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72.20.42.44\ポスト\資料集(過去分)\資料集（R６）\更新済みはこちらへ\オープンデータ用\"/>
    </mc:Choice>
  </mc:AlternateContent>
  <xr:revisionPtr revIDLastSave="0" documentId="13_ncr:1_{FDEC6FE7-5A97-47FA-8ACB-E24905B6ED9E}" xr6:coauthVersionLast="47" xr6:coauthVersionMax="47" xr10:uidLastSave="{00000000-0000-0000-0000-000000000000}"/>
  <bookViews>
    <workbookView xWindow="-110" yWindow="-110" windowWidth="19420" windowHeight="10300" tabRatio="785" firstSheet="6" activeTab="6" xr2:uid="{00000000-000D-0000-FFFF-FFFF00000000}"/>
  </bookViews>
  <sheets>
    <sheet name="中表紙 (2)" sheetId="113" r:id="rId1"/>
    <sheet name="P.23" sheetId="116" r:id="rId2"/>
    <sheet name="P.24補助実績 " sheetId="129" r:id="rId3"/>
    <sheet name="P.25高速" sheetId="119" r:id="rId4"/>
    <sheet name="P26-28和歌山バス" sheetId="120" r:id="rId5"/>
    <sheet name="P29和歌山バス那賀" sheetId="121" r:id="rId6"/>
    <sheet name="P.30-31りんかん" sheetId="122" r:id="rId7"/>
    <sheet name="P.32大十・有鉄" sheetId="123" r:id="rId8"/>
    <sheet name="P.33中紀" sheetId="124" r:id="rId9"/>
    <sheet name="P.34龍神" sheetId="125" r:id="rId10"/>
    <sheet name="P.35明光" sheetId="126" r:id="rId11"/>
    <sheet name="P.36-37熊野御坊南海" sheetId="127" r:id="rId12"/>
    <sheet name="P.38奈良交通・三重交通" sheetId="128" r:id="rId13"/>
    <sheet name="P.39-50市町村" sheetId="115" r:id="rId14"/>
    <sheet name="P.51貸切バス" sheetId="117" r:id="rId15"/>
    <sheet name="P.52特定旅客" sheetId="130" r:id="rId16"/>
    <sheet name="P.53ハイヤー・タクシー " sheetId="98" r:id="rId17"/>
    <sheet name="P.54事業者別" sheetId="99" r:id="rId18"/>
    <sheet name="P.55市町村別" sheetId="100" r:id="rId19"/>
  </sheets>
  <externalReferences>
    <externalReference r:id="rId20"/>
  </externalReferences>
  <definedNames>
    <definedName name="_xlnm.Print_Area" localSheetId="1">P.23!$A$1:$Y$63</definedName>
    <definedName name="_xlnm.Print_Area" localSheetId="2">'P.24補助実績 '!$A$1:$Q$60</definedName>
    <definedName name="_xlnm.Print_Area" localSheetId="3">P.25高速!$A$1:$J$33</definedName>
    <definedName name="_xlnm.Print_Area" localSheetId="6">'P.30-31りんかん'!$A$1:$M$47</definedName>
    <definedName name="_xlnm.Print_Area" localSheetId="7">P.32大十・有鉄!$A$1:$M$23</definedName>
    <definedName name="_xlnm.Print_Area" localSheetId="8">P.33中紀!$A$1:$M$20</definedName>
    <definedName name="_xlnm.Print_Area" localSheetId="9">P.34龍神!$A$1:$M$28</definedName>
    <definedName name="_xlnm.Print_Area" localSheetId="10">P.35明光!$A$1:$M$22</definedName>
    <definedName name="_xlnm.Print_Area" localSheetId="11">'P.36-37熊野御坊南海'!$A$1:$M$33</definedName>
    <definedName name="_xlnm.Print_Area" localSheetId="12">P.38奈良交通・三重交通!$A$1:$M$18</definedName>
    <definedName name="_xlnm.Print_Area" localSheetId="13">'P.39-50市町村'!$A$1:$O$319</definedName>
    <definedName name="_xlnm.Print_Area" localSheetId="14">P.51貸切バス!$A$1:$V$58</definedName>
    <definedName name="_xlnm.Print_Area" localSheetId="15">P.52特定旅客!$B$1:$BG$31</definedName>
    <definedName name="_xlnm.Print_Area" localSheetId="16">'P.53ハイヤー・タクシー '!$A$1:$AI$52</definedName>
    <definedName name="_xlnm.Print_Area" localSheetId="17">P.54事業者別!$A$1:$R$26</definedName>
    <definedName name="_xlnm.Print_Area" localSheetId="18">P.55市町村別!$A$1:$W$34</definedName>
    <definedName name="_xlnm.Print_Area" localSheetId="4">'P26-28和歌山バス'!$A$1:$M$70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117" l="1"/>
  <c r="U11" i="117"/>
  <c r="T11" i="117"/>
  <c r="S11" i="117"/>
  <c r="R11" i="117"/>
  <c r="Q11" i="117"/>
  <c r="P11" i="117"/>
  <c r="O11" i="117"/>
  <c r="N11" i="117"/>
  <c r="M11" i="117"/>
  <c r="L11" i="117"/>
  <c r="K11" i="117"/>
  <c r="J11" i="117"/>
  <c r="V9" i="117"/>
  <c r="U9" i="117"/>
  <c r="T9" i="117"/>
  <c r="S9" i="117"/>
  <c r="R9" i="117"/>
  <c r="Q9" i="117"/>
  <c r="P9" i="117"/>
  <c r="O9" i="117"/>
  <c r="N9" i="117"/>
  <c r="M9" i="117"/>
  <c r="L9" i="117"/>
  <c r="K9" i="117"/>
  <c r="J9" i="117"/>
  <c r="O58" i="129"/>
  <c r="P58" i="129"/>
  <c r="Q58" i="129"/>
  <c r="J25" i="122"/>
  <c r="G66" i="120"/>
  <c r="G65" i="120"/>
  <c r="G62" i="120"/>
  <c r="G61" i="120"/>
  <c r="G60" i="120"/>
  <c r="G59" i="120"/>
  <c r="G56" i="120"/>
  <c r="G55" i="120"/>
  <c r="J51" i="120"/>
  <c r="G49" i="120"/>
  <c r="G48" i="120"/>
  <c r="G47" i="120"/>
  <c r="G46" i="120"/>
  <c r="G45" i="120"/>
  <c r="G44" i="120"/>
  <c r="G43" i="120"/>
  <c r="G42" i="120"/>
  <c r="G41" i="120"/>
  <c r="G40" i="120"/>
  <c r="G39" i="120"/>
  <c r="G38" i="120"/>
  <c r="G37" i="120"/>
  <c r="G36" i="120"/>
  <c r="G35" i="120"/>
  <c r="G34" i="120"/>
  <c r="G33" i="120"/>
  <c r="G32" i="120"/>
  <c r="G30" i="120"/>
  <c r="J26" i="120"/>
  <c r="G24" i="120"/>
  <c r="G23" i="120"/>
  <c r="G22" i="120"/>
  <c r="G21" i="120"/>
  <c r="G20" i="120"/>
  <c r="G19" i="120"/>
  <c r="G18" i="120"/>
  <c r="G17" i="120"/>
  <c r="G16" i="120"/>
  <c r="G15" i="120"/>
  <c r="G14" i="120"/>
  <c r="G13" i="120"/>
  <c r="G12" i="120"/>
  <c r="G11" i="120"/>
  <c r="G10" i="120"/>
  <c r="G9" i="120"/>
  <c r="G8" i="120"/>
  <c r="G7" i="120"/>
  <c r="G6" i="120"/>
  <c r="Y40" i="116"/>
  <c r="X40" i="116"/>
  <c r="W40" i="116"/>
  <c r="V40" i="116"/>
  <c r="U40" i="116"/>
  <c r="T40" i="116"/>
  <c r="S40" i="116"/>
  <c r="R40" i="116"/>
  <c r="Q40" i="116"/>
  <c r="P40" i="116"/>
  <c r="O40" i="116"/>
  <c r="N40" i="116"/>
  <c r="M40" i="116"/>
  <c r="L40" i="116"/>
  <c r="K40" i="116"/>
  <c r="J40" i="116"/>
  <c r="I40" i="116"/>
  <c r="H40" i="116"/>
  <c r="G40" i="116"/>
  <c r="F40" i="116"/>
  <c r="E40" i="116"/>
  <c r="D40" i="116"/>
  <c r="B40" i="116"/>
  <c r="Y34" i="116"/>
  <c r="X34" i="116"/>
  <c r="W34" i="116"/>
  <c r="V34" i="116"/>
  <c r="U34" i="116"/>
  <c r="T34" i="116"/>
  <c r="S34" i="116"/>
  <c r="R34" i="116"/>
  <c r="Q34" i="116"/>
  <c r="P34" i="116"/>
  <c r="O34" i="116"/>
  <c r="N34" i="116"/>
  <c r="M34" i="116"/>
  <c r="L34" i="116"/>
  <c r="K34" i="116"/>
  <c r="J34" i="116"/>
  <c r="I34" i="116"/>
  <c r="H34" i="116"/>
  <c r="G34" i="116"/>
  <c r="F34" i="116"/>
  <c r="E34" i="116"/>
  <c r="D34" i="116"/>
  <c r="B34" i="116"/>
  <c r="L25" i="116"/>
  <c r="J25" i="116"/>
  <c r="H25" i="116"/>
  <c r="I25" i="116" s="1"/>
  <c r="G25" i="116"/>
  <c r="K24" i="116"/>
  <c r="I24" i="116"/>
  <c r="K23" i="116"/>
  <c r="I23" i="116"/>
  <c r="K22" i="116"/>
  <c r="I22" i="116"/>
  <c r="K21" i="116"/>
  <c r="I21" i="116"/>
  <c r="K20" i="116"/>
  <c r="I20" i="116"/>
  <c r="K19" i="116"/>
  <c r="I19" i="116"/>
  <c r="K18" i="116"/>
  <c r="I18" i="116"/>
  <c r="K17" i="116"/>
  <c r="I17" i="116"/>
  <c r="K16" i="116"/>
  <c r="I16" i="116"/>
  <c r="K15" i="116"/>
  <c r="I15" i="116"/>
  <c r="K14" i="116"/>
  <c r="I14" i="116"/>
  <c r="K13" i="116"/>
  <c r="I13" i="116"/>
  <c r="K12" i="116"/>
  <c r="I12" i="116"/>
  <c r="BE14" i="130"/>
  <c r="BB14" i="130"/>
  <c r="BE12" i="130"/>
  <c r="BB12" i="130"/>
  <c r="BE10" i="130"/>
  <c r="BB10" i="130"/>
  <c r="R26" i="100"/>
  <c r="P26" i="100"/>
  <c r="T26" i="100" s="1"/>
  <c r="T24" i="100"/>
  <c r="T20" i="100"/>
  <c r="R18" i="100"/>
  <c r="P18" i="100"/>
  <c r="T16" i="100"/>
  <c r="T15" i="100"/>
  <c r="T14" i="100"/>
  <c r="R12" i="100"/>
  <c r="P12" i="100"/>
  <c r="T10" i="100"/>
  <c r="T9" i="100"/>
  <c r="T8" i="100"/>
  <c r="T7" i="100"/>
  <c r="T5" i="100"/>
  <c r="G31" i="100"/>
  <c r="E31" i="100"/>
  <c r="I31" i="100" s="1"/>
  <c r="I29" i="100"/>
  <c r="G25" i="100"/>
  <c r="E25" i="100"/>
  <c r="I25" i="100" s="1"/>
  <c r="I23" i="100"/>
  <c r="I22" i="100"/>
  <c r="I21" i="100"/>
  <c r="G19" i="100"/>
  <c r="E19" i="100"/>
  <c r="I19" i="100" s="1"/>
  <c r="I17" i="100"/>
  <c r="G15" i="100"/>
  <c r="E15" i="100"/>
  <c r="I15" i="100" s="1"/>
  <c r="I13" i="100"/>
  <c r="I12" i="100"/>
  <c r="I11" i="100"/>
  <c r="I10" i="100"/>
  <c r="I9" i="100"/>
  <c r="I8" i="100"/>
  <c r="I7" i="100"/>
  <c r="I6" i="100"/>
  <c r="I5" i="100"/>
  <c r="K25" i="116" l="1"/>
  <c r="P28" i="100"/>
  <c r="P31" i="100" s="1"/>
  <c r="T31" i="100" s="1"/>
  <c r="R28" i="100"/>
  <c r="R31" i="100" s="1"/>
  <c r="T18" i="100"/>
  <c r="T12" i="100"/>
  <c r="AY14" i="130"/>
  <c r="AY12" i="130"/>
  <c r="AY10" i="130"/>
  <c r="Q57" i="129"/>
  <c r="P57" i="129"/>
  <c r="O57" i="129"/>
  <c r="O5" i="129"/>
  <c r="Q5" i="129"/>
  <c r="O6" i="129"/>
  <c r="P6" i="129"/>
  <c r="Q6" i="129"/>
  <c r="O7" i="129"/>
  <c r="P7" i="129"/>
  <c r="Q7" i="129"/>
  <c r="O8" i="129"/>
  <c r="P8" i="129"/>
  <c r="Q8" i="129"/>
  <c r="O9" i="129"/>
  <c r="P9" i="129"/>
  <c r="Q9" i="129"/>
  <c r="O10" i="129"/>
  <c r="P10" i="129"/>
  <c r="Q10" i="129"/>
  <c r="O11" i="129"/>
  <c r="P11" i="129"/>
  <c r="Q11" i="129"/>
  <c r="O12" i="129"/>
  <c r="P12" i="129"/>
  <c r="Q12" i="129"/>
  <c r="O13" i="129"/>
  <c r="P13" i="129"/>
  <c r="Q13" i="129"/>
  <c r="O14" i="129"/>
  <c r="P14" i="129"/>
  <c r="Q14" i="129"/>
  <c r="O15" i="129"/>
  <c r="P15" i="129"/>
  <c r="Q15" i="129"/>
  <c r="O16" i="129"/>
  <c r="P16" i="129"/>
  <c r="Q16" i="129"/>
  <c r="O17" i="129"/>
  <c r="P17" i="129"/>
  <c r="Q17" i="129"/>
  <c r="O18" i="129"/>
  <c r="P18" i="129"/>
  <c r="Q18" i="129"/>
  <c r="O19" i="129"/>
  <c r="P19" i="129"/>
  <c r="Q19" i="129"/>
  <c r="O20" i="129"/>
  <c r="P20" i="129"/>
  <c r="Q20" i="129"/>
  <c r="O21" i="129"/>
  <c r="P21" i="129"/>
  <c r="Q21" i="129"/>
  <c r="O22" i="129"/>
  <c r="P22" i="129"/>
  <c r="Q22" i="129"/>
  <c r="O23" i="129"/>
  <c r="P23" i="129"/>
  <c r="Q23" i="129"/>
  <c r="O24" i="129"/>
  <c r="P24" i="129"/>
  <c r="Q24" i="129"/>
  <c r="O25" i="129"/>
  <c r="P25" i="129"/>
  <c r="Q25" i="129"/>
  <c r="O26" i="129"/>
  <c r="P26" i="129"/>
  <c r="Q26" i="129"/>
  <c r="O27" i="129"/>
  <c r="P27" i="129"/>
  <c r="Q27" i="129"/>
  <c r="O29" i="129"/>
  <c r="P29" i="129"/>
  <c r="Q29" i="129"/>
  <c r="O30" i="129"/>
  <c r="P30" i="129"/>
  <c r="Q30" i="129"/>
  <c r="O31" i="129"/>
  <c r="P31" i="129"/>
  <c r="Q31" i="129"/>
  <c r="O32" i="129"/>
  <c r="P32" i="129"/>
  <c r="Q32" i="129"/>
  <c r="O33" i="129"/>
  <c r="P33" i="129"/>
  <c r="Q33" i="129"/>
  <c r="O34" i="129"/>
  <c r="P34" i="129"/>
  <c r="Q34" i="129"/>
  <c r="O36" i="129"/>
  <c r="P36" i="129"/>
  <c r="Q36" i="129"/>
  <c r="O37" i="129"/>
  <c r="P37" i="129"/>
  <c r="Q37" i="129"/>
  <c r="O38" i="129"/>
  <c r="P38" i="129"/>
  <c r="Q38" i="129"/>
  <c r="O39" i="129"/>
  <c r="P39" i="129"/>
  <c r="Q39" i="129"/>
  <c r="O40" i="129"/>
  <c r="P40" i="129"/>
  <c r="Q40" i="129"/>
  <c r="O41" i="129"/>
  <c r="P41" i="129"/>
  <c r="Q41" i="129"/>
  <c r="O42" i="129"/>
  <c r="P42" i="129"/>
  <c r="Q42" i="129"/>
  <c r="O43" i="129"/>
  <c r="P43" i="129"/>
  <c r="Q43" i="129"/>
  <c r="O44" i="129"/>
  <c r="P44" i="129"/>
  <c r="Q44" i="129"/>
  <c r="O45" i="129"/>
  <c r="P45" i="129"/>
  <c r="Q45" i="129"/>
  <c r="O46" i="129"/>
  <c r="P46" i="129"/>
  <c r="Q46" i="129"/>
  <c r="O47" i="129"/>
  <c r="P47" i="129"/>
  <c r="Q47" i="129"/>
  <c r="O48" i="129"/>
  <c r="P48" i="129"/>
  <c r="Q48" i="129"/>
  <c r="O49" i="129"/>
  <c r="P49" i="129"/>
  <c r="Q49" i="129"/>
  <c r="O50" i="129"/>
  <c r="P50" i="129"/>
  <c r="Q50" i="129"/>
  <c r="O51" i="129"/>
  <c r="P51" i="129"/>
  <c r="Q51" i="129"/>
  <c r="O52" i="129"/>
  <c r="P52" i="129"/>
  <c r="Q52" i="129"/>
  <c r="O53" i="129"/>
  <c r="P53" i="129"/>
  <c r="Q53" i="129"/>
  <c r="O54" i="129"/>
  <c r="P54" i="129"/>
  <c r="Q54" i="129"/>
  <c r="O55" i="129"/>
  <c r="P55" i="129"/>
  <c r="Q55" i="129"/>
  <c r="O56" i="129"/>
  <c r="P56" i="129"/>
  <c r="Q56" i="129"/>
  <c r="T28"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P27" authorId="0" shapeId="0" xr:uid="{00000000-0006-0000-0F00-000001000000}">
      <text>
        <r>
          <rPr>
            <b/>
            <sz val="9"/>
            <color indexed="81"/>
            <rFont val="MS P ゴシック"/>
            <family val="3"/>
          </rPr>
          <t>休止中</t>
        </r>
      </text>
    </comment>
    <comment ref="P29" authorId="0" shapeId="0" xr:uid="{00000000-0006-0000-0F00-000002000000}">
      <text>
        <r>
          <rPr>
            <b/>
            <sz val="9"/>
            <color indexed="81"/>
            <rFont val="MS P ゴシック"/>
            <family val="3"/>
          </rPr>
          <t>休止中</t>
        </r>
      </text>
    </comment>
    <comment ref="P30" authorId="0" shapeId="0" xr:uid="{00000000-0006-0000-0F00-000003000000}">
      <text>
        <r>
          <rPr>
            <b/>
            <sz val="9"/>
            <color indexed="81"/>
            <rFont val="MS P ゴシック"/>
            <family val="3"/>
          </rPr>
          <t>新規</t>
        </r>
      </text>
    </comment>
  </commentList>
</comments>
</file>

<file path=xl/sharedStrings.xml><?xml version="1.0" encoding="utf-8"?>
<sst xmlns="http://schemas.openxmlformats.org/spreadsheetml/2006/main" count="4074" uniqueCount="1863">
  <si>
    <t>【ハイヤー・タクシー事業者数及び車両数の推移】</t>
    <rPh sb="10" eb="13">
      <t>ジギョウシャ</t>
    </rPh>
    <rPh sb="13" eb="14">
      <t>スウ</t>
    </rPh>
    <rPh sb="14" eb="15">
      <t>オヨ</t>
    </rPh>
    <rPh sb="16" eb="19">
      <t>シャリョウスウ</t>
    </rPh>
    <rPh sb="20" eb="22">
      <t>スイイ</t>
    </rPh>
    <phoneticPr fontId="2"/>
  </si>
  <si>
    <t>項目</t>
    <rPh sb="0" eb="2">
      <t>コウモク</t>
    </rPh>
    <phoneticPr fontId="2"/>
  </si>
  <si>
    <t>事業者数</t>
    <rPh sb="0" eb="3">
      <t>ジギョウシャ</t>
    </rPh>
    <rPh sb="3" eb="4">
      <t>スウ</t>
    </rPh>
    <phoneticPr fontId="2"/>
  </si>
  <si>
    <t>自</t>
    <rPh sb="0" eb="1">
      <t>ジ</t>
    </rPh>
    <phoneticPr fontId="2"/>
  </si>
  <si>
    <t>他</t>
    <rPh sb="0" eb="1">
      <t>タ</t>
    </rPh>
    <phoneticPr fontId="2"/>
  </si>
  <si>
    <t>㈲こおのタクシー</t>
  </si>
  <si>
    <t>資料：近畿運輸局和歌山運輸支局調べ</t>
    <rPh sb="0" eb="2">
      <t>シリョウ</t>
    </rPh>
    <rPh sb="3" eb="5">
      <t>キンキ</t>
    </rPh>
    <rPh sb="5" eb="8">
      <t>ウンユキョク</t>
    </rPh>
    <rPh sb="8" eb="11">
      <t>ワカヤマ</t>
    </rPh>
    <rPh sb="11" eb="13">
      <t>ウンユ</t>
    </rPh>
    <rPh sb="13" eb="15">
      <t>シキョク</t>
    </rPh>
    <rPh sb="15" eb="16">
      <t>シラ</t>
    </rPh>
    <phoneticPr fontId="2"/>
  </si>
  <si>
    <t>【和歌山県内事業者別車両数】</t>
    <rPh sb="1" eb="4">
      <t>ワカヤマ</t>
    </rPh>
    <rPh sb="4" eb="6">
      <t>ケンナイ</t>
    </rPh>
    <rPh sb="6" eb="9">
      <t>ジギョウシャ</t>
    </rPh>
    <rPh sb="9" eb="10">
      <t>ベツ</t>
    </rPh>
    <rPh sb="10" eb="13">
      <t>シャリョウスウ</t>
    </rPh>
    <phoneticPr fontId="2"/>
  </si>
  <si>
    <t>合計</t>
    <rPh sb="0" eb="2">
      <t>ゴウケイ</t>
    </rPh>
    <phoneticPr fontId="2"/>
  </si>
  <si>
    <t>【市町村別車両数及び１台当たり人口等】</t>
    <rPh sb="1" eb="4">
      <t>シチョウソン</t>
    </rPh>
    <rPh sb="4" eb="5">
      <t>ベツ</t>
    </rPh>
    <rPh sb="5" eb="8">
      <t>シャリョウスウ</t>
    </rPh>
    <rPh sb="8" eb="9">
      <t>オヨ</t>
    </rPh>
    <rPh sb="11" eb="12">
      <t>ダイ</t>
    </rPh>
    <rPh sb="12" eb="13">
      <t>ア</t>
    </rPh>
    <rPh sb="15" eb="17">
      <t>ジンコウ</t>
    </rPh>
    <rPh sb="17" eb="18">
      <t>トウ</t>
    </rPh>
    <phoneticPr fontId="2"/>
  </si>
  <si>
    <t>車両数</t>
    <rPh sb="0" eb="3">
      <t>シャリョウスウ</t>
    </rPh>
    <phoneticPr fontId="2"/>
  </si>
  <si>
    <t>ライフアクセス㈱</t>
  </si>
  <si>
    <t>トモエタクシー㈱</t>
  </si>
  <si>
    <t>備考：業者数欄の「自」は、県内に本社を有する者、「他」は県外に本社を有する者である</t>
    <rPh sb="0" eb="2">
      <t>ビコウ</t>
    </rPh>
    <rPh sb="3" eb="6">
      <t>ギョウシャスウ</t>
    </rPh>
    <rPh sb="6" eb="7">
      <t>ラン</t>
    </rPh>
    <rPh sb="9" eb="10">
      <t>ジ</t>
    </rPh>
    <rPh sb="13" eb="15">
      <t>ケンナイ</t>
    </rPh>
    <rPh sb="16" eb="18">
      <t>ホンシャ</t>
    </rPh>
    <rPh sb="19" eb="20">
      <t>ユウ</t>
    </rPh>
    <rPh sb="22" eb="23">
      <t>モノ</t>
    </rPh>
    <rPh sb="25" eb="26">
      <t>タ</t>
    </rPh>
    <rPh sb="28" eb="30">
      <t>ケンガイ</t>
    </rPh>
    <rPh sb="31" eb="33">
      <t>ホンシャ</t>
    </rPh>
    <rPh sb="34" eb="35">
      <t>ユウ</t>
    </rPh>
    <rPh sb="37" eb="38">
      <t>モノ</t>
    </rPh>
    <phoneticPr fontId="2"/>
  </si>
  <si>
    <t>年度</t>
    <rPh sb="0" eb="2">
      <t>ネンド</t>
    </rPh>
    <phoneticPr fontId="2"/>
  </si>
  <si>
    <t>　　17</t>
  </si>
  <si>
    <t>　　18</t>
  </si>
  <si>
    <t>　　15</t>
  </si>
  <si>
    <t>　　16</t>
  </si>
  <si>
    <t>備考</t>
    <rPh sb="0" eb="2">
      <t>ビコウ</t>
    </rPh>
    <phoneticPr fontId="2"/>
  </si>
  <si>
    <t>資料：近畿運輸局和歌山運輸支局調べ</t>
    <rPh sb="0" eb="2">
      <t>シリョウ</t>
    </rPh>
    <rPh sb="3" eb="5">
      <t>キンキ</t>
    </rPh>
    <rPh sb="5" eb="7">
      <t>ウンユ</t>
    </rPh>
    <rPh sb="7" eb="8">
      <t>キョク</t>
    </rPh>
    <rPh sb="8" eb="11">
      <t>ワカヤマ</t>
    </rPh>
    <rPh sb="11" eb="13">
      <t>ウンユ</t>
    </rPh>
    <rPh sb="13" eb="15">
      <t>シキョク</t>
    </rPh>
    <rPh sb="15" eb="16">
      <t>シラ</t>
    </rPh>
    <phoneticPr fontId="2"/>
  </si>
  <si>
    <t>※（）内数字は、寝台車並びに車椅子専用車を示す。</t>
    <rPh sb="3" eb="4">
      <t>ナイ</t>
    </rPh>
    <rPh sb="4" eb="6">
      <t>スウジ</t>
    </rPh>
    <rPh sb="8" eb="10">
      <t>シンダイ</t>
    </rPh>
    <rPh sb="10" eb="11">
      <t>グルマ</t>
    </rPh>
    <rPh sb="11" eb="12">
      <t>ナラ</t>
    </rPh>
    <rPh sb="14" eb="17">
      <t>クルマイス</t>
    </rPh>
    <rPh sb="17" eb="20">
      <t>センヨウシャ</t>
    </rPh>
    <rPh sb="21" eb="22">
      <t>シメ</t>
    </rPh>
    <phoneticPr fontId="2"/>
  </si>
  <si>
    <t>㈲古座川タクシー</t>
  </si>
  <si>
    <t>㈱クリスタルタクシー</t>
  </si>
  <si>
    <t>㈲色川タクシー</t>
  </si>
  <si>
    <t>（４）　ハイヤー・タクシー</t>
    <phoneticPr fontId="2"/>
  </si>
  <si>
    <t>△4.3</t>
  </si>
  <si>
    <t>㈲ＵＥＤＡＫＡＮＫＯ</t>
  </si>
  <si>
    <t>【地方バス路線維持費補助金及びバス運行対策費補助金　国・和歌山県交付実績の推移】</t>
    <rPh sb="1" eb="3">
      <t>チホウ</t>
    </rPh>
    <rPh sb="5" eb="7">
      <t>ロセン</t>
    </rPh>
    <rPh sb="7" eb="10">
      <t>イジヒ</t>
    </rPh>
    <rPh sb="10" eb="13">
      <t>ホジョキン</t>
    </rPh>
    <rPh sb="13" eb="14">
      <t>オヨ</t>
    </rPh>
    <rPh sb="17" eb="19">
      <t>ウンコウ</t>
    </rPh>
    <rPh sb="19" eb="21">
      <t>タイサク</t>
    </rPh>
    <rPh sb="21" eb="22">
      <t>ヒ</t>
    </rPh>
    <rPh sb="22" eb="25">
      <t>ホジョキン</t>
    </rPh>
    <rPh sb="26" eb="27">
      <t>クニ</t>
    </rPh>
    <rPh sb="28" eb="32">
      <t>ワカヤマケン</t>
    </rPh>
    <rPh sb="32" eb="34">
      <t>コウフ</t>
    </rPh>
    <rPh sb="34" eb="36">
      <t>ジッセキ</t>
    </rPh>
    <rPh sb="37" eb="39">
      <t>スイイ</t>
    </rPh>
    <phoneticPr fontId="2"/>
  </si>
  <si>
    <t>第２種生活路線</t>
    <rPh sb="0" eb="1">
      <t>ダイ</t>
    </rPh>
    <rPh sb="2" eb="3">
      <t>シュ</t>
    </rPh>
    <rPh sb="3" eb="5">
      <t>セイカツ</t>
    </rPh>
    <rPh sb="5" eb="7">
      <t>ロセン</t>
    </rPh>
    <phoneticPr fontId="2"/>
  </si>
  <si>
    <t>第３種生活路線</t>
    <rPh sb="0" eb="1">
      <t>ダイ</t>
    </rPh>
    <rPh sb="2" eb="3">
      <t>シュ</t>
    </rPh>
    <rPh sb="3" eb="5">
      <t>セイカツ</t>
    </rPh>
    <rPh sb="5" eb="7">
      <t>ロセン</t>
    </rPh>
    <phoneticPr fontId="2"/>
  </si>
  <si>
    <t>生活交通路線</t>
    <rPh sb="0" eb="2">
      <t>セイカツ</t>
    </rPh>
    <rPh sb="2" eb="5">
      <t>コウツウロ</t>
    </rPh>
    <rPh sb="5" eb="6">
      <t>セン</t>
    </rPh>
    <phoneticPr fontId="2"/>
  </si>
  <si>
    <t>車両購入</t>
    <rPh sb="0" eb="2">
      <t>シャリョウ</t>
    </rPh>
    <rPh sb="2" eb="4">
      <t>コウニュウ</t>
    </rPh>
    <phoneticPr fontId="2"/>
  </si>
  <si>
    <t>廃止代替バス</t>
    <rPh sb="0" eb="2">
      <t>ハイシ</t>
    </rPh>
    <rPh sb="2" eb="4">
      <t>ダイタイ</t>
    </rPh>
    <phoneticPr fontId="2"/>
  </si>
  <si>
    <t>系統</t>
    <rPh sb="0" eb="2">
      <t>ケイトウ</t>
    </rPh>
    <phoneticPr fontId="2"/>
  </si>
  <si>
    <t>金額
（千円）</t>
    <rPh sb="0" eb="2">
      <t>キンガク</t>
    </rPh>
    <rPh sb="4" eb="6">
      <t>センエン</t>
    </rPh>
    <phoneticPr fontId="2"/>
  </si>
  <si>
    <t>台</t>
    <rPh sb="0" eb="1">
      <t>ダイ</t>
    </rPh>
    <phoneticPr fontId="2"/>
  </si>
  <si>
    <t>初度開設
（千円）</t>
    <rPh sb="0" eb="1">
      <t>ショ</t>
    </rPh>
    <rPh sb="1" eb="2">
      <t>ド</t>
    </rPh>
    <rPh sb="2" eb="4">
      <t>カイセツ</t>
    </rPh>
    <rPh sb="6" eb="8">
      <t>センエン</t>
    </rPh>
    <phoneticPr fontId="2"/>
  </si>
  <si>
    <t>運行費</t>
    <rPh sb="0" eb="3">
      <t>ウンコウヒ</t>
    </rPh>
    <phoneticPr fontId="2"/>
  </si>
  <si>
    <t>台数</t>
    <rPh sb="0" eb="2">
      <t>ダイスウ</t>
    </rPh>
    <phoneticPr fontId="2"/>
  </si>
  <si>
    <t>金額（千円）</t>
    <rPh sb="0" eb="2">
      <t>キンガク</t>
    </rPh>
    <rPh sb="3" eb="4">
      <t>セン</t>
    </rPh>
    <rPh sb="4" eb="5">
      <t>エン</t>
    </rPh>
    <phoneticPr fontId="2"/>
  </si>
  <si>
    <t>金額（千円）</t>
    <rPh sb="0" eb="2">
      <t>キンガク</t>
    </rPh>
    <rPh sb="3" eb="5">
      <t>センエン</t>
    </rPh>
    <phoneticPr fontId="2"/>
  </si>
  <si>
    <t>昭和47</t>
    <rPh sb="0" eb="2">
      <t>ショウワ</t>
    </rPh>
    <phoneticPr fontId="2"/>
  </si>
  <si>
    <t>平成　1</t>
    <rPh sb="0" eb="2">
      <t>ヘイセイ</t>
    </rPh>
    <phoneticPr fontId="2"/>
  </si>
  <si>
    <t>県単独補助に制度改正</t>
    <rPh sb="0" eb="2">
      <t>ケンタン</t>
    </rPh>
    <rPh sb="2" eb="3">
      <t>ドク</t>
    </rPh>
    <rPh sb="3" eb="5">
      <t>ホジョ</t>
    </rPh>
    <rPh sb="6" eb="8">
      <t>セイド</t>
    </rPh>
    <rPh sb="8" eb="10">
      <t>カイセイ</t>
    </rPh>
    <phoneticPr fontId="2"/>
  </si>
  <si>
    <t>※44</t>
    <phoneticPr fontId="2"/>
  </si>
  <si>
    <t>※83,988</t>
    <phoneticPr fontId="2"/>
  </si>
  <si>
    <t>※19</t>
    <phoneticPr fontId="2"/>
  </si>
  <si>
    <t>※23,242</t>
    <phoneticPr fontId="2"/>
  </si>
  <si>
    <t>※37</t>
    <phoneticPr fontId="2"/>
  </si>
  <si>
    <t>※130,423</t>
    <phoneticPr fontId="2"/>
  </si>
  <si>
    <t>※4</t>
    <phoneticPr fontId="2"/>
  </si>
  <si>
    <t>※49,818</t>
    <phoneticPr fontId="2"/>
  </si>
  <si>
    <t>制度廃止</t>
    <rPh sb="0" eb="2">
      <t>セイド</t>
    </rPh>
    <rPh sb="2" eb="4">
      <t>ハイシ</t>
    </rPh>
    <phoneticPr fontId="2"/>
  </si>
  <si>
    <t>令和　1</t>
    <rPh sb="0" eb="2">
      <t>レイワ</t>
    </rPh>
    <phoneticPr fontId="2"/>
  </si>
  <si>
    <t>　※平成13年度は補助年度途中で補助制度が改正された。</t>
    <rPh sb="2" eb="4">
      <t>ヘイセイ</t>
    </rPh>
    <rPh sb="6" eb="8">
      <t>ネンド</t>
    </rPh>
    <rPh sb="9" eb="11">
      <t>ホジョ</t>
    </rPh>
    <rPh sb="11" eb="13">
      <t>ネンド</t>
    </rPh>
    <rPh sb="13" eb="15">
      <t>トチュウ</t>
    </rPh>
    <rPh sb="16" eb="18">
      <t>ホジョ</t>
    </rPh>
    <rPh sb="18" eb="20">
      <t>セイド</t>
    </rPh>
    <rPh sb="21" eb="23">
      <t>カイセイ</t>
    </rPh>
    <phoneticPr fontId="2"/>
  </si>
  <si>
    <t>　※平成22年度から車両購入費補助が車両減価償却費及び金融費用補助に改正、平成23年度から生活交通路線が地域間幹線系統に改正された。</t>
    <rPh sb="2" eb="4">
      <t>ヘイセイ</t>
    </rPh>
    <rPh sb="6" eb="8">
      <t>ネンド</t>
    </rPh>
    <rPh sb="10" eb="12">
      <t>シャリョウ</t>
    </rPh>
    <rPh sb="12" eb="15">
      <t>コウニュウヒ</t>
    </rPh>
    <rPh sb="15" eb="17">
      <t>ホジョ</t>
    </rPh>
    <rPh sb="18" eb="20">
      <t>シャリョウ</t>
    </rPh>
    <rPh sb="20" eb="22">
      <t>ゲンカ</t>
    </rPh>
    <rPh sb="22" eb="25">
      <t>ショウキャクヒ</t>
    </rPh>
    <rPh sb="25" eb="26">
      <t>オヨ</t>
    </rPh>
    <rPh sb="27" eb="29">
      <t>キンユウ</t>
    </rPh>
    <rPh sb="29" eb="31">
      <t>ヒヨウ</t>
    </rPh>
    <rPh sb="31" eb="33">
      <t>ホジョ</t>
    </rPh>
    <rPh sb="34" eb="36">
      <t>カイセイ</t>
    </rPh>
    <rPh sb="37" eb="39">
      <t>ヘイセイ</t>
    </rPh>
    <rPh sb="41" eb="43">
      <t>ネンド</t>
    </rPh>
    <rPh sb="45" eb="47">
      <t>セイカツ</t>
    </rPh>
    <rPh sb="47" eb="49">
      <t>コウツウ</t>
    </rPh>
    <rPh sb="49" eb="51">
      <t>ロセン</t>
    </rPh>
    <rPh sb="52" eb="55">
      <t>チイキカン</t>
    </rPh>
    <rPh sb="55" eb="57">
      <t>カンセン</t>
    </rPh>
    <rPh sb="57" eb="59">
      <t>ケイトウ</t>
    </rPh>
    <rPh sb="60" eb="62">
      <t>カイセイ</t>
    </rPh>
    <phoneticPr fontId="2"/>
  </si>
  <si>
    <t>【高速バス路線運行状況一覧】</t>
    <rPh sb="5" eb="7">
      <t>ロセン</t>
    </rPh>
    <phoneticPr fontId="2"/>
  </si>
  <si>
    <t>起　　　点</t>
    <phoneticPr fontId="2"/>
  </si>
  <si>
    <t>主　 な　 経　 由
バ　　　ス　　　停</t>
    <rPh sb="6" eb="10">
      <t>ケイユ</t>
    </rPh>
    <phoneticPr fontId="2"/>
  </si>
  <si>
    <t>終　　　点</t>
    <phoneticPr fontId="2"/>
  </si>
  <si>
    <t>キロ程(km)</t>
  </si>
  <si>
    <t>所要
時間</t>
    <rPh sb="3" eb="5">
      <t>ジカン</t>
    </rPh>
    <phoneticPr fontId="2"/>
  </si>
  <si>
    <t>運行回数</t>
  </si>
  <si>
    <t>運　賃
(片道)</t>
    <rPh sb="0" eb="3">
      <t>ウンチン</t>
    </rPh>
    <rPh sb="5" eb="7">
      <t>カタミチ</t>
    </rPh>
    <phoneticPr fontId="2"/>
  </si>
  <si>
    <t>経由高速道路名</t>
    <rPh sb="0" eb="2">
      <t>ケイユ</t>
    </rPh>
    <rPh sb="2" eb="4">
      <t>コウソク</t>
    </rPh>
    <rPh sb="4" eb="6">
      <t>ドウロ</t>
    </rPh>
    <rPh sb="6" eb="7">
      <t>メイ</t>
    </rPh>
    <phoneticPr fontId="2"/>
  </si>
  <si>
    <t>運行開始
年 月 日</t>
    <phoneticPr fontId="2"/>
  </si>
  <si>
    <t>南海
和歌山市駅前</t>
    <rPh sb="0" eb="2">
      <t>ナンカイ</t>
    </rPh>
    <rPh sb="3" eb="6">
      <t>ワカヤマ</t>
    </rPh>
    <rPh sb="6" eb="8">
      <t>シエキ</t>
    </rPh>
    <rPh sb="8" eb="9">
      <t>マエ</t>
    </rPh>
    <phoneticPr fontId="2"/>
  </si>
  <si>
    <t>和歌山バス（株）・成田空港交通（株）</t>
    <rPh sb="0" eb="3">
      <t>ワカヤマ</t>
    </rPh>
    <rPh sb="5" eb="8">
      <t>カブ</t>
    </rPh>
    <rPh sb="9" eb="11">
      <t>ナリタ</t>
    </rPh>
    <rPh sb="11" eb="13">
      <t>クウコウ</t>
    </rPh>
    <rPh sb="13" eb="15">
      <t>コウツウ</t>
    </rPh>
    <rPh sb="15" eb="18">
      <t>カブ</t>
    </rPh>
    <phoneticPr fontId="2"/>
  </si>
  <si>
    <t>和歌山駅、堺駅、
横浜駅、京成上野駅
東京ディズニーランド</t>
    <rPh sb="0" eb="3">
      <t>ワカヤマ</t>
    </rPh>
    <rPh sb="3" eb="4">
      <t>エキ</t>
    </rPh>
    <rPh sb="5" eb="6">
      <t>サカイ</t>
    </rPh>
    <rPh sb="6" eb="7">
      <t>エキ</t>
    </rPh>
    <rPh sb="9" eb="11">
      <t>ヨコハマ</t>
    </rPh>
    <rPh sb="11" eb="12">
      <t>エキ</t>
    </rPh>
    <rPh sb="13" eb="15">
      <t>ケイセイ</t>
    </rPh>
    <rPh sb="15" eb="17">
      <t>ウエノ</t>
    </rPh>
    <rPh sb="17" eb="18">
      <t>エキ</t>
    </rPh>
    <rPh sb="19" eb="21">
      <t>トウキョウ</t>
    </rPh>
    <phoneticPr fontId="2"/>
  </si>
  <si>
    <t>海浜幕張駅</t>
    <rPh sb="0" eb="2">
      <t>カイヒン</t>
    </rPh>
    <rPh sb="2" eb="4">
      <t>マクハリ</t>
    </rPh>
    <rPh sb="4" eb="5">
      <t>エキ</t>
    </rPh>
    <phoneticPr fontId="2"/>
  </si>
  <si>
    <t>H10. 4.21
(H21.10.1より
京成上野駅乗入)</t>
    <rPh sb="22" eb="24">
      <t>ケイセイ</t>
    </rPh>
    <rPh sb="24" eb="26">
      <t>ウエノ</t>
    </rPh>
    <rPh sb="26" eb="27">
      <t>エキ</t>
    </rPh>
    <rPh sb="27" eb="28">
      <t>ノ</t>
    </rPh>
    <rPh sb="28" eb="29">
      <t>イ</t>
    </rPh>
    <phoneticPr fontId="2"/>
  </si>
  <si>
    <t>三重交通（株）・西武観光バス（株）</t>
    <rPh sb="0" eb="2">
      <t>ミエ</t>
    </rPh>
    <rPh sb="2" eb="4">
      <t>コウツウ</t>
    </rPh>
    <rPh sb="4" eb="7">
      <t>カブ</t>
    </rPh>
    <rPh sb="8" eb="10">
      <t>セイブ</t>
    </rPh>
    <rPh sb="10" eb="12">
      <t>カンコウ</t>
    </rPh>
    <rPh sb="14" eb="17">
      <t>カブ</t>
    </rPh>
    <phoneticPr fontId="2"/>
  </si>
  <si>
    <t>勝浦温泉</t>
    <rPh sb="0" eb="2">
      <t>カツウラ</t>
    </rPh>
    <rPh sb="2" eb="4">
      <t>オンセン</t>
    </rPh>
    <phoneticPr fontId="2"/>
  </si>
  <si>
    <t>大宮営業所</t>
    <rPh sb="0" eb="2">
      <t>オオミヤ</t>
    </rPh>
    <rPh sb="2" eb="5">
      <t>エイギョウショ</t>
    </rPh>
    <phoneticPr fontId="2"/>
  </si>
  <si>
    <t>明光バス（株）・西日本ジェイアールバス（株）</t>
    <rPh sb="0" eb="2">
      <t>メイコウ</t>
    </rPh>
    <rPh sb="4" eb="7">
      <t>カブ</t>
    </rPh>
    <rPh sb="8" eb="11">
      <t>ニシニホン</t>
    </rPh>
    <rPh sb="19" eb="22">
      <t>カブ</t>
    </rPh>
    <phoneticPr fontId="2"/>
  </si>
  <si>
    <t>アドベンチャー
ワールド</t>
    <phoneticPr fontId="2"/>
  </si>
  <si>
    <t>三段壁、田辺駅、
みなべ、印南、
なんばOCAT</t>
    <rPh sb="0" eb="2">
      <t>サンダン</t>
    </rPh>
    <rPh sb="2" eb="3">
      <t>ヘキ</t>
    </rPh>
    <rPh sb="4" eb="6">
      <t>タナベ</t>
    </rPh>
    <rPh sb="6" eb="7">
      <t>エキ</t>
    </rPh>
    <rPh sb="13" eb="15">
      <t>イナミ</t>
    </rPh>
    <phoneticPr fontId="2"/>
  </si>
  <si>
    <t>大阪駅</t>
    <rPh sb="0" eb="2">
      <t>オオサカ</t>
    </rPh>
    <rPh sb="2" eb="3">
      <t>エキ</t>
    </rPh>
    <phoneticPr fontId="2"/>
  </si>
  <si>
    <t>エクシブ白浜</t>
    <rPh sb="4" eb="6">
      <t>シラハマ</t>
    </rPh>
    <phoneticPr fontId="2"/>
  </si>
  <si>
    <t>田辺駅、みなべ、
印南、なんばOCAT</t>
    <rPh sb="0" eb="2">
      <t>タナベ</t>
    </rPh>
    <rPh sb="2" eb="3">
      <t>エキ</t>
    </rPh>
    <rPh sb="9" eb="11">
      <t>イナミ</t>
    </rPh>
    <phoneticPr fontId="2"/>
  </si>
  <si>
    <t>南紀白浜空港</t>
    <rPh sb="0" eb="2">
      <t>ナンキ</t>
    </rPh>
    <rPh sb="2" eb="4">
      <t>シラハマ</t>
    </rPh>
    <rPh sb="4" eb="6">
      <t>クウコウ</t>
    </rPh>
    <phoneticPr fontId="2"/>
  </si>
  <si>
    <t>三段壁、田辺駅、
みなべ、印南、
なんばOCAT、大阪駅</t>
    <rPh sb="0" eb="2">
      <t>サンダン</t>
    </rPh>
    <rPh sb="2" eb="3">
      <t>カベ</t>
    </rPh>
    <rPh sb="4" eb="6">
      <t>タナベ</t>
    </rPh>
    <rPh sb="6" eb="7">
      <t>エキ</t>
    </rPh>
    <rPh sb="13" eb="15">
      <t>イナミ</t>
    </rPh>
    <rPh sb="25" eb="27">
      <t>オオサカ</t>
    </rPh>
    <rPh sb="27" eb="28">
      <t>エキ</t>
    </rPh>
    <phoneticPr fontId="2"/>
  </si>
  <si>
    <t>ユニバーサル・スタジオ・ジャパン</t>
    <phoneticPr fontId="2"/>
  </si>
  <si>
    <t>三重交通（株）</t>
    <rPh sb="0" eb="2">
      <t>ミエ</t>
    </rPh>
    <rPh sb="2" eb="4">
      <t>コウツウ</t>
    </rPh>
    <rPh sb="4" eb="7">
      <t>カブ</t>
    </rPh>
    <phoneticPr fontId="2"/>
  </si>
  <si>
    <t>名古屋
(名鉄バスセンター)</t>
    <rPh sb="0" eb="3">
      <t>ナゴヤ</t>
    </rPh>
    <rPh sb="5" eb="7">
      <t>メイテツ</t>
    </rPh>
    <phoneticPr fontId="2"/>
  </si>
  <si>
    <t xml:space="preserve">
三交
新宮駅前
</t>
    <rPh sb="1" eb="3">
      <t>サンコウ</t>
    </rPh>
    <rPh sb="4" eb="6">
      <t>シングウ</t>
    </rPh>
    <rPh sb="6" eb="8">
      <t>エキマエ</t>
    </rPh>
    <phoneticPr fontId="2"/>
  </si>
  <si>
    <t>明光バス（株）・西武観光バス（株）</t>
    <rPh sb="0" eb="2">
      <t>メイコウ</t>
    </rPh>
    <rPh sb="4" eb="7">
      <t>カブ</t>
    </rPh>
    <rPh sb="8" eb="10">
      <t>セイブ</t>
    </rPh>
    <rPh sb="10" eb="12">
      <t>カンコウ</t>
    </rPh>
    <rPh sb="14" eb="17">
      <t>カブ</t>
    </rPh>
    <phoneticPr fontId="2"/>
  </si>
  <si>
    <t>南紀白浜空港</t>
    <rPh sb="0" eb="6">
      <t>ナンキシラハマクウコウ</t>
    </rPh>
    <phoneticPr fontId="2"/>
  </si>
  <si>
    <t xml:space="preserve">大宮営業所
</t>
    <rPh sb="0" eb="2">
      <t>オオミヤ</t>
    </rPh>
    <rPh sb="2" eb="5">
      <t>エイギョウショ</t>
    </rPh>
    <phoneticPr fontId="2"/>
  </si>
  <si>
    <t>【乗合バス路線運行状況一覧】</t>
    <rPh sb="1" eb="3">
      <t>ノリアイ</t>
    </rPh>
    <rPh sb="5" eb="7">
      <t>ロセン</t>
    </rPh>
    <rPh sb="7" eb="9">
      <t>ウンコウ</t>
    </rPh>
    <rPh sb="9" eb="11">
      <t>ジョウキョウ</t>
    </rPh>
    <rPh sb="11" eb="13">
      <t>イチラン</t>
    </rPh>
    <phoneticPr fontId="2"/>
  </si>
  <si>
    <t>和歌山バス株式会社</t>
    <rPh sb="0" eb="3">
      <t>ワカヤマ</t>
    </rPh>
    <rPh sb="5" eb="9">
      <t>カブシキガイシャ</t>
    </rPh>
    <phoneticPr fontId="2"/>
  </si>
  <si>
    <t>路 線 名</t>
    <rPh sb="0" eb="5">
      <t>ロセンメイ</t>
    </rPh>
    <phoneticPr fontId="2"/>
  </si>
  <si>
    <t>起　点</t>
    <rPh sb="0" eb="3">
      <t>キテン</t>
    </rPh>
    <phoneticPr fontId="2"/>
  </si>
  <si>
    <t>主　  な
経  　由
バ ス 停</t>
    <rPh sb="0" eb="1">
      <t>オモ</t>
    </rPh>
    <rPh sb="6" eb="7">
      <t>キョウ</t>
    </rPh>
    <rPh sb="10" eb="11">
      <t>ヨシ</t>
    </rPh>
    <rPh sb="16" eb="17">
      <t>テイ</t>
    </rPh>
    <phoneticPr fontId="2"/>
  </si>
  <si>
    <t>終　点</t>
    <rPh sb="0" eb="3">
      <t>シュウテン</t>
    </rPh>
    <phoneticPr fontId="2"/>
  </si>
  <si>
    <t>キロ程(km)</t>
    <rPh sb="0" eb="3">
      <t>キロテイ</t>
    </rPh>
    <phoneticPr fontId="2"/>
  </si>
  <si>
    <t>所要
時分</t>
    <rPh sb="0" eb="2">
      <t>ショヨウ</t>
    </rPh>
    <rPh sb="4" eb="5">
      <t>ジ</t>
    </rPh>
    <rPh sb="5" eb="6">
      <t>フン</t>
    </rPh>
    <phoneticPr fontId="2"/>
  </si>
  <si>
    <t>運行回数</t>
    <rPh sb="0" eb="2">
      <t>ウンコウ</t>
    </rPh>
    <rPh sb="2" eb="4">
      <t>カイスウ</t>
    </rPh>
    <phoneticPr fontId="2"/>
  </si>
  <si>
    <t>平均
乗車
密度</t>
    <rPh sb="0" eb="2">
      <t>ヘイキン</t>
    </rPh>
    <rPh sb="3" eb="5">
      <t>ジョウシャ</t>
    </rPh>
    <rPh sb="6" eb="8">
      <t>ミツド</t>
    </rPh>
    <phoneticPr fontId="2"/>
  </si>
  <si>
    <t>補助
対象
の
有無</t>
    <rPh sb="0" eb="2">
      <t>ホジョ</t>
    </rPh>
    <rPh sb="3" eb="5">
      <t>タイショウ</t>
    </rPh>
    <rPh sb="8" eb="10">
      <t>ウム</t>
    </rPh>
    <phoneticPr fontId="2"/>
  </si>
  <si>
    <t>運行開始
年 月 日</t>
    <rPh sb="0" eb="2">
      <t>ウンコウ</t>
    </rPh>
    <rPh sb="2" eb="4">
      <t>カイシ</t>
    </rPh>
    <rPh sb="6" eb="11">
      <t>ネンガッピ</t>
    </rPh>
    <phoneticPr fontId="2"/>
  </si>
  <si>
    <t>往路</t>
    <rPh sb="0" eb="2">
      <t>オウロ</t>
    </rPh>
    <phoneticPr fontId="2"/>
  </si>
  <si>
    <t>復路</t>
    <rPh sb="0" eb="2">
      <t>フクロ</t>
    </rPh>
    <phoneticPr fontId="2"/>
  </si>
  <si>
    <t>本町線</t>
    <rPh sb="0" eb="2">
      <t>ホンマチ</t>
    </rPh>
    <rPh sb="2" eb="3">
      <t>セン</t>
    </rPh>
    <phoneticPr fontId="2"/>
  </si>
  <si>
    <t>和歌山市駅</t>
    <rPh sb="0" eb="3">
      <t>ワカヤマ</t>
    </rPh>
    <rPh sb="3" eb="5">
      <t>シエキ</t>
    </rPh>
    <phoneticPr fontId="2"/>
  </si>
  <si>
    <t>和歌山駅</t>
    <rPh sb="0" eb="3">
      <t>ワカヤマ</t>
    </rPh>
    <rPh sb="3" eb="4">
      <t>エキ</t>
    </rPh>
    <phoneticPr fontId="2"/>
  </si>
  <si>
    <t>S51. 4. 1</t>
    <phoneticPr fontId="2"/>
  </si>
  <si>
    <t>和歌山市内線</t>
    <rPh sb="0" eb="3">
      <t>ワカヤマ</t>
    </rPh>
    <rPh sb="3" eb="6">
      <t>シナイセン</t>
    </rPh>
    <phoneticPr fontId="2"/>
  </si>
  <si>
    <t>本町二丁目、
和歌浦</t>
    <rPh sb="0" eb="2">
      <t>ホンマチ</t>
    </rPh>
    <rPh sb="2" eb="3">
      <t>ニ</t>
    </rPh>
    <rPh sb="3" eb="5">
      <t>チョウメ</t>
    </rPh>
    <rPh sb="7" eb="10">
      <t>ワカウラ</t>
    </rPh>
    <phoneticPr fontId="2"/>
  </si>
  <si>
    <t>新和歌浦</t>
    <rPh sb="0" eb="1">
      <t>シン</t>
    </rPh>
    <rPh sb="1" eb="4">
      <t>ワカウラ</t>
    </rPh>
    <phoneticPr fontId="2"/>
  </si>
  <si>
    <t>和歌浦口</t>
    <rPh sb="0" eb="3">
      <t>ワカウラ</t>
    </rPh>
    <rPh sb="3" eb="4">
      <t>クチ</t>
    </rPh>
    <phoneticPr fontId="2"/>
  </si>
  <si>
    <t>1
(1)</t>
    <phoneticPr fontId="2"/>
  </si>
  <si>
    <t>海南駅前</t>
    <rPh sb="0" eb="2">
      <t>カイナン</t>
    </rPh>
    <rPh sb="2" eb="4">
      <t>エキマエ</t>
    </rPh>
    <phoneticPr fontId="2"/>
  </si>
  <si>
    <t>城北橋、
和歌浦</t>
    <rPh sb="0" eb="2">
      <t>ジョウホク</t>
    </rPh>
    <rPh sb="2" eb="3">
      <t>バシ</t>
    </rPh>
    <rPh sb="5" eb="8">
      <t>ワカウラ</t>
    </rPh>
    <phoneticPr fontId="2"/>
  </si>
  <si>
    <t>医大病院</t>
    <rPh sb="0" eb="2">
      <t>イダイ</t>
    </rPh>
    <rPh sb="2" eb="4">
      <t>ビョウイン</t>
    </rPh>
    <phoneticPr fontId="2"/>
  </si>
  <si>
    <t>H11. 5.10</t>
    <phoneticPr fontId="2"/>
  </si>
  <si>
    <t>城北橋、
市役所前</t>
    <rPh sb="0" eb="2">
      <t>ジョウホク</t>
    </rPh>
    <rPh sb="2" eb="3">
      <t>バシ</t>
    </rPh>
    <rPh sb="5" eb="8">
      <t>シヤクショ</t>
    </rPh>
    <rPh sb="8" eb="9">
      <t>マエ</t>
    </rPh>
    <phoneticPr fontId="2"/>
  </si>
  <si>
    <t>2
(0)</t>
    <phoneticPr fontId="2"/>
  </si>
  <si>
    <t>H15. 6. 1</t>
    <phoneticPr fontId="2"/>
  </si>
  <si>
    <t>城北橋
和歌浦</t>
    <rPh sb="0" eb="2">
      <t>ジョウホク</t>
    </rPh>
    <rPh sb="2" eb="3">
      <t>バシ</t>
    </rPh>
    <rPh sb="4" eb="7">
      <t>ワカウラ</t>
    </rPh>
    <phoneticPr fontId="2"/>
  </si>
  <si>
    <t>海南駅前</t>
    <rPh sb="0" eb="2">
      <t>カイナン</t>
    </rPh>
    <rPh sb="2" eb="3">
      <t>エキ</t>
    </rPh>
    <rPh sb="3" eb="4">
      <t>マエ</t>
    </rPh>
    <phoneticPr fontId="2"/>
  </si>
  <si>
    <t>H14. 4. 1</t>
    <phoneticPr fontId="2"/>
  </si>
  <si>
    <t>県庁前</t>
    <rPh sb="0" eb="3">
      <t>ケンチョウマエ</t>
    </rPh>
    <phoneticPr fontId="2"/>
  </si>
  <si>
    <t>H24. 4. 1</t>
    <phoneticPr fontId="2"/>
  </si>
  <si>
    <t>和歌山市駅</t>
    <rPh sb="0" eb="3">
      <t>ワカヤマ</t>
    </rPh>
    <rPh sb="3" eb="4">
      <t>シ</t>
    </rPh>
    <rPh sb="4" eb="5">
      <t>エキ</t>
    </rPh>
    <phoneticPr fontId="2"/>
  </si>
  <si>
    <t>H26. ４. 1</t>
    <phoneticPr fontId="2"/>
  </si>
  <si>
    <t>和歌山駅</t>
    <rPh sb="0" eb="4">
      <t>ワカヤマエキ</t>
    </rPh>
    <phoneticPr fontId="2"/>
  </si>
  <si>
    <t>マリーナシティ</t>
    <phoneticPr fontId="2"/>
  </si>
  <si>
    <t>H29. 4. 1</t>
    <phoneticPr fontId="2"/>
  </si>
  <si>
    <t>雑賀崎線</t>
    <rPh sb="0" eb="3">
      <t>サイカザキ</t>
    </rPh>
    <rPh sb="3" eb="4">
      <t>セン</t>
    </rPh>
    <phoneticPr fontId="2"/>
  </si>
  <si>
    <t>和歌山市駅</t>
    <rPh sb="0" eb="4">
      <t>ワカヤマシ</t>
    </rPh>
    <rPh sb="4" eb="5">
      <t>エキマエ</t>
    </rPh>
    <phoneticPr fontId="2"/>
  </si>
  <si>
    <t>和歌山駅</t>
    <rPh sb="0" eb="3">
      <t>ワカヤマシ</t>
    </rPh>
    <rPh sb="3" eb="4">
      <t>エキマエ</t>
    </rPh>
    <phoneticPr fontId="2"/>
  </si>
  <si>
    <t>西浜新和歌浦線</t>
    <rPh sb="0" eb="2">
      <t>ニシハマ</t>
    </rPh>
    <rPh sb="2" eb="6">
      <t>シンワカウラ</t>
    </rPh>
    <rPh sb="6" eb="7">
      <t>セン</t>
    </rPh>
    <phoneticPr fontId="2"/>
  </si>
  <si>
    <t>紀三井寺線</t>
    <rPh sb="0" eb="4">
      <t>キミイデラ</t>
    </rPh>
    <rPh sb="4" eb="5">
      <t>セン</t>
    </rPh>
    <phoneticPr fontId="2"/>
  </si>
  <si>
    <t>H21. 1.13</t>
    <phoneticPr fontId="2"/>
  </si>
  <si>
    <t>琴の浦線</t>
    <rPh sb="0" eb="1">
      <t>コト</t>
    </rPh>
    <rPh sb="2" eb="3">
      <t>ウラ</t>
    </rPh>
    <rPh sb="3" eb="4">
      <t>セン</t>
    </rPh>
    <phoneticPr fontId="2"/>
  </si>
  <si>
    <t>H17. 4. 1</t>
    <phoneticPr fontId="2"/>
  </si>
  <si>
    <t>塩屋線</t>
    <rPh sb="0" eb="2">
      <t>シオヤ</t>
    </rPh>
    <rPh sb="2" eb="3">
      <t>セン</t>
    </rPh>
    <phoneticPr fontId="2"/>
  </si>
  <si>
    <t>3
(0)</t>
    <phoneticPr fontId="2"/>
  </si>
  <si>
    <t>3
(3)</t>
    <phoneticPr fontId="2"/>
  </si>
  <si>
    <t>湊線</t>
    <rPh sb="0" eb="1">
      <t>ミナト</t>
    </rPh>
    <rPh sb="1" eb="2">
      <t>セン</t>
    </rPh>
    <phoneticPr fontId="2"/>
  </si>
  <si>
    <t>5
｛3｝
(0)</t>
    <phoneticPr fontId="2"/>
  </si>
  <si>
    <t>和歌山市駅</t>
    <rPh sb="0" eb="5">
      <t>ワカヤマシエキ</t>
    </rPh>
    <phoneticPr fontId="2"/>
  </si>
  <si>
    <t>和歌山港駅</t>
    <rPh sb="0" eb="3">
      <t>ワカヤマ</t>
    </rPh>
    <rPh sb="3" eb="4">
      <t>コウ</t>
    </rPh>
    <rPh sb="4" eb="5">
      <t>エキ</t>
    </rPh>
    <phoneticPr fontId="2"/>
  </si>
  <si>
    <t>紀和線</t>
    <rPh sb="0" eb="2">
      <t>キワ</t>
    </rPh>
    <rPh sb="2" eb="3">
      <t>セン</t>
    </rPh>
    <phoneticPr fontId="2"/>
  </si>
  <si>
    <t>和歌山市駅</t>
    <rPh sb="0" eb="4">
      <t>ワカヤマシ</t>
    </rPh>
    <rPh sb="4" eb="5">
      <t>エキ</t>
    </rPh>
    <phoneticPr fontId="2"/>
  </si>
  <si>
    <t>和歌山大学線</t>
    <rPh sb="0" eb="3">
      <t>ワカヤマ</t>
    </rPh>
    <rPh sb="3" eb="5">
      <t>ダイガク</t>
    </rPh>
    <rPh sb="5" eb="6">
      <t>セン</t>
    </rPh>
    <phoneticPr fontId="2"/>
  </si>
  <si>
    <t>和歌山駅</t>
    <rPh sb="0" eb="3">
      <t>ワカヤマ</t>
    </rPh>
    <rPh sb="3" eb="4">
      <t>シエキ</t>
    </rPh>
    <phoneticPr fontId="2"/>
  </si>
  <si>
    <t>和歌山大学</t>
    <rPh sb="0" eb="3">
      <t>ワカヤマ</t>
    </rPh>
    <rPh sb="3" eb="5">
      <t>ダイガク</t>
    </rPh>
    <phoneticPr fontId="2"/>
  </si>
  <si>
    <t>H13.10. 1</t>
    <phoneticPr fontId="2"/>
  </si>
  <si>
    <t>東二番丁北</t>
    <rPh sb="0" eb="1">
      <t>ヒガシ</t>
    </rPh>
    <rPh sb="1" eb="2">
      <t>ニ</t>
    </rPh>
    <rPh sb="2" eb="4">
      <t>バンチョウ</t>
    </rPh>
    <rPh sb="4" eb="5">
      <t>キタ</t>
    </rPh>
    <phoneticPr fontId="2"/>
  </si>
  <si>
    <t>和歌山大学
前駅</t>
    <rPh sb="0" eb="3">
      <t>ワカヤマ</t>
    </rPh>
    <rPh sb="3" eb="5">
      <t>ダイガク</t>
    </rPh>
    <rPh sb="6" eb="7">
      <t>マエ</t>
    </rPh>
    <rPh sb="7" eb="8">
      <t>エキ</t>
    </rPh>
    <phoneticPr fontId="2"/>
  </si>
  <si>
    <t>市駅、次郎丸、和大</t>
    <rPh sb="0" eb="2">
      <t>シエキ</t>
    </rPh>
    <rPh sb="3" eb="6">
      <t>ジロウマル</t>
    </rPh>
    <rPh sb="7" eb="8">
      <t>ワ</t>
    </rPh>
    <rPh sb="8" eb="9">
      <t>ダイ</t>
    </rPh>
    <phoneticPr fontId="2"/>
  </si>
  <si>
    <t>坂田線</t>
    <rPh sb="0" eb="2">
      <t>サカタ</t>
    </rPh>
    <rPh sb="2" eb="3">
      <t>セン</t>
    </rPh>
    <phoneticPr fontId="2"/>
  </si>
  <si>
    <t>坂田</t>
    <rPh sb="0" eb="2">
      <t>サカタ</t>
    </rPh>
    <phoneticPr fontId="2"/>
  </si>
  <si>
    <t>市町村</t>
    <rPh sb="0" eb="3">
      <t>シチョウソン</t>
    </rPh>
    <phoneticPr fontId="2"/>
  </si>
  <si>
    <t>H18. 9. 1</t>
    <phoneticPr fontId="2"/>
  </si>
  <si>
    <t>和歌山大学前駅</t>
    <rPh sb="0" eb="3">
      <t>ワカヤマ</t>
    </rPh>
    <rPh sb="3" eb="6">
      <t>ダイガクマエ</t>
    </rPh>
    <rPh sb="6" eb="7">
      <t>エキ</t>
    </rPh>
    <phoneticPr fontId="2"/>
  </si>
  <si>
    <t>H26. 4. 1</t>
    <phoneticPr fontId="2"/>
  </si>
  <si>
    <t>4
(4)</t>
    <phoneticPr fontId="2"/>
  </si>
  <si>
    <t>和歌山大学
連絡線</t>
    <rPh sb="0" eb="3">
      <t>ワカヤマ</t>
    </rPh>
    <rPh sb="3" eb="5">
      <t>ダイガク</t>
    </rPh>
    <rPh sb="6" eb="9">
      <t>レンラクセン</t>
    </rPh>
    <phoneticPr fontId="2"/>
  </si>
  <si>
    <t>和歌山大学</t>
    <rPh sb="0" eb="3">
      <t>ワカヤマ</t>
    </rPh>
    <rPh sb="3" eb="4">
      <t>ダイ</t>
    </rPh>
    <rPh sb="4" eb="5">
      <t>ガク</t>
    </rPh>
    <phoneticPr fontId="2"/>
  </si>
  <si>
    <t>六十谷線</t>
    <rPh sb="0" eb="3">
      <t>ムソタ</t>
    </rPh>
    <rPh sb="3" eb="4">
      <t>セン</t>
    </rPh>
    <phoneticPr fontId="2"/>
  </si>
  <si>
    <t>川永団地</t>
    <rPh sb="0" eb="1">
      <t>カワ</t>
    </rPh>
    <rPh sb="1" eb="2">
      <t>ナガ</t>
    </rPh>
    <rPh sb="2" eb="4">
      <t>ダンチ</t>
    </rPh>
    <phoneticPr fontId="2"/>
  </si>
  <si>
    <t>鳴滝団地</t>
    <rPh sb="0" eb="2">
      <t>ナルタキ</t>
    </rPh>
    <rPh sb="2" eb="4">
      <t>ダンチ</t>
    </rPh>
    <phoneticPr fontId="2"/>
  </si>
  <si>
    <t>栄谷線</t>
    <rPh sb="0" eb="2">
      <t>サカエダニ</t>
    </rPh>
    <rPh sb="2" eb="3">
      <t>セン</t>
    </rPh>
    <phoneticPr fontId="2"/>
  </si>
  <si>
    <t>H2４. ４. 1</t>
    <phoneticPr fontId="2"/>
  </si>
  <si>
    <t>鳴神線</t>
    <rPh sb="0" eb="1">
      <t>ナ</t>
    </rPh>
    <rPh sb="1" eb="2">
      <t>カミ</t>
    </rPh>
    <rPh sb="2" eb="3">
      <t>セン</t>
    </rPh>
    <phoneticPr fontId="2"/>
  </si>
  <si>
    <t>紀伊風土記
の丘</t>
    <rPh sb="0" eb="2">
      <t>キイ</t>
    </rPh>
    <rPh sb="2" eb="5">
      <t>フドキ</t>
    </rPh>
    <rPh sb="7" eb="8">
      <t>オカ</t>
    </rPh>
    <phoneticPr fontId="2"/>
  </si>
  <si>
    <t>S60. 9. 1</t>
    <phoneticPr fontId="2"/>
  </si>
  <si>
    <t>1
(0)</t>
    <phoneticPr fontId="2"/>
  </si>
  <si>
    <t>1
｛0｝
(0)</t>
    <phoneticPr fontId="2"/>
  </si>
  <si>
    <t>藤戸線</t>
    <rPh sb="0" eb="2">
      <t>フジト</t>
    </rPh>
    <rPh sb="2" eb="3">
      <t>セン</t>
    </rPh>
    <phoneticPr fontId="2"/>
  </si>
  <si>
    <t>和歌山市駅</t>
    <rPh sb="0" eb="3">
      <t>ワカヤマ</t>
    </rPh>
    <rPh sb="3" eb="4">
      <t>シ</t>
    </rPh>
    <rPh sb="4" eb="5">
      <t>シエキ</t>
    </rPh>
    <phoneticPr fontId="2"/>
  </si>
  <si>
    <t>和歌山空港線</t>
    <rPh sb="0" eb="3">
      <t>ワカヤマ</t>
    </rPh>
    <rPh sb="3" eb="5">
      <t>クウコウ</t>
    </rPh>
    <rPh sb="5" eb="6">
      <t>セン</t>
    </rPh>
    <phoneticPr fontId="2"/>
  </si>
  <si>
    <t>和歌浦口</t>
    <rPh sb="0" eb="3">
      <t>ワカウラ</t>
    </rPh>
    <rPh sb="3" eb="4">
      <t>グチ</t>
    </rPh>
    <phoneticPr fontId="2"/>
  </si>
  <si>
    <t>関西国際空港
（Ｔ2）</t>
    <rPh sb="0" eb="2">
      <t>カンサイ</t>
    </rPh>
    <rPh sb="2" eb="4">
      <t>コクサイ</t>
    </rPh>
    <rPh sb="4" eb="6">
      <t>クウコウ</t>
    </rPh>
    <phoneticPr fontId="2"/>
  </si>
  <si>
    <t>H6. 9. 4</t>
    <phoneticPr fontId="2"/>
  </si>
  <si>
    <t>共同運行
路線</t>
    <rPh sb="0" eb="2">
      <t>キョウドウ</t>
    </rPh>
    <rPh sb="2" eb="4">
      <t>ウンコウ</t>
    </rPh>
    <rPh sb="5" eb="7">
      <t>ロセン</t>
    </rPh>
    <phoneticPr fontId="2"/>
  </si>
  <si>
    <t>和歌山バス那賀株式会社</t>
    <rPh sb="0" eb="3">
      <t>ワカヤマ</t>
    </rPh>
    <rPh sb="5" eb="7">
      <t>ナガ</t>
    </rPh>
    <rPh sb="7" eb="11">
      <t>カブシキガイシャ</t>
    </rPh>
    <phoneticPr fontId="2"/>
  </si>
  <si>
    <t>粉河駅前</t>
    <rPh sb="0" eb="2">
      <t>コカワ</t>
    </rPh>
    <rPh sb="2" eb="4">
      <t>エキマエ</t>
    </rPh>
    <phoneticPr fontId="2"/>
  </si>
  <si>
    <t>紀伊粉河線</t>
    <rPh sb="0" eb="2">
      <t>キイ</t>
    </rPh>
    <rPh sb="2" eb="4">
      <t>コカワ</t>
    </rPh>
    <rPh sb="4" eb="5">
      <t>セン</t>
    </rPh>
    <phoneticPr fontId="2"/>
  </si>
  <si>
    <t>F.B.T</t>
    <phoneticPr fontId="2"/>
  </si>
  <si>
    <t>近畿大学</t>
    <rPh sb="0" eb="2">
      <t>キンキ</t>
    </rPh>
    <rPh sb="2" eb="4">
      <t>ダイガク</t>
    </rPh>
    <phoneticPr fontId="2"/>
  </si>
  <si>
    <t>紀泉台</t>
    <rPh sb="0" eb="1">
      <t>キ</t>
    </rPh>
    <rPh sb="1" eb="2">
      <t>セン</t>
    </rPh>
    <rPh sb="2" eb="3">
      <t>ダイ</t>
    </rPh>
    <phoneticPr fontId="2"/>
  </si>
  <si>
    <t>根来</t>
    <rPh sb="0" eb="2">
      <t>ネゴロ</t>
    </rPh>
    <phoneticPr fontId="2"/>
  </si>
  <si>
    <t>※</t>
    <phoneticPr fontId="2"/>
  </si>
  <si>
    <t>紀伊駅前</t>
    <rPh sb="0" eb="2">
      <t>キイ</t>
    </rPh>
    <rPh sb="2" eb="4">
      <t>エキマエ</t>
    </rPh>
    <phoneticPr fontId="2"/>
  </si>
  <si>
    <t>県立盲学校前</t>
    <rPh sb="0" eb="2">
      <t>ケンリツ</t>
    </rPh>
    <rPh sb="2" eb="5">
      <t>モウガッコウ</t>
    </rPh>
    <rPh sb="5" eb="6">
      <t>マエ</t>
    </rPh>
    <phoneticPr fontId="2"/>
  </si>
  <si>
    <t>粉河熊取線</t>
    <rPh sb="0" eb="2">
      <t>コカワ</t>
    </rPh>
    <rPh sb="2" eb="4">
      <t>クマトリ</t>
    </rPh>
    <rPh sb="4" eb="5">
      <t>セン</t>
    </rPh>
    <phoneticPr fontId="2"/>
  </si>
  <si>
    <t>神通</t>
    <rPh sb="0" eb="2">
      <t>ジンズウ</t>
    </rPh>
    <phoneticPr fontId="2"/>
  </si>
  <si>
    <t>熊取駅前</t>
    <rPh sb="0" eb="2">
      <t>クマトリ</t>
    </rPh>
    <rPh sb="2" eb="4">
      <t>エキマエ</t>
    </rPh>
    <phoneticPr fontId="2"/>
  </si>
  <si>
    <t>国・県</t>
    <rPh sb="0" eb="1">
      <t>クニ</t>
    </rPh>
    <rPh sb="2" eb="3">
      <t>ケン</t>
    </rPh>
    <phoneticPr fontId="2"/>
  </si>
  <si>
    <t>岩出樽井線</t>
    <rPh sb="0" eb="2">
      <t>イワデ</t>
    </rPh>
    <rPh sb="2" eb="4">
      <t>タルイ</t>
    </rPh>
    <rPh sb="4" eb="5">
      <t>セン</t>
    </rPh>
    <phoneticPr fontId="2"/>
  </si>
  <si>
    <t>岩出駅前</t>
    <rPh sb="0" eb="2">
      <t>イワデ</t>
    </rPh>
    <rPh sb="2" eb="4">
      <t>エキマエ</t>
    </rPh>
    <phoneticPr fontId="2"/>
  </si>
  <si>
    <t>樽井駅前</t>
    <rPh sb="0" eb="2">
      <t>タルイ</t>
    </rPh>
    <rPh sb="2" eb="4">
      <t>エキマエ</t>
    </rPh>
    <phoneticPr fontId="2"/>
  </si>
  <si>
    <t>岩出りんくう線</t>
    <rPh sb="0" eb="2">
      <t>イワデ</t>
    </rPh>
    <rPh sb="6" eb="7">
      <t>セン</t>
    </rPh>
    <phoneticPr fontId="2"/>
  </si>
  <si>
    <t>りんくうタウン駅前</t>
    <rPh sb="7" eb="9">
      <t>エキマエ</t>
    </rPh>
    <phoneticPr fontId="2"/>
  </si>
  <si>
    <t>※紀伊駅前（直行便）近畿大学は、近畿大学生物理工学部の登校日のみ運行</t>
    <rPh sb="1" eb="3">
      <t>キイ</t>
    </rPh>
    <rPh sb="3" eb="5">
      <t>エキマエ</t>
    </rPh>
    <rPh sb="6" eb="8">
      <t>チョッコウ</t>
    </rPh>
    <rPh sb="8" eb="9">
      <t>ビン</t>
    </rPh>
    <rPh sb="10" eb="12">
      <t>キンキ</t>
    </rPh>
    <rPh sb="12" eb="14">
      <t>ダイガク</t>
    </rPh>
    <rPh sb="16" eb="18">
      <t>キンキ</t>
    </rPh>
    <rPh sb="18" eb="20">
      <t>ダイガク</t>
    </rPh>
    <rPh sb="20" eb="22">
      <t>セイブツ</t>
    </rPh>
    <rPh sb="22" eb="24">
      <t>リコウ</t>
    </rPh>
    <rPh sb="24" eb="26">
      <t>ガクブ</t>
    </rPh>
    <rPh sb="27" eb="29">
      <t>トウコウ</t>
    </rPh>
    <rPh sb="29" eb="30">
      <t>ヒ</t>
    </rPh>
    <rPh sb="32" eb="34">
      <t>ウンコウ</t>
    </rPh>
    <phoneticPr fontId="2"/>
  </si>
  <si>
    <t>南海りんかんバス株式会社</t>
    <rPh sb="0" eb="2">
      <t>ナンカイ</t>
    </rPh>
    <rPh sb="8" eb="12">
      <t>カブシキガイシャ</t>
    </rPh>
    <phoneticPr fontId="2"/>
  </si>
  <si>
    <t>真土線</t>
    <rPh sb="0" eb="2">
      <t>シンド</t>
    </rPh>
    <rPh sb="2" eb="3">
      <t>セン</t>
    </rPh>
    <phoneticPr fontId="2"/>
  </si>
  <si>
    <t>橋本駅前</t>
    <rPh sb="0" eb="2">
      <t>ハシモト</t>
    </rPh>
    <rPh sb="2" eb="4">
      <t>エキマエ</t>
    </rPh>
    <phoneticPr fontId="2"/>
  </si>
  <si>
    <t>門前</t>
    <rPh sb="0" eb="2">
      <t>モンゼン</t>
    </rPh>
    <phoneticPr fontId="2"/>
  </si>
  <si>
    <t>真土</t>
    <rPh sb="0" eb="2">
      <t>シンド</t>
    </rPh>
    <phoneticPr fontId="2"/>
  </si>
  <si>
    <t>H5. 4. 1</t>
    <phoneticPr fontId="2"/>
  </si>
  <si>
    <t>山内線</t>
    <rPh sb="0" eb="1">
      <t>サン</t>
    </rPh>
    <rPh sb="1" eb="3">
      <t>ナイセン</t>
    </rPh>
    <phoneticPr fontId="2"/>
  </si>
  <si>
    <t>上山内</t>
    <rPh sb="0" eb="1">
      <t>ウエ</t>
    </rPh>
    <rPh sb="1" eb="3">
      <t>サンナイ</t>
    </rPh>
    <phoneticPr fontId="2"/>
  </si>
  <si>
    <t>平野</t>
    <rPh sb="0" eb="2">
      <t>ヒラノ</t>
    </rPh>
    <phoneticPr fontId="2"/>
  </si>
  <si>
    <t>紀見線</t>
    <rPh sb="0" eb="2">
      <t>キミ</t>
    </rPh>
    <rPh sb="2" eb="3">
      <t>セン</t>
    </rPh>
    <phoneticPr fontId="2"/>
  </si>
  <si>
    <t>林間田園
都市駅前</t>
    <rPh sb="0" eb="2">
      <t>リンカン</t>
    </rPh>
    <rPh sb="2" eb="4">
      <t>デンエン</t>
    </rPh>
    <rPh sb="5" eb="7">
      <t>トシ</t>
    </rPh>
    <rPh sb="7" eb="9">
      <t>エキマエ</t>
    </rPh>
    <phoneticPr fontId="2"/>
  </si>
  <si>
    <t>慶賀野</t>
    <rPh sb="0" eb="1">
      <t>ケイ</t>
    </rPh>
    <rPh sb="1" eb="2">
      <t>ガ</t>
    </rPh>
    <rPh sb="2" eb="3">
      <t>ノ</t>
    </rPh>
    <phoneticPr fontId="2"/>
  </si>
  <si>
    <t>紀見ヶ丘</t>
    <rPh sb="0" eb="2">
      <t>キミ</t>
    </rPh>
    <rPh sb="3" eb="4">
      <t>オカ</t>
    </rPh>
    <phoneticPr fontId="2"/>
  </si>
  <si>
    <t>橋本市内線</t>
    <rPh sb="0" eb="3">
      <t>ハシモトシ</t>
    </rPh>
    <rPh sb="3" eb="5">
      <t>ナイセン</t>
    </rPh>
    <phoneticPr fontId="2"/>
  </si>
  <si>
    <t>東家</t>
    <rPh sb="0" eb="2">
      <t>トウゲ</t>
    </rPh>
    <phoneticPr fontId="2"/>
  </si>
  <si>
    <t>車庫前</t>
    <rPh sb="0" eb="2">
      <t>シャコ</t>
    </rPh>
    <rPh sb="2" eb="3">
      <t>マエ</t>
    </rPh>
    <phoneticPr fontId="2"/>
  </si>
  <si>
    <t>橋本病院線</t>
    <rPh sb="0" eb="2">
      <t>ハシモト</t>
    </rPh>
    <rPh sb="2" eb="4">
      <t>ビョウイン</t>
    </rPh>
    <rPh sb="4" eb="5">
      <t>セン</t>
    </rPh>
    <phoneticPr fontId="2"/>
  </si>
  <si>
    <t>橋本市民
病院前</t>
    <rPh sb="0" eb="2">
      <t>ハシモト</t>
    </rPh>
    <rPh sb="2" eb="4">
      <t>シミン</t>
    </rPh>
    <rPh sb="5" eb="7">
      <t>ビョウイン</t>
    </rPh>
    <rPh sb="7" eb="8">
      <t>マエ</t>
    </rPh>
    <phoneticPr fontId="2"/>
  </si>
  <si>
    <t>林間田園都市線</t>
    <rPh sb="0" eb="2">
      <t>リンカン</t>
    </rPh>
    <rPh sb="2" eb="4">
      <t>デンエン</t>
    </rPh>
    <rPh sb="4" eb="6">
      <t>トシ</t>
    </rPh>
    <rPh sb="6" eb="7">
      <t>セン</t>
    </rPh>
    <phoneticPr fontId="2"/>
  </si>
  <si>
    <t>初芝橋本
高校</t>
    <rPh sb="0" eb="2">
      <t>ハツシバ</t>
    </rPh>
    <rPh sb="2" eb="4">
      <t>ハシモト</t>
    </rPh>
    <rPh sb="5" eb="7">
      <t>コウコウ</t>
    </rPh>
    <phoneticPr fontId="2"/>
  </si>
  <si>
    <t>（直行）</t>
    <rPh sb="1" eb="3">
      <t>チョッコウ</t>
    </rPh>
    <phoneticPr fontId="2"/>
  </si>
  <si>
    <t>城山台センター</t>
    <rPh sb="0" eb="3">
      <t>シロヤマダイ</t>
    </rPh>
    <phoneticPr fontId="2"/>
  </si>
  <si>
    <t>城山台北</t>
    <rPh sb="0" eb="3">
      <t>シロヤマダイ</t>
    </rPh>
    <rPh sb="3" eb="4">
      <t>キタ</t>
    </rPh>
    <phoneticPr fontId="2"/>
  </si>
  <si>
    <t>1
（0）</t>
    <phoneticPr fontId="2"/>
  </si>
  <si>
    <t>霜草、あやの台
（急行）</t>
    <rPh sb="0" eb="1">
      <t>シモ</t>
    </rPh>
    <rPh sb="1" eb="2">
      <t>クサ</t>
    </rPh>
    <rPh sb="6" eb="7">
      <t>ダイ</t>
    </rPh>
    <rPh sb="9" eb="11">
      <t>キュウコウ</t>
    </rPh>
    <phoneticPr fontId="2"/>
  </si>
  <si>
    <t>林間田園
都市駅前</t>
    <rPh sb="0" eb="2">
      <t>リンカン</t>
    </rPh>
    <rPh sb="2" eb="4">
      <t>デンエン</t>
    </rPh>
    <rPh sb="5" eb="7">
      <t>トシ</t>
    </rPh>
    <rPh sb="7" eb="8">
      <t>エキ</t>
    </rPh>
    <rPh sb="8" eb="9">
      <t>マエ</t>
    </rPh>
    <phoneticPr fontId="2"/>
  </si>
  <si>
    <t>15.0
（循環）</t>
    <rPh sb="6" eb="8">
      <t>ジュンカン</t>
    </rPh>
    <phoneticPr fontId="2"/>
  </si>
  <si>
    <t>H13. 6.21</t>
    <phoneticPr fontId="2"/>
  </si>
  <si>
    <t>霜草（急行）</t>
    <rPh sb="0" eb="1">
      <t>シモ</t>
    </rPh>
    <rPh sb="1" eb="2">
      <t>クサ</t>
    </rPh>
    <rPh sb="3" eb="5">
      <t>キュウコウ</t>
    </rPh>
    <phoneticPr fontId="2"/>
  </si>
  <si>
    <t>あやの台
一丁目中</t>
    <rPh sb="3" eb="4">
      <t>ダイ</t>
    </rPh>
    <rPh sb="5" eb="6">
      <t>1</t>
    </rPh>
    <rPh sb="6" eb="8">
      <t>チョウメ</t>
    </rPh>
    <rPh sb="8" eb="9">
      <t>ナカ</t>
    </rPh>
    <phoneticPr fontId="2"/>
  </si>
  <si>
    <t>岩倉大橋</t>
    <rPh sb="0" eb="2">
      <t>イワクラ</t>
    </rPh>
    <rPh sb="2" eb="4">
      <t>オオハシ</t>
    </rPh>
    <phoneticPr fontId="2"/>
  </si>
  <si>
    <t>あやの台（急行）</t>
    <rPh sb="3" eb="4">
      <t>ダイ</t>
    </rPh>
    <rPh sb="5" eb="7">
      <t>キュウコウ</t>
    </rPh>
    <phoneticPr fontId="2"/>
  </si>
  <si>
    <t>霜草、あやの台
（各停）</t>
    <rPh sb="0" eb="1">
      <t>シモ</t>
    </rPh>
    <rPh sb="1" eb="2">
      <t>クサ</t>
    </rPh>
    <rPh sb="6" eb="7">
      <t>ダイ</t>
    </rPh>
    <rPh sb="9" eb="11">
      <t>カクテイ</t>
    </rPh>
    <phoneticPr fontId="2"/>
  </si>
  <si>
    <t>H17. 4.20</t>
    <phoneticPr fontId="2"/>
  </si>
  <si>
    <t>霜草（各停）</t>
    <rPh sb="0" eb="1">
      <t>シモ</t>
    </rPh>
    <rPh sb="1" eb="2">
      <t>クサ</t>
    </rPh>
    <rPh sb="3" eb="5">
      <t>カクテイ</t>
    </rPh>
    <phoneticPr fontId="2"/>
  </si>
  <si>
    <t>林間田園　都市駅前</t>
    <rPh sb="0" eb="2">
      <t>リンカン</t>
    </rPh>
    <rPh sb="2" eb="4">
      <t>デンエン</t>
    </rPh>
    <rPh sb="5" eb="7">
      <t>トシ</t>
    </rPh>
    <rPh sb="7" eb="9">
      <t>エキマエ</t>
    </rPh>
    <phoneticPr fontId="2"/>
  </si>
  <si>
    <t>6
(0)</t>
    <phoneticPr fontId="2"/>
  </si>
  <si>
    <t>あやの台（各停）</t>
    <rPh sb="3" eb="4">
      <t>ダイ</t>
    </rPh>
    <rPh sb="5" eb="7">
      <t>カクテイ</t>
    </rPh>
    <phoneticPr fontId="2"/>
  </si>
  <si>
    <t>紀見　　　　　　橋本病院線</t>
    <rPh sb="0" eb="2">
      <t>キミ</t>
    </rPh>
    <rPh sb="8" eb="10">
      <t>ハシモト</t>
    </rPh>
    <rPh sb="10" eb="13">
      <t>ビョウインセン</t>
    </rPh>
    <phoneticPr fontId="2"/>
  </si>
  <si>
    <t>紀見</t>
    <rPh sb="0" eb="2">
      <t>キミ</t>
    </rPh>
    <phoneticPr fontId="2"/>
  </si>
  <si>
    <t>橋本市民　病院前</t>
    <rPh sb="0" eb="2">
      <t>ハシモト</t>
    </rPh>
    <rPh sb="2" eb="4">
      <t>シミン</t>
    </rPh>
    <rPh sb="5" eb="7">
      <t>ビョウイン</t>
    </rPh>
    <rPh sb="7" eb="8">
      <t>マエ</t>
    </rPh>
    <phoneticPr fontId="2"/>
  </si>
  <si>
    <t>高野山内線</t>
    <rPh sb="0" eb="3">
      <t>コウヤサン</t>
    </rPh>
    <rPh sb="3" eb="5">
      <t>ナイセン</t>
    </rPh>
    <phoneticPr fontId="2"/>
  </si>
  <si>
    <t>高野山駅前</t>
    <rPh sb="0" eb="3">
      <t>コウヤサン</t>
    </rPh>
    <rPh sb="3" eb="5">
      <t>エキマエ</t>
    </rPh>
    <phoneticPr fontId="2"/>
  </si>
  <si>
    <t>一の橋口</t>
    <rPh sb="0" eb="1">
      <t>イチ</t>
    </rPh>
    <rPh sb="2" eb="4">
      <t>ハシグチ</t>
    </rPh>
    <phoneticPr fontId="2"/>
  </si>
  <si>
    <t>奥の院前</t>
    <rPh sb="0" eb="1">
      <t>オク</t>
    </rPh>
    <rPh sb="2" eb="3">
      <t>イン</t>
    </rPh>
    <rPh sb="3" eb="4">
      <t>マエ</t>
    </rPh>
    <phoneticPr fontId="2"/>
  </si>
  <si>
    <t>奥の院口</t>
    <rPh sb="0" eb="1">
      <t>オク</t>
    </rPh>
    <rPh sb="2" eb="3">
      <t>イン</t>
    </rPh>
    <rPh sb="3" eb="4">
      <t>クチ</t>
    </rPh>
    <phoneticPr fontId="2"/>
  </si>
  <si>
    <t>千手院橋</t>
    <rPh sb="0" eb="2">
      <t>センジュ</t>
    </rPh>
    <rPh sb="2" eb="3">
      <t>イン</t>
    </rPh>
    <rPh sb="3" eb="4">
      <t>ハシ</t>
    </rPh>
    <phoneticPr fontId="2"/>
  </si>
  <si>
    <t>4
(0)</t>
    <phoneticPr fontId="2"/>
  </si>
  <si>
    <t>金剛峯寺前</t>
    <rPh sb="0" eb="4">
      <t>コンゴウブジ</t>
    </rPh>
    <rPh sb="4" eb="5">
      <t>マエ</t>
    </rPh>
    <phoneticPr fontId="2"/>
  </si>
  <si>
    <t>大門南駐車場</t>
    <rPh sb="0" eb="2">
      <t>ダイモン</t>
    </rPh>
    <rPh sb="2" eb="3">
      <t>ミナミ</t>
    </rPh>
    <rPh sb="3" eb="6">
      <t>チュウシャジョウ</t>
    </rPh>
    <phoneticPr fontId="2"/>
  </si>
  <si>
    <t>(往)奥の院口、
(復)一の橋口</t>
    <rPh sb="1" eb="2">
      <t>オウ</t>
    </rPh>
    <rPh sb="3" eb="4">
      <t>オク</t>
    </rPh>
    <rPh sb="5" eb="6">
      <t>イン</t>
    </rPh>
    <rPh sb="6" eb="7">
      <t>クチ</t>
    </rPh>
    <rPh sb="10" eb="11">
      <t>フク</t>
    </rPh>
    <rPh sb="12" eb="13">
      <t>イチ</t>
    </rPh>
    <rPh sb="14" eb="16">
      <t>ハシグチ</t>
    </rPh>
    <phoneticPr fontId="2"/>
  </si>
  <si>
    <t>桜峠下</t>
    <rPh sb="0" eb="1">
      <t>サクラ</t>
    </rPh>
    <rPh sb="1" eb="2">
      <t>トウゲ</t>
    </rPh>
    <rPh sb="2" eb="3">
      <t>シタ</t>
    </rPh>
    <phoneticPr fontId="2"/>
  </si>
  <si>
    <t>2
(1)</t>
    <phoneticPr fontId="2"/>
  </si>
  <si>
    <t>千手大門線</t>
    <rPh sb="0" eb="2">
      <t>センジュ</t>
    </rPh>
    <rPh sb="2" eb="4">
      <t>ダイモン</t>
    </rPh>
    <rPh sb="4" eb="5">
      <t>セン</t>
    </rPh>
    <phoneticPr fontId="2"/>
  </si>
  <si>
    <t>金堂前</t>
    <rPh sb="0" eb="2">
      <t>コンドウ</t>
    </rPh>
    <rPh sb="2" eb="3">
      <t>マエ</t>
    </rPh>
    <phoneticPr fontId="2"/>
  </si>
  <si>
    <t>大塔口</t>
    <rPh sb="0" eb="2">
      <t>オオトウ</t>
    </rPh>
    <rPh sb="2" eb="3">
      <t>グチ</t>
    </rPh>
    <phoneticPr fontId="2"/>
  </si>
  <si>
    <t>高野龍神線</t>
    <rPh sb="0" eb="2">
      <t>コウヤ</t>
    </rPh>
    <rPh sb="2" eb="4">
      <t>リュウジン</t>
    </rPh>
    <rPh sb="4" eb="5">
      <t>セン</t>
    </rPh>
    <phoneticPr fontId="2"/>
  </si>
  <si>
    <t>護摩壇山</t>
    <rPh sb="0" eb="2">
      <t>ゴマ</t>
    </rPh>
    <rPh sb="2" eb="4">
      <t>ダンザン</t>
    </rPh>
    <phoneticPr fontId="2"/>
  </si>
  <si>
    <t>12/1～3/31運休</t>
    <rPh sb="9" eb="11">
      <t>ウンキュウ</t>
    </rPh>
    <phoneticPr fontId="2"/>
  </si>
  <si>
    <t>立里線</t>
    <rPh sb="0" eb="1">
      <t>タ</t>
    </rPh>
    <rPh sb="1" eb="2">
      <t>サト</t>
    </rPh>
    <rPh sb="2" eb="3">
      <t>セン</t>
    </rPh>
    <phoneticPr fontId="2"/>
  </si>
  <si>
    <t>立里</t>
    <rPh sb="0" eb="1">
      <t>タ</t>
    </rPh>
    <rPh sb="1" eb="2">
      <t>サト</t>
    </rPh>
    <phoneticPr fontId="2"/>
  </si>
  <si>
    <t>鶯谷線</t>
    <rPh sb="0" eb="1">
      <t>ウグイス</t>
    </rPh>
    <rPh sb="1" eb="2">
      <t>タニ</t>
    </rPh>
    <rPh sb="2" eb="3">
      <t>セン</t>
    </rPh>
    <phoneticPr fontId="2"/>
  </si>
  <si>
    <t>一心口</t>
    <rPh sb="0" eb="2">
      <t>イッシン</t>
    </rPh>
    <rPh sb="2" eb="3">
      <t>グチ</t>
    </rPh>
    <phoneticPr fontId="2"/>
  </si>
  <si>
    <t>中之橋霊園</t>
    <rPh sb="0" eb="2">
      <t>ナカユキ</t>
    </rPh>
    <rPh sb="2" eb="3">
      <t>ハシ</t>
    </rPh>
    <rPh sb="3" eb="5">
      <t>レイエン</t>
    </rPh>
    <phoneticPr fontId="2"/>
  </si>
  <si>
    <t>高野丹生都比売線</t>
    <rPh sb="0" eb="2">
      <t>コウヤ</t>
    </rPh>
    <rPh sb="2" eb="4">
      <t>ニウ</t>
    </rPh>
    <rPh sb="4" eb="5">
      <t>ミヤコ</t>
    </rPh>
    <rPh sb="5" eb="6">
      <t>ヒ</t>
    </rPh>
    <rPh sb="6" eb="7">
      <t>バイ</t>
    </rPh>
    <rPh sb="7" eb="8">
      <t>セン</t>
    </rPh>
    <phoneticPr fontId="2"/>
  </si>
  <si>
    <t>矢立</t>
    <rPh sb="0" eb="2">
      <t>ヤタテ</t>
    </rPh>
    <phoneticPr fontId="2"/>
  </si>
  <si>
    <t>丹生都比売神社</t>
    <rPh sb="0" eb="7">
      <t>ニウツヒメジンジャ</t>
    </rPh>
    <phoneticPr fontId="2"/>
  </si>
  <si>
    <t>橋本丹生都比売線</t>
    <rPh sb="0" eb="2">
      <t>ハシモト</t>
    </rPh>
    <rPh sb="2" eb="4">
      <t>ニウ</t>
    </rPh>
    <rPh sb="4" eb="5">
      <t>ミヤコ</t>
    </rPh>
    <rPh sb="5" eb="6">
      <t>ヒ</t>
    </rPh>
    <rPh sb="6" eb="7">
      <t>バイ</t>
    </rPh>
    <rPh sb="7" eb="8">
      <t>セン</t>
    </rPh>
    <phoneticPr fontId="2"/>
  </si>
  <si>
    <t>高野口駅前</t>
    <rPh sb="0" eb="3">
      <t>コウヤグチ</t>
    </rPh>
    <rPh sb="3" eb="4">
      <t>エキ</t>
    </rPh>
    <rPh sb="4" eb="5">
      <t>マエ</t>
    </rPh>
    <phoneticPr fontId="2"/>
  </si>
  <si>
    <t>京都高野山線</t>
    <rPh sb="0" eb="2">
      <t>キョウト</t>
    </rPh>
    <rPh sb="2" eb="5">
      <t>コウヤサン</t>
    </rPh>
    <rPh sb="5" eb="6">
      <t>セン</t>
    </rPh>
    <phoneticPr fontId="2"/>
  </si>
  <si>
    <t>高速京田辺</t>
    <rPh sb="0" eb="2">
      <t>コウソク</t>
    </rPh>
    <rPh sb="2" eb="5">
      <t>キョウタナベ</t>
    </rPh>
    <phoneticPr fontId="2"/>
  </si>
  <si>
    <t>京都駅八条口</t>
    <rPh sb="0" eb="3">
      <t>キョウトエキ</t>
    </rPh>
    <rPh sb="3" eb="5">
      <t>ハチジョウ</t>
    </rPh>
    <rPh sb="5" eb="6">
      <t>グチ</t>
    </rPh>
    <phoneticPr fontId="2"/>
  </si>
  <si>
    <t>大十バス株式会社</t>
    <rPh sb="0" eb="2">
      <t>ダイジュウ</t>
    </rPh>
    <rPh sb="4" eb="8">
      <t>カブシキガイシャ</t>
    </rPh>
    <phoneticPr fontId="2"/>
  </si>
  <si>
    <t>登山口</t>
    <rPh sb="0" eb="3">
      <t>トザングチ</t>
    </rPh>
    <phoneticPr fontId="2"/>
  </si>
  <si>
    <t>H6. 4. 1</t>
    <phoneticPr fontId="2"/>
  </si>
  <si>
    <t>海南線</t>
    <rPh sb="0" eb="2">
      <t>カイナン</t>
    </rPh>
    <rPh sb="2" eb="3">
      <t>セン</t>
    </rPh>
    <phoneticPr fontId="2"/>
  </si>
  <si>
    <t>高野
マリンライナー</t>
    <rPh sb="0" eb="2">
      <t>コウヤ</t>
    </rPh>
    <phoneticPr fontId="2"/>
  </si>
  <si>
    <t>海南駅、
登山口</t>
    <rPh sb="0" eb="2">
      <t>カイナン</t>
    </rPh>
    <rPh sb="2" eb="3">
      <t>エキ</t>
    </rPh>
    <rPh sb="5" eb="8">
      <t>トザングチ</t>
    </rPh>
    <phoneticPr fontId="2"/>
  </si>
  <si>
    <t>高野山奥の院</t>
    <rPh sb="0" eb="3">
      <t>コウヤサン</t>
    </rPh>
    <rPh sb="3" eb="4">
      <t>オク</t>
    </rPh>
    <rPh sb="5" eb="6">
      <t>イン</t>
    </rPh>
    <phoneticPr fontId="2"/>
  </si>
  <si>
    <t>H11. 4.29</t>
    <phoneticPr fontId="2"/>
  </si>
  <si>
    <t>有田鉄道株式会社</t>
    <rPh sb="0" eb="2">
      <t>アリダ</t>
    </rPh>
    <rPh sb="2" eb="4">
      <t>テツドウ</t>
    </rPh>
    <rPh sb="4" eb="8">
      <t>カブシキガイシャ</t>
    </rPh>
    <phoneticPr fontId="2"/>
  </si>
  <si>
    <t>花園線</t>
    <rPh sb="0" eb="2">
      <t>ハナゾノ</t>
    </rPh>
    <rPh sb="2" eb="3">
      <t>セン</t>
    </rPh>
    <phoneticPr fontId="2"/>
  </si>
  <si>
    <t>藤並</t>
    <rPh sb="0" eb="2">
      <t>フジナミ</t>
    </rPh>
    <phoneticPr fontId="2"/>
  </si>
  <si>
    <t>清水</t>
    <rPh sb="0" eb="2">
      <t>シミズ</t>
    </rPh>
    <phoneticPr fontId="2"/>
  </si>
  <si>
    <t>花園</t>
    <rPh sb="0" eb="2">
      <t>ハナゾノ</t>
    </rPh>
    <phoneticPr fontId="2"/>
  </si>
  <si>
    <t>H10. 6. 1</t>
    <phoneticPr fontId="2"/>
  </si>
  <si>
    <t>藤並清水線</t>
    <rPh sb="0" eb="2">
      <t>フジナミ</t>
    </rPh>
    <rPh sb="2" eb="4">
      <t>シミズ</t>
    </rPh>
    <rPh sb="4" eb="5">
      <t>セン</t>
    </rPh>
    <phoneticPr fontId="2"/>
  </si>
  <si>
    <t>金屋口</t>
    <rPh sb="0" eb="2">
      <t>カナヤ</t>
    </rPh>
    <rPh sb="2" eb="3">
      <t>グチ</t>
    </rPh>
    <phoneticPr fontId="2"/>
  </si>
  <si>
    <t>藤並線</t>
    <rPh sb="0" eb="2">
      <t>フジナミ</t>
    </rPh>
    <rPh sb="2" eb="3">
      <t>セン</t>
    </rPh>
    <phoneticPr fontId="2"/>
  </si>
  <si>
    <t>下津野</t>
    <rPh sb="0" eb="3">
      <t>シモツノ</t>
    </rPh>
    <phoneticPr fontId="2"/>
  </si>
  <si>
    <t>S27. 3.25</t>
    <phoneticPr fontId="2"/>
  </si>
  <si>
    <t>藤並駅東口</t>
    <rPh sb="0" eb="2">
      <t>フジナミ</t>
    </rPh>
    <rPh sb="2" eb="3">
      <t>エキ</t>
    </rPh>
    <rPh sb="3" eb="4">
      <t>ヒガシ</t>
    </rPh>
    <rPh sb="4" eb="5">
      <t>クチ</t>
    </rPh>
    <phoneticPr fontId="2"/>
  </si>
  <si>
    <t>済生会有田病院</t>
    <rPh sb="0" eb="3">
      <t>サイセイカイ</t>
    </rPh>
    <rPh sb="3" eb="5">
      <t>アリダ</t>
    </rPh>
    <rPh sb="5" eb="7">
      <t>ビョウイン</t>
    </rPh>
    <phoneticPr fontId="2"/>
  </si>
  <si>
    <t>和歌山市駅線</t>
    <rPh sb="0" eb="3">
      <t>ワカヤマ</t>
    </rPh>
    <rPh sb="3" eb="4">
      <t>シ</t>
    </rPh>
    <rPh sb="4" eb="5">
      <t>エキ</t>
    </rPh>
    <rPh sb="5" eb="6">
      <t>セン</t>
    </rPh>
    <phoneticPr fontId="2"/>
  </si>
  <si>
    <t>金屋口</t>
    <rPh sb="0" eb="2">
      <t>カナヤ</t>
    </rPh>
    <rPh sb="2" eb="3">
      <t>クチ</t>
    </rPh>
    <phoneticPr fontId="2"/>
  </si>
  <si>
    <t>和歌山市駅前</t>
    <rPh sb="0" eb="4">
      <t>ワカヤマシ</t>
    </rPh>
    <rPh sb="4" eb="6">
      <t>エキマエ</t>
    </rPh>
    <phoneticPr fontId="2"/>
  </si>
  <si>
    <t>美山線</t>
    <rPh sb="0" eb="2">
      <t>ミヤマ</t>
    </rPh>
    <rPh sb="2" eb="3">
      <t>セン</t>
    </rPh>
    <phoneticPr fontId="2"/>
  </si>
  <si>
    <t>川原河</t>
    <rPh sb="0" eb="2">
      <t>カワハラ</t>
    </rPh>
    <rPh sb="2" eb="3">
      <t>カワ</t>
    </rPh>
    <phoneticPr fontId="2"/>
  </si>
  <si>
    <t>金屋口、
海南駅前</t>
    <rPh sb="0" eb="2">
      <t>カナヤ</t>
    </rPh>
    <rPh sb="2" eb="3">
      <t>グチ</t>
    </rPh>
    <rPh sb="5" eb="7">
      <t>カイナン</t>
    </rPh>
    <rPh sb="7" eb="9">
      <t>エキマエ</t>
    </rPh>
    <phoneticPr fontId="2"/>
  </si>
  <si>
    <t>H11. 4. 5</t>
    <phoneticPr fontId="2"/>
  </si>
  <si>
    <t>中紀バス株式会社</t>
    <rPh sb="0" eb="2">
      <t>チュウキ</t>
    </rPh>
    <rPh sb="4" eb="8">
      <t>カブシキガイシャ</t>
    </rPh>
    <phoneticPr fontId="2"/>
  </si>
  <si>
    <t>白崎線</t>
    <rPh sb="0" eb="2">
      <t>シラサキ</t>
    </rPh>
    <rPh sb="2" eb="3">
      <t>セン</t>
    </rPh>
    <phoneticPr fontId="2"/>
  </si>
  <si>
    <t>由良駅</t>
    <rPh sb="0" eb="2">
      <t>ユラ</t>
    </rPh>
    <rPh sb="2" eb="3">
      <t>エキ</t>
    </rPh>
    <phoneticPr fontId="2"/>
  </si>
  <si>
    <t>由良橋北詰、
吹井</t>
    <rPh sb="0" eb="2">
      <t>ユラ</t>
    </rPh>
    <rPh sb="2" eb="3">
      <t>ハシ</t>
    </rPh>
    <rPh sb="3" eb="5">
      <t>キタヅメ</t>
    </rPh>
    <rPh sb="7" eb="8">
      <t>フ</t>
    </rPh>
    <rPh sb="8" eb="9">
      <t>イ</t>
    </rPh>
    <phoneticPr fontId="2"/>
  </si>
  <si>
    <t>白崎</t>
    <rPh sb="0" eb="2">
      <t>シラサキ</t>
    </rPh>
    <phoneticPr fontId="2"/>
  </si>
  <si>
    <t>S30. 4. 1</t>
    <phoneticPr fontId="2"/>
  </si>
  <si>
    <t>由良橋北詰、
促進住宅前、神谷</t>
    <rPh sb="0" eb="2">
      <t>ユラ</t>
    </rPh>
    <rPh sb="2" eb="3">
      <t>ハシ</t>
    </rPh>
    <rPh sb="3" eb="5">
      <t>キタヅメ</t>
    </rPh>
    <rPh sb="7" eb="9">
      <t>ソクシン</t>
    </rPh>
    <rPh sb="9" eb="11">
      <t>ジュウタク</t>
    </rPh>
    <rPh sb="11" eb="12">
      <t>マエ</t>
    </rPh>
    <rPh sb="13" eb="15">
      <t>カミヤ</t>
    </rPh>
    <phoneticPr fontId="2"/>
  </si>
  <si>
    <t>白崎西</t>
    <rPh sb="0" eb="2">
      <t>シラサキ</t>
    </rPh>
    <rPh sb="2" eb="3">
      <t>ニシ</t>
    </rPh>
    <phoneticPr fontId="2"/>
  </si>
  <si>
    <t>白崎海洋公園</t>
    <rPh sb="0" eb="2">
      <t>シラサキ</t>
    </rPh>
    <rPh sb="2" eb="4">
      <t>カイヨウ</t>
    </rPh>
    <rPh sb="4" eb="6">
      <t>コウエン</t>
    </rPh>
    <phoneticPr fontId="2"/>
  </si>
  <si>
    <t>H30. 5. 1</t>
    <phoneticPr fontId="2"/>
  </si>
  <si>
    <t>白崎御坊線</t>
    <rPh sb="0" eb="2">
      <t>シラサキ</t>
    </rPh>
    <rPh sb="2" eb="4">
      <t>ゴボウ</t>
    </rPh>
    <rPh sb="4" eb="5">
      <t>セン</t>
    </rPh>
    <phoneticPr fontId="2"/>
  </si>
  <si>
    <t>促進住宅前、
由良駅</t>
    <rPh sb="0" eb="2">
      <t>ソクシン</t>
    </rPh>
    <rPh sb="2" eb="4">
      <t>ジュウタク</t>
    </rPh>
    <rPh sb="4" eb="5">
      <t>マエ</t>
    </rPh>
    <rPh sb="7" eb="9">
      <t>ユラ</t>
    </rPh>
    <rPh sb="9" eb="10">
      <t>エキ</t>
    </rPh>
    <phoneticPr fontId="2"/>
  </si>
  <si>
    <t>大浜通り</t>
    <rPh sb="0" eb="2">
      <t>オオハマ</t>
    </rPh>
    <rPh sb="2" eb="3">
      <t>ドオ</t>
    </rPh>
    <phoneticPr fontId="2"/>
  </si>
  <si>
    <t>H13. 8. 1</t>
    <phoneticPr fontId="2"/>
  </si>
  <si>
    <t>衣奈線</t>
    <rPh sb="0" eb="1">
      <t>コロモ</t>
    </rPh>
    <rPh sb="1" eb="2">
      <t>ナ</t>
    </rPh>
    <rPh sb="2" eb="3">
      <t>セン</t>
    </rPh>
    <phoneticPr fontId="2"/>
  </si>
  <si>
    <t>開山興国寺前</t>
    <rPh sb="0" eb="2">
      <t>カイザン</t>
    </rPh>
    <rPh sb="2" eb="4">
      <t>コウコク</t>
    </rPh>
    <rPh sb="4" eb="5">
      <t>ジ</t>
    </rPh>
    <rPh sb="5" eb="6">
      <t>マエ</t>
    </rPh>
    <phoneticPr fontId="2"/>
  </si>
  <si>
    <t>衣奈</t>
    <rPh sb="0" eb="1">
      <t>コロモ</t>
    </rPh>
    <rPh sb="1" eb="2">
      <t>ナ</t>
    </rPh>
    <phoneticPr fontId="2"/>
  </si>
  <si>
    <t>1
｛１｝
(0)</t>
    <phoneticPr fontId="2"/>
  </si>
  <si>
    <t>小引線</t>
    <rPh sb="0" eb="1">
      <t>ショウ</t>
    </rPh>
    <rPh sb="1" eb="2">
      <t>ヒ</t>
    </rPh>
    <rPh sb="2" eb="3">
      <t>セン</t>
    </rPh>
    <phoneticPr fontId="2"/>
  </si>
  <si>
    <t>小引</t>
    <rPh sb="0" eb="1">
      <t>コ</t>
    </rPh>
    <rPh sb="1" eb="2">
      <t>ヒ</t>
    </rPh>
    <phoneticPr fontId="2"/>
  </si>
  <si>
    <t>由良町西</t>
    <rPh sb="0" eb="2">
      <t>ユラ</t>
    </rPh>
    <rPh sb="2" eb="3">
      <t>チョウ</t>
    </rPh>
    <rPh sb="3" eb="4">
      <t>ニシ</t>
    </rPh>
    <phoneticPr fontId="2"/>
  </si>
  <si>
    <t>由良駅、衣奈</t>
    <rPh sb="0" eb="3">
      <t>ユラエキ</t>
    </rPh>
    <phoneticPr fontId="2"/>
  </si>
  <si>
    <t>湯浅線</t>
    <rPh sb="0" eb="2">
      <t>ユアサ</t>
    </rPh>
    <rPh sb="2" eb="3">
      <t>セン</t>
    </rPh>
    <phoneticPr fontId="2"/>
  </si>
  <si>
    <t>衣奈、湯浅駅、
湯浅町役場</t>
    <rPh sb="0" eb="1">
      <t>コロモ</t>
    </rPh>
    <rPh sb="1" eb="2">
      <t>ナ</t>
    </rPh>
    <rPh sb="3" eb="5">
      <t>ユアサ</t>
    </rPh>
    <rPh sb="5" eb="6">
      <t>エキ</t>
    </rPh>
    <rPh sb="8" eb="11">
      <t>ユアサチョウ</t>
    </rPh>
    <rPh sb="11" eb="13">
      <t>ヤクバ</t>
    </rPh>
    <phoneticPr fontId="2"/>
  </si>
  <si>
    <t>済生会
病院</t>
    <rPh sb="0" eb="3">
      <t>サイセイカイ</t>
    </rPh>
    <rPh sb="4" eb="6">
      <t>ビョウイン</t>
    </rPh>
    <phoneticPr fontId="2"/>
  </si>
  <si>
    <t>5
(0)</t>
    <phoneticPr fontId="2"/>
  </si>
  <si>
    <t>H17.10. 1</t>
    <phoneticPr fontId="2"/>
  </si>
  <si>
    <t>田村線</t>
    <rPh sb="0" eb="2">
      <t>タムラ</t>
    </rPh>
    <rPh sb="2" eb="3">
      <t>セン</t>
    </rPh>
    <phoneticPr fontId="2"/>
  </si>
  <si>
    <t>田村</t>
    <rPh sb="0" eb="2">
      <t>タムラ</t>
    </rPh>
    <phoneticPr fontId="2"/>
  </si>
  <si>
    <t>北橋</t>
    <rPh sb="0" eb="2">
      <t>キタハシ</t>
    </rPh>
    <phoneticPr fontId="2"/>
  </si>
  <si>
    <t>中学校前</t>
    <rPh sb="0" eb="3">
      <t>チュウガッコウ</t>
    </rPh>
    <rPh sb="3" eb="4">
      <t>マエ</t>
    </rPh>
    <phoneticPr fontId="2"/>
  </si>
  <si>
    <t>H11. 4.22</t>
    <phoneticPr fontId="2"/>
  </si>
  <si>
    <t>里</t>
    <rPh sb="0" eb="1">
      <t>サト</t>
    </rPh>
    <phoneticPr fontId="2"/>
  </si>
  <si>
    <t>湯浅駅</t>
    <rPh sb="0" eb="2">
      <t>ユアサ</t>
    </rPh>
    <rPh sb="2" eb="3">
      <t>エキ</t>
    </rPh>
    <phoneticPr fontId="2"/>
  </si>
  <si>
    <t>畑阿戸線</t>
    <rPh sb="0" eb="1">
      <t>ハタ</t>
    </rPh>
    <rPh sb="1" eb="3">
      <t>アト</t>
    </rPh>
    <rPh sb="3" eb="4">
      <t>セン</t>
    </rPh>
    <phoneticPr fontId="2"/>
  </si>
  <si>
    <t>中村</t>
    <rPh sb="0" eb="2">
      <t>ナカムラ</t>
    </rPh>
    <phoneticPr fontId="2"/>
  </si>
  <si>
    <t>畑、由良駅、入路</t>
    <rPh sb="0" eb="1">
      <t>ハタ</t>
    </rPh>
    <rPh sb="2" eb="4">
      <t>ユラ</t>
    </rPh>
    <rPh sb="4" eb="5">
      <t>エキ</t>
    </rPh>
    <rPh sb="6" eb="7">
      <t>ニュウ</t>
    </rPh>
    <rPh sb="7" eb="8">
      <t>ジ</t>
    </rPh>
    <phoneticPr fontId="2"/>
  </si>
  <si>
    <t>箕河橋</t>
    <rPh sb="0" eb="1">
      <t>ミ</t>
    </rPh>
    <rPh sb="1" eb="2">
      <t>カワ</t>
    </rPh>
    <rPh sb="2" eb="3">
      <t>ハシ</t>
    </rPh>
    <phoneticPr fontId="2"/>
  </si>
  <si>
    <t>畑</t>
    <rPh sb="0" eb="1">
      <t>ハタ</t>
    </rPh>
    <phoneticPr fontId="2"/>
  </si>
  <si>
    <t>由良駅、入路</t>
    <rPh sb="0" eb="2">
      <t>ユラ</t>
    </rPh>
    <rPh sb="2" eb="3">
      <t>エキ</t>
    </rPh>
    <rPh sb="4" eb="5">
      <t>ハイ</t>
    </rPh>
    <rPh sb="5" eb="6">
      <t>ジ</t>
    </rPh>
    <phoneticPr fontId="2"/>
  </si>
  <si>
    <t>由良町役場</t>
    <rPh sb="0" eb="3">
      <t>ユラチョウ</t>
    </rPh>
    <rPh sb="3" eb="5">
      <t>ヤクバ</t>
    </rPh>
    <phoneticPr fontId="2"/>
  </si>
  <si>
    <t>由良駅、入路、由良町役場、阿戸</t>
    <rPh sb="0" eb="2">
      <t>ユラ</t>
    </rPh>
    <rPh sb="2" eb="3">
      <t>エキ</t>
    </rPh>
    <rPh sb="4" eb="5">
      <t>ハイ</t>
    </rPh>
    <rPh sb="5" eb="6">
      <t>ジ</t>
    </rPh>
    <rPh sb="7" eb="10">
      <t>ユラチョウ</t>
    </rPh>
    <rPh sb="10" eb="12">
      <t>ヤクバ</t>
    </rPh>
    <rPh sb="13" eb="14">
      <t>ア</t>
    </rPh>
    <rPh sb="14" eb="15">
      <t>コ</t>
    </rPh>
    <phoneticPr fontId="2"/>
  </si>
  <si>
    <t>白木</t>
    <rPh sb="0" eb="1">
      <t>シラ</t>
    </rPh>
    <rPh sb="1" eb="2">
      <t>キ</t>
    </rPh>
    <phoneticPr fontId="2"/>
  </si>
  <si>
    <t>入路、由良町役場、阿戸</t>
    <rPh sb="0" eb="1">
      <t>ニュウ</t>
    </rPh>
    <rPh sb="1" eb="2">
      <t>ジ</t>
    </rPh>
    <rPh sb="3" eb="6">
      <t>ユラチョウ</t>
    </rPh>
    <rPh sb="6" eb="8">
      <t>ヤクバ</t>
    </rPh>
    <rPh sb="9" eb="11">
      <t>アト</t>
    </rPh>
    <phoneticPr fontId="2"/>
  </si>
  <si>
    <t>白木</t>
    <rPh sb="0" eb="2">
      <t>シラキ</t>
    </rPh>
    <phoneticPr fontId="2"/>
  </si>
  <si>
    <t>由良橋北詰</t>
    <rPh sb="0" eb="2">
      <t>ユラ</t>
    </rPh>
    <rPh sb="2" eb="3">
      <t>ハシ</t>
    </rPh>
    <rPh sb="3" eb="4">
      <t>キタ</t>
    </rPh>
    <rPh sb="4" eb="5">
      <t>ツ</t>
    </rPh>
    <phoneticPr fontId="2"/>
  </si>
  <si>
    <t>入路、由良駅、畑</t>
    <rPh sb="0" eb="1">
      <t>ニュウ</t>
    </rPh>
    <rPh sb="1" eb="2">
      <t>ジ</t>
    </rPh>
    <rPh sb="3" eb="5">
      <t>ユラ</t>
    </rPh>
    <rPh sb="5" eb="6">
      <t>エキ</t>
    </rPh>
    <rPh sb="7" eb="8">
      <t>ハタ</t>
    </rPh>
    <phoneticPr fontId="2"/>
  </si>
  <si>
    <t>日裏線</t>
    <rPh sb="0" eb="2">
      <t>ヒウラ</t>
    </rPh>
    <rPh sb="2" eb="3">
      <t>セン</t>
    </rPh>
    <phoneticPr fontId="2"/>
  </si>
  <si>
    <t>御坊南海
バス前</t>
    <rPh sb="0" eb="2">
      <t>ゴボウ</t>
    </rPh>
    <rPh sb="2" eb="4">
      <t>ナンカイ</t>
    </rPh>
    <rPh sb="7" eb="8">
      <t>マエ</t>
    </rPh>
    <phoneticPr fontId="2"/>
  </si>
  <si>
    <t>稲原駅、崎の原</t>
    <rPh sb="0" eb="2">
      <t>イナハラ</t>
    </rPh>
    <rPh sb="2" eb="3">
      <t>エキ</t>
    </rPh>
    <rPh sb="4" eb="5">
      <t>サキ</t>
    </rPh>
    <rPh sb="6" eb="7">
      <t>ハラ</t>
    </rPh>
    <phoneticPr fontId="2"/>
  </si>
  <si>
    <t>阿尾線</t>
    <rPh sb="0" eb="2">
      <t>アオ</t>
    </rPh>
    <rPh sb="2" eb="3">
      <t>セン</t>
    </rPh>
    <phoneticPr fontId="2"/>
  </si>
  <si>
    <t>比井、阿尾</t>
    <rPh sb="0" eb="1">
      <t>ヒ</t>
    </rPh>
    <rPh sb="1" eb="2">
      <t>イ</t>
    </rPh>
    <rPh sb="3" eb="5">
      <t>アオ</t>
    </rPh>
    <phoneticPr fontId="2"/>
  </si>
  <si>
    <t>御坊駅</t>
    <rPh sb="0" eb="2">
      <t>ゴボウ</t>
    </rPh>
    <rPh sb="2" eb="3">
      <t>エキ</t>
    </rPh>
    <phoneticPr fontId="2"/>
  </si>
  <si>
    <t>和田・アメリカ村</t>
    <rPh sb="0" eb="2">
      <t>ワダ</t>
    </rPh>
    <rPh sb="7" eb="8">
      <t>ムラ</t>
    </rPh>
    <phoneticPr fontId="2"/>
  </si>
  <si>
    <t>海猫島</t>
    <rPh sb="0" eb="2">
      <t>ウミネコ</t>
    </rPh>
    <rPh sb="2" eb="3">
      <t>ジマ</t>
    </rPh>
    <phoneticPr fontId="2"/>
  </si>
  <si>
    <t>済生会病院</t>
    <rPh sb="0" eb="3">
      <t>サイセイカイ</t>
    </rPh>
    <rPh sb="3" eb="5">
      <t>ビョウイン</t>
    </rPh>
    <phoneticPr fontId="2"/>
  </si>
  <si>
    <t>井関</t>
    <rPh sb="0" eb="2">
      <t>イセキ</t>
    </rPh>
    <phoneticPr fontId="2"/>
  </si>
  <si>
    <t>5
(0)</t>
  </si>
  <si>
    <t>S40. 2.27</t>
  </si>
  <si>
    <t>印南線</t>
    <rPh sb="0" eb="2">
      <t>イナミ</t>
    </rPh>
    <rPh sb="2" eb="3">
      <t>セン</t>
    </rPh>
    <phoneticPr fontId="2"/>
  </si>
  <si>
    <t>下楠井</t>
    <rPh sb="0" eb="1">
      <t>シモ</t>
    </rPh>
    <rPh sb="1" eb="3">
      <t>クスイ</t>
    </rPh>
    <phoneticPr fontId="2"/>
  </si>
  <si>
    <t>日高川線</t>
    <rPh sb="0" eb="2">
      <t>ヒダカ</t>
    </rPh>
    <rPh sb="2" eb="3">
      <t>ガワ</t>
    </rPh>
    <rPh sb="3" eb="4">
      <t>セン</t>
    </rPh>
    <phoneticPr fontId="2"/>
  </si>
  <si>
    <t>高津尾</t>
    <rPh sb="0" eb="3">
      <t>タカツオ</t>
    </rPh>
    <phoneticPr fontId="2"/>
  </si>
  <si>
    <t>川原河</t>
    <rPh sb="0" eb="2">
      <t>カワハラ</t>
    </rPh>
    <rPh sb="2" eb="3">
      <t>ガワ</t>
    </rPh>
    <phoneticPr fontId="2"/>
  </si>
  <si>
    <t>龍神自動車株式会社</t>
    <rPh sb="0" eb="2">
      <t>リュウジン</t>
    </rPh>
    <rPh sb="2" eb="5">
      <t>ジドウシャ</t>
    </rPh>
    <phoneticPr fontId="2"/>
  </si>
  <si>
    <t>路 線 名</t>
  </si>
  <si>
    <t>起　点</t>
  </si>
  <si>
    <t>終　点</t>
  </si>
  <si>
    <t>所要
時分</t>
  </si>
  <si>
    <t>平均
乗車
密度</t>
  </si>
  <si>
    <t>補助
対象
の
有無</t>
  </si>
  <si>
    <t>運行開始
年 月 日</t>
  </si>
  <si>
    <t>備考</t>
  </si>
  <si>
    <t>往路</t>
  </si>
  <si>
    <t>復路</t>
  </si>
  <si>
    <t>往路
（休日）</t>
    <rPh sb="0" eb="2">
      <t>オウロ</t>
    </rPh>
    <rPh sb="4" eb="6">
      <t>キュウジツ</t>
    </rPh>
    <phoneticPr fontId="2"/>
  </si>
  <si>
    <t>龍神線</t>
    <rPh sb="0" eb="2">
      <t>リュウジン</t>
    </rPh>
    <phoneticPr fontId="2"/>
  </si>
  <si>
    <t>紀伊田辺</t>
    <rPh sb="0" eb="4">
      <t>キイタナベ</t>
    </rPh>
    <phoneticPr fontId="2"/>
  </si>
  <si>
    <t>虎ヶ峰</t>
    <rPh sb="0" eb="1">
      <t>トラ</t>
    </rPh>
    <rPh sb="2" eb="3">
      <t>ミネ</t>
    </rPh>
    <phoneticPr fontId="2"/>
  </si>
  <si>
    <t>西</t>
    <rPh sb="0" eb="1">
      <t>ニシ</t>
    </rPh>
    <phoneticPr fontId="2"/>
  </si>
  <si>
    <t>広井原</t>
    <rPh sb="0" eb="2">
      <t>ヒロイ</t>
    </rPh>
    <rPh sb="2" eb="3">
      <t>ハラ</t>
    </rPh>
    <phoneticPr fontId="2"/>
  </si>
  <si>
    <t>季楽里龍神</t>
    <rPh sb="0" eb="1">
      <t>キ</t>
    </rPh>
    <rPh sb="1" eb="2">
      <t>ラク</t>
    </rPh>
    <rPh sb="2" eb="3">
      <t>サト</t>
    </rPh>
    <rPh sb="3" eb="5">
      <t>リュウジン</t>
    </rPh>
    <phoneticPr fontId="2"/>
  </si>
  <si>
    <t>みなべ線</t>
    <rPh sb="3" eb="4">
      <t>セン</t>
    </rPh>
    <phoneticPr fontId="2"/>
  </si>
  <si>
    <t>芳養駅</t>
    <rPh sb="0" eb="3">
      <t>ハヤエキ</t>
    </rPh>
    <phoneticPr fontId="2"/>
  </si>
  <si>
    <t>南部駅</t>
    <rPh sb="0" eb="3">
      <t>ミナベエキ</t>
    </rPh>
    <phoneticPr fontId="2"/>
  </si>
  <si>
    <t>熊野本宮線</t>
    <rPh sb="0" eb="2">
      <t>クマノ</t>
    </rPh>
    <rPh sb="2" eb="4">
      <t>ホングウ</t>
    </rPh>
    <rPh sb="4" eb="5">
      <t>セン</t>
    </rPh>
    <phoneticPr fontId="2"/>
  </si>
  <si>
    <t>道の駅
奥熊野</t>
    <rPh sb="0" eb="1">
      <t>ミチ</t>
    </rPh>
    <rPh sb="2" eb="3">
      <t>エキ</t>
    </rPh>
    <rPh sb="4" eb="7">
      <t>オククマノ</t>
    </rPh>
    <phoneticPr fontId="2"/>
  </si>
  <si>
    <t>5
(5)</t>
    <phoneticPr fontId="2"/>
  </si>
  <si>
    <t>道の駅奥熊野</t>
    <rPh sb="0" eb="1">
      <t>ミチ</t>
    </rPh>
    <rPh sb="2" eb="3">
      <t>エキ</t>
    </rPh>
    <rPh sb="3" eb="6">
      <t>オククマノ</t>
    </rPh>
    <phoneticPr fontId="2"/>
  </si>
  <si>
    <t>伏拝口</t>
    <rPh sb="0" eb="2">
      <t>フシオガミ</t>
    </rPh>
    <rPh sb="2" eb="3">
      <t>クチ</t>
    </rPh>
    <phoneticPr fontId="2"/>
  </si>
  <si>
    <t>発心門王子</t>
    <rPh sb="0" eb="2">
      <t>ホッシン</t>
    </rPh>
    <rPh sb="2" eb="3">
      <t>モン</t>
    </rPh>
    <rPh sb="3" eb="5">
      <t>オウジ</t>
    </rPh>
    <phoneticPr fontId="2"/>
  </si>
  <si>
    <t>H16. 4.26</t>
    <phoneticPr fontId="2"/>
  </si>
  <si>
    <t>本宮大社</t>
    <rPh sb="0" eb="2">
      <t>ホングウ</t>
    </rPh>
    <rPh sb="2" eb="4">
      <t>タイシャ</t>
    </rPh>
    <phoneticPr fontId="2"/>
  </si>
  <si>
    <t>1
（1）</t>
    <phoneticPr fontId="2"/>
  </si>
  <si>
    <t>高野・
中辺路線</t>
    <rPh sb="0" eb="2">
      <t>コウヤ</t>
    </rPh>
    <rPh sb="4" eb="7">
      <t>ナカヘチ</t>
    </rPh>
    <rPh sb="7" eb="8">
      <t>セン</t>
    </rPh>
    <phoneticPr fontId="2"/>
  </si>
  <si>
    <t>なかへち美術館前</t>
    <rPh sb="4" eb="7">
      <t>ビジュツカン</t>
    </rPh>
    <rPh sb="7" eb="8">
      <t>マエ</t>
    </rPh>
    <phoneticPr fontId="2"/>
  </si>
  <si>
    <t>栗栖川</t>
    <rPh sb="0" eb="2">
      <t>クリス</t>
    </rPh>
    <rPh sb="2" eb="3">
      <t>ガワ</t>
    </rPh>
    <phoneticPr fontId="2"/>
  </si>
  <si>
    <t>急行・
季節
運行</t>
    <rPh sb="0" eb="2">
      <t>キュウコウ</t>
    </rPh>
    <rPh sb="4" eb="6">
      <t>キセツ</t>
    </rPh>
    <rPh sb="7" eb="9">
      <t>ウンコウ</t>
    </rPh>
    <phoneticPr fontId="2"/>
  </si>
  <si>
    <t>龍神温泉</t>
    <rPh sb="0" eb="2">
      <t>リュウジン</t>
    </rPh>
    <rPh sb="2" eb="4">
      <t>オンセン</t>
    </rPh>
    <phoneticPr fontId="2"/>
  </si>
  <si>
    <t>湯峰温泉</t>
    <rPh sb="0" eb="1">
      <t>ユ</t>
    </rPh>
    <rPh sb="1" eb="2">
      <t>ミネ</t>
    </rPh>
    <rPh sb="2" eb="4">
      <t>オンセン</t>
    </rPh>
    <phoneticPr fontId="2"/>
  </si>
  <si>
    <t>南部梅林線</t>
    <rPh sb="0" eb="2">
      <t>ミナベ</t>
    </rPh>
    <rPh sb="2" eb="4">
      <t>バイリン</t>
    </rPh>
    <rPh sb="4" eb="5">
      <t>セン</t>
    </rPh>
    <phoneticPr fontId="2"/>
  </si>
  <si>
    <t>南部駅</t>
    <rPh sb="0" eb="2">
      <t>ミナベ</t>
    </rPh>
    <rPh sb="2" eb="3">
      <t>エキ</t>
    </rPh>
    <phoneticPr fontId="2"/>
  </si>
  <si>
    <t>南部梅林</t>
    <rPh sb="0" eb="2">
      <t>ミナベ</t>
    </rPh>
    <rPh sb="2" eb="4">
      <t>バイリン</t>
    </rPh>
    <phoneticPr fontId="2"/>
  </si>
  <si>
    <t>季節
運行</t>
    <rPh sb="0" eb="2">
      <t>キセツ</t>
    </rPh>
    <rPh sb="3" eb="5">
      <t>ウンコウ</t>
    </rPh>
    <phoneticPr fontId="2"/>
  </si>
  <si>
    <t>大熊線</t>
    <rPh sb="0" eb="2">
      <t>オオクマ</t>
    </rPh>
    <rPh sb="2" eb="3">
      <t>セン</t>
    </rPh>
    <phoneticPr fontId="2"/>
  </si>
  <si>
    <t>野々垣内</t>
    <rPh sb="0" eb="3">
      <t>ノノガキ</t>
    </rPh>
    <rPh sb="3" eb="4">
      <t>ナイ</t>
    </rPh>
    <phoneticPr fontId="2"/>
  </si>
  <si>
    <t>旧大熊</t>
    <rPh sb="0" eb="1">
      <t>キュウ</t>
    </rPh>
    <rPh sb="1" eb="3">
      <t>オオクマ</t>
    </rPh>
    <phoneticPr fontId="2"/>
  </si>
  <si>
    <t>紀南病院</t>
    <rPh sb="0" eb="4">
      <t>キナンビョウイン</t>
    </rPh>
    <phoneticPr fontId="2"/>
  </si>
  <si>
    <t>明光バス株式会社</t>
    <rPh sb="0" eb="2">
      <t>メイコウ</t>
    </rPh>
    <phoneticPr fontId="2"/>
  </si>
  <si>
    <t>白浜田辺線</t>
    <rPh sb="0" eb="2">
      <t>シラハマ</t>
    </rPh>
    <rPh sb="2" eb="4">
      <t>タナベ</t>
    </rPh>
    <rPh sb="4" eb="5">
      <t>セン</t>
    </rPh>
    <phoneticPr fontId="2"/>
  </si>
  <si>
    <t>三段壁</t>
    <rPh sb="0" eb="2">
      <t>サンダン</t>
    </rPh>
    <rPh sb="2" eb="3">
      <t>ヘキ</t>
    </rPh>
    <phoneticPr fontId="2"/>
  </si>
  <si>
    <t>白浜駅、富田橋、
上富田庁舎、朝来、
文里</t>
    <rPh sb="0" eb="1">
      <t>シラ</t>
    </rPh>
    <rPh sb="1" eb="2">
      <t>ハマ</t>
    </rPh>
    <rPh sb="2" eb="3">
      <t>エキ</t>
    </rPh>
    <rPh sb="4" eb="6">
      <t>トンダ</t>
    </rPh>
    <rPh sb="6" eb="7">
      <t>バシ</t>
    </rPh>
    <rPh sb="9" eb="12">
      <t>カミトンダ</t>
    </rPh>
    <rPh sb="12" eb="14">
      <t>チョウシャ</t>
    </rPh>
    <rPh sb="15" eb="17">
      <t>アッソ</t>
    </rPh>
    <rPh sb="19" eb="20">
      <t>ブンリ</t>
    </rPh>
    <rPh sb="20" eb="21">
      <t>サト</t>
    </rPh>
    <phoneticPr fontId="2"/>
  </si>
  <si>
    <t>田辺駅前</t>
    <rPh sb="0" eb="2">
      <t>タナベ</t>
    </rPh>
    <rPh sb="2" eb="3">
      <t>エキ</t>
    </rPh>
    <rPh sb="3" eb="4">
      <t>マエ</t>
    </rPh>
    <phoneticPr fontId="2"/>
  </si>
  <si>
    <t>6
(6)</t>
    <phoneticPr fontId="2"/>
  </si>
  <si>
    <t>国・県
市町村</t>
    <rPh sb="4" eb="7">
      <t>シチョウソン</t>
    </rPh>
    <phoneticPr fontId="2"/>
  </si>
  <si>
    <t>白浜ﾊﾞｽｾﾝﾀｰ､白浜駅､
内の浦､医療ｾﾝﾀｰ､
田鶴口､</t>
    <rPh sb="0" eb="2">
      <t>シラハマ</t>
    </rPh>
    <rPh sb="10" eb="12">
      <t>シラハマ</t>
    </rPh>
    <rPh sb="12" eb="13">
      <t>エキ</t>
    </rPh>
    <rPh sb="15" eb="16">
      <t>ウチ</t>
    </rPh>
    <rPh sb="17" eb="18">
      <t>ウラ</t>
    </rPh>
    <rPh sb="19" eb="21">
      <t>イリョウ</t>
    </rPh>
    <rPh sb="27" eb="28">
      <t>タ</t>
    </rPh>
    <rPh sb="28" eb="29">
      <t>ツル</t>
    </rPh>
    <rPh sb="29" eb="30">
      <t>クチ</t>
    </rPh>
    <phoneticPr fontId="2"/>
  </si>
  <si>
    <t>白浜田辺線
（快速）</t>
    <rPh sb="0" eb="2">
      <t>シラハマ</t>
    </rPh>
    <rPh sb="2" eb="4">
      <t>タナベ</t>
    </rPh>
    <rPh sb="4" eb="5">
      <t>セン</t>
    </rPh>
    <rPh sb="7" eb="9">
      <t>カイソク</t>
    </rPh>
    <phoneticPr fontId="2"/>
  </si>
  <si>
    <t>白浜空港</t>
    <rPh sb="0" eb="2">
      <t>シラハマ</t>
    </rPh>
    <rPh sb="2" eb="4">
      <t>クウコウ</t>
    </rPh>
    <phoneticPr fontId="2"/>
  </si>
  <si>
    <t>白浜町内線</t>
    <rPh sb="0" eb="2">
      <t>シラハマ</t>
    </rPh>
    <rPh sb="2" eb="4">
      <t>チョウナイ</t>
    </rPh>
    <rPh sb="4" eb="5">
      <t>セン</t>
    </rPh>
    <phoneticPr fontId="2"/>
  </si>
  <si>
    <t>研修道場前</t>
    <rPh sb="0" eb="2">
      <t>ケンシュウ</t>
    </rPh>
    <rPh sb="2" eb="4">
      <t>ドウジョウ</t>
    </rPh>
    <rPh sb="4" eb="5">
      <t>マエ</t>
    </rPh>
    <phoneticPr fontId="2"/>
  </si>
  <si>
    <t>三段壁</t>
    <rPh sb="0" eb="3">
      <t>サンダンヘキ</t>
    </rPh>
    <phoneticPr fontId="2"/>
  </si>
  <si>
    <t>白浜駅</t>
    <rPh sb="0" eb="2">
      <t>シラハマ</t>
    </rPh>
    <rPh sb="2" eb="3">
      <t>エキ</t>
    </rPh>
    <phoneticPr fontId="2"/>
  </si>
  <si>
    <t>S53. 4.10</t>
    <phoneticPr fontId="2"/>
  </si>
  <si>
    <t>三段壁、新湯崎、
白浜ﾊﾞｽｾﾝﾀｰ、臨海、
とれとれ</t>
    <rPh sb="0" eb="2">
      <t>サンダン</t>
    </rPh>
    <rPh sb="2" eb="3">
      <t>ヘキ</t>
    </rPh>
    <rPh sb="4" eb="5">
      <t>シン</t>
    </rPh>
    <rPh sb="5" eb="6">
      <t>ユ</t>
    </rPh>
    <rPh sb="6" eb="7">
      <t>サキ</t>
    </rPh>
    <rPh sb="9" eb="11">
      <t>シラハマ</t>
    </rPh>
    <rPh sb="19" eb="21">
      <t>リンカイ</t>
    </rPh>
    <phoneticPr fontId="2"/>
  </si>
  <si>
    <t>白浜駅線</t>
    <rPh sb="0" eb="2">
      <t>シラハマ</t>
    </rPh>
    <rPh sb="2" eb="3">
      <t>エキ</t>
    </rPh>
    <rPh sb="3" eb="4">
      <t>セン</t>
    </rPh>
    <phoneticPr fontId="2"/>
  </si>
  <si>
    <t>とれとれ</t>
    <phoneticPr fontId="2"/>
  </si>
  <si>
    <t>はまゆう病院</t>
    <rPh sb="4" eb="6">
      <t>ビョウイン</t>
    </rPh>
    <phoneticPr fontId="2"/>
  </si>
  <si>
    <t>白浜ﾊﾞｽｾﾝﾀｰ、
白浜駅</t>
    <rPh sb="0" eb="2">
      <t>シラハマ</t>
    </rPh>
    <rPh sb="11" eb="13">
      <t>シラハマ</t>
    </rPh>
    <rPh sb="13" eb="14">
      <t>エキ</t>
    </rPh>
    <phoneticPr fontId="2"/>
  </si>
  <si>
    <t>支所前</t>
    <rPh sb="0" eb="2">
      <t>シショ</t>
    </rPh>
    <rPh sb="2" eb="3">
      <t>マエ</t>
    </rPh>
    <phoneticPr fontId="2"/>
  </si>
  <si>
    <t>H18.10. 1</t>
    <phoneticPr fontId="2"/>
  </si>
  <si>
    <t>白浜日置線</t>
    <rPh sb="0" eb="2">
      <t>シラハマ</t>
    </rPh>
    <rPh sb="2" eb="4">
      <t>ヒキ</t>
    </rPh>
    <rPh sb="4" eb="5">
      <t>セン</t>
    </rPh>
    <phoneticPr fontId="2"/>
  </si>
  <si>
    <t>富田橋、椿温泉、日置</t>
    <rPh sb="0" eb="2">
      <t>トミタ</t>
    </rPh>
    <rPh sb="2" eb="3">
      <t>ハシ</t>
    </rPh>
    <rPh sb="4" eb="5">
      <t>ツバキ</t>
    </rPh>
    <rPh sb="5" eb="7">
      <t>オンセン</t>
    </rPh>
    <rPh sb="8" eb="10">
      <t>ヒキ</t>
    </rPh>
    <phoneticPr fontId="2"/>
  </si>
  <si>
    <t>日置駅</t>
    <rPh sb="0" eb="2">
      <t>ヒキ</t>
    </rPh>
    <rPh sb="2" eb="3">
      <t>エキ</t>
    </rPh>
    <phoneticPr fontId="2"/>
  </si>
  <si>
    <t>熊野古道線</t>
    <rPh sb="0" eb="2">
      <t>クマノ</t>
    </rPh>
    <rPh sb="2" eb="4">
      <t>コドウ</t>
    </rPh>
    <rPh sb="4" eb="5">
      <t>セン</t>
    </rPh>
    <phoneticPr fontId="2"/>
  </si>
  <si>
    <t>栗栖川</t>
    <rPh sb="0" eb="3">
      <t>クリスガワ</t>
    </rPh>
    <phoneticPr fontId="2"/>
  </si>
  <si>
    <t>新宮駅</t>
    <rPh sb="0" eb="2">
      <t>シングウ</t>
    </rPh>
    <rPh sb="2" eb="3">
      <t>エキ</t>
    </rPh>
    <phoneticPr fontId="2"/>
  </si>
  <si>
    <t>熊野線</t>
    <rPh sb="0" eb="2">
      <t>クマノ</t>
    </rPh>
    <rPh sb="2" eb="3">
      <t>セン</t>
    </rPh>
    <phoneticPr fontId="2"/>
  </si>
  <si>
    <t>田辺駅前</t>
    <rPh sb="0" eb="2">
      <t>タナベ</t>
    </rPh>
    <rPh sb="2" eb="4">
      <t>エキマエ</t>
    </rPh>
    <phoneticPr fontId="2"/>
  </si>
  <si>
    <t>鶴ヶ丘、朝来
鮎川新橋</t>
    <rPh sb="0" eb="3">
      <t>ツルガオカ</t>
    </rPh>
    <rPh sb="4" eb="6">
      <t>アッソ</t>
    </rPh>
    <rPh sb="7" eb="9">
      <t>アユカワ</t>
    </rPh>
    <rPh sb="9" eb="11">
      <t>シンバシ</t>
    </rPh>
    <phoneticPr fontId="2"/>
  </si>
  <si>
    <t>熊野御坊南海バス株式会社</t>
    <rPh sb="0" eb="2">
      <t>クマノ</t>
    </rPh>
    <rPh sb="2" eb="4">
      <t>ゴボウ</t>
    </rPh>
    <rPh sb="4" eb="6">
      <t>ナンカイ</t>
    </rPh>
    <rPh sb="8" eb="12">
      <t>カブシキガイシャ</t>
    </rPh>
    <phoneticPr fontId="2"/>
  </si>
  <si>
    <t>往路
(休日)</t>
    <rPh sb="0" eb="2">
      <t>オウロ</t>
    </rPh>
    <rPh sb="4" eb="6">
      <t>キュウジツ</t>
    </rPh>
    <phoneticPr fontId="2"/>
  </si>
  <si>
    <t>広角市営住宅前</t>
    <rPh sb="0" eb="1">
      <t>ヒロ</t>
    </rPh>
    <rPh sb="1" eb="2">
      <t>ツノ</t>
    </rPh>
    <rPh sb="2" eb="4">
      <t>シエイ</t>
    </rPh>
    <rPh sb="4" eb="6">
      <t>ジュウタク</t>
    </rPh>
    <rPh sb="6" eb="7">
      <t>マエ</t>
    </rPh>
    <phoneticPr fontId="2"/>
  </si>
  <si>
    <t>小口線</t>
    <rPh sb="0" eb="2">
      <t>コグチ</t>
    </rPh>
    <rPh sb="2" eb="3">
      <t>セン</t>
    </rPh>
    <phoneticPr fontId="2"/>
  </si>
  <si>
    <t>神丸</t>
    <rPh sb="0" eb="1">
      <t>カミ</t>
    </rPh>
    <rPh sb="1" eb="2">
      <t>マル</t>
    </rPh>
    <phoneticPr fontId="2"/>
  </si>
  <si>
    <t>小口</t>
    <rPh sb="0" eb="2">
      <t>コグチ</t>
    </rPh>
    <phoneticPr fontId="2"/>
  </si>
  <si>
    <t>市町村</t>
    <phoneticPr fontId="2"/>
  </si>
  <si>
    <t>S57. 4. 1</t>
    <phoneticPr fontId="2"/>
  </si>
  <si>
    <t>志古</t>
    <rPh sb="0" eb="2">
      <t>シコ</t>
    </rPh>
    <phoneticPr fontId="2"/>
  </si>
  <si>
    <t>高田</t>
    <rPh sb="0" eb="2">
      <t>タカダ</t>
    </rPh>
    <phoneticPr fontId="2"/>
  </si>
  <si>
    <t>川丈線</t>
    <rPh sb="0" eb="1">
      <t>カワ</t>
    </rPh>
    <rPh sb="1" eb="2">
      <t>タケ</t>
    </rPh>
    <rPh sb="2" eb="3">
      <t>セン</t>
    </rPh>
    <phoneticPr fontId="2"/>
  </si>
  <si>
    <t>本宮大社前</t>
    <rPh sb="0" eb="2">
      <t>ホングウ</t>
    </rPh>
    <rPh sb="2" eb="4">
      <t>タイシャ</t>
    </rPh>
    <rPh sb="4" eb="5">
      <t>マエ</t>
    </rPh>
    <phoneticPr fontId="2"/>
  </si>
  <si>
    <t>新勝線</t>
    <rPh sb="0" eb="1">
      <t>シン</t>
    </rPh>
    <rPh sb="1" eb="3">
      <t>カツセン</t>
    </rPh>
    <phoneticPr fontId="2"/>
  </si>
  <si>
    <t>紀伊勝浦駅</t>
    <rPh sb="0" eb="2">
      <t>キイ</t>
    </rPh>
    <rPh sb="2" eb="4">
      <t>カツウラ</t>
    </rPh>
    <rPh sb="4" eb="5">
      <t>エキ</t>
    </rPh>
    <phoneticPr fontId="2"/>
  </si>
  <si>
    <t>H 4. 4.11</t>
    <phoneticPr fontId="2"/>
  </si>
  <si>
    <t>S60. 3.14</t>
    <phoneticPr fontId="2"/>
  </si>
  <si>
    <t>H13. 5. 7</t>
    <phoneticPr fontId="2"/>
  </si>
  <si>
    <t>近大新宮
高校前</t>
    <rPh sb="0" eb="1">
      <t>キン</t>
    </rPh>
    <rPh sb="1" eb="2">
      <t>ダイ</t>
    </rPh>
    <rPh sb="2" eb="4">
      <t>シングウ</t>
    </rPh>
    <rPh sb="5" eb="7">
      <t>コウコウ</t>
    </rPh>
    <rPh sb="7" eb="8">
      <t>マエ</t>
    </rPh>
    <phoneticPr fontId="2"/>
  </si>
  <si>
    <t>那智山線</t>
    <rPh sb="0" eb="2">
      <t>ナチ</t>
    </rPh>
    <rPh sb="2" eb="3">
      <t>ザン</t>
    </rPh>
    <rPh sb="3" eb="4">
      <t>セン</t>
    </rPh>
    <phoneticPr fontId="2"/>
  </si>
  <si>
    <t>那智駅、大門坂</t>
    <rPh sb="0" eb="2">
      <t>ナチ</t>
    </rPh>
    <rPh sb="2" eb="3">
      <t>エキ</t>
    </rPh>
    <rPh sb="4" eb="6">
      <t>ダイモン</t>
    </rPh>
    <rPh sb="6" eb="7">
      <t>サカ</t>
    </rPh>
    <phoneticPr fontId="2"/>
  </si>
  <si>
    <t>那智山</t>
    <rPh sb="0" eb="2">
      <t>ナチ</t>
    </rPh>
    <rPh sb="2" eb="3">
      <t>サン</t>
    </rPh>
    <phoneticPr fontId="2"/>
  </si>
  <si>
    <t>請川</t>
    <rPh sb="0" eb="2">
      <t>ウケガワ</t>
    </rPh>
    <phoneticPr fontId="2"/>
  </si>
  <si>
    <t>定期観光</t>
    <rPh sb="0" eb="2">
      <t>テイキ</t>
    </rPh>
    <rPh sb="2" eb="4">
      <t>カンコウ</t>
    </rPh>
    <phoneticPr fontId="2"/>
  </si>
  <si>
    <t>川湯・渡瀬・
湯の峰温泉、
（熊野三山めぐり）</t>
    <rPh sb="0" eb="2">
      <t>カワユ</t>
    </rPh>
    <rPh sb="3" eb="5">
      <t>ワタセ</t>
    </rPh>
    <rPh sb="7" eb="8">
      <t>ユ</t>
    </rPh>
    <rPh sb="9" eb="10">
      <t>ミネ</t>
    </rPh>
    <rPh sb="10" eb="12">
      <t>オンセン</t>
    </rPh>
    <rPh sb="15" eb="17">
      <t>クマノ</t>
    </rPh>
    <rPh sb="17" eb="19">
      <t>サンザン</t>
    </rPh>
    <phoneticPr fontId="2"/>
  </si>
  <si>
    <t>熊野古道、
（那智山めぐり）</t>
    <rPh sb="0" eb="2">
      <t>クマノ</t>
    </rPh>
    <rPh sb="2" eb="4">
      <t>コドウ</t>
    </rPh>
    <rPh sb="7" eb="10">
      <t>ナチサン</t>
    </rPh>
    <phoneticPr fontId="2"/>
  </si>
  <si>
    <t>印南駅</t>
    <rPh sb="0" eb="2">
      <t>イナミ</t>
    </rPh>
    <rPh sb="2" eb="3">
      <t>エキ</t>
    </rPh>
    <phoneticPr fontId="2"/>
  </si>
  <si>
    <t>奈良交通株式会社</t>
    <rPh sb="0" eb="2">
      <t>ナラ</t>
    </rPh>
    <rPh sb="2" eb="4">
      <t>コウツウ</t>
    </rPh>
    <phoneticPr fontId="2"/>
  </si>
  <si>
    <t>八木新宮線</t>
    <rPh sb="0" eb="2">
      <t>ヤギ</t>
    </rPh>
    <rPh sb="2" eb="4">
      <t>シングウ</t>
    </rPh>
    <rPh sb="4" eb="5">
      <t>セン</t>
    </rPh>
    <phoneticPr fontId="2"/>
  </si>
  <si>
    <t>八木駅</t>
    <rPh sb="0" eb="2">
      <t>ヤギ</t>
    </rPh>
    <rPh sb="2" eb="3">
      <t>エキ</t>
    </rPh>
    <phoneticPr fontId="2"/>
  </si>
  <si>
    <t>S38. 3. 1</t>
    <phoneticPr fontId="2"/>
  </si>
  <si>
    <t>新宮駅</t>
    <rPh sb="0" eb="3">
      <t>シングウエキ</t>
    </rPh>
    <phoneticPr fontId="2"/>
  </si>
  <si>
    <t>三重交通株式会社</t>
    <rPh sb="0" eb="2">
      <t>ミエ</t>
    </rPh>
    <rPh sb="2" eb="4">
      <t>コウツウ</t>
    </rPh>
    <phoneticPr fontId="2"/>
  </si>
  <si>
    <t>熊野新宮線</t>
    <rPh sb="0" eb="2">
      <t>クマノ</t>
    </rPh>
    <rPh sb="2" eb="4">
      <t>シングウ</t>
    </rPh>
    <rPh sb="4" eb="5">
      <t>セン</t>
    </rPh>
    <phoneticPr fontId="2"/>
  </si>
  <si>
    <t>新町</t>
    <rPh sb="0" eb="2">
      <t>シンマチ</t>
    </rPh>
    <phoneticPr fontId="2"/>
  </si>
  <si>
    <t>新宮駅前</t>
    <rPh sb="0" eb="2">
      <t>シングウ</t>
    </rPh>
    <rPh sb="2" eb="4">
      <t>エキマエ</t>
    </rPh>
    <phoneticPr fontId="2"/>
  </si>
  <si>
    <t>S27. 8. 8</t>
    <phoneticPr fontId="2"/>
  </si>
  <si>
    <t>熊野市駅前、
瀬戸、七色、
大沼口</t>
    <rPh sb="0" eb="3">
      <t>クマノシ</t>
    </rPh>
    <rPh sb="3" eb="5">
      <t>エキマエ</t>
    </rPh>
    <rPh sb="7" eb="9">
      <t>セト</t>
    </rPh>
    <rPh sb="10" eb="12">
      <t>ナナイロ</t>
    </rPh>
    <rPh sb="14" eb="16">
      <t>オオヌマ</t>
    </rPh>
    <rPh sb="16" eb="17">
      <t>クチ</t>
    </rPh>
    <phoneticPr fontId="2"/>
  </si>
  <si>
    <t>尾川</t>
    <rPh sb="0" eb="2">
      <t>オカワ</t>
    </rPh>
    <phoneticPr fontId="2"/>
  </si>
  <si>
    <t>上桐原</t>
    <rPh sb="0" eb="1">
      <t>ウエ</t>
    </rPh>
    <rPh sb="1" eb="3">
      <t>キリハラ</t>
    </rPh>
    <phoneticPr fontId="2"/>
  </si>
  <si>
    <t>紀宝町廃止代替バス
（一部新宮市内運行）
H26.2.1三交南紀交通より移管</t>
    <rPh sb="0" eb="3">
      <t>キホウチョウ</t>
    </rPh>
    <rPh sb="3" eb="5">
      <t>ハイシ</t>
    </rPh>
    <rPh sb="5" eb="7">
      <t>ダイタイ</t>
    </rPh>
    <rPh sb="11" eb="13">
      <t>イチブ</t>
    </rPh>
    <rPh sb="13" eb="15">
      <t>シングウ</t>
    </rPh>
    <rPh sb="15" eb="17">
      <t>シナイ</t>
    </rPh>
    <rPh sb="17" eb="19">
      <t>ウンコウ</t>
    </rPh>
    <rPh sb="28" eb="30">
      <t>サンコウ</t>
    </rPh>
    <rPh sb="30" eb="32">
      <t>ナンキ</t>
    </rPh>
    <rPh sb="32" eb="34">
      <t>コウツウ</t>
    </rPh>
    <rPh sb="36" eb="38">
      <t>イカン</t>
    </rPh>
    <phoneticPr fontId="2"/>
  </si>
  <si>
    <t>【コミュニティバス等運行状況一覧】</t>
    <rPh sb="9" eb="10">
      <t>トウ</t>
    </rPh>
    <phoneticPr fontId="2"/>
  </si>
  <si>
    <t>和　歌　山　市</t>
    <rPh sb="0" eb="1">
      <t>ワ</t>
    </rPh>
    <rPh sb="2" eb="3">
      <t>ウタ</t>
    </rPh>
    <rPh sb="4" eb="5">
      <t>ヤマ</t>
    </rPh>
    <rPh sb="6" eb="7">
      <t>シ</t>
    </rPh>
    <phoneticPr fontId="2"/>
  </si>
  <si>
    <t>主　な　
経　由
バス停</t>
    <phoneticPr fontId="2"/>
  </si>
  <si>
    <t>年間利用者数</t>
    <rPh sb="0" eb="2">
      <t>ネンカン</t>
    </rPh>
    <rPh sb="2" eb="5">
      <t>リヨウシャ</t>
    </rPh>
    <rPh sb="5" eb="6">
      <t>スウ</t>
    </rPh>
    <phoneticPr fontId="2"/>
  </si>
  <si>
    <t>運賃</t>
  </si>
  <si>
    <t>道路
運送法の適用</t>
  </si>
  <si>
    <t>備　　考</t>
    <phoneticPr fontId="2"/>
  </si>
  <si>
    <t>海　　南　　市</t>
    <rPh sb="0" eb="1">
      <t>ウミ</t>
    </rPh>
    <rPh sb="3" eb="4">
      <t>ミナミ</t>
    </rPh>
    <rPh sb="6" eb="7">
      <t>シ</t>
    </rPh>
    <phoneticPr fontId="2"/>
  </si>
  <si>
    <t>運賃</t>
    <phoneticPr fontId="2"/>
  </si>
  <si>
    <t>復路
(休日)</t>
    <phoneticPr fontId="2"/>
  </si>
  <si>
    <t>４条
許可</t>
    <rPh sb="3" eb="5">
      <t>キョカ</t>
    </rPh>
    <phoneticPr fontId="2"/>
  </si>
  <si>
    <t>４条
許可</t>
    <rPh sb="1" eb="2">
      <t>ジョウ</t>
    </rPh>
    <rPh sb="3" eb="5">
      <t>キョカ</t>
    </rPh>
    <phoneticPr fontId="2"/>
  </si>
  <si>
    <t>紀　の　川　市</t>
    <rPh sb="0" eb="1">
      <t>キ</t>
    </rPh>
    <rPh sb="4" eb="5">
      <t>カワ</t>
    </rPh>
    <rPh sb="6" eb="7">
      <t>シ</t>
    </rPh>
    <phoneticPr fontId="2"/>
  </si>
  <si>
    <t>岩　　出　　市</t>
    <rPh sb="0" eb="4">
      <t>イワデ</t>
    </rPh>
    <rPh sb="6" eb="7">
      <t>シ</t>
    </rPh>
    <phoneticPr fontId="2"/>
  </si>
  <si>
    <t>有　　田　　市</t>
    <rPh sb="0" eb="1">
      <t>ユウ</t>
    </rPh>
    <rPh sb="3" eb="4">
      <t>タ</t>
    </rPh>
    <rPh sb="6" eb="7">
      <t>シ</t>
    </rPh>
    <phoneticPr fontId="2"/>
  </si>
  <si>
    <t>田　　辺　　市</t>
    <rPh sb="0" eb="1">
      <t>タ</t>
    </rPh>
    <rPh sb="3" eb="4">
      <t>モモヤマチョウ</t>
    </rPh>
    <rPh sb="6" eb="7">
      <t>シ</t>
    </rPh>
    <phoneticPr fontId="2"/>
  </si>
  <si>
    <t>龍神日高川線</t>
    <rPh sb="0" eb="2">
      <t>リュウジン</t>
    </rPh>
    <rPh sb="2" eb="4">
      <t>ヒダカ</t>
    </rPh>
    <rPh sb="4" eb="6">
      <t>ガワセン</t>
    </rPh>
    <phoneticPr fontId="2"/>
  </si>
  <si>
    <t>川原河
（日高川町）</t>
    <rPh sb="0" eb="2">
      <t>カワハラ</t>
    </rPh>
    <rPh sb="2" eb="3">
      <t>カワ</t>
    </rPh>
    <rPh sb="5" eb="9">
      <t>ヒダカガワチョウ</t>
    </rPh>
    <phoneticPr fontId="2"/>
  </si>
  <si>
    <t>79条
登録</t>
    <rPh sb="2" eb="3">
      <t>ジョウ</t>
    </rPh>
    <rPh sb="4" eb="6">
      <t>トウロク</t>
    </rPh>
    <phoneticPr fontId="2"/>
  </si>
  <si>
    <t>丹生ノ川線</t>
    <rPh sb="0" eb="2">
      <t>ニュウ</t>
    </rPh>
    <rPh sb="3" eb="4">
      <t>カワ</t>
    </rPh>
    <rPh sb="4" eb="5">
      <t>セン</t>
    </rPh>
    <phoneticPr fontId="2"/>
  </si>
  <si>
    <t>殿原</t>
    <rPh sb="0" eb="1">
      <t>トノ</t>
    </rPh>
    <rPh sb="1" eb="2">
      <t>ハラ</t>
    </rPh>
    <phoneticPr fontId="2"/>
  </si>
  <si>
    <t>ヤマセミ温泉</t>
    <rPh sb="4" eb="6">
      <t>オンセン</t>
    </rPh>
    <phoneticPr fontId="2"/>
  </si>
  <si>
    <t>柳瀬</t>
    <rPh sb="0" eb="2">
      <t>ヤナセ</t>
    </rPh>
    <phoneticPr fontId="2"/>
  </si>
  <si>
    <t>栗栖川駅</t>
    <rPh sb="0" eb="2">
      <t>クリス</t>
    </rPh>
    <rPh sb="2" eb="3">
      <t>ガワ</t>
    </rPh>
    <rPh sb="3" eb="4">
      <t>エキ</t>
    </rPh>
    <phoneticPr fontId="2"/>
  </si>
  <si>
    <t>栗栖川・近露線</t>
    <rPh sb="0" eb="3">
      <t>クリスガワ</t>
    </rPh>
    <rPh sb="4" eb="5">
      <t>コン</t>
    </rPh>
    <rPh sb="5" eb="6">
      <t>ロ</t>
    </rPh>
    <rPh sb="6" eb="7">
      <t>セン</t>
    </rPh>
    <phoneticPr fontId="2"/>
  </si>
  <si>
    <t>近露王子</t>
    <rPh sb="0" eb="1">
      <t>キン</t>
    </rPh>
    <rPh sb="1" eb="2">
      <t>ロ</t>
    </rPh>
    <rPh sb="2" eb="4">
      <t>オウジ</t>
    </rPh>
    <phoneticPr fontId="2"/>
  </si>
  <si>
    <t>上番・中下番・発心門線</t>
    <rPh sb="0" eb="1">
      <t>カミ</t>
    </rPh>
    <rPh sb="1" eb="2">
      <t>バン</t>
    </rPh>
    <rPh sb="3" eb="4">
      <t>チュウ</t>
    </rPh>
    <rPh sb="4" eb="5">
      <t>シタ</t>
    </rPh>
    <rPh sb="5" eb="6">
      <t>バン</t>
    </rPh>
    <rPh sb="7" eb="9">
      <t>ホッシン</t>
    </rPh>
    <rPh sb="9" eb="10">
      <t>モン</t>
    </rPh>
    <rPh sb="10" eb="11">
      <t>セン</t>
    </rPh>
    <phoneticPr fontId="2"/>
  </si>
  <si>
    <t>上番</t>
    <rPh sb="0" eb="2">
      <t>ウエバン</t>
    </rPh>
    <phoneticPr fontId="2"/>
  </si>
  <si>
    <t>小森・一本松・福寿・菊水線</t>
    <rPh sb="0" eb="2">
      <t>コモリ</t>
    </rPh>
    <rPh sb="3" eb="6">
      <t>イッポンマツ</t>
    </rPh>
    <rPh sb="7" eb="9">
      <t>フクジュ</t>
    </rPh>
    <rPh sb="10" eb="12">
      <t>キクスイ</t>
    </rPh>
    <rPh sb="12" eb="13">
      <t>セン</t>
    </rPh>
    <phoneticPr fontId="2"/>
  </si>
  <si>
    <t>三軒茶屋</t>
    <rPh sb="0" eb="2">
      <t>サンケン</t>
    </rPh>
    <rPh sb="2" eb="4">
      <t>チャヤ</t>
    </rPh>
    <phoneticPr fontId="2"/>
  </si>
  <si>
    <t>小森上地</t>
    <rPh sb="0" eb="2">
      <t>コモリ</t>
    </rPh>
    <rPh sb="2" eb="4">
      <t>ウエジ</t>
    </rPh>
    <phoneticPr fontId="2"/>
  </si>
  <si>
    <t>栗垣内・曲川・小津荷・高山線</t>
    <rPh sb="0" eb="1">
      <t>クリ</t>
    </rPh>
    <rPh sb="1" eb="3">
      <t>カキウチ</t>
    </rPh>
    <rPh sb="4" eb="5">
      <t>マガリ</t>
    </rPh>
    <rPh sb="5" eb="6">
      <t>ガワ</t>
    </rPh>
    <rPh sb="7" eb="8">
      <t>コ</t>
    </rPh>
    <rPh sb="8" eb="9">
      <t>ツ</t>
    </rPh>
    <rPh sb="9" eb="10">
      <t>ニ</t>
    </rPh>
    <rPh sb="11" eb="13">
      <t>タカヤマ</t>
    </rPh>
    <rPh sb="13" eb="14">
      <t>セン</t>
    </rPh>
    <phoneticPr fontId="2"/>
  </si>
  <si>
    <t>うらら館</t>
    <rPh sb="3" eb="4">
      <t>カン</t>
    </rPh>
    <phoneticPr fontId="2"/>
  </si>
  <si>
    <t>上切原・切畑・大居線</t>
    <rPh sb="0" eb="1">
      <t>カミ</t>
    </rPh>
    <rPh sb="1" eb="2">
      <t>キリ</t>
    </rPh>
    <rPh sb="2" eb="3">
      <t>ハラ</t>
    </rPh>
    <rPh sb="4" eb="6">
      <t>キリハタ</t>
    </rPh>
    <rPh sb="7" eb="9">
      <t>オオイ</t>
    </rPh>
    <rPh sb="9" eb="10">
      <t>セン</t>
    </rPh>
    <phoneticPr fontId="2"/>
  </si>
  <si>
    <t>上切原</t>
    <rPh sb="0" eb="1">
      <t>ウエ</t>
    </rPh>
    <rPh sb="1" eb="2">
      <t>キ</t>
    </rPh>
    <rPh sb="2" eb="3">
      <t>ハラ</t>
    </rPh>
    <phoneticPr fontId="2"/>
  </si>
  <si>
    <t>武住・野竹・大瀬線</t>
    <rPh sb="0" eb="1">
      <t>タケ</t>
    </rPh>
    <rPh sb="1" eb="2">
      <t>スミ</t>
    </rPh>
    <rPh sb="3" eb="4">
      <t>ノ</t>
    </rPh>
    <rPh sb="4" eb="5">
      <t>タケ</t>
    </rPh>
    <rPh sb="6" eb="7">
      <t>オオ</t>
    </rPh>
    <rPh sb="7" eb="8">
      <t>セ</t>
    </rPh>
    <rPh sb="8" eb="9">
      <t>セン</t>
    </rPh>
    <phoneticPr fontId="2"/>
  </si>
  <si>
    <t>武住公民館前</t>
    <rPh sb="0" eb="2">
      <t>タケスミ</t>
    </rPh>
    <rPh sb="2" eb="5">
      <t>コウミンカン</t>
    </rPh>
    <rPh sb="5" eb="6">
      <t>マエ</t>
    </rPh>
    <phoneticPr fontId="2"/>
  </si>
  <si>
    <t>大瀬</t>
    <rPh sb="0" eb="1">
      <t>オオ</t>
    </rPh>
    <rPh sb="1" eb="2">
      <t>セ</t>
    </rPh>
    <phoneticPr fontId="2"/>
  </si>
  <si>
    <t>静川・上大野線</t>
    <rPh sb="0" eb="2">
      <t>シズカワ</t>
    </rPh>
    <rPh sb="3" eb="4">
      <t>カミ</t>
    </rPh>
    <rPh sb="4" eb="6">
      <t>オオノ</t>
    </rPh>
    <rPh sb="6" eb="7">
      <t>セン</t>
    </rPh>
    <phoneticPr fontId="2"/>
  </si>
  <si>
    <t>蓑尾谷</t>
    <rPh sb="0" eb="3">
      <t>ミノオダニ</t>
    </rPh>
    <phoneticPr fontId="2"/>
  </si>
  <si>
    <t>土河屋・本宮線</t>
    <rPh sb="0" eb="1">
      <t>ツチ</t>
    </rPh>
    <rPh sb="1" eb="2">
      <t>カワ</t>
    </rPh>
    <rPh sb="2" eb="3">
      <t>ヤ</t>
    </rPh>
    <rPh sb="4" eb="6">
      <t>ホングウ</t>
    </rPh>
    <rPh sb="6" eb="7">
      <t>セン</t>
    </rPh>
    <phoneticPr fontId="2"/>
  </si>
  <si>
    <t>土河屋</t>
    <rPh sb="0" eb="1">
      <t>ツチ</t>
    </rPh>
    <rPh sb="1" eb="2">
      <t>カワ</t>
    </rPh>
    <rPh sb="2" eb="3">
      <t>ヤ</t>
    </rPh>
    <phoneticPr fontId="2"/>
  </si>
  <si>
    <t>道の駅奥熊野</t>
    <rPh sb="0" eb="1">
      <t>ミチ</t>
    </rPh>
    <rPh sb="2" eb="3">
      <t>エキ</t>
    </rPh>
    <rPh sb="3" eb="4">
      <t>オク</t>
    </rPh>
    <rPh sb="4" eb="6">
      <t>クマノ</t>
    </rPh>
    <phoneticPr fontId="2"/>
  </si>
  <si>
    <t>新　　宮　　市</t>
    <rPh sb="0" eb="1">
      <t>シン</t>
    </rPh>
    <rPh sb="3" eb="4">
      <t>ミヤ</t>
    </rPh>
    <rPh sb="6" eb="7">
      <t>シ</t>
    </rPh>
    <phoneticPr fontId="2"/>
  </si>
  <si>
    <t>紀　美　野　町</t>
    <rPh sb="0" eb="1">
      <t>オサム</t>
    </rPh>
    <rPh sb="2" eb="3">
      <t>ビ</t>
    </rPh>
    <rPh sb="4" eb="5">
      <t>ノ</t>
    </rPh>
    <rPh sb="6" eb="7">
      <t>マチ</t>
    </rPh>
    <phoneticPr fontId="2"/>
  </si>
  <si>
    <t>か　つ　ら　ぎ　町</t>
    <rPh sb="8" eb="9">
      <t>マチ</t>
    </rPh>
    <phoneticPr fontId="2"/>
  </si>
  <si>
    <t>高　　野　　町</t>
  </si>
  <si>
    <t>湯川線
(デマンド運行）</t>
    <rPh sb="0" eb="2">
      <t>ユカワ</t>
    </rPh>
    <rPh sb="2" eb="3">
      <t>セン</t>
    </rPh>
    <rPh sb="9" eb="11">
      <t>ウンコウ</t>
    </rPh>
    <phoneticPr fontId="2"/>
  </si>
  <si>
    <t>相ノ浦線
(デマンド運行）</t>
    <phoneticPr fontId="2"/>
  </si>
  <si>
    <t>大滝線
（デマンド運行）</t>
    <rPh sb="0" eb="2">
      <t>オオタキ</t>
    </rPh>
    <rPh sb="2" eb="3">
      <t>セン</t>
    </rPh>
    <rPh sb="9" eb="11">
      <t>ウンコウ</t>
    </rPh>
    <phoneticPr fontId="2"/>
  </si>
  <si>
    <t>杖ケ薮線
（デマンド運行）</t>
    <rPh sb="0" eb="3">
      <t>ツエガヤブ</t>
    </rPh>
    <rPh sb="3" eb="4">
      <t>セン</t>
    </rPh>
    <rPh sb="10" eb="12">
      <t>ウンコウ</t>
    </rPh>
    <phoneticPr fontId="2"/>
  </si>
  <si>
    <t>西郷線
（デマンド運行）</t>
    <rPh sb="0" eb="2">
      <t>ニシゴウ</t>
    </rPh>
    <rPh sb="2" eb="3">
      <t>セン</t>
    </rPh>
    <rPh sb="9" eb="11">
      <t>ウンコウ</t>
    </rPh>
    <phoneticPr fontId="2"/>
  </si>
  <si>
    <t>有　田　川　町</t>
    <rPh sb="0" eb="1">
      <t>ユウ</t>
    </rPh>
    <rPh sb="2" eb="3">
      <t>タ</t>
    </rPh>
    <rPh sb="4" eb="5">
      <t>カワ</t>
    </rPh>
    <rPh sb="6" eb="7">
      <t>マチ</t>
    </rPh>
    <phoneticPr fontId="2"/>
  </si>
  <si>
    <t>③コース</t>
  </si>
  <si>
    <t>④コース</t>
  </si>
  <si>
    <t>⑤コース</t>
  </si>
  <si>
    <t>印　　南　　町</t>
    <rPh sb="0" eb="1">
      <t>イン</t>
    </rPh>
    <rPh sb="3" eb="4">
      <t>ミナミ</t>
    </rPh>
    <rPh sb="6" eb="7">
      <t>マチ</t>
    </rPh>
    <phoneticPr fontId="2"/>
  </si>
  <si>
    <t>切目川ルート
(デマンド運行）</t>
    <rPh sb="0" eb="2">
      <t>キリメ</t>
    </rPh>
    <rPh sb="2" eb="3">
      <t>ガワ</t>
    </rPh>
    <rPh sb="12" eb="14">
      <t>ウンコウ</t>
    </rPh>
    <phoneticPr fontId="2"/>
  </si>
  <si>
    <t>樮川</t>
    <rPh sb="0" eb="2">
      <t>ホクソガワ</t>
    </rPh>
    <phoneticPr fontId="2"/>
  </si>
  <si>
    <t>切目駅</t>
    <rPh sb="0" eb="2">
      <t>キリメ</t>
    </rPh>
    <rPh sb="2" eb="3">
      <t>エキ</t>
    </rPh>
    <phoneticPr fontId="2"/>
  </si>
  <si>
    <t>印南町役場</t>
    <rPh sb="0" eb="3">
      <t>イナミチョウ</t>
    </rPh>
    <rPh sb="3" eb="5">
      <t>ヤクバ</t>
    </rPh>
    <phoneticPr fontId="2"/>
  </si>
  <si>
    <t>み　な　べ　町</t>
    <rPh sb="6" eb="7">
      <t>マチ</t>
    </rPh>
    <phoneticPr fontId="2"/>
  </si>
  <si>
    <t>市川</t>
  </si>
  <si>
    <t>小藪川</t>
  </si>
  <si>
    <t>三十井川</t>
  </si>
  <si>
    <t>伊佐の川</t>
  </si>
  <si>
    <t>大又</t>
  </si>
  <si>
    <t>白　　浜　　町</t>
    <rPh sb="0" eb="1">
      <t>シロ</t>
    </rPh>
    <rPh sb="3" eb="4">
      <t>ハマ</t>
    </rPh>
    <phoneticPr fontId="2"/>
  </si>
  <si>
    <t>上　富　田　町</t>
    <rPh sb="0" eb="5">
      <t>カミトンダ</t>
    </rPh>
    <phoneticPr fontId="2"/>
  </si>
  <si>
    <t>コミュニティバス１６</t>
  </si>
  <si>
    <t>コミュニティバス１７</t>
  </si>
  <si>
    <t>す さ み 町</t>
    <rPh sb="6" eb="7">
      <t>チョウ</t>
    </rPh>
    <phoneticPr fontId="2"/>
  </si>
  <si>
    <t>変動</t>
  </si>
  <si>
    <t>変動</t>
    <rPh sb="0" eb="2">
      <t>ヘンドウ</t>
    </rPh>
    <phoneticPr fontId="2"/>
  </si>
  <si>
    <t>那 智 勝 浦 町</t>
    <rPh sb="0" eb="3">
      <t>ナチ</t>
    </rPh>
    <rPh sb="4" eb="7">
      <t>カツウラ</t>
    </rPh>
    <rPh sb="8" eb="9">
      <t>チョウ</t>
    </rPh>
    <phoneticPr fontId="2"/>
  </si>
  <si>
    <t>太　地　町</t>
    <rPh sb="0" eb="3">
      <t>タイジ</t>
    </rPh>
    <phoneticPr fontId="2"/>
  </si>
  <si>
    <t>古  座  川  町</t>
    <rPh sb="0" eb="7">
      <t>コザガワ</t>
    </rPh>
    <rPh sb="9" eb="10">
      <t>チョウ</t>
    </rPh>
    <phoneticPr fontId="2"/>
  </si>
  <si>
    <t>北　　山　　村</t>
    <rPh sb="0" eb="1">
      <t>キタ</t>
    </rPh>
    <rPh sb="3" eb="4">
      <t>ヤマ</t>
    </rPh>
    <rPh sb="6" eb="7">
      <t>ムラ</t>
    </rPh>
    <phoneticPr fontId="2"/>
  </si>
  <si>
    <t>80～860</t>
  </si>
  <si>
    <t>80～200</t>
  </si>
  <si>
    <t>80～260</t>
  </si>
  <si>
    <t>串　　本　　町</t>
    <rPh sb="0" eb="1">
      <t>クシ</t>
    </rPh>
    <rPh sb="3" eb="4">
      <t>ホン</t>
    </rPh>
    <phoneticPr fontId="2"/>
  </si>
  <si>
    <t>（旅客自動車運送事業）</t>
    <rPh sb="1" eb="3">
      <t>リョキャク</t>
    </rPh>
    <rPh sb="3" eb="6">
      <t>ジドウシャ</t>
    </rPh>
    <rPh sb="6" eb="8">
      <t>ウンソウ</t>
    </rPh>
    <rPh sb="8" eb="10">
      <t>ジギョウ</t>
    </rPh>
    <phoneticPr fontId="2"/>
  </si>
  <si>
    <t>２　自 動 車 交 通</t>
    <rPh sb="2" eb="3">
      <t>ジ</t>
    </rPh>
    <rPh sb="4" eb="5">
      <t>ドウ</t>
    </rPh>
    <rPh sb="6" eb="7">
      <t>クルマ</t>
    </rPh>
    <rPh sb="8" eb="9">
      <t>コウ</t>
    </rPh>
    <rPh sb="10" eb="11">
      <t>ツウ</t>
    </rPh>
    <phoneticPr fontId="2"/>
  </si>
  <si>
    <t>10
｛10｝
(10)</t>
    <phoneticPr fontId="2"/>
  </si>
  <si>
    <t>1
｛1｝
(1)</t>
    <phoneticPr fontId="2"/>
  </si>
  <si>
    <t>14
｛0｝
(0)</t>
    <phoneticPr fontId="2"/>
  </si>
  <si>
    <t>13
｛0｝
(0)</t>
    <phoneticPr fontId="2"/>
  </si>
  <si>
    <t>2
｛0｝
(0)</t>
    <phoneticPr fontId="2"/>
  </si>
  <si>
    <t>2
｛2｝
(1)</t>
    <phoneticPr fontId="2"/>
  </si>
  <si>
    <t>2
｛2｝
(2)</t>
    <phoneticPr fontId="2"/>
  </si>
  <si>
    <t>5
｛3｝
(2)</t>
    <phoneticPr fontId="2"/>
  </si>
  <si>
    <t>12
｛11｝
(11)</t>
    <phoneticPr fontId="2"/>
  </si>
  <si>
    <t>13
｛12｝
(12)</t>
    <phoneticPr fontId="2"/>
  </si>
  <si>
    <t>13
｛13｝
(13)</t>
    <phoneticPr fontId="2"/>
  </si>
  <si>
    <t>0
｛11｝
(11)</t>
    <phoneticPr fontId="2"/>
  </si>
  <si>
    <t>3
｛3｝
(3)</t>
    <phoneticPr fontId="2"/>
  </si>
  <si>
    <t>1
｛1｝
(0)</t>
    <phoneticPr fontId="2"/>
  </si>
  <si>
    <t>13
｛11｝
(11)</t>
    <phoneticPr fontId="2"/>
  </si>
  <si>
    <t>12
｛12｝
(12)</t>
    <phoneticPr fontId="2"/>
  </si>
  <si>
    <t>1
｛2｝
(2)</t>
    <phoneticPr fontId="2"/>
  </si>
  <si>
    <t>17
｛10｝
(10)</t>
    <phoneticPr fontId="2"/>
  </si>
  <si>
    <t>0
｛4｝
(4)</t>
    <phoneticPr fontId="2"/>
  </si>
  <si>
    <t>9
｛0｝
(0)</t>
    <phoneticPr fontId="2"/>
  </si>
  <si>
    <t>1
｛１｝
（1）</t>
    <phoneticPr fontId="2"/>
  </si>
  <si>
    <t>3
｛2｝
（1）</t>
    <phoneticPr fontId="2"/>
  </si>
  <si>
    <t>18
｛１8｝
（18）</t>
    <phoneticPr fontId="2"/>
  </si>
  <si>
    <t>2
｛2｝
（2）</t>
    <phoneticPr fontId="2"/>
  </si>
  <si>
    <t>重根</t>
    <rPh sb="0" eb="2">
      <t>シコネ</t>
    </rPh>
    <phoneticPr fontId="2"/>
  </si>
  <si>
    <t>和歌山港</t>
    <rPh sb="0" eb="3">
      <t>ワカヤマ</t>
    </rPh>
    <rPh sb="3" eb="4">
      <t>コウ</t>
    </rPh>
    <phoneticPr fontId="2"/>
  </si>
  <si>
    <t>R2.10.1より
協議運賃適用路線</t>
    <rPh sb="10" eb="14">
      <t>キョウギウンチン</t>
    </rPh>
    <rPh sb="14" eb="18">
      <t>テキヨウロセン</t>
    </rPh>
    <phoneticPr fontId="2"/>
  </si>
  <si>
    <t>6
(0)</t>
  </si>
  <si>
    <t>4
(4)</t>
  </si>
  <si>
    <t>下筒香集会所前</t>
  </si>
  <si>
    <t>五條イオン前</t>
    <rPh sb="0" eb="2">
      <t>ゴジョウ</t>
    </rPh>
    <rPh sb="5" eb="6">
      <t>マエ</t>
    </rPh>
    <phoneticPr fontId="1"/>
  </si>
  <si>
    <t>100～900</t>
  </si>
  <si>
    <t>下湯川</t>
    <rPh sb="0" eb="1">
      <t>シモ</t>
    </rPh>
    <rPh sb="1" eb="3">
      <t>ユカワ</t>
    </rPh>
    <phoneticPr fontId="1"/>
  </si>
  <si>
    <t>高野山総合診療所</t>
    <rPh sb="0" eb="3">
      <t>コウヤサン</t>
    </rPh>
    <rPh sb="3" eb="5">
      <t>ソウゴウ</t>
    </rPh>
    <rPh sb="5" eb="8">
      <t>シンリョウジョ</t>
    </rPh>
    <phoneticPr fontId="1"/>
  </si>
  <si>
    <t>相ノ浦</t>
    <rPh sb="0" eb="1">
      <t>アイ</t>
    </rPh>
    <rPh sb="2" eb="3">
      <t>ウラ</t>
    </rPh>
    <phoneticPr fontId="1"/>
  </si>
  <si>
    <t>高野山総合診療所</t>
  </si>
  <si>
    <t>大滝</t>
    <rPh sb="0" eb="2">
      <t>オオタキ</t>
    </rPh>
    <phoneticPr fontId="1"/>
  </si>
  <si>
    <t>子安</t>
    <rPh sb="0" eb="2">
      <t>コヤス</t>
    </rPh>
    <phoneticPr fontId="1"/>
  </si>
  <si>
    <t>400・500</t>
  </si>
  <si>
    <t>桜茶屋・千石橋</t>
    <rPh sb="0" eb="1">
      <t>サクラ</t>
    </rPh>
    <rPh sb="1" eb="3">
      <t>チャヤ</t>
    </rPh>
    <rPh sb="4" eb="6">
      <t>センゴク</t>
    </rPh>
    <rPh sb="6" eb="7">
      <t>ハシ</t>
    </rPh>
    <phoneticPr fontId="1"/>
  </si>
  <si>
    <t>高野下駅</t>
    <rPh sb="0" eb="3">
      <t>コウヤシタ</t>
    </rPh>
    <rPh sb="3" eb="4">
      <t>エキ</t>
    </rPh>
    <phoneticPr fontId="1"/>
  </si>
  <si>
    <t>九度山駅前</t>
    <rPh sb="0" eb="3">
      <t>クドヤマ</t>
    </rPh>
    <rPh sb="3" eb="5">
      <t>エキマエ</t>
    </rPh>
    <phoneticPr fontId="1"/>
  </si>
  <si>
    <t>不動野</t>
    <rPh sb="0" eb="2">
      <t>フドウ</t>
    </rPh>
    <rPh sb="2" eb="3">
      <t>ノ</t>
    </rPh>
    <phoneticPr fontId="1"/>
  </si>
  <si>
    <t>自然社本宮</t>
    <rPh sb="0" eb="2">
      <t>シゼン</t>
    </rPh>
    <rPh sb="2" eb="3">
      <t>シャ</t>
    </rPh>
    <rPh sb="3" eb="5">
      <t>ホングウ</t>
    </rPh>
    <phoneticPr fontId="1"/>
  </si>
  <si>
    <t>JR笠田駅</t>
    <rPh sb="2" eb="4">
      <t>カセダ</t>
    </rPh>
    <rPh sb="4" eb="5">
      <t>エキ</t>
    </rPh>
    <phoneticPr fontId="1"/>
  </si>
  <si>
    <t>2
(2)</t>
  </si>
  <si>
    <t>なぎ</t>
  </si>
  <si>
    <t>小松線</t>
    <rPh sb="0" eb="3">
      <t>コマツセン</t>
    </rPh>
    <phoneticPr fontId="1"/>
  </si>
  <si>
    <t>小松</t>
    <rPh sb="0" eb="2">
      <t>コマツ</t>
    </rPh>
    <phoneticPr fontId="1"/>
  </si>
  <si>
    <t>大沼・下尾井</t>
    <rPh sb="0" eb="2">
      <t>オオヌマ</t>
    </rPh>
    <rPh sb="3" eb="6">
      <t>シモオイ</t>
    </rPh>
    <phoneticPr fontId="1"/>
  </si>
  <si>
    <t>熊野市</t>
    <rPh sb="0" eb="3">
      <t>クマノシ</t>
    </rPh>
    <phoneticPr fontId="1"/>
  </si>
  <si>
    <t>下尾井～熊野市駅</t>
    <rPh sb="0" eb="3">
      <t>シモオイ</t>
    </rPh>
    <rPh sb="4" eb="8">
      <t>クマノシエキ</t>
    </rPh>
    <phoneticPr fontId="1"/>
  </si>
  <si>
    <t>下尾井</t>
    <rPh sb="0" eb="3">
      <t>シモオイ</t>
    </rPh>
    <phoneticPr fontId="1"/>
  </si>
  <si>
    <t>大沼</t>
    <rPh sb="0" eb="2">
      <t>オオヌマ</t>
    </rPh>
    <phoneticPr fontId="1"/>
  </si>
  <si>
    <t>下尾井～七色</t>
    <rPh sb="0" eb="3">
      <t>シモオイ</t>
    </rPh>
    <rPh sb="4" eb="6">
      <t>ナナイロ</t>
    </rPh>
    <phoneticPr fontId="1"/>
  </si>
  <si>
    <t>七色</t>
    <rPh sb="0" eb="2">
      <t>ナナイロ</t>
    </rPh>
    <phoneticPr fontId="1"/>
  </si>
  <si>
    <t>小松二線</t>
    <rPh sb="0" eb="2">
      <t>コマツ</t>
    </rPh>
    <rPh sb="2" eb="3">
      <t>フタ</t>
    </rPh>
    <rPh sb="3" eb="4">
      <t>セン</t>
    </rPh>
    <phoneticPr fontId="1"/>
  </si>
  <si>
    <t>令和　2</t>
    <rPh sb="0" eb="2">
      <t>レイワ</t>
    </rPh>
    <phoneticPr fontId="2"/>
  </si>
  <si>
    <t>速玉大社前、
新宮高校前、
志古、請川、
川湯温泉、
湯の峰温泉、
大日越登り口</t>
    <rPh sb="0" eb="4">
      <t>ハヤタマタイシャ</t>
    </rPh>
    <rPh sb="4" eb="5">
      <t>マエ</t>
    </rPh>
    <rPh sb="7" eb="9">
      <t>シングウ</t>
    </rPh>
    <rPh sb="9" eb="11">
      <t>コウコウ</t>
    </rPh>
    <rPh sb="11" eb="12">
      <t>マエ</t>
    </rPh>
    <rPh sb="14" eb="16">
      <t>シコ</t>
    </rPh>
    <rPh sb="17" eb="19">
      <t>ウケガワ</t>
    </rPh>
    <rPh sb="21" eb="23">
      <t>カワユ</t>
    </rPh>
    <rPh sb="23" eb="25">
      <t>オンセン</t>
    </rPh>
    <rPh sb="27" eb="28">
      <t>ユ</t>
    </rPh>
    <rPh sb="29" eb="30">
      <t>ミネ</t>
    </rPh>
    <rPh sb="30" eb="32">
      <t>オンセン</t>
    </rPh>
    <rPh sb="34" eb="36">
      <t>ダイニチ</t>
    </rPh>
    <rPh sb="36" eb="37">
      <t>コ</t>
    </rPh>
    <rPh sb="37" eb="38">
      <t>ノボ</t>
    </rPh>
    <rPh sb="39" eb="40">
      <t>クチ</t>
    </rPh>
    <phoneticPr fontId="2"/>
  </si>
  <si>
    <t>麻生津峠</t>
  </si>
  <si>
    <t>麻生津大橋南</t>
  </si>
  <si>
    <t>土日祝日及び
12/30～1/3運休</t>
    <rPh sb="0" eb="2">
      <t>ドニチ</t>
    </rPh>
    <rPh sb="2" eb="4">
      <t>シュクジツ</t>
    </rPh>
    <rPh sb="4" eb="5">
      <t>オヨ</t>
    </rPh>
    <rPh sb="16" eb="18">
      <t>ウンキュウ</t>
    </rPh>
    <phoneticPr fontId="2"/>
  </si>
  <si>
    <t>下筒香・五條イオン線</t>
    <rPh sb="0" eb="2">
      <t>シモツツ</t>
    </rPh>
    <rPh sb="2" eb="3">
      <t>カオ</t>
    </rPh>
    <rPh sb="4" eb="5">
      <t>ゴ</t>
    </rPh>
    <rPh sb="5" eb="6">
      <t>ジョウ</t>
    </rPh>
    <rPh sb="9" eb="10">
      <t>セン</t>
    </rPh>
    <phoneticPr fontId="2"/>
  </si>
  <si>
    <t>花坂笠田線
（デマンド運行）</t>
    <rPh sb="0" eb="2">
      <t>ハナサカ</t>
    </rPh>
    <rPh sb="2" eb="4">
      <t>カセダ</t>
    </rPh>
    <rPh sb="4" eb="5">
      <t>セン</t>
    </rPh>
    <rPh sb="11" eb="13">
      <t>ウンコウ</t>
    </rPh>
    <phoneticPr fontId="2"/>
  </si>
  <si>
    <t>花坂高野線
（デマンド運行）</t>
    <rPh sb="0" eb="2">
      <t>ハナサカ</t>
    </rPh>
    <rPh sb="2" eb="4">
      <t>コウヤ</t>
    </rPh>
    <rPh sb="4" eb="5">
      <t>セン</t>
    </rPh>
    <rPh sb="11" eb="13">
      <t>ウンコウ</t>
    </rPh>
    <phoneticPr fontId="2"/>
  </si>
  <si>
    <t>100～350</t>
  </si>
  <si>
    <t>新宮駅、熊野市駅、VISON
横浜、新宿駅、池袋駅、さいたま新都心BT、大宮駅</t>
    <rPh sb="0" eb="2">
      <t>シングウ</t>
    </rPh>
    <rPh sb="2" eb="3">
      <t>エキ</t>
    </rPh>
    <rPh sb="4" eb="6">
      <t>クマノ</t>
    </rPh>
    <rPh sb="6" eb="8">
      <t>シエキ</t>
    </rPh>
    <rPh sb="15" eb="17">
      <t>ヨコハマ</t>
    </rPh>
    <rPh sb="18" eb="20">
      <t>シンジュク</t>
    </rPh>
    <rPh sb="20" eb="21">
      <t>エキ</t>
    </rPh>
    <rPh sb="22" eb="24">
      <t>イケブクロ</t>
    </rPh>
    <rPh sb="24" eb="25">
      <t>エキ</t>
    </rPh>
    <rPh sb="30" eb="33">
      <t>シントシン</t>
    </rPh>
    <rPh sb="36" eb="38">
      <t>オオミヤ</t>
    </rPh>
    <rPh sb="38" eb="39">
      <t>エキ</t>
    </rPh>
    <phoneticPr fontId="2"/>
  </si>
  <si>
    <t xml:space="preserve"> H2.12. 6</t>
    <phoneticPr fontId="2"/>
  </si>
  <si>
    <t>熊野市駅、尾鷲市病院前、VISON</t>
    <rPh sb="0" eb="3">
      <t>クマノシ</t>
    </rPh>
    <rPh sb="3" eb="4">
      <t>エキ</t>
    </rPh>
    <rPh sb="5" eb="8">
      <t>オワセシ</t>
    </rPh>
    <rPh sb="8" eb="11">
      <t>ビョウインマエ</t>
    </rPh>
    <phoneticPr fontId="2"/>
  </si>
  <si>
    <t>14
｛19｝
(18)</t>
    <phoneticPr fontId="2"/>
  </si>
  <si>
    <t>9
｛9｝
(9)</t>
    <phoneticPr fontId="2"/>
  </si>
  <si>
    <t>20
｛14｝
(14)</t>
    <phoneticPr fontId="2"/>
  </si>
  <si>
    <t>12
｛13｝
(13)</t>
    <phoneticPr fontId="2"/>
  </si>
  <si>
    <t>12
｛14｝
(13)</t>
    <phoneticPr fontId="2"/>
  </si>
  <si>
    <t>20
｛17｝
(16)</t>
    <phoneticPr fontId="2"/>
  </si>
  <si>
    <t>19
｛16｝
(16)</t>
    <phoneticPr fontId="2"/>
  </si>
  <si>
    <t>6
｛2｝
(2)</t>
    <phoneticPr fontId="2"/>
  </si>
  <si>
    <t>5
｛2｝
(2)</t>
    <phoneticPr fontId="2"/>
  </si>
  <si>
    <t>0
｛1｝
(1)</t>
    <phoneticPr fontId="2"/>
  </si>
  <si>
    <t>楠見線</t>
    <rPh sb="0" eb="2">
      <t>クスミ</t>
    </rPh>
    <rPh sb="2" eb="3">
      <t>セン</t>
    </rPh>
    <phoneticPr fontId="2"/>
  </si>
  <si>
    <t>8
｛9｝
(9)</t>
    <phoneticPr fontId="2"/>
  </si>
  <si>
    <t>6
｛7｝
(7)</t>
    <phoneticPr fontId="2"/>
  </si>
  <si>
    <t>ふじと台循環線</t>
    <rPh sb="3" eb="4">
      <t>ダイ</t>
    </rPh>
    <rPh sb="4" eb="6">
      <t>ジュンカン</t>
    </rPh>
    <rPh sb="6" eb="7">
      <t>セン</t>
    </rPh>
    <phoneticPr fontId="2"/>
  </si>
  <si>
    <t>西二番丁</t>
    <rPh sb="0" eb="1">
      <t>ニシ</t>
    </rPh>
    <rPh sb="1" eb="2">
      <t>ニ</t>
    </rPh>
    <rPh sb="2" eb="4">
      <t>バンチョウ</t>
    </rPh>
    <phoneticPr fontId="2"/>
  </si>
  <si>
    <t>H25. 9. 1</t>
    <phoneticPr fontId="2"/>
  </si>
  <si>
    <t>ふじと台小学校前</t>
    <rPh sb="3" eb="4">
      <t>ダイ</t>
    </rPh>
    <rPh sb="4" eb="7">
      <t>ショウガッコウ</t>
    </rPh>
    <rPh sb="7" eb="8">
      <t>マエ</t>
    </rPh>
    <phoneticPr fontId="2"/>
  </si>
  <si>
    <t>1
｛1｝
（1）</t>
    <phoneticPr fontId="2"/>
  </si>
  <si>
    <t>城山台北</t>
    <rPh sb="0" eb="3">
      <t>シロヤマダイ</t>
    </rPh>
    <rPh sb="2" eb="4">
      <t>タイペイ</t>
    </rPh>
    <phoneticPr fontId="2"/>
  </si>
  <si>
    <t>小峰台2丁目東</t>
    <rPh sb="0" eb="3">
      <t>オミネダイ</t>
    </rPh>
    <rPh sb="4" eb="7">
      <t>チョウメヒガシ</t>
    </rPh>
    <phoneticPr fontId="2"/>
  </si>
  <si>
    <t>高野警察前</t>
    <rPh sb="0" eb="5">
      <t>コウヤケイサツマエ</t>
    </rPh>
    <phoneticPr fontId="2"/>
  </si>
  <si>
    <t>速玉大社前、
新宮高校前、
志古、請川、
請川柿、大日越登り口</t>
    <rPh sb="0" eb="4">
      <t>ハヤタマタイシャ</t>
    </rPh>
    <rPh sb="4" eb="5">
      <t>マエ</t>
    </rPh>
    <rPh sb="7" eb="9">
      <t>シングウ</t>
    </rPh>
    <rPh sb="9" eb="11">
      <t>コウコウ</t>
    </rPh>
    <rPh sb="11" eb="12">
      <t>マエ</t>
    </rPh>
    <rPh sb="14" eb="16">
      <t>シコ</t>
    </rPh>
    <rPh sb="17" eb="19">
      <t>ウケガワ</t>
    </rPh>
    <rPh sb="21" eb="22">
      <t>ウケ</t>
    </rPh>
    <rPh sb="22" eb="23">
      <t>カワ</t>
    </rPh>
    <rPh sb="23" eb="24">
      <t>カキ</t>
    </rPh>
    <rPh sb="25" eb="27">
      <t>ダイニチ</t>
    </rPh>
    <rPh sb="27" eb="28">
      <t>コ</t>
    </rPh>
    <rPh sb="28" eb="29">
      <t>ノボ</t>
    </rPh>
    <rPh sb="30" eb="31">
      <t>クチ</t>
    </rPh>
    <phoneticPr fontId="2"/>
  </si>
  <si>
    <t>速玉大社前、
新宮高校前、
三輪崎、
黒潮公園前、
那智駅、天満</t>
    <rPh sb="0" eb="4">
      <t>ハヤタマタイシャ</t>
    </rPh>
    <rPh sb="4" eb="5">
      <t>マエ</t>
    </rPh>
    <rPh sb="7" eb="9">
      <t>シングウ</t>
    </rPh>
    <rPh sb="9" eb="11">
      <t>コウコウ</t>
    </rPh>
    <rPh sb="11" eb="12">
      <t>マエ</t>
    </rPh>
    <rPh sb="14" eb="16">
      <t>ミワ</t>
    </rPh>
    <rPh sb="16" eb="17">
      <t>ザキ</t>
    </rPh>
    <rPh sb="19" eb="21">
      <t>クロシオ</t>
    </rPh>
    <rPh sb="21" eb="23">
      <t>コウエン</t>
    </rPh>
    <rPh sb="23" eb="24">
      <t>マエ</t>
    </rPh>
    <rPh sb="26" eb="28">
      <t>ナチ</t>
    </rPh>
    <rPh sb="28" eb="29">
      <t>エキ</t>
    </rPh>
    <rPh sb="30" eb="32">
      <t>テンマ</t>
    </rPh>
    <phoneticPr fontId="2"/>
  </si>
  <si>
    <t>速玉大社前、
新宮高校前、
新翔高校前、
上地、
那智駅、天満</t>
    <rPh sb="0" eb="4">
      <t>ハヤタマタイシャ</t>
    </rPh>
    <rPh sb="4" eb="5">
      <t>マエ</t>
    </rPh>
    <rPh sb="7" eb="9">
      <t>シングウ</t>
    </rPh>
    <rPh sb="9" eb="11">
      <t>コウコウ</t>
    </rPh>
    <rPh sb="11" eb="12">
      <t>マエ</t>
    </rPh>
    <rPh sb="14" eb="16">
      <t>シンショウ</t>
    </rPh>
    <rPh sb="16" eb="18">
      <t>コウコウ</t>
    </rPh>
    <rPh sb="18" eb="19">
      <t>マエ</t>
    </rPh>
    <rPh sb="21" eb="22">
      <t>ウエ</t>
    </rPh>
    <rPh sb="22" eb="23">
      <t>チ</t>
    </rPh>
    <rPh sb="25" eb="27">
      <t>ナチ</t>
    </rPh>
    <rPh sb="27" eb="28">
      <t>エキ</t>
    </rPh>
    <rPh sb="29" eb="31">
      <t>テンマ</t>
    </rPh>
    <phoneticPr fontId="2"/>
  </si>
  <si>
    <t>速玉大社前、
新宮高校前、
新翔高校前、
市立医療ｾﾝﾀｰ、
木の川、
那智駅、天満</t>
    <rPh sb="0" eb="4">
      <t>ハヤタマタイシャ</t>
    </rPh>
    <rPh sb="4" eb="5">
      <t>マエ</t>
    </rPh>
    <rPh sb="7" eb="9">
      <t>シングウ</t>
    </rPh>
    <rPh sb="9" eb="11">
      <t>コウコウ</t>
    </rPh>
    <rPh sb="11" eb="12">
      <t>マエ</t>
    </rPh>
    <rPh sb="14" eb="16">
      <t>シンショウ</t>
    </rPh>
    <rPh sb="16" eb="18">
      <t>コウコウ</t>
    </rPh>
    <rPh sb="18" eb="19">
      <t>マエ</t>
    </rPh>
    <rPh sb="21" eb="23">
      <t>シリツ</t>
    </rPh>
    <rPh sb="23" eb="25">
      <t>イリョウ</t>
    </rPh>
    <rPh sb="31" eb="32">
      <t>キ</t>
    </rPh>
    <rPh sb="33" eb="34">
      <t>カワ</t>
    </rPh>
    <rPh sb="36" eb="38">
      <t>ナチ</t>
    </rPh>
    <rPh sb="38" eb="39">
      <t>エキ</t>
    </rPh>
    <rPh sb="40" eb="42">
      <t>テンマ</t>
    </rPh>
    <phoneticPr fontId="2"/>
  </si>
  <si>
    <t>熊野地会館、
蓬莱会館前、
新宮駅、速玉大社前、
三輪崎郵便局前、
佐野会館、木の川</t>
    <rPh sb="0" eb="2">
      <t>クマノ</t>
    </rPh>
    <rPh sb="2" eb="3">
      <t>ジ</t>
    </rPh>
    <rPh sb="3" eb="5">
      <t>カイカン</t>
    </rPh>
    <rPh sb="7" eb="9">
      <t>ホウライ</t>
    </rPh>
    <rPh sb="9" eb="11">
      <t>カイカン</t>
    </rPh>
    <rPh sb="11" eb="12">
      <t>マエ</t>
    </rPh>
    <rPh sb="14" eb="16">
      <t>シングウ</t>
    </rPh>
    <rPh sb="16" eb="17">
      <t>エキ</t>
    </rPh>
    <rPh sb="18" eb="22">
      <t>ハヤタマタイシャ</t>
    </rPh>
    <rPh sb="22" eb="23">
      <t>マエ</t>
    </rPh>
    <rPh sb="25" eb="27">
      <t>ミワ</t>
    </rPh>
    <rPh sb="27" eb="28">
      <t>ザキ</t>
    </rPh>
    <rPh sb="28" eb="31">
      <t>ユウビンキョク</t>
    </rPh>
    <rPh sb="31" eb="32">
      <t>マエ</t>
    </rPh>
    <rPh sb="34" eb="36">
      <t>サノ</t>
    </rPh>
    <rPh sb="36" eb="38">
      <t>カイカン</t>
    </rPh>
    <rPh sb="39" eb="40">
      <t>キ</t>
    </rPh>
    <rPh sb="41" eb="42">
      <t>カワ</t>
    </rPh>
    <phoneticPr fontId="2"/>
  </si>
  <si>
    <t xml:space="preserve">日裏線2 </t>
    <rPh sb="0" eb="2">
      <t>ヒウラ</t>
    </rPh>
    <rPh sb="2" eb="3">
      <t>セン</t>
    </rPh>
    <phoneticPr fontId="2"/>
  </si>
  <si>
    <t>北明神川</t>
    <rPh sb="0" eb="1">
      <t>キタ</t>
    </rPh>
    <rPh sb="1" eb="4">
      <t>ミョウジンガワ</t>
    </rPh>
    <phoneticPr fontId="2"/>
  </si>
  <si>
    <t>猪野々、中村</t>
    <rPh sb="0" eb="3">
      <t>イノノ</t>
    </rPh>
    <rPh sb="4" eb="6">
      <t>ナカムラ</t>
    </rPh>
    <phoneticPr fontId="2"/>
  </si>
  <si>
    <t>湯浅線2</t>
    <rPh sb="0" eb="2">
      <t>ユアサ</t>
    </rPh>
    <rPh sb="2" eb="3">
      <t>セン</t>
    </rPh>
    <phoneticPr fontId="2"/>
  </si>
  <si>
    <t>湯浅駅</t>
    <rPh sb="0" eb="3">
      <t>ユアサエキ</t>
    </rPh>
    <phoneticPr fontId="2"/>
  </si>
  <si>
    <t>日高川線2</t>
    <rPh sb="0" eb="2">
      <t>ヒダカ</t>
    </rPh>
    <rPh sb="2" eb="3">
      <t>ガワ</t>
    </rPh>
    <rPh sb="3" eb="4">
      <t>セン</t>
    </rPh>
    <phoneticPr fontId="2"/>
  </si>
  <si>
    <t>御坊駅</t>
    <rPh sb="0" eb="3">
      <t>ゴボウエキ</t>
    </rPh>
    <phoneticPr fontId="2"/>
  </si>
  <si>
    <t>紀宝町町民バス
紀宝町民
相野谷線</t>
    <rPh sb="0" eb="5">
      <t>キホウチョウチョウミン</t>
    </rPh>
    <rPh sb="8" eb="10">
      <t>キホウ</t>
    </rPh>
    <rPh sb="10" eb="12">
      <t>チョウミン</t>
    </rPh>
    <rPh sb="13" eb="14">
      <t>ソウ</t>
    </rPh>
    <rPh sb="14" eb="15">
      <t>ノ</t>
    </rPh>
    <rPh sb="15" eb="16">
      <t>タニ</t>
    </rPh>
    <rPh sb="16" eb="17">
      <t>セン</t>
    </rPh>
    <phoneticPr fontId="2"/>
  </si>
  <si>
    <t>高岡、大里</t>
    <rPh sb="0" eb="2">
      <t>タカオカ</t>
    </rPh>
    <rPh sb="3" eb="5">
      <t>オオサト</t>
    </rPh>
    <phoneticPr fontId="2"/>
  </si>
  <si>
    <t>令和　3</t>
    <rPh sb="0" eb="2">
      <t>レイワ</t>
    </rPh>
    <phoneticPr fontId="2"/>
  </si>
  <si>
    <t>事　業　者　名</t>
    <rPh sb="0" eb="1">
      <t>コト</t>
    </rPh>
    <rPh sb="2" eb="3">
      <t>ギョウ</t>
    </rPh>
    <rPh sb="4" eb="5">
      <t>シャ</t>
    </rPh>
    <rPh sb="6" eb="7">
      <t>メイ</t>
    </rPh>
    <phoneticPr fontId="41"/>
  </si>
  <si>
    <t>車両数</t>
    <rPh sb="0" eb="3">
      <t>シャリョウスウ</t>
    </rPh>
    <phoneticPr fontId="41"/>
  </si>
  <si>
    <t>系統数</t>
    <rPh sb="0" eb="2">
      <t>ケイトウ</t>
    </rPh>
    <rPh sb="2" eb="3">
      <t>スウ</t>
    </rPh>
    <phoneticPr fontId="41"/>
  </si>
  <si>
    <t>備考</t>
    <rPh sb="0" eb="2">
      <t>ビコウ</t>
    </rPh>
    <phoneticPr fontId="41"/>
  </si>
  <si>
    <t>うちノンステップ</t>
    <phoneticPr fontId="41"/>
  </si>
  <si>
    <t>（導入率）</t>
    <rPh sb="1" eb="4">
      <t>ドウニュウリツ</t>
    </rPh>
    <phoneticPr fontId="41"/>
  </si>
  <si>
    <t>うち　　低床式</t>
    <rPh sb="4" eb="6">
      <t>テイショウ</t>
    </rPh>
    <rPh sb="6" eb="7">
      <t>シキ</t>
    </rPh>
    <phoneticPr fontId="41"/>
  </si>
  <si>
    <t>和歌山バス（株）</t>
    <rPh sb="0" eb="3">
      <t>ワカヤマ</t>
    </rPh>
    <rPh sb="5" eb="8">
      <t>カブ</t>
    </rPh>
    <phoneticPr fontId="41"/>
  </si>
  <si>
    <t>和歌山バス那賀（株）</t>
    <rPh sb="0" eb="3">
      <t>ワカヤマ</t>
    </rPh>
    <rPh sb="5" eb="7">
      <t>ナガ</t>
    </rPh>
    <rPh sb="7" eb="10">
      <t>カブ</t>
    </rPh>
    <phoneticPr fontId="41"/>
  </si>
  <si>
    <t>南海りんかんバス（株）</t>
    <rPh sb="0" eb="2">
      <t>ナンカイ</t>
    </rPh>
    <rPh sb="8" eb="11">
      <t>カブ</t>
    </rPh>
    <phoneticPr fontId="41"/>
  </si>
  <si>
    <t>大十バス（株）</t>
    <rPh sb="0" eb="2">
      <t>ダイジュウ</t>
    </rPh>
    <rPh sb="4" eb="7">
      <t>カブ</t>
    </rPh>
    <phoneticPr fontId="41"/>
  </si>
  <si>
    <t>有田鉄道（株）</t>
    <rPh sb="0" eb="2">
      <t>アリダ</t>
    </rPh>
    <rPh sb="2" eb="4">
      <t>テツドウ</t>
    </rPh>
    <rPh sb="4" eb="7">
      <t>カブ</t>
    </rPh>
    <phoneticPr fontId="41"/>
  </si>
  <si>
    <t>中紀バス（株）</t>
    <rPh sb="0" eb="2">
      <t>チュウキ</t>
    </rPh>
    <rPh sb="4" eb="7">
      <t>カブ</t>
    </rPh>
    <phoneticPr fontId="41"/>
  </si>
  <si>
    <t>龍神自動車（株）</t>
    <rPh sb="0" eb="2">
      <t>リュウジン</t>
    </rPh>
    <rPh sb="2" eb="5">
      <t>ジドウシャ</t>
    </rPh>
    <rPh sb="5" eb="8">
      <t>カブ</t>
    </rPh>
    <phoneticPr fontId="41"/>
  </si>
  <si>
    <t>明光バス（株）</t>
    <rPh sb="0" eb="2">
      <t>メイコウ</t>
    </rPh>
    <rPh sb="4" eb="7">
      <t>カブ</t>
    </rPh>
    <phoneticPr fontId="41"/>
  </si>
  <si>
    <t>熊野御坊南海バス（株）</t>
    <rPh sb="0" eb="6">
      <t>クマノゴボウナンカイ</t>
    </rPh>
    <rPh sb="8" eb="11">
      <t>カブ</t>
    </rPh>
    <phoneticPr fontId="41"/>
  </si>
  <si>
    <t>　　H18.10.1道路運送法改正に
　　より乗合バス事業者(４条)
　　となった</t>
    <rPh sb="10" eb="12">
      <t>ドウロ</t>
    </rPh>
    <rPh sb="12" eb="14">
      <t>ウンソウ</t>
    </rPh>
    <rPh sb="14" eb="15">
      <t>ホウ</t>
    </rPh>
    <rPh sb="15" eb="17">
      <t>カイセイ</t>
    </rPh>
    <rPh sb="23" eb="25">
      <t>ノリアイ</t>
    </rPh>
    <rPh sb="27" eb="29">
      <t>ジギョウ</t>
    </rPh>
    <rPh sb="29" eb="30">
      <t>シャ</t>
    </rPh>
    <rPh sb="32" eb="33">
      <t>ジョウ</t>
    </rPh>
    <phoneticPr fontId="41"/>
  </si>
  <si>
    <t>末広タクシー（株）</t>
    <rPh sb="0" eb="2">
      <t>スエヒロ</t>
    </rPh>
    <rPh sb="6" eb="9">
      <t>カブ</t>
    </rPh>
    <phoneticPr fontId="41"/>
  </si>
  <si>
    <t>港タクシー（株）</t>
    <rPh sb="0" eb="1">
      <t>ミナト</t>
    </rPh>
    <rPh sb="5" eb="8">
      <t>カブ</t>
    </rPh>
    <phoneticPr fontId="41"/>
  </si>
  <si>
    <t>高野山タクシー（株）</t>
    <rPh sb="0" eb="3">
      <t>コウヤサン</t>
    </rPh>
    <rPh sb="7" eb="10">
      <t>カブ</t>
    </rPh>
    <phoneticPr fontId="41"/>
  </si>
  <si>
    <t>串本タクシー（株）</t>
    <rPh sb="0" eb="2">
      <t>クシモト</t>
    </rPh>
    <rPh sb="6" eb="9">
      <t>カブ</t>
    </rPh>
    <phoneticPr fontId="41"/>
  </si>
  <si>
    <t>合　　　　計</t>
    <rPh sb="0" eb="1">
      <t>ゴウ</t>
    </rPh>
    <rPh sb="5" eb="6">
      <t>ケイ</t>
    </rPh>
    <phoneticPr fontId="41"/>
  </si>
  <si>
    <t>平成17年度</t>
    <rPh sb="0" eb="2">
      <t>ヘイセイ</t>
    </rPh>
    <rPh sb="4" eb="6">
      <t>ネンド</t>
    </rPh>
    <phoneticPr fontId="41"/>
  </si>
  <si>
    <t>平成18年度</t>
    <rPh sb="0" eb="2">
      <t>ヘイセイ</t>
    </rPh>
    <rPh sb="4" eb="6">
      <t>ネンド</t>
    </rPh>
    <phoneticPr fontId="41"/>
  </si>
  <si>
    <t>平成19年度</t>
    <rPh sb="0" eb="2">
      <t>ヘイセイ</t>
    </rPh>
    <rPh sb="4" eb="6">
      <t>ネンド</t>
    </rPh>
    <phoneticPr fontId="41"/>
  </si>
  <si>
    <t>平成20年度</t>
    <rPh sb="0" eb="2">
      <t>ヘイセイ</t>
    </rPh>
    <rPh sb="4" eb="6">
      <t>ネンド</t>
    </rPh>
    <phoneticPr fontId="41"/>
  </si>
  <si>
    <t>平成21年度</t>
    <rPh sb="0" eb="2">
      <t>ヘイセイ</t>
    </rPh>
    <rPh sb="4" eb="6">
      <t>ネンド</t>
    </rPh>
    <phoneticPr fontId="41"/>
  </si>
  <si>
    <t>平成22年度</t>
    <rPh sb="0" eb="2">
      <t>ヘイセイ</t>
    </rPh>
    <rPh sb="4" eb="6">
      <t>ネンド</t>
    </rPh>
    <phoneticPr fontId="41"/>
  </si>
  <si>
    <t>平成23年度</t>
    <rPh sb="0" eb="2">
      <t>ヘイセイ</t>
    </rPh>
    <rPh sb="4" eb="6">
      <t>ネンド</t>
    </rPh>
    <phoneticPr fontId="41"/>
  </si>
  <si>
    <t>平成24年度</t>
    <rPh sb="0" eb="2">
      <t>ヘイセイ</t>
    </rPh>
    <rPh sb="4" eb="6">
      <t>ネンド</t>
    </rPh>
    <phoneticPr fontId="41"/>
  </si>
  <si>
    <t>平成25年度</t>
    <rPh sb="0" eb="2">
      <t>ヘイセイ</t>
    </rPh>
    <rPh sb="4" eb="6">
      <t>ネンド</t>
    </rPh>
    <phoneticPr fontId="41"/>
  </si>
  <si>
    <t>平成26年度</t>
    <rPh sb="0" eb="2">
      <t>ヘイセイ</t>
    </rPh>
    <rPh sb="4" eb="6">
      <t>ネンド</t>
    </rPh>
    <phoneticPr fontId="41"/>
  </si>
  <si>
    <t>平成27年度</t>
    <rPh sb="0" eb="2">
      <t>ヘイセイ</t>
    </rPh>
    <rPh sb="4" eb="6">
      <t>ネンド</t>
    </rPh>
    <phoneticPr fontId="41"/>
  </si>
  <si>
    <t>平成28年度</t>
    <rPh sb="0" eb="2">
      <t>ヘイセイ</t>
    </rPh>
    <rPh sb="4" eb="6">
      <t>ネンド</t>
    </rPh>
    <phoneticPr fontId="41"/>
  </si>
  <si>
    <t>平成29年度</t>
    <rPh sb="0" eb="2">
      <t>ヘイセイ</t>
    </rPh>
    <rPh sb="4" eb="6">
      <t>ネンド</t>
    </rPh>
    <phoneticPr fontId="41"/>
  </si>
  <si>
    <t>平成30年度</t>
    <rPh sb="0" eb="2">
      <t>ヘイセイ</t>
    </rPh>
    <rPh sb="4" eb="6">
      <t>ネンド</t>
    </rPh>
    <phoneticPr fontId="41"/>
  </si>
  <si>
    <t>令和元年度</t>
    <rPh sb="0" eb="2">
      <t>レイワ</t>
    </rPh>
    <rPh sb="2" eb="3">
      <t>ガン</t>
    </rPh>
    <rPh sb="3" eb="5">
      <t>ネンド</t>
    </rPh>
    <phoneticPr fontId="41"/>
  </si>
  <si>
    <t>令和2年度</t>
    <rPh sb="0" eb="2">
      <t>レイワ</t>
    </rPh>
    <rPh sb="3" eb="5">
      <t>ネンド</t>
    </rPh>
    <phoneticPr fontId="41"/>
  </si>
  <si>
    <t>令和3年度</t>
    <rPh sb="0" eb="2">
      <t>レイワ</t>
    </rPh>
    <rPh sb="3" eb="5">
      <t>ネンド</t>
    </rPh>
    <phoneticPr fontId="41"/>
  </si>
  <si>
    <t>対前年度比</t>
    <rPh sb="0" eb="1">
      <t>タイ</t>
    </rPh>
    <rPh sb="1" eb="5">
      <t>ゼンネンドヒ</t>
    </rPh>
    <phoneticPr fontId="41"/>
  </si>
  <si>
    <t>㈱クリスタル観光バス</t>
    <rPh sb="6" eb="8">
      <t>カンコウ</t>
    </rPh>
    <phoneticPr fontId="41"/>
  </si>
  <si>
    <t>和歌山バス㈱</t>
    <rPh sb="0" eb="3">
      <t>ワカヤマ</t>
    </rPh>
    <phoneticPr fontId="41"/>
  </si>
  <si>
    <t>㈱中紀バスINT'L</t>
    <rPh sb="1" eb="3">
      <t>チュウキ</t>
    </rPh>
    <phoneticPr fontId="41"/>
  </si>
  <si>
    <t>末広タクシー㈱</t>
    <rPh sb="0" eb="2">
      <t>スエヒロ</t>
    </rPh>
    <phoneticPr fontId="41"/>
  </si>
  <si>
    <t>大十バス㈱</t>
    <rPh sb="0" eb="2">
      <t>ダイジュウ</t>
    </rPh>
    <phoneticPr fontId="41"/>
  </si>
  <si>
    <t>㈱紀州観光</t>
    <rPh sb="1" eb="3">
      <t>キシュウ</t>
    </rPh>
    <rPh sb="3" eb="5">
      <t>カンコウ</t>
    </rPh>
    <phoneticPr fontId="41"/>
  </si>
  <si>
    <t>日の丸観光バス㈱</t>
    <rPh sb="0" eb="1">
      <t>ヒ</t>
    </rPh>
    <rPh sb="2" eb="3">
      <t>マル</t>
    </rPh>
    <rPh sb="3" eb="5">
      <t>カンコウ</t>
    </rPh>
    <phoneticPr fontId="41"/>
  </si>
  <si>
    <t>野鉄観光㈱</t>
    <rPh sb="0" eb="1">
      <t>ノ</t>
    </rPh>
    <rPh sb="1" eb="2">
      <t>テツ</t>
    </rPh>
    <rPh sb="2" eb="4">
      <t>カンコウ</t>
    </rPh>
    <phoneticPr fontId="41"/>
  </si>
  <si>
    <t>ユタカ交通㈱</t>
    <rPh sb="3" eb="5">
      <t>コウツウ</t>
    </rPh>
    <phoneticPr fontId="41"/>
  </si>
  <si>
    <t>有田鉄道㈱</t>
    <rPh sb="0" eb="2">
      <t>アリダ</t>
    </rPh>
    <rPh sb="2" eb="4">
      <t>テツドウ</t>
    </rPh>
    <phoneticPr fontId="41"/>
  </si>
  <si>
    <t>中紀河南タクシー㈱</t>
    <rPh sb="0" eb="2">
      <t>チュウキ</t>
    </rPh>
    <rPh sb="2" eb="4">
      <t>カナン</t>
    </rPh>
    <phoneticPr fontId="41"/>
  </si>
  <si>
    <t>中紀バス㈱</t>
    <rPh sb="0" eb="2">
      <t>チュウキ</t>
    </rPh>
    <phoneticPr fontId="41"/>
  </si>
  <si>
    <t>㈱さやま交通</t>
    <rPh sb="4" eb="6">
      <t>コウツウ</t>
    </rPh>
    <phoneticPr fontId="41"/>
  </si>
  <si>
    <t>熊野御坊南海バス㈱</t>
    <rPh sb="0" eb="6">
      <t>クマノゴボウナンカイ</t>
    </rPh>
    <phoneticPr fontId="41"/>
  </si>
  <si>
    <t>㈲トラフィック橋本</t>
    <rPh sb="7" eb="9">
      <t>ハシモト</t>
    </rPh>
    <phoneticPr fontId="41"/>
  </si>
  <si>
    <t>龍神自動車㈱</t>
    <rPh sb="0" eb="2">
      <t>リュウジン</t>
    </rPh>
    <rPh sb="2" eb="5">
      <t>ジドウシャ</t>
    </rPh>
    <phoneticPr fontId="41"/>
  </si>
  <si>
    <t>㈱ベルコキシュウ</t>
    <phoneticPr fontId="41"/>
  </si>
  <si>
    <t>明光バス㈱</t>
    <rPh sb="0" eb="2">
      <t>メイコウ</t>
    </rPh>
    <phoneticPr fontId="41"/>
  </si>
  <si>
    <t>明光タクシー㈱</t>
    <rPh sb="0" eb="2">
      <t>メイコウ</t>
    </rPh>
    <phoneticPr fontId="41"/>
  </si>
  <si>
    <t>㈲ヒトミ観光バス</t>
    <rPh sb="4" eb="6">
      <t>カンコウ</t>
    </rPh>
    <phoneticPr fontId="41"/>
  </si>
  <si>
    <t>㈱Traffic Comfort</t>
    <phoneticPr fontId="41"/>
  </si>
  <si>
    <t>和歌山バス那賀㈱</t>
    <rPh sb="0" eb="3">
      <t>ワカヤマ</t>
    </rPh>
    <rPh sb="5" eb="7">
      <t>ナガ</t>
    </rPh>
    <phoneticPr fontId="41"/>
  </si>
  <si>
    <t>㈲トラベル観光</t>
    <rPh sb="5" eb="7">
      <t>カンコウ</t>
    </rPh>
    <phoneticPr fontId="41"/>
  </si>
  <si>
    <t>南海りんかんバス㈱</t>
    <rPh sb="0" eb="2">
      <t>ナンカイ</t>
    </rPh>
    <phoneticPr fontId="41"/>
  </si>
  <si>
    <t>印南交通㈱</t>
    <rPh sb="0" eb="2">
      <t>イナミ</t>
    </rPh>
    <rPh sb="2" eb="4">
      <t>コウツウ</t>
    </rPh>
    <phoneticPr fontId="41"/>
  </si>
  <si>
    <t>串本タクシー㈱</t>
    <rPh sb="0" eb="2">
      <t>クシモト</t>
    </rPh>
    <phoneticPr fontId="41"/>
  </si>
  <si>
    <t>㈲谷口自動車</t>
    <rPh sb="1" eb="3">
      <t>タニグチ</t>
    </rPh>
    <rPh sb="3" eb="6">
      <t>ジドウシャ</t>
    </rPh>
    <phoneticPr fontId="41"/>
  </si>
  <si>
    <t>合計</t>
    <rPh sb="0" eb="2">
      <t>ゴウケイ</t>
    </rPh>
    <phoneticPr fontId="41"/>
  </si>
  <si>
    <t>走行キロ</t>
    <rPh sb="0" eb="2">
      <t>ソウコウ</t>
    </rPh>
    <phoneticPr fontId="41"/>
  </si>
  <si>
    <t>和歌山市</t>
    <rPh sb="0" eb="4">
      <t>ワカヤマシ</t>
    </rPh>
    <phoneticPr fontId="41"/>
  </si>
  <si>
    <t>紀美野町</t>
    <rPh sb="0" eb="3">
      <t>キミノ</t>
    </rPh>
    <rPh sb="3" eb="4">
      <t>チョウ</t>
    </rPh>
    <phoneticPr fontId="41"/>
  </si>
  <si>
    <t>海南市</t>
    <rPh sb="0" eb="3">
      <t>カイナンシ</t>
    </rPh>
    <phoneticPr fontId="41"/>
  </si>
  <si>
    <t>令和元年度</t>
    <rPh sb="0" eb="2">
      <t>レイワ</t>
    </rPh>
    <rPh sb="2" eb="4">
      <t>ガンネン</t>
    </rPh>
    <rPh sb="4" eb="5">
      <t>ド</t>
    </rPh>
    <phoneticPr fontId="41"/>
  </si>
  <si>
    <t>令和２年度</t>
    <rPh sb="0" eb="2">
      <t>レイワ</t>
    </rPh>
    <rPh sb="3" eb="5">
      <t>ネンド</t>
    </rPh>
    <rPh sb="4" eb="5">
      <t>ド</t>
    </rPh>
    <phoneticPr fontId="41"/>
  </si>
  <si>
    <t>令和３年度</t>
    <rPh sb="0" eb="2">
      <t>レイワ</t>
    </rPh>
    <rPh sb="3" eb="5">
      <t>ネンド</t>
    </rPh>
    <rPh sb="4" eb="5">
      <t>ド</t>
    </rPh>
    <phoneticPr fontId="41"/>
  </si>
  <si>
    <t>令和４年度</t>
    <rPh sb="0" eb="2">
      <t>レイワ</t>
    </rPh>
    <rPh sb="3" eb="5">
      <t>ネンド</t>
    </rPh>
    <rPh sb="4" eb="5">
      <t>ド</t>
    </rPh>
    <phoneticPr fontId="41"/>
  </si>
  <si>
    <t>法人</t>
    <rPh sb="0" eb="2">
      <t>ホウジン</t>
    </rPh>
    <phoneticPr fontId="41"/>
  </si>
  <si>
    <t>個人</t>
    <rPh sb="0" eb="2">
      <t>コジン</t>
    </rPh>
    <phoneticPr fontId="41"/>
  </si>
  <si>
    <t>【和歌山県のタクシー輸送実績の推移】</t>
    <rPh sb="1" eb="4">
      <t>ワカヤマ</t>
    </rPh>
    <rPh sb="4" eb="5">
      <t>ケン</t>
    </rPh>
    <rPh sb="10" eb="12">
      <t>ユソウ</t>
    </rPh>
    <rPh sb="12" eb="14">
      <t>ジッセキ</t>
    </rPh>
    <rPh sb="15" eb="17">
      <t>スイイ</t>
    </rPh>
    <phoneticPr fontId="41"/>
  </si>
  <si>
    <t xml:space="preserve">  項目</t>
    <rPh sb="2" eb="4">
      <t>コウモク</t>
    </rPh>
    <phoneticPr fontId="41"/>
  </si>
  <si>
    <t>実働率</t>
    <rPh sb="0" eb="3">
      <t>ジツドウリツ</t>
    </rPh>
    <phoneticPr fontId="41"/>
  </si>
  <si>
    <t>実車率</t>
    <rPh sb="0" eb="2">
      <t>ジッシャ</t>
    </rPh>
    <rPh sb="2" eb="3">
      <t>リツ</t>
    </rPh>
    <phoneticPr fontId="41"/>
  </si>
  <si>
    <t>実働１日１車あたり</t>
    <rPh sb="0" eb="2">
      <t>ジツドウ</t>
    </rPh>
    <rPh sb="3" eb="4">
      <t>ニチ</t>
    </rPh>
    <rPh sb="5" eb="6">
      <t>シャ</t>
    </rPh>
    <phoneticPr fontId="41"/>
  </si>
  <si>
    <t xml:space="preserve">
年度</t>
    <rPh sb="1" eb="3">
      <t>ネンド</t>
    </rPh>
    <phoneticPr fontId="41"/>
  </si>
  <si>
    <t>（％）</t>
    <phoneticPr fontId="41"/>
  </si>
  <si>
    <t>走行キロ
（㎞）</t>
    <rPh sb="0" eb="2">
      <t>ソウコウ</t>
    </rPh>
    <phoneticPr fontId="41"/>
  </si>
  <si>
    <t>輸送人員
（人）</t>
    <rPh sb="0" eb="2">
      <t>ユソウ</t>
    </rPh>
    <rPh sb="2" eb="4">
      <t>ジンイン</t>
    </rPh>
    <rPh sb="6" eb="7">
      <t>ヒト</t>
    </rPh>
    <phoneticPr fontId="41"/>
  </si>
  <si>
    <t>輸送収入
（円）</t>
    <rPh sb="0" eb="2">
      <t>ユソウ</t>
    </rPh>
    <rPh sb="2" eb="4">
      <t>シュウニュウ</t>
    </rPh>
    <rPh sb="6" eb="7">
      <t>エン</t>
    </rPh>
    <phoneticPr fontId="41"/>
  </si>
  <si>
    <t>輸送収入
対前年度比
（％）</t>
    <rPh sb="0" eb="2">
      <t>ユソウ</t>
    </rPh>
    <rPh sb="2" eb="4">
      <t>シュウニュウ</t>
    </rPh>
    <rPh sb="5" eb="6">
      <t>タイ</t>
    </rPh>
    <rPh sb="6" eb="10">
      <t>ゼンネンドヒ</t>
    </rPh>
    <phoneticPr fontId="41"/>
  </si>
  <si>
    <t>平成４</t>
    <rPh sb="0" eb="2">
      <t>ヘイセイ</t>
    </rPh>
    <phoneticPr fontId="41"/>
  </si>
  <si>
    <t>　　５</t>
    <phoneticPr fontId="41"/>
  </si>
  <si>
    <t>　△0.6</t>
    <phoneticPr fontId="41"/>
  </si>
  <si>
    <t>　　６</t>
    <phoneticPr fontId="41"/>
  </si>
  <si>
    <t>関西国際空港開港、
世界リゾート博開催</t>
    <rPh sb="0" eb="2">
      <t>カンサイ</t>
    </rPh>
    <rPh sb="2" eb="4">
      <t>コクサイ</t>
    </rPh>
    <rPh sb="4" eb="6">
      <t>クウコウ</t>
    </rPh>
    <rPh sb="6" eb="8">
      <t>カイコウ</t>
    </rPh>
    <rPh sb="10" eb="12">
      <t>セカイ</t>
    </rPh>
    <rPh sb="16" eb="17">
      <t>ハク</t>
    </rPh>
    <rPh sb="17" eb="19">
      <t>カイサイ</t>
    </rPh>
    <phoneticPr fontId="41"/>
  </si>
  <si>
    <t>　　７</t>
    <phoneticPr fontId="41"/>
  </si>
  <si>
    <t>△3.3</t>
    <phoneticPr fontId="41"/>
  </si>
  <si>
    <t>大河ドラマ
｢八代将軍吉宗｣放映</t>
    <rPh sb="0" eb="2">
      <t>タイガ</t>
    </rPh>
    <rPh sb="7" eb="8">
      <t>ハチ</t>
    </rPh>
    <rPh sb="8" eb="9">
      <t>ダイ</t>
    </rPh>
    <rPh sb="9" eb="11">
      <t>ショウグン</t>
    </rPh>
    <rPh sb="11" eb="13">
      <t>ヨシムネ</t>
    </rPh>
    <rPh sb="14" eb="16">
      <t>ホウエイ</t>
    </rPh>
    <phoneticPr fontId="41"/>
  </si>
  <si>
    <t>　　８</t>
    <phoneticPr fontId="41"/>
  </si>
  <si>
    <t>　　９</t>
    <phoneticPr fontId="41"/>
  </si>
  <si>
    <t>△0.2</t>
    <phoneticPr fontId="41"/>
  </si>
  <si>
    <t>　　10</t>
    <phoneticPr fontId="41"/>
  </si>
  <si>
    <t>△4.4</t>
    <phoneticPr fontId="41"/>
  </si>
  <si>
    <t>　　11</t>
    <phoneticPr fontId="41"/>
  </si>
  <si>
    <t>△10.3</t>
    <phoneticPr fontId="41"/>
  </si>
  <si>
    <t>南紀熊野体験博開催</t>
    <rPh sb="0" eb="2">
      <t>ナンキ</t>
    </rPh>
    <rPh sb="2" eb="4">
      <t>クマノ</t>
    </rPh>
    <rPh sb="4" eb="6">
      <t>タイケン</t>
    </rPh>
    <rPh sb="6" eb="7">
      <t>ハク</t>
    </rPh>
    <rPh sb="7" eb="9">
      <t>カイサイ</t>
    </rPh>
    <phoneticPr fontId="41"/>
  </si>
  <si>
    <t>　　12</t>
    <phoneticPr fontId="41"/>
  </si>
  <si>
    <t>△2.7</t>
    <phoneticPr fontId="41"/>
  </si>
  <si>
    <t>　　13</t>
    <phoneticPr fontId="41"/>
  </si>
  <si>
    <t>△2.6</t>
    <phoneticPr fontId="41"/>
  </si>
  <si>
    <t>　　14</t>
    <phoneticPr fontId="41"/>
  </si>
  <si>
    <t>△0.1</t>
    <phoneticPr fontId="41"/>
  </si>
  <si>
    <t>△3.2</t>
    <phoneticPr fontId="41"/>
  </si>
  <si>
    <t>紀伊山地の霊場と参詣道が世界遺産登録</t>
    <rPh sb="0" eb="2">
      <t>キイ</t>
    </rPh>
    <rPh sb="2" eb="4">
      <t>サンチ</t>
    </rPh>
    <rPh sb="5" eb="7">
      <t>レイジョウ</t>
    </rPh>
    <rPh sb="8" eb="10">
      <t>サンケイ</t>
    </rPh>
    <rPh sb="10" eb="11">
      <t>ミチ</t>
    </rPh>
    <rPh sb="12" eb="14">
      <t>セカイ</t>
    </rPh>
    <rPh sb="14" eb="16">
      <t>イサン</t>
    </rPh>
    <rPh sb="16" eb="18">
      <t>トウロク</t>
    </rPh>
    <phoneticPr fontId="41"/>
  </si>
  <si>
    <t>令和元</t>
    <rPh sb="0" eb="1">
      <t>レイワ</t>
    </rPh>
    <rPh sb="2" eb="3">
      <t>ガン</t>
    </rPh>
    <phoneticPr fontId="41"/>
  </si>
  <si>
    <t>△1.0</t>
    <phoneticPr fontId="41"/>
  </si>
  <si>
    <t>２</t>
    <phoneticPr fontId="41"/>
  </si>
  <si>
    <t>△16.9</t>
  </si>
  <si>
    <t>事 業 者 名</t>
    <rPh sb="0" eb="1">
      <t>コト</t>
    </rPh>
    <rPh sb="2" eb="3">
      <t>ギョウ</t>
    </rPh>
    <rPh sb="4" eb="5">
      <t>シャ</t>
    </rPh>
    <rPh sb="6" eb="7">
      <t>メイ</t>
    </rPh>
    <phoneticPr fontId="41"/>
  </si>
  <si>
    <t>和歌山第一交通㈱</t>
    <rPh sb="0" eb="3">
      <t>ワカヤマ</t>
    </rPh>
    <rPh sb="3" eb="5">
      <t>ダイイチ</t>
    </rPh>
    <rPh sb="5" eb="7">
      <t>コウツウ</t>
    </rPh>
    <phoneticPr fontId="41"/>
  </si>
  <si>
    <t>相互タクシー㈱</t>
    <rPh sb="0" eb="2">
      <t>ソウゴ</t>
    </rPh>
    <phoneticPr fontId="41"/>
  </si>
  <si>
    <t>橋本第一交通㈱</t>
    <rPh sb="0" eb="2">
      <t>ハシモト</t>
    </rPh>
    <rPh sb="2" eb="4">
      <t>ダイイチ</t>
    </rPh>
    <rPh sb="4" eb="6">
      <t>コウツウ</t>
    </rPh>
    <phoneticPr fontId="41"/>
  </si>
  <si>
    <t>日の丸タクシー㈱</t>
    <rPh sb="0" eb="1">
      <t>ヒ</t>
    </rPh>
    <rPh sb="2" eb="3">
      <t>マル</t>
    </rPh>
    <phoneticPr fontId="41"/>
  </si>
  <si>
    <t>(合名)南部タクシー</t>
    <rPh sb="1" eb="3">
      <t>ゴウメイ</t>
    </rPh>
    <rPh sb="4" eb="6">
      <t>ミナベ</t>
    </rPh>
    <phoneticPr fontId="41"/>
  </si>
  <si>
    <t>伸光タクシー㈱</t>
    <rPh sb="0" eb="1">
      <t>ノ</t>
    </rPh>
    <rPh sb="1" eb="2">
      <t>ヒカ</t>
    </rPh>
    <phoneticPr fontId="41"/>
  </si>
  <si>
    <t>熊野第一交通㈱</t>
    <rPh sb="0" eb="2">
      <t>クマノ</t>
    </rPh>
    <rPh sb="2" eb="4">
      <t>ダイイチ</t>
    </rPh>
    <rPh sb="4" eb="6">
      <t>コウツウ</t>
    </rPh>
    <phoneticPr fontId="41"/>
  </si>
  <si>
    <t>朝日タクシー㈱</t>
    <rPh sb="0" eb="2">
      <t>アサヒ</t>
    </rPh>
    <phoneticPr fontId="41"/>
  </si>
  <si>
    <t>富士交通㈱</t>
    <rPh sb="0" eb="2">
      <t>フジ</t>
    </rPh>
    <rPh sb="2" eb="4">
      <t>コウツウ</t>
    </rPh>
    <phoneticPr fontId="41"/>
  </si>
  <si>
    <t>白浜第一交通㈱</t>
    <rPh sb="0" eb="2">
      <t>シラハマ</t>
    </rPh>
    <rPh sb="2" eb="4">
      <t>ダイイチ</t>
    </rPh>
    <rPh sb="4" eb="6">
      <t>コウツウ</t>
    </rPh>
    <phoneticPr fontId="41"/>
  </si>
  <si>
    <t>高野山タクシー㈱</t>
    <rPh sb="0" eb="3">
      <t>コウヤサン</t>
    </rPh>
    <phoneticPr fontId="41"/>
  </si>
  <si>
    <t>㈲新和交通</t>
    <rPh sb="1" eb="3">
      <t>シンワ</t>
    </rPh>
    <rPh sb="3" eb="5">
      <t>コウツウ</t>
    </rPh>
    <phoneticPr fontId="41"/>
  </si>
  <si>
    <t>岩出タクシー㈲</t>
    <rPh sb="0" eb="2">
      <t>イワデ</t>
    </rPh>
    <phoneticPr fontId="41"/>
  </si>
  <si>
    <t>金屋タクシー㈱</t>
    <rPh sb="0" eb="2">
      <t>カナヤ</t>
    </rPh>
    <phoneticPr fontId="41"/>
  </si>
  <si>
    <t>紀勢交通㈱</t>
    <rPh sb="0" eb="2">
      <t>キセイ</t>
    </rPh>
    <rPh sb="2" eb="4">
      <t>コウツウ</t>
    </rPh>
    <phoneticPr fontId="41"/>
  </si>
  <si>
    <t>協和タクシー㈱</t>
    <rPh sb="0" eb="2">
      <t>キョウワ</t>
    </rPh>
    <phoneticPr fontId="41"/>
  </si>
  <si>
    <t>紀北交通㈱</t>
    <rPh sb="0" eb="2">
      <t>キホク</t>
    </rPh>
    <rPh sb="2" eb="4">
      <t>コウツウ</t>
    </rPh>
    <phoneticPr fontId="41"/>
  </si>
  <si>
    <t>有交和歌山㈱</t>
    <rPh sb="0" eb="1">
      <t>アリ</t>
    </rPh>
    <rPh sb="1" eb="2">
      <t>コウ</t>
    </rPh>
    <rPh sb="2" eb="5">
      <t>ワカヤマ</t>
    </rPh>
    <phoneticPr fontId="41"/>
  </si>
  <si>
    <t>山水タクシー㈱</t>
    <rPh sb="0" eb="2">
      <t>サンスイ</t>
    </rPh>
    <phoneticPr fontId="41"/>
  </si>
  <si>
    <t>船戸タクシー㈱</t>
    <rPh sb="0" eb="2">
      <t>フナト</t>
    </rPh>
    <phoneticPr fontId="41"/>
  </si>
  <si>
    <t>すさみ交通㈲</t>
    <rPh sb="3" eb="5">
      <t>コウツウ</t>
    </rPh>
    <phoneticPr fontId="41"/>
  </si>
  <si>
    <t>㈲初島タクシー</t>
    <rPh sb="1" eb="3">
      <t>ハツシマ</t>
    </rPh>
    <phoneticPr fontId="41"/>
  </si>
  <si>
    <t>有交紀北㈱</t>
    <rPh sb="0" eb="1">
      <t>ア</t>
    </rPh>
    <rPh sb="1" eb="2">
      <t>コウ</t>
    </rPh>
    <rPh sb="2" eb="4">
      <t>キホク</t>
    </rPh>
    <phoneticPr fontId="41"/>
  </si>
  <si>
    <t>南交通㈱</t>
    <rPh sb="0" eb="1">
      <t>ミナミ</t>
    </rPh>
    <rPh sb="1" eb="3">
      <t>コウツウ</t>
    </rPh>
    <phoneticPr fontId="41"/>
  </si>
  <si>
    <t>冨士タクシー㈲</t>
    <rPh sb="0" eb="2">
      <t>フジ</t>
    </rPh>
    <phoneticPr fontId="41"/>
  </si>
  <si>
    <t>和歌浦観光㈱</t>
    <rPh sb="0" eb="3">
      <t>ワカウラ</t>
    </rPh>
    <rPh sb="3" eb="5">
      <t>カンコウ</t>
    </rPh>
    <phoneticPr fontId="41"/>
  </si>
  <si>
    <t>㈲佐野タクシー</t>
    <rPh sb="1" eb="3">
      <t>サノ</t>
    </rPh>
    <phoneticPr fontId="41"/>
  </si>
  <si>
    <t>紀の川タクシー㈱</t>
    <rPh sb="0" eb="1">
      <t>キ</t>
    </rPh>
    <rPh sb="2" eb="3">
      <t>カワ</t>
    </rPh>
    <phoneticPr fontId="41"/>
  </si>
  <si>
    <t>有鉄観光タクシー㈱</t>
    <rPh sb="0" eb="1">
      <t>ア</t>
    </rPh>
    <rPh sb="1" eb="2">
      <t>テツ</t>
    </rPh>
    <rPh sb="2" eb="4">
      <t>カンコウ</t>
    </rPh>
    <phoneticPr fontId="41"/>
  </si>
  <si>
    <t>㈱三ツ輪タクシー</t>
    <rPh sb="1" eb="2">
      <t>ミ</t>
    </rPh>
    <rPh sb="3" eb="4">
      <t>ワ</t>
    </rPh>
    <phoneticPr fontId="41"/>
  </si>
  <si>
    <t>大島タクシー㈲</t>
    <rPh sb="0" eb="2">
      <t>オオシマ</t>
    </rPh>
    <phoneticPr fontId="41"/>
  </si>
  <si>
    <t>明和タクシー㈱</t>
    <rPh sb="0" eb="2">
      <t>メイワ</t>
    </rPh>
    <phoneticPr fontId="41"/>
  </si>
  <si>
    <t>御坊第一交通㈱</t>
    <rPh sb="0" eb="2">
      <t>ゴボウ</t>
    </rPh>
    <rPh sb="2" eb="4">
      <t>ダイイチ</t>
    </rPh>
    <rPh sb="4" eb="6">
      <t>コウツウ</t>
    </rPh>
    <phoneticPr fontId="41"/>
  </si>
  <si>
    <t>南海アーバン交通㈱</t>
    <rPh sb="0" eb="2">
      <t>ナンカイ</t>
    </rPh>
    <rPh sb="6" eb="8">
      <t>コウツウ</t>
    </rPh>
    <phoneticPr fontId="41"/>
  </si>
  <si>
    <t>㈱川上タクシー</t>
    <rPh sb="1" eb="3">
      <t>カワカミ</t>
    </rPh>
    <phoneticPr fontId="41"/>
  </si>
  <si>
    <t>35
｛28｝
(28)</t>
    <phoneticPr fontId="2"/>
  </si>
  <si>
    <t>37
｛29｝
(29)</t>
    <phoneticPr fontId="2"/>
  </si>
  <si>
    <t>16
｛20｝
(20)</t>
    <phoneticPr fontId="2"/>
  </si>
  <si>
    <t>4
｛3｝
(3)</t>
    <phoneticPr fontId="2"/>
  </si>
  <si>
    <t>15
｛13｝
(13)</t>
    <phoneticPr fontId="2"/>
  </si>
  <si>
    <t>役場前</t>
    <rPh sb="0" eb="2">
      <t>ヤクバ</t>
    </rPh>
    <rPh sb="2" eb="3">
      <t>マエ</t>
    </rPh>
    <phoneticPr fontId="2"/>
  </si>
  <si>
    <t>月・水・金
運行</t>
    <rPh sb="0" eb="1">
      <t>ゲツ</t>
    </rPh>
    <rPh sb="2" eb="3">
      <t>スイ</t>
    </rPh>
    <rPh sb="4" eb="5">
      <t>キン</t>
    </rPh>
    <rPh sb="6" eb="8">
      <t>ウンコウ</t>
    </rPh>
    <phoneticPr fontId="2"/>
  </si>
  <si>
    <t>滝尻</t>
    <rPh sb="0" eb="2">
      <t>タキジリ</t>
    </rPh>
    <phoneticPr fontId="2"/>
  </si>
  <si>
    <t>はまゆう病院線</t>
    <rPh sb="4" eb="6">
      <t>ビョウイン</t>
    </rPh>
    <rPh sb="6" eb="7">
      <t>セン</t>
    </rPh>
    <phoneticPr fontId="2"/>
  </si>
  <si>
    <t>五条駅、
十津川温泉、
ホテル昴、
湯の峰温泉、
川湯温泉、
新宮高校前、
権現前</t>
    <rPh sb="0" eb="2">
      <t>ゴジョウ</t>
    </rPh>
    <rPh sb="2" eb="3">
      <t>エキ</t>
    </rPh>
    <rPh sb="5" eb="6">
      <t>ト</t>
    </rPh>
    <rPh sb="6" eb="8">
      <t>ツガワ</t>
    </rPh>
    <rPh sb="8" eb="10">
      <t>オンセン</t>
    </rPh>
    <rPh sb="18" eb="19">
      <t>ユ</t>
    </rPh>
    <rPh sb="20" eb="21">
      <t>ミネ</t>
    </rPh>
    <rPh sb="21" eb="23">
      <t>オンセン</t>
    </rPh>
    <rPh sb="25" eb="27">
      <t>カワユ</t>
    </rPh>
    <rPh sb="27" eb="29">
      <t>オンセン</t>
    </rPh>
    <rPh sb="31" eb="33">
      <t>シングウ</t>
    </rPh>
    <rPh sb="33" eb="35">
      <t>コウコウ</t>
    </rPh>
    <rPh sb="35" eb="36">
      <t>マエ</t>
    </rPh>
    <rPh sb="38" eb="40">
      <t>ゴンゲン</t>
    </rPh>
    <rPh sb="40" eb="41">
      <t>マエ</t>
    </rPh>
    <phoneticPr fontId="2"/>
  </si>
  <si>
    <t>権現前、
新宮高校前、
川湯温泉、
湯の峰温泉、
十津川温泉、
五条駅</t>
    <rPh sb="32" eb="34">
      <t>ゴジョウ</t>
    </rPh>
    <rPh sb="34" eb="35">
      <t>エキ</t>
    </rPh>
    <phoneticPr fontId="2"/>
  </si>
  <si>
    <t>熊野市コミュニティバス
清流・那智黒石の里線</t>
    <rPh sb="0" eb="3">
      <t>クマノシ</t>
    </rPh>
    <rPh sb="12" eb="14">
      <t>セイリュウ</t>
    </rPh>
    <rPh sb="15" eb="17">
      <t>ナチ</t>
    </rPh>
    <rPh sb="17" eb="18">
      <t>クロ</t>
    </rPh>
    <rPh sb="18" eb="19">
      <t>イシ</t>
    </rPh>
    <rPh sb="20" eb="21">
      <t>サト</t>
    </rPh>
    <rPh sb="21" eb="22">
      <t>セン</t>
    </rPh>
    <phoneticPr fontId="2"/>
  </si>
  <si>
    <t>熊野市廃止代替バス
（一部北山村内運行）</t>
    <rPh sb="0" eb="3">
      <t>クマノシ</t>
    </rPh>
    <rPh sb="3" eb="5">
      <t>ハイシ</t>
    </rPh>
    <rPh sb="5" eb="7">
      <t>ダイタイ</t>
    </rPh>
    <rPh sb="11" eb="13">
      <t>イチブ</t>
    </rPh>
    <rPh sb="13" eb="16">
      <t>キタヤマムラ</t>
    </rPh>
    <rPh sb="16" eb="17">
      <t>ナイ</t>
    </rPh>
    <rPh sb="17" eb="19">
      <t>ウンコウ</t>
    </rPh>
    <phoneticPr fontId="2"/>
  </si>
  <si>
    <t>紀三井寺団地線</t>
    <rPh sb="0" eb="4">
      <t>キミイデラ</t>
    </rPh>
    <rPh sb="4" eb="6">
      <t>ダンチ</t>
    </rPh>
    <rPh sb="6" eb="7">
      <t>セン</t>
    </rPh>
    <phoneticPr fontId="41"/>
  </si>
  <si>
    <t>医大病院</t>
    <rPh sb="0" eb="2">
      <t>イダイ</t>
    </rPh>
    <rPh sb="2" eb="4">
      <t>ビョウイン</t>
    </rPh>
    <phoneticPr fontId="41"/>
  </si>
  <si>
    <t>紀三井寺駅</t>
    <rPh sb="0" eb="4">
      <t>キミイデラ</t>
    </rPh>
    <rPh sb="4" eb="5">
      <t>エキ</t>
    </rPh>
    <phoneticPr fontId="41"/>
  </si>
  <si>
    <t>加太地区デマンド型乗合タクシー
大川系統</t>
    <rPh sb="0" eb="2">
      <t>カダ</t>
    </rPh>
    <rPh sb="2" eb="4">
      <t>チク</t>
    </rPh>
    <rPh sb="8" eb="9">
      <t>ガタ</t>
    </rPh>
    <rPh sb="9" eb="11">
      <t>ノリアイ</t>
    </rPh>
    <rPh sb="16" eb="18">
      <t>オオカワ</t>
    </rPh>
    <rPh sb="18" eb="20">
      <t>ケイトウ</t>
    </rPh>
    <phoneticPr fontId="41"/>
  </si>
  <si>
    <t>大川</t>
    <rPh sb="0" eb="2">
      <t>オオカワ</t>
    </rPh>
    <phoneticPr fontId="41"/>
  </si>
  <si>
    <t>加太駅</t>
    <rPh sb="0" eb="2">
      <t>カダ</t>
    </rPh>
    <rPh sb="2" eb="3">
      <t>エキ</t>
    </rPh>
    <phoneticPr fontId="41"/>
  </si>
  <si>
    <t>松源前</t>
    <rPh sb="0" eb="2">
      <t>マツゲン</t>
    </rPh>
    <rPh sb="2" eb="3">
      <t>マエ</t>
    </rPh>
    <phoneticPr fontId="41"/>
  </si>
  <si>
    <t>区間制
200
300
400
500
600</t>
    <rPh sb="0" eb="2">
      <t>クカン</t>
    </rPh>
    <rPh sb="2" eb="3">
      <t>セイ</t>
    </rPh>
    <phoneticPr fontId="41"/>
  </si>
  <si>
    <t>加太地区デマンド型乗合タクシー
淡嶋神社系統</t>
    <rPh sb="0" eb="2">
      <t>カダ</t>
    </rPh>
    <rPh sb="2" eb="4">
      <t>チク</t>
    </rPh>
    <rPh sb="8" eb="9">
      <t>ガタ</t>
    </rPh>
    <rPh sb="9" eb="11">
      <t>ノリアイ</t>
    </rPh>
    <rPh sb="16" eb="17">
      <t>タン</t>
    </rPh>
    <rPh sb="17" eb="18">
      <t>シマ</t>
    </rPh>
    <rPh sb="18" eb="20">
      <t>ジンジャ</t>
    </rPh>
    <rPh sb="20" eb="22">
      <t>ケイトウ</t>
    </rPh>
    <phoneticPr fontId="41"/>
  </si>
  <si>
    <t>淡嶋神社</t>
    <rPh sb="0" eb="2">
      <t>アワシマ</t>
    </rPh>
    <rPh sb="2" eb="4">
      <t>ジンジャ</t>
    </rPh>
    <phoneticPr fontId="41"/>
  </si>
  <si>
    <t xml:space="preserve">区間制
200
300
400
</t>
    <rPh sb="0" eb="2">
      <t>クカン</t>
    </rPh>
    <rPh sb="2" eb="3">
      <t>セイ</t>
    </rPh>
    <phoneticPr fontId="41"/>
  </si>
  <si>
    <t>加太地区デマンド型乗合タクシー
サニータウン系統</t>
    <rPh sb="0" eb="2">
      <t>カダ</t>
    </rPh>
    <rPh sb="2" eb="4">
      <t>チク</t>
    </rPh>
    <rPh sb="8" eb="9">
      <t>ガタ</t>
    </rPh>
    <rPh sb="9" eb="11">
      <t>ノリアイ</t>
    </rPh>
    <rPh sb="22" eb="24">
      <t>ケイトウ</t>
    </rPh>
    <phoneticPr fontId="41"/>
  </si>
  <si>
    <t>サニータウン自治会館</t>
    <rPh sb="6" eb="8">
      <t>ジチ</t>
    </rPh>
    <rPh sb="8" eb="10">
      <t>カイカン</t>
    </rPh>
    <phoneticPr fontId="41"/>
  </si>
  <si>
    <t xml:space="preserve">区間制
200
300
400
500
</t>
    <rPh sb="0" eb="2">
      <t>クカン</t>
    </rPh>
    <rPh sb="2" eb="3">
      <t>セイ</t>
    </rPh>
    <phoneticPr fontId="41"/>
  </si>
  <si>
    <t>扱沢線</t>
    <rPh sb="0" eb="1">
      <t>アツカ</t>
    </rPh>
    <rPh sb="1" eb="2">
      <t>サワ</t>
    </rPh>
    <rPh sb="2" eb="3">
      <t>セン</t>
    </rPh>
    <phoneticPr fontId="41"/>
  </si>
  <si>
    <t>海南医療センター</t>
    <rPh sb="0" eb="2">
      <t>カイナン</t>
    </rPh>
    <rPh sb="2" eb="4">
      <t>イリョウ</t>
    </rPh>
    <phoneticPr fontId="41"/>
  </si>
  <si>
    <t>海南駅前</t>
    <rPh sb="0" eb="2">
      <t>カイナン</t>
    </rPh>
    <rPh sb="2" eb="3">
      <t>エキ</t>
    </rPh>
    <rPh sb="3" eb="4">
      <t>マエ</t>
    </rPh>
    <phoneticPr fontId="41"/>
  </si>
  <si>
    <t>海南高原カントリー下</t>
    <rPh sb="0" eb="2">
      <t>カイナン</t>
    </rPh>
    <rPh sb="2" eb="4">
      <t>コウゲン</t>
    </rPh>
    <rPh sb="9" eb="10">
      <t>シタ</t>
    </rPh>
    <phoneticPr fontId="41"/>
  </si>
  <si>
    <t>４条
許可</t>
    <rPh sb="3" eb="5">
      <t>キョカ</t>
    </rPh>
    <phoneticPr fontId="41"/>
  </si>
  <si>
    <t>東畑線</t>
    <rPh sb="0" eb="2">
      <t>ヒガシバタ</t>
    </rPh>
    <rPh sb="2" eb="3">
      <t>セン</t>
    </rPh>
    <phoneticPr fontId="41"/>
  </si>
  <si>
    <t>東畑児童会館</t>
    <rPh sb="0" eb="2">
      <t>ヒガシバタ</t>
    </rPh>
    <rPh sb="2" eb="4">
      <t>ジドウ</t>
    </rPh>
    <rPh sb="4" eb="6">
      <t>カイカン</t>
    </rPh>
    <phoneticPr fontId="41"/>
  </si>
  <si>
    <t>東畑・野上新線</t>
    <rPh sb="0" eb="2">
      <t>ヒガシバタ</t>
    </rPh>
    <rPh sb="3" eb="5">
      <t>ノカミ</t>
    </rPh>
    <rPh sb="5" eb="6">
      <t>シン</t>
    </rPh>
    <rPh sb="6" eb="7">
      <t>セン</t>
    </rPh>
    <phoneticPr fontId="41"/>
  </si>
  <si>
    <t>七山線</t>
    <rPh sb="0" eb="2">
      <t>ナナヤマ</t>
    </rPh>
    <rPh sb="2" eb="3">
      <t>セン</t>
    </rPh>
    <phoneticPr fontId="41"/>
  </si>
  <si>
    <t>青葉台</t>
    <rPh sb="0" eb="3">
      <t>アオバダイ</t>
    </rPh>
    <phoneticPr fontId="41"/>
  </si>
  <si>
    <t>七山沖野々線</t>
    <rPh sb="0" eb="2">
      <t>ナナヤマ</t>
    </rPh>
    <rPh sb="2" eb="5">
      <t>オキノノ</t>
    </rPh>
    <rPh sb="5" eb="6">
      <t>セン</t>
    </rPh>
    <phoneticPr fontId="41"/>
  </si>
  <si>
    <t>住民センター前</t>
    <rPh sb="0" eb="2">
      <t>ジュウミン</t>
    </rPh>
    <rPh sb="6" eb="7">
      <t>マエ</t>
    </rPh>
    <phoneticPr fontId="41"/>
  </si>
  <si>
    <t>新橋</t>
    <rPh sb="0" eb="2">
      <t>シンバシ</t>
    </rPh>
    <phoneticPr fontId="41"/>
  </si>
  <si>
    <t>R3.4.1</t>
    <phoneticPr fontId="41"/>
  </si>
  <si>
    <t>KIP線</t>
    <rPh sb="3" eb="4">
      <t>セン</t>
    </rPh>
    <phoneticPr fontId="41"/>
  </si>
  <si>
    <t>海南駅前</t>
    <rPh sb="0" eb="2">
      <t>カイナン</t>
    </rPh>
    <rPh sb="2" eb="4">
      <t>エキマエ</t>
    </rPh>
    <phoneticPr fontId="41"/>
  </si>
  <si>
    <t>農協本店前</t>
    <rPh sb="0" eb="2">
      <t>ノウキョウ</t>
    </rPh>
    <rPh sb="2" eb="4">
      <t>ホンテン</t>
    </rPh>
    <rPh sb="4" eb="5">
      <t>マエ</t>
    </rPh>
    <phoneticPr fontId="41"/>
  </si>
  <si>
    <t>市役所前</t>
    <rPh sb="0" eb="3">
      <t>シヤクショ</t>
    </rPh>
    <rPh sb="3" eb="4">
      <t>マエ</t>
    </rPh>
    <phoneticPr fontId="41"/>
  </si>
  <si>
    <t>亀川線</t>
    <rPh sb="0" eb="2">
      <t>カメガワ</t>
    </rPh>
    <rPh sb="2" eb="3">
      <t>セン</t>
    </rPh>
    <phoneticPr fontId="41"/>
  </si>
  <si>
    <t>横山</t>
    <rPh sb="0" eb="2">
      <t>ヨコヤマ</t>
    </rPh>
    <phoneticPr fontId="41"/>
  </si>
  <si>
    <t>仁義線</t>
    <rPh sb="0" eb="2">
      <t>ジンギ</t>
    </rPh>
    <rPh sb="2" eb="3">
      <t>セン</t>
    </rPh>
    <phoneticPr fontId="41"/>
  </si>
  <si>
    <t>加茂郷駅前</t>
    <rPh sb="0" eb="3">
      <t>カモゴウ</t>
    </rPh>
    <rPh sb="3" eb="5">
      <t>エキマエ</t>
    </rPh>
    <phoneticPr fontId="41"/>
  </si>
  <si>
    <t>仁義</t>
    <rPh sb="0" eb="2">
      <t>ジンギ</t>
    </rPh>
    <phoneticPr fontId="41"/>
  </si>
  <si>
    <t>４条
許可</t>
    <rPh sb="1" eb="2">
      <t>ジョウ</t>
    </rPh>
    <rPh sb="3" eb="5">
      <t>キョカ</t>
    </rPh>
    <phoneticPr fontId="41"/>
  </si>
  <si>
    <t>戸坂線</t>
    <rPh sb="0" eb="2">
      <t>トサカ</t>
    </rPh>
    <rPh sb="2" eb="3">
      <t>セン</t>
    </rPh>
    <phoneticPr fontId="41"/>
  </si>
  <si>
    <t>戸坂</t>
    <rPh sb="0" eb="2">
      <t>トサカ</t>
    </rPh>
    <phoneticPr fontId="41"/>
  </si>
  <si>
    <t>大崎線</t>
    <rPh sb="0" eb="2">
      <t>オオサキ</t>
    </rPh>
    <rPh sb="2" eb="3">
      <t>セン</t>
    </rPh>
    <phoneticPr fontId="41"/>
  </si>
  <si>
    <t>室内プール前</t>
    <rPh sb="0" eb="2">
      <t>シツナイ</t>
    </rPh>
    <rPh sb="5" eb="6">
      <t>マエ</t>
    </rPh>
    <phoneticPr fontId="41"/>
  </si>
  <si>
    <t>大崎</t>
    <rPh sb="0" eb="2">
      <t>オオサキ</t>
    </rPh>
    <phoneticPr fontId="41"/>
  </si>
  <si>
    <t>鰈川線</t>
    <rPh sb="0" eb="1">
      <t>カレイ</t>
    </rPh>
    <rPh sb="1" eb="2">
      <t>ガワ</t>
    </rPh>
    <rPh sb="2" eb="3">
      <t>セン</t>
    </rPh>
    <phoneticPr fontId="41"/>
  </si>
  <si>
    <t>加茂郷駅前</t>
    <rPh sb="0" eb="4">
      <t>カモゴウエキ</t>
    </rPh>
    <rPh sb="4" eb="5">
      <t>マエ</t>
    </rPh>
    <phoneticPr fontId="41"/>
  </si>
  <si>
    <t>鰈川</t>
    <rPh sb="0" eb="1">
      <t>カレイ</t>
    </rPh>
    <rPh sb="1" eb="2">
      <t>ガワ</t>
    </rPh>
    <phoneticPr fontId="41"/>
  </si>
  <si>
    <t>地域巡回バス粉河那賀路線名手上那賀支所コース</t>
    <phoneticPr fontId="41"/>
  </si>
  <si>
    <t>紀の川市那賀支所</t>
    <rPh sb="0" eb="1">
      <t>キ</t>
    </rPh>
    <rPh sb="2" eb="4">
      <t>カワシ</t>
    </rPh>
    <rPh sb="4" eb="8">
      <t>ナガシショ</t>
    </rPh>
    <phoneticPr fontId="41"/>
  </si>
  <si>
    <t>名手駅前、名手上、コメリ那賀店</t>
    <rPh sb="0" eb="3">
      <t>ナテエキ</t>
    </rPh>
    <rPh sb="3" eb="4">
      <t>マエ</t>
    </rPh>
    <rPh sb="5" eb="8">
      <t>ナテカミ</t>
    </rPh>
    <rPh sb="12" eb="15">
      <t>ナガテン</t>
    </rPh>
    <phoneticPr fontId="41"/>
  </si>
  <si>
    <t>3
(3)</t>
    <phoneticPr fontId="41"/>
  </si>
  <si>
    <t>1/1～1/3
運休</t>
    <rPh sb="8" eb="10">
      <t>ウンキュウ</t>
    </rPh>
    <phoneticPr fontId="41"/>
  </si>
  <si>
    <t>地域巡回バス粉河那賀路線川原西脇コース</t>
    <phoneticPr fontId="41"/>
  </si>
  <si>
    <t>紀の川市那賀支所</t>
    <rPh sb="0" eb="1">
      <t>キ</t>
    </rPh>
    <rPh sb="2" eb="8">
      <t>カワシナガシショ</t>
    </rPh>
    <phoneticPr fontId="41"/>
  </si>
  <si>
    <t>東川原、粉河駅、西脇、コメリ那賀店</t>
    <rPh sb="8" eb="10">
      <t>ニシワキ</t>
    </rPh>
    <rPh sb="14" eb="17">
      <t>ナガテン</t>
    </rPh>
    <phoneticPr fontId="41"/>
  </si>
  <si>
    <t>紀の川市那賀支所</t>
    <rPh sb="0" eb="1">
      <t>キ</t>
    </rPh>
    <rPh sb="2" eb="4">
      <t>カワシ</t>
    </rPh>
    <rPh sb="4" eb="6">
      <t>ナガ</t>
    </rPh>
    <rPh sb="6" eb="8">
      <t>シショ</t>
    </rPh>
    <phoneticPr fontId="41"/>
  </si>
  <si>
    <t>地域巡回バス打田粉河路線赤尾藤井コース</t>
    <phoneticPr fontId="41"/>
  </si>
  <si>
    <t>紀の川市役所</t>
    <rPh sb="0" eb="1">
      <t>キ</t>
    </rPh>
    <rPh sb="2" eb="6">
      <t>カワシヤクショ</t>
    </rPh>
    <phoneticPr fontId="41"/>
  </si>
  <si>
    <t>赤尾、藤井、粉河駅、オークワ粉河店、松源粉河店、那賀病院、打田駅</t>
    <rPh sb="0" eb="2">
      <t>アカオ</t>
    </rPh>
    <rPh sb="3" eb="5">
      <t>フジイ</t>
    </rPh>
    <rPh sb="6" eb="8">
      <t>コカワ</t>
    </rPh>
    <rPh sb="8" eb="9">
      <t>エキ</t>
    </rPh>
    <rPh sb="14" eb="17">
      <t>コカワテン</t>
    </rPh>
    <rPh sb="18" eb="20">
      <t>マツゲン</t>
    </rPh>
    <rPh sb="20" eb="23">
      <t>コカワテン</t>
    </rPh>
    <rPh sb="24" eb="28">
      <t>ナガビョウイン</t>
    </rPh>
    <rPh sb="29" eb="32">
      <t>ウチタエキ</t>
    </rPh>
    <phoneticPr fontId="41"/>
  </si>
  <si>
    <t>2
(2)</t>
    <phoneticPr fontId="41"/>
  </si>
  <si>
    <t>地域巡回バス打田粉河路線長田竜門コース</t>
    <phoneticPr fontId="41"/>
  </si>
  <si>
    <t>紀の川市役所</t>
    <rPh sb="0" eb="1">
      <t>キ</t>
    </rPh>
    <rPh sb="2" eb="4">
      <t>カワシ</t>
    </rPh>
    <rPh sb="4" eb="6">
      <t>ヤクショ</t>
    </rPh>
    <phoneticPr fontId="41"/>
  </si>
  <si>
    <t>杉原、オークワ粉河店、松源粉河店、長田、那賀病院、打田駅</t>
    <rPh sb="0" eb="2">
      <t>スギハラ</t>
    </rPh>
    <rPh sb="7" eb="9">
      <t>コカワ</t>
    </rPh>
    <rPh sb="9" eb="10">
      <t>テン</t>
    </rPh>
    <rPh sb="11" eb="13">
      <t>マツゲン</t>
    </rPh>
    <rPh sb="13" eb="16">
      <t>コカワテン</t>
    </rPh>
    <rPh sb="17" eb="19">
      <t>ナガタ</t>
    </rPh>
    <rPh sb="20" eb="24">
      <t>ナガビョウイン</t>
    </rPh>
    <rPh sb="25" eb="27">
      <t>ウチタ</t>
    </rPh>
    <rPh sb="27" eb="28">
      <t>エキ</t>
    </rPh>
    <phoneticPr fontId="41"/>
  </si>
  <si>
    <t>地域巡回バス打田路線北勢田コース</t>
    <phoneticPr fontId="41"/>
  </si>
  <si>
    <t>那賀病院</t>
    <phoneticPr fontId="41"/>
  </si>
  <si>
    <t>北勢田ハイテクパーク</t>
    <phoneticPr fontId="41"/>
  </si>
  <si>
    <t>1
(1)</t>
    <phoneticPr fontId="41"/>
  </si>
  <si>
    <t>地域巡回バス打田路線三谷コース</t>
    <phoneticPr fontId="41"/>
  </si>
  <si>
    <t>中三谷、めっけもん広場</t>
    <rPh sb="0" eb="3">
      <t>ナカミタニ</t>
    </rPh>
    <rPh sb="9" eb="11">
      <t>ヒロバ</t>
    </rPh>
    <phoneticPr fontId="41"/>
  </si>
  <si>
    <t>那賀病院</t>
    <rPh sb="0" eb="4">
      <t>ナガビョウイン</t>
    </rPh>
    <phoneticPr fontId="41"/>
  </si>
  <si>
    <t>地域巡回バス打田路線黒土高野コース</t>
    <phoneticPr fontId="41"/>
  </si>
  <si>
    <t>打田駅、那賀病院、黒土</t>
    <rPh sb="0" eb="3">
      <t>ウチタエキ</t>
    </rPh>
    <rPh sb="4" eb="8">
      <t>ナガビョウイン</t>
    </rPh>
    <rPh sb="9" eb="11">
      <t>クロツチ</t>
    </rPh>
    <phoneticPr fontId="41"/>
  </si>
  <si>
    <t>高野</t>
    <rPh sb="0" eb="2">
      <t>タカノ</t>
    </rPh>
    <phoneticPr fontId="41"/>
  </si>
  <si>
    <t>地域巡回バス打田貴志川路線打田貴志川コース</t>
    <phoneticPr fontId="41"/>
  </si>
  <si>
    <t>打田駅、那賀病院、オーストリート前、紀の川市桃山支所、紀の川市貴志川支所</t>
    <rPh sb="0" eb="2">
      <t>ウチタ</t>
    </rPh>
    <rPh sb="2" eb="3">
      <t>エキ</t>
    </rPh>
    <rPh sb="4" eb="8">
      <t>ナガビョウイン</t>
    </rPh>
    <rPh sb="16" eb="17">
      <t>マエ</t>
    </rPh>
    <rPh sb="18" eb="19">
      <t>キ</t>
    </rPh>
    <rPh sb="20" eb="22">
      <t>カワシ</t>
    </rPh>
    <rPh sb="22" eb="24">
      <t>モモヤマ</t>
    </rPh>
    <rPh sb="24" eb="26">
      <t>シショ</t>
    </rPh>
    <rPh sb="27" eb="28">
      <t>キ</t>
    </rPh>
    <rPh sb="29" eb="31">
      <t>カワシ</t>
    </rPh>
    <rPh sb="31" eb="34">
      <t>キシガワ</t>
    </rPh>
    <rPh sb="34" eb="36">
      <t>シショ</t>
    </rPh>
    <phoneticPr fontId="41"/>
  </si>
  <si>
    <t>貴志駅</t>
    <rPh sb="0" eb="3">
      <t>キシエキ</t>
    </rPh>
    <phoneticPr fontId="41"/>
  </si>
  <si>
    <t>7
(7)</t>
    <phoneticPr fontId="41"/>
  </si>
  <si>
    <t>6
(6）</t>
    <phoneticPr fontId="41"/>
  </si>
  <si>
    <t>地域巡回バス貴志川路線東貴志丸栖コース</t>
    <phoneticPr fontId="41"/>
  </si>
  <si>
    <t>紀の川市貴志川支所</t>
    <rPh sb="0" eb="1">
      <t>キ</t>
    </rPh>
    <rPh sb="2" eb="4">
      <t>カワシ</t>
    </rPh>
    <rPh sb="4" eb="7">
      <t>キシガワ</t>
    </rPh>
    <rPh sb="7" eb="9">
      <t>シショ</t>
    </rPh>
    <phoneticPr fontId="41"/>
  </si>
  <si>
    <t>丸栖保育所前、塚本団地、甘露寺前駅、生涯学習センター、貴志橋東詰、高尾、貴志駅前</t>
    <phoneticPr fontId="41"/>
  </si>
  <si>
    <t>地域巡回バス貴志川路線西貴志コース</t>
    <phoneticPr fontId="41"/>
  </si>
  <si>
    <t>紀の川市貴志川支所</t>
    <rPh sb="0" eb="1">
      <t>キ</t>
    </rPh>
    <rPh sb="2" eb="4">
      <t>カワシ</t>
    </rPh>
    <rPh sb="4" eb="9">
      <t>キシガワシショ</t>
    </rPh>
    <phoneticPr fontId="41"/>
  </si>
  <si>
    <t>貴志駅前、長原南集会所前、県営住宅北、西山口駅前、生涯学習センター</t>
    <phoneticPr fontId="41"/>
  </si>
  <si>
    <t>地域巡回バス粉河桃山路線桃山鞆渕コース</t>
    <phoneticPr fontId="41"/>
  </si>
  <si>
    <t>下志賀</t>
    <rPh sb="0" eb="3">
      <t>シモシガ</t>
    </rPh>
    <phoneticPr fontId="41"/>
  </si>
  <si>
    <t>和田、黒川、紀の川市桃山支所</t>
    <rPh sb="0" eb="2">
      <t>ワダ</t>
    </rPh>
    <rPh sb="3" eb="5">
      <t>クロカワ</t>
    </rPh>
    <rPh sb="6" eb="7">
      <t>キ</t>
    </rPh>
    <rPh sb="8" eb="10">
      <t>カワシ</t>
    </rPh>
    <rPh sb="10" eb="12">
      <t>モモヤマ</t>
    </rPh>
    <rPh sb="12" eb="14">
      <t>シショ</t>
    </rPh>
    <phoneticPr fontId="41"/>
  </si>
  <si>
    <t>オーストリート前</t>
    <rPh sb="7" eb="8">
      <t>マエ</t>
    </rPh>
    <phoneticPr fontId="41"/>
  </si>
  <si>
    <t>地域巡回バス粉河桃山路線桃山鞆渕コース※予約制</t>
    <phoneticPr fontId="41"/>
  </si>
  <si>
    <t>地域巡回バス打田貴志川路線細野貴志川コース</t>
    <phoneticPr fontId="41"/>
  </si>
  <si>
    <t>垣内</t>
    <rPh sb="0" eb="2">
      <t>カキウチ</t>
    </rPh>
    <phoneticPr fontId="41"/>
  </si>
  <si>
    <t>貴志駅</t>
    <phoneticPr fontId="41"/>
  </si>
  <si>
    <t>地域巡回バス打田貴志川路線細野貴志川コース※予約制</t>
    <phoneticPr fontId="41"/>
  </si>
  <si>
    <t>地域巡回バス赤沼田名手駅前路線（デマンド型乗合タクシー）</t>
    <phoneticPr fontId="41"/>
  </si>
  <si>
    <t>名手駅前</t>
    <rPh sb="0" eb="2">
      <t>ナテ</t>
    </rPh>
    <rPh sb="2" eb="4">
      <t>エキマエ</t>
    </rPh>
    <phoneticPr fontId="41"/>
  </si>
  <si>
    <t>4
(4)</t>
    <phoneticPr fontId="41"/>
  </si>
  <si>
    <t>紀の川コミュニティバス西（左）回りコース</t>
    <rPh sb="0" eb="1">
      <t>キ</t>
    </rPh>
    <rPh sb="2" eb="3">
      <t>カワ</t>
    </rPh>
    <rPh sb="11" eb="12">
      <t>ニシ</t>
    </rPh>
    <rPh sb="13" eb="14">
      <t>ヒダリ</t>
    </rPh>
    <rPh sb="15" eb="16">
      <t>マワ</t>
    </rPh>
    <phoneticPr fontId="41"/>
  </si>
  <si>
    <t>紀の川市貴志川支所</t>
    <rPh sb="0" eb="1">
      <t>キ</t>
    </rPh>
    <rPh sb="3" eb="4">
      <t>シ</t>
    </rPh>
    <rPh sb="4" eb="7">
      <t>キシガワ</t>
    </rPh>
    <rPh sb="7" eb="9">
      <t>シショ</t>
    </rPh>
    <phoneticPr fontId="41"/>
  </si>
  <si>
    <t>岩出市役所、岩出駅、紀の川市役所、
公立那賀病院等</t>
    <rPh sb="0" eb="3">
      <t>イ</t>
    </rPh>
    <rPh sb="3" eb="5">
      <t>ヤクショ</t>
    </rPh>
    <rPh sb="6" eb="9">
      <t>イワデエキ</t>
    </rPh>
    <rPh sb="10" eb="11">
      <t>キ</t>
    </rPh>
    <rPh sb="12" eb="16">
      <t>カワシヤクショ</t>
    </rPh>
    <rPh sb="18" eb="20">
      <t>コウリツ</t>
    </rPh>
    <rPh sb="20" eb="22">
      <t>ナガ</t>
    </rPh>
    <rPh sb="22" eb="24">
      <t>ビョウイン</t>
    </rPh>
    <rPh sb="24" eb="25">
      <t>トウ</t>
    </rPh>
    <phoneticPr fontId="41"/>
  </si>
  <si>
    <t>6
(0)</t>
    <phoneticPr fontId="41"/>
  </si>
  <si>
    <t>土日祝日および12/30～1/3は運休</t>
    <rPh sb="0" eb="2">
      <t>ドニチ</t>
    </rPh>
    <rPh sb="2" eb="4">
      <t>シュクジツ</t>
    </rPh>
    <rPh sb="17" eb="19">
      <t>ウンキュウ</t>
    </rPh>
    <phoneticPr fontId="41"/>
  </si>
  <si>
    <t>紀の川コミュニティバス東（右）回りコース</t>
    <rPh sb="0" eb="1">
      <t>キ</t>
    </rPh>
    <rPh sb="2" eb="3">
      <t>カワ</t>
    </rPh>
    <rPh sb="11" eb="12">
      <t>ヒガシ</t>
    </rPh>
    <rPh sb="13" eb="14">
      <t>ミギ</t>
    </rPh>
    <rPh sb="15" eb="16">
      <t>マワ</t>
    </rPh>
    <phoneticPr fontId="41"/>
  </si>
  <si>
    <t>岩出市巡回バス東巡回コース（左回り）</t>
    <rPh sb="0" eb="3">
      <t>イ</t>
    </rPh>
    <rPh sb="3" eb="5">
      <t>ジュンカイ</t>
    </rPh>
    <rPh sb="7" eb="8">
      <t>ヒガシ</t>
    </rPh>
    <rPh sb="8" eb="10">
      <t>ジュンカイ</t>
    </rPh>
    <rPh sb="14" eb="15">
      <t>ヒダリ</t>
    </rPh>
    <rPh sb="15" eb="16">
      <t>マワ</t>
    </rPh>
    <phoneticPr fontId="41"/>
  </si>
  <si>
    <t>岩出市役所</t>
    <rPh sb="0" eb="3">
      <t>イ</t>
    </rPh>
    <rPh sb="3" eb="5">
      <t>ヤクショ</t>
    </rPh>
    <phoneticPr fontId="41"/>
  </si>
  <si>
    <t>船戸、根来</t>
    <rPh sb="0" eb="2">
      <t>フナト</t>
    </rPh>
    <rPh sb="3" eb="5">
      <t>ネゴロ</t>
    </rPh>
    <phoneticPr fontId="41"/>
  </si>
  <si>
    <t>岩出市巡回バス東巡回コース（右回り）</t>
    <rPh sb="0" eb="3">
      <t>イ</t>
    </rPh>
    <rPh sb="3" eb="5">
      <t>ジュンカイ</t>
    </rPh>
    <rPh sb="7" eb="8">
      <t>ヒガシ</t>
    </rPh>
    <rPh sb="8" eb="10">
      <t>ジュンカイ</t>
    </rPh>
    <rPh sb="14" eb="15">
      <t>ミギ</t>
    </rPh>
    <rPh sb="15" eb="16">
      <t>マワ</t>
    </rPh>
    <phoneticPr fontId="41"/>
  </si>
  <si>
    <t>根来、船戸</t>
    <rPh sb="0" eb="2">
      <t>ネゴロ</t>
    </rPh>
    <rPh sb="3" eb="5">
      <t>フナト</t>
    </rPh>
    <phoneticPr fontId="41"/>
  </si>
  <si>
    <t>岩出市巡回バス中央巡回コース（左回り）</t>
    <rPh sb="0" eb="3">
      <t>イ</t>
    </rPh>
    <rPh sb="3" eb="5">
      <t>ジュンカイ</t>
    </rPh>
    <rPh sb="7" eb="9">
      <t>チュウオウ</t>
    </rPh>
    <rPh sb="9" eb="11">
      <t>ジュンカイ</t>
    </rPh>
    <rPh sb="15" eb="16">
      <t>ヒダリ</t>
    </rPh>
    <rPh sb="16" eb="17">
      <t>マワ</t>
    </rPh>
    <phoneticPr fontId="41"/>
  </si>
  <si>
    <t>南大池、中黒</t>
    <rPh sb="0" eb="3">
      <t>ミナミオイケ</t>
    </rPh>
    <rPh sb="4" eb="6">
      <t>ナカグロ</t>
    </rPh>
    <phoneticPr fontId="41"/>
  </si>
  <si>
    <t>岩出市巡回バス中央巡回コース（右回り）</t>
    <rPh sb="0" eb="3">
      <t>イ</t>
    </rPh>
    <rPh sb="3" eb="5">
      <t>ジュンカイ</t>
    </rPh>
    <rPh sb="7" eb="9">
      <t>チュウオウ</t>
    </rPh>
    <rPh sb="9" eb="11">
      <t>ジュンカイ</t>
    </rPh>
    <rPh sb="15" eb="16">
      <t>ミギ</t>
    </rPh>
    <rPh sb="16" eb="17">
      <t>マワ</t>
    </rPh>
    <phoneticPr fontId="41"/>
  </si>
  <si>
    <t>中黒、南大池</t>
    <rPh sb="0" eb="2">
      <t>ナカグロ</t>
    </rPh>
    <rPh sb="3" eb="6">
      <t>ミナミオイケ</t>
    </rPh>
    <phoneticPr fontId="41"/>
  </si>
  <si>
    <t>岩出市巡回バス西巡回コース（左回り）</t>
    <rPh sb="0" eb="3">
      <t>イ</t>
    </rPh>
    <rPh sb="3" eb="5">
      <t>ジュンカイ</t>
    </rPh>
    <rPh sb="7" eb="8">
      <t>ニシ</t>
    </rPh>
    <rPh sb="8" eb="10">
      <t>ジュンカイ</t>
    </rPh>
    <rPh sb="14" eb="15">
      <t>ヒダリ</t>
    </rPh>
    <rPh sb="15" eb="16">
      <t>マワ</t>
    </rPh>
    <phoneticPr fontId="41"/>
  </si>
  <si>
    <t>紀泉台、吉田</t>
    <rPh sb="0" eb="3">
      <t>キセンダイ</t>
    </rPh>
    <rPh sb="4" eb="6">
      <t>ヨシダ</t>
    </rPh>
    <phoneticPr fontId="41"/>
  </si>
  <si>
    <t>岩出市巡回バス西巡回コース（右回り）</t>
    <rPh sb="0" eb="3">
      <t>イ</t>
    </rPh>
    <rPh sb="3" eb="5">
      <t>ジュンカイ</t>
    </rPh>
    <rPh sb="7" eb="8">
      <t>ニシ</t>
    </rPh>
    <rPh sb="8" eb="10">
      <t>ジュンカイ</t>
    </rPh>
    <rPh sb="14" eb="15">
      <t>ミギ</t>
    </rPh>
    <rPh sb="15" eb="16">
      <t>マワ</t>
    </rPh>
    <phoneticPr fontId="41"/>
  </si>
  <si>
    <t>吉田、紀泉台</t>
    <rPh sb="0" eb="2">
      <t>ヨシダ</t>
    </rPh>
    <rPh sb="3" eb="6">
      <t>キセンダイ</t>
    </rPh>
    <phoneticPr fontId="41"/>
  </si>
  <si>
    <t>紀の川市役所貴志川支所</t>
    <rPh sb="0" eb="1">
      <t>キ</t>
    </rPh>
    <rPh sb="2" eb="6">
      <t>カワシヤクショ</t>
    </rPh>
    <rPh sb="6" eb="9">
      <t>キシガワ</t>
    </rPh>
    <rPh sb="9" eb="11">
      <t>シショ</t>
    </rPh>
    <phoneticPr fontId="41"/>
  </si>
  <si>
    <t>東部線</t>
    <rPh sb="0" eb="2">
      <t>トウブ</t>
    </rPh>
    <rPh sb="2" eb="3">
      <t>セン</t>
    </rPh>
    <phoneticPr fontId="41"/>
  </si>
  <si>
    <t>車庫前</t>
    <rPh sb="0" eb="2">
      <t>シャコ</t>
    </rPh>
    <rPh sb="2" eb="3">
      <t>マエ</t>
    </rPh>
    <phoneticPr fontId="41"/>
  </si>
  <si>
    <t>あやの台オークワ前</t>
    <rPh sb="3" eb="4">
      <t>ダイ</t>
    </rPh>
    <rPh sb="8" eb="9">
      <t>マエ</t>
    </rPh>
    <phoneticPr fontId="41"/>
  </si>
  <si>
    <t>4
(0)</t>
    <phoneticPr fontId="41"/>
  </si>
  <si>
    <t>北部線</t>
    <rPh sb="0" eb="2">
      <t>ホクブ</t>
    </rPh>
    <rPh sb="2" eb="3">
      <t>セン</t>
    </rPh>
    <phoneticPr fontId="41"/>
  </si>
  <si>
    <t>光陽台東</t>
    <rPh sb="0" eb="3">
      <t>コウヨウダイ</t>
    </rPh>
    <rPh sb="3" eb="4">
      <t>ヒガシ</t>
    </rPh>
    <phoneticPr fontId="41"/>
  </si>
  <si>
    <t>東西幹線①</t>
    <rPh sb="0" eb="2">
      <t>トウザイ</t>
    </rPh>
    <rPh sb="2" eb="4">
      <t>カンセン</t>
    </rPh>
    <phoneticPr fontId="41"/>
  </si>
  <si>
    <t>橋本駅前</t>
    <rPh sb="0" eb="3">
      <t>ハシモトエキ</t>
    </rPh>
    <rPh sb="3" eb="4">
      <t>マエ</t>
    </rPh>
    <phoneticPr fontId="41"/>
  </si>
  <si>
    <t>2
(0)</t>
    <phoneticPr fontId="41"/>
  </si>
  <si>
    <t>東西幹線②</t>
    <rPh sb="0" eb="2">
      <t>トウザイ</t>
    </rPh>
    <rPh sb="2" eb="4">
      <t>カンセン</t>
    </rPh>
    <phoneticPr fontId="41"/>
  </si>
  <si>
    <t>橋本駅前</t>
    <rPh sb="0" eb="4">
      <t>ハシモトエキマエ</t>
    </rPh>
    <phoneticPr fontId="41"/>
  </si>
  <si>
    <t>高野口駅前</t>
    <rPh sb="0" eb="3">
      <t>コウヤグチ</t>
    </rPh>
    <rPh sb="3" eb="4">
      <t>エキ</t>
    </rPh>
    <rPh sb="4" eb="5">
      <t>マエ</t>
    </rPh>
    <phoneticPr fontId="41"/>
  </si>
  <si>
    <t>3
(0)</t>
    <phoneticPr fontId="41"/>
  </si>
  <si>
    <t>西部線</t>
    <rPh sb="0" eb="2">
      <t>セイブ</t>
    </rPh>
    <rPh sb="2" eb="3">
      <t>セン</t>
    </rPh>
    <phoneticPr fontId="41"/>
  </si>
  <si>
    <t>高野口駅前
学文路駅前</t>
    <rPh sb="0" eb="3">
      <t>コウヤグチ</t>
    </rPh>
    <rPh sb="3" eb="4">
      <t>エキ</t>
    </rPh>
    <rPh sb="4" eb="5">
      <t>マエ</t>
    </rPh>
    <rPh sb="6" eb="9">
      <t>カムロ</t>
    </rPh>
    <rPh sb="9" eb="10">
      <t>エキ</t>
    </rPh>
    <rPh sb="10" eb="11">
      <t>マエ</t>
    </rPh>
    <phoneticPr fontId="41"/>
  </si>
  <si>
    <t>紀見峠線
(デマンド運行）</t>
    <rPh sb="0" eb="2">
      <t>キミ</t>
    </rPh>
    <rPh sb="2" eb="3">
      <t>トウゲ</t>
    </rPh>
    <rPh sb="3" eb="4">
      <t>セン</t>
    </rPh>
    <rPh sb="10" eb="12">
      <t>ウンコウ</t>
    </rPh>
    <phoneticPr fontId="41"/>
  </si>
  <si>
    <t>紀見峠</t>
    <rPh sb="0" eb="2">
      <t>キミ</t>
    </rPh>
    <rPh sb="2" eb="3">
      <t>トウゲ</t>
    </rPh>
    <phoneticPr fontId="41"/>
  </si>
  <si>
    <t>林間田園都市駅前</t>
    <rPh sb="0" eb="6">
      <t>リンカンデンエントシ</t>
    </rPh>
    <rPh sb="6" eb="8">
      <t>エキマエ</t>
    </rPh>
    <phoneticPr fontId="41"/>
  </si>
  <si>
    <t>大阪第一交通
㈱運行
12/29～1/3
土日祝祭運休</t>
    <rPh sb="0" eb="2">
      <t>オオサカ</t>
    </rPh>
    <rPh sb="2" eb="4">
      <t>ダイイチ</t>
    </rPh>
    <rPh sb="4" eb="6">
      <t>コウツウ</t>
    </rPh>
    <rPh sb="21" eb="23">
      <t>ドニチ</t>
    </rPh>
    <phoneticPr fontId="41"/>
  </si>
  <si>
    <t>杉尾線
(デマンド運行）</t>
    <rPh sb="0" eb="2">
      <t>スギオ</t>
    </rPh>
    <phoneticPr fontId="41"/>
  </si>
  <si>
    <t>不動産の巨石口</t>
    <rPh sb="0" eb="3">
      <t>フドウサン</t>
    </rPh>
    <rPh sb="4" eb="6">
      <t>キョセキ</t>
    </rPh>
    <rPh sb="6" eb="7">
      <t>グチ</t>
    </rPh>
    <phoneticPr fontId="41"/>
  </si>
  <si>
    <t>御幸辻駅前</t>
    <rPh sb="0" eb="4">
      <t>ミユキツジエキ</t>
    </rPh>
    <rPh sb="4" eb="5">
      <t>マエ</t>
    </rPh>
    <phoneticPr fontId="41"/>
  </si>
  <si>
    <t>あやの台線
(デマンド運行）</t>
    <rPh sb="3" eb="4">
      <t>ダイ</t>
    </rPh>
    <phoneticPr fontId="41"/>
  </si>
  <si>
    <t>橋本市民病院前</t>
    <rPh sb="0" eb="4">
      <t>ハシモトシミン</t>
    </rPh>
    <rPh sb="4" eb="6">
      <t>ビョウイン</t>
    </rPh>
    <rPh sb="6" eb="7">
      <t>マエ</t>
    </rPh>
    <phoneticPr fontId="41"/>
  </si>
  <si>
    <t>山田・出塔線
(デマンド運行）</t>
    <rPh sb="0" eb="2">
      <t>ヤマダ</t>
    </rPh>
    <rPh sb="3" eb="4">
      <t>デ</t>
    </rPh>
    <rPh sb="4" eb="5">
      <t>トウ</t>
    </rPh>
    <phoneticPr fontId="41"/>
  </si>
  <si>
    <t>やっちょん広場</t>
    <rPh sb="5" eb="7">
      <t>ヒロバ</t>
    </rPh>
    <phoneticPr fontId="41"/>
  </si>
  <si>
    <t>吉原線
(デマンド運行）</t>
    <rPh sb="0" eb="2">
      <t>ヨシハラ</t>
    </rPh>
    <phoneticPr fontId="41"/>
  </si>
  <si>
    <t>学文路駅前</t>
    <rPh sb="0" eb="3">
      <t>カムロ</t>
    </rPh>
    <rPh sb="3" eb="4">
      <t>エキ</t>
    </rPh>
    <rPh sb="4" eb="5">
      <t>マエ</t>
    </rPh>
    <phoneticPr fontId="41"/>
  </si>
  <si>
    <t>九重・田原線
(デマンド運行）</t>
    <rPh sb="0" eb="2">
      <t>クジュウ</t>
    </rPh>
    <rPh sb="3" eb="5">
      <t>タハラ</t>
    </rPh>
    <phoneticPr fontId="41"/>
  </si>
  <si>
    <t>九重北</t>
    <rPh sb="0" eb="2">
      <t>クジュウ</t>
    </rPh>
    <rPh sb="2" eb="3">
      <t>キタ</t>
    </rPh>
    <phoneticPr fontId="41"/>
  </si>
  <si>
    <t>エコパーク紀望の里前</t>
    <rPh sb="5" eb="6">
      <t>キ</t>
    </rPh>
    <rPh sb="6" eb="7">
      <t>ボウ</t>
    </rPh>
    <rPh sb="8" eb="9">
      <t>サト</t>
    </rPh>
    <rPh sb="9" eb="10">
      <t>マエ</t>
    </rPh>
    <phoneticPr fontId="41"/>
  </si>
  <si>
    <t>竹尾・嵯峨谷線
(デマンド運行）</t>
    <rPh sb="0" eb="2">
      <t>タケオ</t>
    </rPh>
    <rPh sb="3" eb="6">
      <t>サガタニ</t>
    </rPh>
    <phoneticPr fontId="41"/>
  </si>
  <si>
    <t>竹尾</t>
    <rPh sb="0" eb="2">
      <t>タケオ</t>
    </rPh>
    <phoneticPr fontId="41"/>
  </si>
  <si>
    <t>1
（0）</t>
    <phoneticPr fontId="41"/>
  </si>
  <si>
    <t xml:space="preserve">1/1～1/3
日祝運休
</t>
    <rPh sb="8" eb="9">
      <t>ニチ</t>
    </rPh>
    <rPh sb="9" eb="10">
      <t>シュク</t>
    </rPh>
    <rPh sb="10" eb="12">
      <t>ウンキュウ</t>
    </rPh>
    <phoneticPr fontId="41"/>
  </si>
  <si>
    <t>Ａ－２
（一部デマンド運行）</t>
    <rPh sb="5" eb="7">
      <t>イチブ</t>
    </rPh>
    <rPh sb="11" eb="13">
      <t>ウンコウ</t>
    </rPh>
    <phoneticPr fontId="41"/>
  </si>
  <si>
    <t>路線バス（小口線）</t>
    <rPh sb="0" eb="2">
      <t>ロセン</t>
    </rPh>
    <rPh sb="5" eb="7">
      <t>コグチ</t>
    </rPh>
    <rPh sb="7" eb="8">
      <t>セン</t>
    </rPh>
    <phoneticPr fontId="41"/>
  </si>
  <si>
    <t>小口</t>
    <rPh sb="0" eb="2">
      <t>コグチ</t>
    </rPh>
    <phoneticPr fontId="41"/>
  </si>
  <si>
    <t>神丸
志古</t>
    <rPh sb="0" eb="2">
      <t>カンマル</t>
    </rPh>
    <rPh sb="3" eb="4">
      <t>シ</t>
    </rPh>
    <rPh sb="4" eb="5">
      <t>コ</t>
    </rPh>
    <phoneticPr fontId="41"/>
  </si>
  <si>
    <t>路線バス
（小口線：スクールバス）</t>
    <rPh sb="0" eb="2">
      <t>ロセン</t>
    </rPh>
    <rPh sb="6" eb="9">
      <t>コグチセン</t>
    </rPh>
    <phoneticPr fontId="41"/>
  </si>
  <si>
    <t>神丸</t>
    <rPh sb="0" eb="2">
      <t>カンマル</t>
    </rPh>
    <phoneticPr fontId="41"/>
  </si>
  <si>
    <t>熊野川町デマンドタクシー</t>
    <rPh sb="0" eb="3">
      <t>クマノガワ</t>
    </rPh>
    <rPh sb="3" eb="4">
      <t>チョウ</t>
    </rPh>
    <phoneticPr fontId="41"/>
  </si>
  <si>
    <t>熊野川行政局</t>
    <rPh sb="0" eb="6">
      <t>クマノガワギョウセイキョク</t>
    </rPh>
    <phoneticPr fontId="41"/>
  </si>
  <si>
    <t>町内各所</t>
    <rPh sb="0" eb="4">
      <t>チョウナイカクショ</t>
    </rPh>
    <phoneticPr fontId="41"/>
  </si>
  <si>
    <t>国木原・長谷線</t>
    <rPh sb="0" eb="1">
      <t>クニ</t>
    </rPh>
    <rPh sb="1" eb="3">
      <t>キハラ</t>
    </rPh>
    <rPh sb="4" eb="6">
      <t>ナガタニ</t>
    </rPh>
    <rPh sb="6" eb="7">
      <t>セン</t>
    </rPh>
    <phoneticPr fontId="46"/>
  </si>
  <si>
    <t>役場本庁</t>
    <rPh sb="0" eb="2">
      <t>ヤクバ</t>
    </rPh>
    <rPh sb="2" eb="4">
      <t>ホンチョウ</t>
    </rPh>
    <phoneticPr fontId="46"/>
  </si>
  <si>
    <t>野上厚生病院</t>
    <rPh sb="0" eb="2">
      <t>ノカミ</t>
    </rPh>
    <rPh sb="2" eb="4">
      <t>コウセイ</t>
    </rPh>
    <rPh sb="4" eb="6">
      <t>ビョウイン</t>
    </rPh>
    <phoneticPr fontId="46"/>
  </si>
  <si>
    <t>小川線</t>
    <rPh sb="0" eb="2">
      <t>オガワ</t>
    </rPh>
    <rPh sb="2" eb="3">
      <t>セン</t>
    </rPh>
    <phoneticPr fontId="46"/>
  </si>
  <si>
    <t>真国・志賀野線</t>
    <rPh sb="0" eb="2">
      <t>マクニ</t>
    </rPh>
    <rPh sb="3" eb="6">
      <t>シガノ</t>
    </rPh>
    <rPh sb="6" eb="7">
      <t>セン</t>
    </rPh>
    <phoneticPr fontId="46"/>
  </si>
  <si>
    <t>四郷</t>
    <rPh sb="0" eb="2">
      <t>ヨゴウ</t>
    </rPh>
    <phoneticPr fontId="46"/>
  </si>
  <si>
    <t>高野線</t>
    <rPh sb="0" eb="3">
      <t>コウヤセン</t>
    </rPh>
    <phoneticPr fontId="46"/>
  </si>
  <si>
    <t>たまゆらの里</t>
    <rPh sb="5" eb="6">
      <t>サト</t>
    </rPh>
    <phoneticPr fontId="46"/>
  </si>
  <si>
    <t>新城・花園コース</t>
    <rPh sb="0" eb="2">
      <t>シンジョウ</t>
    </rPh>
    <rPh sb="3" eb="5">
      <t>ハナゾノ</t>
    </rPh>
    <phoneticPr fontId="41"/>
  </si>
  <si>
    <t>笠田駅前</t>
    <rPh sb="0" eb="2">
      <t>カセダ</t>
    </rPh>
    <rPh sb="2" eb="4">
      <t>エキマエ</t>
    </rPh>
    <phoneticPr fontId="41"/>
  </si>
  <si>
    <t>御所</t>
    <rPh sb="0" eb="2">
      <t>ゴショ</t>
    </rPh>
    <phoneticPr fontId="41"/>
  </si>
  <si>
    <t>花園</t>
    <rPh sb="0" eb="2">
      <t>ハナゾノ</t>
    </rPh>
    <phoneticPr fontId="41"/>
  </si>
  <si>
    <t>H14.4.1</t>
    <phoneticPr fontId="41"/>
  </si>
  <si>
    <t>天野コース</t>
    <rPh sb="0" eb="2">
      <t>アマノ</t>
    </rPh>
    <phoneticPr fontId="41"/>
  </si>
  <si>
    <t>丹生都比売神社前</t>
    <rPh sb="0" eb="2">
      <t>ニュウ</t>
    </rPh>
    <rPh sb="2" eb="3">
      <t>ト</t>
    </rPh>
    <rPh sb="3" eb="4">
      <t>ヒ</t>
    </rPh>
    <rPh sb="4" eb="5">
      <t>ウ</t>
    </rPh>
    <rPh sb="5" eb="7">
      <t>ジンジャ</t>
    </rPh>
    <rPh sb="7" eb="8">
      <t>マエ</t>
    </rPh>
    <phoneticPr fontId="41"/>
  </si>
  <si>
    <t>5
(5)</t>
    <phoneticPr fontId="41"/>
  </si>
  <si>
    <t>H17.4.1</t>
    <phoneticPr fontId="41"/>
  </si>
  <si>
    <t>通院コース</t>
    <rPh sb="0" eb="2">
      <t>ツウイン</t>
    </rPh>
    <phoneticPr fontId="41"/>
  </si>
  <si>
    <t>かつらぎ町役場</t>
    <rPh sb="4" eb="5">
      <t>チョウ</t>
    </rPh>
    <rPh sb="5" eb="7">
      <t>ヤクバ</t>
    </rPh>
    <phoneticPr fontId="41"/>
  </si>
  <si>
    <t>和医大紀北分院前</t>
    <rPh sb="0" eb="3">
      <t>ワイダイ</t>
    </rPh>
    <rPh sb="3" eb="7">
      <t>キホクブンイン</t>
    </rPh>
    <rPh sb="7" eb="8">
      <t>マエ</t>
    </rPh>
    <phoneticPr fontId="41"/>
  </si>
  <si>
    <t>四郷ルート　　　　　　　　　　　（デマンド型乗合タクシー）</t>
    <rPh sb="0" eb="2">
      <t>シゴウ</t>
    </rPh>
    <rPh sb="21" eb="24">
      <t>ガタノリアイ</t>
    </rPh>
    <phoneticPr fontId="41"/>
  </si>
  <si>
    <t>大久保</t>
    <rPh sb="0" eb="3">
      <t>オオクボ</t>
    </rPh>
    <phoneticPr fontId="41"/>
  </si>
  <si>
    <t>笠田駅</t>
    <rPh sb="0" eb="3">
      <t>カセダエキ</t>
    </rPh>
    <phoneticPr fontId="41"/>
  </si>
  <si>
    <t>笠田公民館前</t>
    <rPh sb="0" eb="2">
      <t>カセダ</t>
    </rPh>
    <rPh sb="2" eb="5">
      <t>コウミンカン</t>
    </rPh>
    <rPh sb="5" eb="6">
      <t>マエ</t>
    </rPh>
    <phoneticPr fontId="41"/>
  </si>
  <si>
    <t>移</t>
    <rPh sb="0" eb="1">
      <t>ウツリ</t>
    </rPh>
    <phoneticPr fontId="41"/>
  </si>
  <si>
    <t>西渋田西</t>
    <rPh sb="0" eb="3">
      <t>ニシシブタ</t>
    </rPh>
    <rPh sb="3" eb="4">
      <t>ニシ</t>
    </rPh>
    <phoneticPr fontId="41"/>
  </si>
  <si>
    <t>かつらぎ町役場前</t>
    <rPh sb="4" eb="5">
      <t>チョウ</t>
    </rPh>
    <rPh sb="5" eb="7">
      <t>ヤクバ</t>
    </rPh>
    <rPh sb="7" eb="8">
      <t>マエ</t>
    </rPh>
    <phoneticPr fontId="41"/>
  </si>
  <si>
    <t>河南地域交流センター</t>
    <rPh sb="0" eb="6">
      <t>カナンチイキコウリュウ</t>
    </rPh>
    <phoneticPr fontId="41"/>
  </si>
  <si>
    <t>伊都消防署前</t>
    <rPh sb="0" eb="6">
      <t>イトショウボウショマエ</t>
    </rPh>
    <phoneticPr fontId="41"/>
  </si>
  <si>
    <t>中飯降駅</t>
    <rPh sb="0" eb="3">
      <t>ナカイブリ</t>
    </rPh>
    <rPh sb="3" eb="4">
      <t>エキ</t>
    </rPh>
    <phoneticPr fontId="41"/>
  </si>
  <si>
    <t>妙寺駅前</t>
    <rPh sb="0" eb="2">
      <t>ミョウジ</t>
    </rPh>
    <rPh sb="2" eb="3">
      <t>エキ</t>
    </rPh>
    <rPh sb="3" eb="4">
      <t>マエ</t>
    </rPh>
    <phoneticPr fontId="41"/>
  </si>
  <si>
    <t>楠本線</t>
    <rPh sb="0" eb="2">
      <t>クスモト</t>
    </rPh>
    <rPh sb="2" eb="3">
      <t>セン</t>
    </rPh>
    <phoneticPr fontId="41"/>
  </si>
  <si>
    <t>松</t>
    <rPh sb="0" eb="1">
      <t>マツ</t>
    </rPh>
    <phoneticPr fontId="41"/>
  </si>
  <si>
    <t>沼診療所前</t>
    <rPh sb="0" eb="1">
      <t>ヌマ</t>
    </rPh>
    <rPh sb="1" eb="4">
      <t>シンリョウショ</t>
    </rPh>
    <rPh sb="4" eb="5">
      <t>マエ</t>
    </rPh>
    <phoneticPr fontId="41"/>
  </si>
  <si>
    <t>清水行政局前</t>
    <rPh sb="0" eb="2">
      <t>シミズ</t>
    </rPh>
    <rPh sb="2" eb="5">
      <t>ギョウセイキョク</t>
    </rPh>
    <rPh sb="5" eb="6">
      <t>マエ</t>
    </rPh>
    <phoneticPr fontId="41"/>
  </si>
  <si>
    <t>大岡店前</t>
    <rPh sb="0" eb="1">
      <t>オオ</t>
    </rPh>
    <rPh sb="1" eb="2">
      <t>オカ</t>
    </rPh>
    <rPh sb="2" eb="3">
      <t>ミセ</t>
    </rPh>
    <rPh sb="3" eb="4">
      <t>マエ</t>
    </rPh>
    <phoneticPr fontId="41"/>
  </si>
  <si>
    <t>境川線</t>
    <rPh sb="0" eb="2">
      <t>サカイガワ</t>
    </rPh>
    <rPh sb="2" eb="3">
      <t>セン</t>
    </rPh>
    <phoneticPr fontId="41"/>
  </si>
  <si>
    <t>堀本宅前</t>
    <rPh sb="0" eb="2">
      <t>ホリモト</t>
    </rPh>
    <rPh sb="2" eb="3">
      <t>タク</t>
    </rPh>
    <rPh sb="3" eb="4">
      <t>マエ</t>
    </rPh>
    <phoneticPr fontId="41"/>
  </si>
  <si>
    <t>境川</t>
    <rPh sb="0" eb="2">
      <t>サカイガワ</t>
    </rPh>
    <phoneticPr fontId="41"/>
  </si>
  <si>
    <t>遠井線</t>
    <rPh sb="0" eb="2">
      <t>トオイ</t>
    </rPh>
    <rPh sb="2" eb="3">
      <t>セン</t>
    </rPh>
    <phoneticPr fontId="41"/>
  </si>
  <si>
    <t>花田宅前</t>
    <rPh sb="0" eb="2">
      <t>ハナダ</t>
    </rPh>
    <rPh sb="2" eb="3">
      <t>タク</t>
    </rPh>
    <rPh sb="3" eb="4">
      <t>マエ</t>
    </rPh>
    <phoneticPr fontId="46"/>
  </si>
  <si>
    <t>沼谷線</t>
    <rPh sb="0" eb="2">
      <t>ヌマタニ</t>
    </rPh>
    <rPh sb="2" eb="3">
      <t>セン</t>
    </rPh>
    <phoneticPr fontId="41"/>
  </si>
  <si>
    <t>植野宅前</t>
    <rPh sb="0" eb="2">
      <t>ウエノ</t>
    </rPh>
    <rPh sb="2" eb="3">
      <t>タク</t>
    </rPh>
    <rPh sb="3" eb="4">
      <t>マエ</t>
    </rPh>
    <phoneticPr fontId="41"/>
  </si>
  <si>
    <t>宮川口</t>
    <rPh sb="0" eb="2">
      <t>ミヤガワ</t>
    </rPh>
    <rPh sb="2" eb="3">
      <t>クチ</t>
    </rPh>
    <phoneticPr fontId="41"/>
  </si>
  <si>
    <t>室川</t>
    <rPh sb="0" eb="2">
      <t>ムロガワ</t>
    </rPh>
    <phoneticPr fontId="41"/>
  </si>
  <si>
    <t>室川口</t>
    <rPh sb="0" eb="2">
      <t>ムロガワ</t>
    </rPh>
    <rPh sb="2" eb="3">
      <t>クチ</t>
    </rPh>
    <phoneticPr fontId="41"/>
  </si>
  <si>
    <t>松谷医院前</t>
    <rPh sb="0" eb="2">
      <t>マツタニ</t>
    </rPh>
    <rPh sb="2" eb="4">
      <t>イイン</t>
    </rPh>
    <rPh sb="4" eb="5">
      <t>マエ</t>
    </rPh>
    <phoneticPr fontId="41"/>
  </si>
  <si>
    <t>板尾線</t>
    <rPh sb="0" eb="2">
      <t>イタオ</t>
    </rPh>
    <rPh sb="2" eb="3">
      <t>セン</t>
    </rPh>
    <phoneticPr fontId="41"/>
  </si>
  <si>
    <t>小薮宅前</t>
    <rPh sb="0" eb="1">
      <t>コ</t>
    </rPh>
    <rPh sb="1" eb="2">
      <t>ヤブ</t>
    </rPh>
    <rPh sb="2" eb="3">
      <t>タク</t>
    </rPh>
    <rPh sb="3" eb="4">
      <t>マエ</t>
    </rPh>
    <phoneticPr fontId="41"/>
  </si>
  <si>
    <t>松谷医院板尾出張所前</t>
    <phoneticPr fontId="41"/>
  </si>
  <si>
    <t>湯川線</t>
    <rPh sb="0" eb="2">
      <t>ユカワ</t>
    </rPh>
    <rPh sb="2" eb="3">
      <t>セン</t>
    </rPh>
    <phoneticPr fontId="41"/>
  </si>
  <si>
    <t>上湯川</t>
    <rPh sb="0" eb="3">
      <t>カミユカワ</t>
    </rPh>
    <phoneticPr fontId="41"/>
  </si>
  <si>
    <t>学校前</t>
    <rPh sb="0" eb="2">
      <t>ガッコウ</t>
    </rPh>
    <rPh sb="2" eb="3">
      <t>マエ</t>
    </rPh>
    <phoneticPr fontId="41"/>
  </si>
  <si>
    <t>沼線</t>
    <rPh sb="0" eb="1">
      <t>ヌマ</t>
    </rPh>
    <rPh sb="1" eb="2">
      <t>セン</t>
    </rPh>
    <phoneticPr fontId="41"/>
  </si>
  <si>
    <t>西原集会所前</t>
    <rPh sb="0" eb="2">
      <t>ニシハラ</t>
    </rPh>
    <rPh sb="2" eb="5">
      <t>シュウカイショ</t>
    </rPh>
    <rPh sb="5" eb="6">
      <t>マエ</t>
    </rPh>
    <phoneticPr fontId="46"/>
  </si>
  <si>
    <t>沼口</t>
    <rPh sb="0" eb="2">
      <t>ヌマグチ</t>
    </rPh>
    <phoneticPr fontId="41"/>
  </si>
  <si>
    <t>清水行政局前</t>
    <rPh sb="0" eb="2">
      <t>シミズ</t>
    </rPh>
    <rPh sb="2" eb="4">
      <t>ギョウセイ</t>
    </rPh>
    <rPh sb="4" eb="5">
      <t>キョク</t>
    </rPh>
    <rPh sb="5" eb="6">
      <t>マエ</t>
    </rPh>
    <phoneticPr fontId="41"/>
  </si>
  <si>
    <t>五郷線</t>
    <rPh sb="0" eb="1">
      <t>ゴ</t>
    </rPh>
    <rPh sb="1" eb="2">
      <t>ゴウ</t>
    </rPh>
    <rPh sb="2" eb="3">
      <t>セン</t>
    </rPh>
    <phoneticPr fontId="41"/>
  </si>
  <si>
    <t>岩橋宅前</t>
    <rPh sb="0" eb="2">
      <t>イワハシ</t>
    </rPh>
    <rPh sb="2" eb="3">
      <t>タク</t>
    </rPh>
    <rPh sb="3" eb="4">
      <t>マエ</t>
    </rPh>
    <phoneticPr fontId="41"/>
  </si>
  <si>
    <t>五郷出張所前</t>
    <rPh sb="0" eb="1">
      <t>ゴ</t>
    </rPh>
    <rPh sb="1" eb="2">
      <t>サト</t>
    </rPh>
    <rPh sb="2" eb="5">
      <t>シュッチョウショ</t>
    </rPh>
    <rPh sb="5" eb="6">
      <t>マエ</t>
    </rPh>
    <phoneticPr fontId="41"/>
  </si>
  <si>
    <t>笠松医院前</t>
    <rPh sb="0" eb="2">
      <t>カサマツ</t>
    </rPh>
    <rPh sb="2" eb="4">
      <t>イイン</t>
    </rPh>
    <rPh sb="4" eb="5">
      <t>マエ</t>
    </rPh>
    <phoneticPr fontId="41"/>
  </si>
  <si>
    <t>三瀬川線</t>
    <rPh sb="0" eb="2">
      <t>ミセ</t>
    </rPh>
    <rPh sb="2" eb="3">
      <t>ガワ</t>
    </rPh>
    <rPh sb="3" eb="4">
      <t>セン</t>
    </rPh>
    <phoneticPr fontId="41"/>
  </si>
  <si>
    <t>有木宅前</t>
    <rPh sb="0" eb="2">
      <t>アリキ</t>
    </rPh>
    <rPh sb="2" eb="3">
      <t>タク</t>
    </rPh>
    <rPh sb="3" eb="4">
      <t>マエ</t>
    </rPh>
    <phoneticPr fontId="41"/>
  </si>
  <si>
    <t>白馬中学校前</t>
    <rPh sb="0" eb="2">
      <t>シラマ</t>
    </rPh>
    <rPh sb="2" eb="5">
      <t>チュウガッコウ</t>
    </rPh>
    <rPh sb="5" eb="6">
      <t>マエ</t>
    </rPh>
    <phoneticPr fontId="41"/>
  </si>
  <si>
    <t>なかむら内科クリニック</t>
    <rPh sb="4" eb="6">
      <t>ナイカ</t>
    </rPh>
    <phoneticPr fontId="41"/>
  </si>
  <si>
    <t>日物川線</t>
    <rPh sb="0" eb="3">
      <t>ヒモノガワ</t>
    </rPh>
    <rPh sb="3" eb="4">
      <t>セン</t>
    </rPh>
    <phoneticPr fontId="41"/>
  </si>
  <si>
    <t>沼田宅前</t>
    <rPh sb="0" eb="2">
      <t>ヌマタ</t>
    </rPh>
    <rPh sb="2" eb="3">
      <t>タク</t>
    </rPh>
    <rPh sb="3" eb="4">
      <t>マエ</t>
    </rPh>
    <phoneticPr fontId="41"/>
  </si>
  <si>
    <t>日物川橋</t>
    <rPh sb="0" eb="3">
      <t>ヒモノガワ</t>
    </rPh>
    <rPh sb="3" eb="4">
      <t>ハシ</t>
    </rPh>
    <phoneticPr fontId="41"/>
  </si>
  <si>
    <t>東大谷線</t>
    <rPh sb="0" eb="1">
      <t>ヒガシ</t>
    </rPh>
    <rPh sb="1" eb="3">
      <t>オオタニ</t>
    </rPh>
    <rPh sb="3" eb="4">
      <t>セン</t>
    </rPh>
    <phoneticPr fontId="41"/>
  </si>
  <si>
    <t>井上宅前</t>
    <rPh sb="0" eb="2">
      <t>イノウエ</t>
    </rPh>
    <rPh sb="2" eb="3">
      <t>タク</t>
    </rPh>
    <rPh sb="3" eb="4">
      <t>マエ</t>
    </rPh>
    <phoneticPr fontId="41"/>
  </si>
  <si>
    <t>大谷口</t>
    <rPh sb="0" eb="2">
      <t>オオタニ</t>
    </rPh>
    <rPh sb="2" eb="3">
      <t>クチ</t>
    </rPh>
    <phoneticPr fontId="41"/>
  </si>
  <si>
    <t>金屋口</t>
    <rPh sb="0" eb="2">
      <t>カナヤ</t>
    </rPh>
    <rPh sb="2" eb="3">
      <t>クチ</t>
    </rPh>
    <phoneticPr fontId="47"/>
  </si>
  <si>
    <t>金屋庁舎、中、
中峯、本堂、有原</t>
    <rPh sb="0" eb="2">
      <t>カナヤ</t>
    </rPh>
    <rPh sb="2" eb="4">
      <t>チョウシャ</t>
    </rPh>
    <rPh sb="5" eb="6">
      <t>ナカ</t>
    </rPh>
    <rPh sb="8" eb="9">
      <t>ナカ</t>
    </rPh>
    <rPh sb="9" eb="10">
      <t>ミネ</t>
    </rPh>
    <rPh sb="11" eb="13">
      <t>ホンドウ</t>
    </rPh>
    <rPh sb="14" eb="16">
      <t>アリハラ</t>
    </rPh>
    <phoneticPr fontId="47"/>
  </si>
  <si>
    <t>26.1（循環）</t>
    <rPh sb="5" eb="7">
      <t>ジュンカン</t>
    </rPh>
    <phoneticPr fontId="47"/>
  </si>
  <si>
    <t>金屋庁舎、延坂、
尾上、小原</t>
    <rPh sb="0" eb="2">
      <t>カナヤ</t>
    </rPh>
    <rPh sb="2" eb="4">
      <t>チョウシャ</t>
    </rPh>
    <rPh sb="5" eb="6">
      <t>ノブ</t>
    </rPh>
    <rPh sb="6" eb="7">
      <t>サカ</t>
    </rPh>
    <rPh sb="9" eb="11">
      <t>オノウエ</t>
    </rPh>
    <rPh sb="12" eb="14">
      <t>オハラ</t>
    </rPh>
    <phoneticPr fontId="47"/>
  </si>
  <si>
    <t>27.3（循環）</t>
    <rPh sb="5" eb="7">
      <t>ジュンカン</t>
    </rPh>
    <phoneticPr fontId="47"/>
  </si>
  <si>
    <t>金屋庁舎、伏羊、
立石、谷</t>
    <rPh sb="0" eb="2">
      <t>カナヤ</t>
    </rPh>
    <rPh sb="2" eb="4">
      <t>チョウシャ</t>
    </rPh>
    <rPh sb="5" eb="7">
      <t>ブヨウ</t>
    </rPh>
    <rPh sb="9" eb="11">
      <t>タテイシ</t>
    </rPh>
    <rPh sb="12" eb="13">
      <t>タニ</t>
    </rPh>
    <phoneticPr fontId="47"/>
  </si>
  <si>
    <t>金屋口</t>
    <rPh sb="0" eb="3">
      <t>カナヤグチ</t>
    </rPh>
    <phoneticPr fontId="47"/>
  </si>
  <si>
    <t>中心部
（デマンド運行）</t>
    <rPh sb="0" eb="3">
      <t>チュウシンブ</t>
    </rPh>
    <rPh sb="9" eb="11">
      <t>ウンコウ</t>
    </rPh>
    <phoneticPr fontId="41"/>
  </si>
  <si>
    <t>国民宿舎</t>
    <rPh sb="0" eb="2">
      <t>コクミン</t>
    </rPh>
    <rPh sb="2" eb="4">
      <t>シュクシャ</t>
    </rPh>
    <phoneticPr fontId="41"/>
  </si>
  <si>
    <t>上南部地区</t>
    <rPh sb="0" eb="1">
      <t>ウエ</t>
    </rPh>
    <rPh sb="1" eb="3">
      <t>ミナベ</t>
    </rPh>
    <rPh sb="3" eb="5">
      <t>チク</t>
    </rPh>
    <phoneticPr fontId="41"/>
  </si>
  <si>
    <t>鶴の湯温泉</t>
    <rPh sb="0" eb="1">
      <t>ツル</t>
    </rPh>
    <rPh sb="2" eb="3">
      <t>ユ</t>
    </rPh>
    <rPh sb="3" eb="5">
      <t>オンセン</t>
    </rPh>
    <phoneticPr fontId="41"/>
  </si>
  <si>
    <t>月、水、木、金 6
（土、日 6）</t>
    <rPh sb="0" eb="1">
      <t>ゲツ</t>
    </rPh>
    <rPh sb="2" eb="3">
      <t>スイ</t>
    </rPh>
    <rPh sb="4" eb="5">
      <t>モク</t>
    </rPh>
    <rPh sb="6" eb="7">
      <t>キン</t>
    </rPh>
    <rPh sb="11" eb="12">
      <t>ド</t>
    </rPh>
    <rPh sb="13" eb="14">
      <t>ニチ</t>
    </rPh>
    <phoneticPr fontId="41"/>
  </si>
  <si>
    <t>山間部東部
（デマンド運行）</t>
    <rPh sb="0" eb="3">
      <t>サンカンブ</t>
    </rPh>
    <rPh sb="3" eb="5">
      <t>トウブ</t>
    </rPh>
    <rPh sb="11" eb="13">
      <t>ウンコウ</t>
    </rPh>
    <phoneticPr fontId="41"/>
  </si>
  <si>
    <t>ＪＲ南部駅</t>
    <rPh sb="2" eb="4">
      <t>ミナベ</t>
    </rPh>
    <rPh sb="4" eb="5">
      <t>エキ</t>
    </rPh>
    <phoneticPr fontId="41"/>
  </si>
  <si>
    <t>南部・上南部・高城地区</t>
    <rPh sb="0" eb="2">
      <t>ミナベ</t>
    </rPh>
    <rPh sb="3" eb="4">
      <t>カミ</t>
    </rPh>
    <rPh sb="4" eb="6">
      <t>ミナベ</t>
    </rPh>
    <rPh sb="7" eb="9">
      <t>タカシロ</t>
    </rPh>
    <rPh sb="9" eb="11">
      <t>チク</t>
    </rPh>
    <phoneticPr fontId="41"/>
  </si>
  <si>
    <t>清川</t>
    <rPh sb="0" eb="2">
      <t>キヨカワ</t>
    </rPh>
    <phoneticPr fontId="41"/>
  </si>
  <si>
    <t>山間部西部
（デマンド運行）</t>
    <rPh sb="0" eb="3">
      <t>サンカンブ</t>
    </rPh>
    <rPh sb="3" eb="4">
      <t>ニシ</t>
    </rPh>
    <rPh sb="4" eb="5">
      <t>ブ</t>
    </rPh>
    <rPh sb="11" eb="13">
      <t>ウンコウ</t>
    </rPh>
    <phoneticPr fontId="41"/>
  </si>
  <si>
    <t>南部・上南部地区</t>
    <rPh sb="0" eb="2">
      <t>ミナベ</t>
    </rPh>
    <rPh sb="3" eb="4">
      <t>カミ</t>
    </rPh>
    <rPh sb="4" eb="6">
      <t>ミナベ</t>
    </rPh>
    <rPh sb="6" eb="8">
      <t>チク</t>
    </rPh>
    <phoneticPr fontId="41"/>
  </si>
  <si>
    <t>高城診療所前</t>
    <rPh sb="0" eb="2">
      <t>タカギ</t>
    </rPh>
    <rPh sb="2" eb="5">
      <t>シンリョウショ</t>
    </rPh>
    <rPh sb="5" eb="6">
      <t>マエ</t>
    </rPh>
    <phoneticPr fontId="41"/>
  </si>
  <si>
    <t>岩代
（デマンド運行）</t>
    <rPh sb="0" eb="2">
      <t>イワシロ</t>
    </rPh>
    <rPh sb="8" eb="10">
      <t>ウンコウ</t>
    </rPh>
    <phoneticPr fontId="41"/>
  </si>
  <si>
    <t>南部地区</t>
    <rPh sb="0" eb="2">
      <t>ミナベ</t>
    </rPh>
    <rPh sb="2" eb="4">
      <t>チク</t>
    </rPh>
    <phoneticPr fontId="41"/>
  </si>
  <si>
    <t>西岩代(勢力橋）</t>
    <rPh sb="0" eb="1">
      <t>ニシ</t>
    </rPh>
    <rPh sb="1" eb="3">
      <t>イワシロ</t>
    </rPh>
    <rPh sb="4" eb="6">
      <t>セイリョク</t>
    </rPh>
    <rPh sb="6" eb="7">
      <t>ハシ</t>
    </rPh>
    <phoneticPr fontId="41"/>
  </si>
  <si>
    <t>三舞線（定期）</t>
    <rPh sb="0" eb="1">
      <t>サン</t>
    </rPh>
    <rPh sb="1" eb="2">
      <t>マイ</t>
    </rPh>
    <rPh sb="2" eb="3">
      <t>セン</t>
    </rPh>
    <rPh sb="4" eb="6">
      <t>テイキ</t>
    </rPh>
    <phoneticPr fontId="41"/>
  </si>
  <si>
    <t>久木</t>
    <rPh sb="0" eb="1">
      <t>ク</t>
    </rPh>
    <rPh sb="1" eb="2">
      <t>キ</t>
    </rPh>
    <phoneticPr fontId="41"/>
  </si>
  <si>
    <t>日置駅</t>
    <rPh sb="0" eb="1">
      <t>ヒ</t>
    </rPh>
    <rPh sb="1" eb="2">
      <t>オ</t>
    </rPh>
    <rPh sb="2" eb="3">
      <t>エキ</t>
    </rPh>
    <phoneticPr fontId="41"/>
  </si>
  <si>
    <t>リヴァージュ・スパひきがわ</t>
    <phoneticPr fontId="41"/>
  </si>
  <si>
    <t>１
(0)</t>
    <phoneticPr fontId="41"/>
  </si>
  <si>
    <t>三舞線（予約）</t>
    <rPh sb="0" eb="1">
      <t>サン</t>
    </rPh>
    <rPh sb="1" eb="2">
      <t>マイ</t>
    </rPh>
    <rPh sb="2" eb="3">
      <t>セン</t>
    </rPh>
    <rPh sb="4" eb="6">
      <t>ヨヤク</t>
    </rPh>
    <phoneticPr fontId="41"/>
  </si>
  <si>
    <t>城</t>
    <rPh sb="0" eb="1">
      <t>シロ</t>
    </rPh>
    <phoneticPr fontId="41"/>
  </si>
  <si>
    <t>川添線（定期）</t>
    <rPh sb="0" eb="2">
      <t>カワゾエ</t>
    </rPh>
    <rPh sb="2" eb="3">
      <t>セン</t>
    </rPh>
    <rPh sb="4" eb="6">
      <t>テイキ</t>
    </rPh>
    <phoneticPr fontId="41"/>
  </si>
  <si>
    <t>市鹿野</t>
    <rPh sb="0" eb="1">
      <t>シ</t>
    </rPh>
    <rPh sb="1" eb="2">
      <t>シカ</t>
    </rPh>
    <rPh sb="2" eb="3">
      <t>ノ</t>
    </rPh>
    <phoneticPr fontId="41"/>
  </si>
  <si>
    <t>玉伝口</t>
    <rPh sb="0" eb="1">
      <t>タマ</t>
    </rPh>
    <rPh sb="1" eb="2">
      <t>デン</t>
    </rPh>
    <rPh sb="2" eb="3">
      <t>クチ</t>
    </rPh>
    <phoneticPr fontId="41"/>
  </si>
  <si>
    <t>朝来駅</t>
    <rPh sb="0" eb="2">
      <t>チョウライ</t>
    </rPh>
    <rPh sb="2" eb="3">
      <t>エキ</t>
    </rPh>
    <phoneticPr fontId="41"/>
  </si>
  <si>
    <t>川添線（予約）</t>
    <rPh sb="0" eb="2">
      <t>カワゾエ</t>
    </rPh>
    <rPh sb="2" eb="3">
      <t>セン</t>
    </rPh>
    <rPh sb="4" eb="6">
      <t>ヨヤク</t>
    </rPh>
    <phoneticPr fontId="41"/>
  </si>
  <si>
    <t>真砂</t>
    <rPh sb="0" eb="1">
      <t>シン</t>
    </rPh>
    <rPh sb="1" eb="2">
      <t>スナ</t>
    </rPh>
    <phoneticPr fontId="41"/>
  </si>
  <si>
    <t>1
(0)</t>
    <phoneticPr fontId="41"/>
  </si>
  <si>
    <t>パブリック入口</t>
    <rPh sb="5" eb="7">
      <t>イリグチ</t>
    </rPh>
    <phoneticPr fontId="41"/>
  </si>
  <si>
    <t>朝来小学校</t>
    <rPh sb="0" eb="5">
      <t>アッソショウガッコウ</t>
    </rPh>
    <phoneticPr fontId="41"/>
  </si>
  <si>
    <t>医療センター前
緑ヶ丘</t>
    <rPh sb="0" eb="2">
      <t>イリョウ</t>
    </rPh>
    <rPh sb="6" eb="7">
      <t>マエ</t>
    </rPh>
    <rPh sb="8" eb="11">
      <t>ミドリガオカ</t>
    </rPh>
    <phoneticPr fontId="41"/>
  </si>
  <si>
    <t>佐本線</t>
    <rPh sb="0" eb="2">
      <t>サモト</t>
    </rPh>
    <rPh sb="2" eb="3">
      <t>セン</t>
    </rPh>
    <phoneticPr fontId="41"/>
  </si>
  <si>
    <t>深谷</t>
    <rPh sb="0" eb="2">
      <t>フカダニ</t>
    </rPh>
    <phoneticPr fontId="46"/>
  </si>
  <si>
    <t>すさみ病院</t>
    <rPh sb="3" eb="5">
      <t>ビョウイン</t>
    </rPh>
    <phoneticPr fontId="46"/>
  </si>
  <si>
    <t>周参見駅</t>
    <rPh sb="0" eb="4">
      <t>スサミエキ</t>
    </rPh>
    <phoneticPr fontId="46"/>
  </si>
  <si>
    <t>和深線</t>
    <rPh sb="0" eb="1">
      <t>ワ</t>
    </rPh>
    <rPh sb="1" eb="2">
      <t>フカ</t>
    </rPh>
    <rPh sb="2" eb="3">
      <t>セン</t>
    </rPh>
    <phoneticPr fontId="41"/>
  </si>
  <si>
    <t>和深</t>
    <rPh sb="0" eb="2">
      <t>ワブカ</t>
    </rPh>
    <phoneticPr fontId="46"/>
  </si>
  <si>
    <t>里野線</t>
    <rPh sb="0" eb="1">
      <t>サト</t>
    </rPh>
    <rPh sb="1" eb="2">
      <t>ノ</t>
    </rPh>
    <rPh sb="2" eb="3">
      <t>セン</t>
    </rPh>
    <phoneticPr fontId="41"/>
  </si>
  <si>
    <t>里野海水浴場</t>
    <rPh sb="0" eb="2">
      <t>サトノ</t>
    </rPh>
    <rPh sb="2" eb="5">
      <t>カイスイヨク</t>
    </rPh>
    <rPh sb="5" eb="6">
      <t>ジョウ</t>
    </rPh>
    <phoneticPr fontId="46"/>
  </si>
  <si>
    <t>見老津線</t>
    <rPh sb="0" eb="1">
      <t>ミ</t>
    </rPh>
    <rPh sb="1" eb="2">
      <t>ロウ</t>
    </rPh>
    <rPh sb="2" eb="3">
      <t>ツ</t>
    </rPh>
    <rPh sb="3" eb="4">
      <t>セン</t>
    </rPh>
    <phoneticPr fontId="41"/>
  </si>
  <si>
    <t>見老津漁協前</t>
    <rPh sb="0" eb="3">
      <t>ミロヅ</t>
    </rPh>
    <rPh sb="3" eb="5">
      <t>ギョキョウ</t>
    </rPh>
    <rPh sb="5" eb="6">
      <t>マエ</t>
    </rPh>
    <phoneticPr fontId="46"/>
  </si>
  <si>
    <t>佐本・大都河線（デマンド方式）</t>
    <rPh sb="0" eb="2">
      <t>サモト</t>
    </rPh>
    <rPh sb="3" eb="4">
      <t>ダイ</t>
    </rPh>
    <rPh sb="4" eb="5">
      <t>ト</t>
    </rPh>
    <rPh sb="5" eb="6">
      <t>カワ</t>
    </rPh>
    <rPh sb="6" eb="7">
      <t>セン</t>
    </rPh>
    <rPh sb="12" eb="14">
      <t>ホウシキ</t>
    </rPh>
    <phoneticPr fontId="41"/>
  </si>
  <si>
    <t>小河内</t>
    <rPh sb="0" eb="3">
      <t>オカウチ</t>
    </rPh>
    <phoneticPr fontId="46"/>
  </si>
  <si>
    <t>小附</t>
    <rPh sb="0" eb="2">
      <t>コツキ</t>
    </rPh>
    <phoneticPr fontId="46"/>
  </si>
  <si>
    <t>変動</t>
    <rPh sb="0" eb="2">
      <t>ヘンドウ</t>
    </rPh>
    <phoneticPr fontId="46"/>
  </si>
  <si>
    <t>変動</t>
    <rPh sb="0" eb="2">
      <t>ヘンドウ</t>
    </rPh>
    <phoneticPr fontId="41"/>
  </si>
  <si>
    <t>大鎌線（デマンド方式）</t>
    <rPh sb="0" eb="2">
      <t>オオカマ</t>
    </rPh>
    <rPh sb="2" eb="3">
      <t>セン</t>
    </rPh>
    <rPh sb="8" eb="10">
      <t>ホウシキ</t>
    </rPh>
    <phoneticPr fontId="41"/>
  </si>
  <si>
    <t>大鎌診療所</t>
    <rPh sb="0" eb="1">
      <t>オオ</t>
    </rPh>
    <rPh sb="1" eb="2">
      <t>ガマ</t>
    </rPh>
    <rPh sb="2" eb="4">
      <t>シンリョウ</t>
    </rPh>
    <rPh sb="4" eb="5">
      <t>ショ</t>
    </rPh>
    <phoneticPr fontId="46"/>
  </si>
  <si>
    <t>役場前</t>
    <rPh sb="0" eb="2">
      <t>ヤクバ</t>
    </rPh>
    <rPh sb="2" eb="3">
      <t>マエ</t>
    </rPh>
    <phoneticPr fontId="46"/>
  </si>
  <si>
    <t>変動</t>
    <phoneticPr fontId="2"/>
  </si>
  <si>
    <t>色川線</t>
    <rPh sb="0" eb="2">
      <t>イロカワ</t>
    </rPh>
    <rPh sb="2" eb="3">
      <t>セン</t>
    </rPh>
    <phoneticPr fontId="41"/>
  </si>
  <si>
    <t>籠</t>
    <rPh sb="0" eb="1">
      <t>カゴ</t>
    </rPh>
    <phoneticPr fontId="46"/>
  </si>
  <si>
    <t>町立病院</t>
    <rPh sb="0" eb="2">
      <t>チョウリツ</t>
    </rPh>
    <rPh sb="2" eb="4">
      <t>ビョウイン</t>
    </rPh>
    <phoneticPr fontId="46"/>
  </si>
  <si>
    <t>役場</t>
    <rPh sb="0" eb="2">
      <t>ヤクバ</t>
    </rPh>
    <phoneticPr fontId="46"/>
  </si>
  <si>
    <t>H14. 4. 1</t>
    <phoneticPr fontId="41"/>
  </si>
  <si>
    <t>100～350</t>
    <phoneticPr fontId="41"/>
  </si>
  <si>
    <t>79条
登録</t>
    <rPh sb="2" eb="3">
      <t>ジョウ</t>
    </rPh>
    <rPh sb="4" eb="6">
      <t>トウロク</t>
    </rPh>
    <phoneticPr fontId="41"/>
  </si>
  <si>
    <t>太田線</t>
    <rPh sb="0" eb="2">
      <t>オオタ</t>
    </rPh>
    <rPh sb="2" eb="3">
      <t>セン</t>
    </rPh>
    <phoneticPr fontId="41"/>
  </si>
  <si>
    <t>小匠</t>
    <rPh sb="0" eb="2">
      <t>コダクミ</t>
    </rPh>
    <phoneticPr fontId="46"/>
  </si>
  <si>
    <t>役場、
町立温泉病院</t>
    <rPh sb="0" eb="2">
      <t>ヤクバ</t>
    </rPh>
    <rPh sb="4" eb="6">
      <t>チョウリツ</t>
    </rPh>
    <rPh sb="6" eb="8">
      <t>オンセン</t>
    </rPh>
    <rPh sb="8" eb="10">
      <t>ビョウイン</t>
    </rPh>
    <phoneticPr fontId="46"/>
  </si>
  <si>
    <t>那智駅</t>
    <rPh sb="0" eb="3">
      <t>ナチエキ</t>
    </rPh>
    <phoneticPr fontId="46"/>
  </si>
  <si>
    <t>下里線</t>
    <rPh sb="0" eb="2">
      <t>シモサト</t>
    </rPh>
    <rPh sb="2" eb="3">
      <t>セン</t>
    </rPh>
    <phoneticPr fontId="41"/>
  </si>
  <si>
    <t>浦神東</t>
    <rPh sb="0" eb="1">
      <t>ウラ</t>
    </rPh>
    <rPh sb="1" eb="2">
      <t>カミ</t>
    </rPh>
    <rPh sb="2" eb="3">
      <t>ヒガシ</t>
    </rPh>
    <phoneticPr fontId="46"/>
  </si>
  <si>
    <t>下里天満</t>
    <rPh sb="0" eb="2">
      <t>シモサト</t>
    </rPh>
    <rPh sb="2" eb="4">
      <t>テンマ</t>
    </rPh>
    <phoneticPr fontId="46"/>
  </si>
  <si>
    <t>下里出張所</t>
    <rPh sb="0" eb="2">
      <t>シモサト</t>
    </rPh>
    <rPh sb="2" eb="4">
      <t>シュッチョウ</t>
    </rPh>
    <rPh sb="4" eb="5">
      <t>ジョ</t>
    </rPh>
    <phoneticPr fontId="46"/>
  </si>
  <si>
    <t>勝浦線</t>
    <rPh sb="0" eb="2">
      <t>カツウラ</t>
    </rPh>
    <rPh sb="2" eb="3">
      <t>セン</t>
    </rPh>
    <phoneticPr fontId="41"/>
  </si>
  <si>
    <t>勝浦駅、町立温泉病院</t>
    <rPh sb="0" eb="2">
      <t>カツウラ</t>
    </rPh>
    <rPh sb="2" eb="3">
      <t>エキ</t>
    </rPh>
    <rPh sb="4" eb="6">
      <t>チョウリツ</t>
    </rPh>
    <rPh sb="6" eb="8">
      <t>オンセン</t>
    </rPh>
    <rPh sb="8" eb="10">
      <t>ビョウイン</t>
    </rPh>
    <phoneticPr fontId="46"/>
  </si>
  <si>
    <t>町立温泉病院、勝浦駅</t>
    <rPh sb="0" eb="2">
      <t>チョウリツ</t>
    </rPh>
    <rPh sb="2" eb="4">
      <t>オンセン</t>
    </rPh>
    <rPh sb="4" eb="6">
      <t>ビョウイン</t>
    </rPh>
    <rPh sb="7" eb="9">
      <t>カツウラ</t>
    </rPh>
    <rPh sb="9" eb="10">
      <t>エキ</t>
    </rPh>
    <phoneticPr fontId="46"/>
  </si>
  <si>
    <t>宇久井線</t>
    <rPh sb="0" eb="3">
      <t>ウグイ</t>
    </rPh>
    <rPh sb="3" eb="4">
      <t>セン</t>
    </rPh>
    <phoneticPr fontId="41"/>
  </si>
  <si>
    <t>宇久井駅</t>
    <rPh sb="0" eb="3">
      <t>ウグイ</t>
    </rPh>
    <rPh sb="3" eb="4">
      <t>エキ</t>
    </rPh>
    <phoneticPr fontId="46"/>
  </si>
  <si>
    <t>県営住宅前、
高津気区民会館</t>
    <rPh sb="7" eb="10">
      <t>コウヅケ</t>
    </rPh>
    <rPh sb="10" eb="12">
      <t>クミン</t>
    </rPh>
    <rPh sb="12" eb="14">
      <t>カイカン</t>
    </rPh>
    <phoneticPr fontId="46"/>
  </si>
  <si>
    <t>高津気区民会館、狗子ノ川青年クラブ、町立温泉病院</t>
    <rPh sb="0" eb="3">
      <t>コウヅケ</t>
    </rPh>
    <rPh sb="3" eb="5">
      <t>クミン</t>
    </rPh>
    <rPh sb="5" eb="7">
      <t>カイカン</t>
    </rPh>
    <rPh sb="8" eb="10">
      <t>クジ</t>
    </rPh>
    <rPh sb="11" eb="12">
      <t>カワ</t>
    </rPh>
    <rPh sb="12" eb="14">
      <t>セイネン</t>
    </rPh>
    <rPh sb="18" eb="20">
      <t>チョウリツ</t>
    </rPh>
    <rPh sb="20" eb="22">
      <t>オンセン</t>
    </rPh>
    <rPh sb="22" eb="24">
      <t>ビョウイン</t>
    </rPh>
    <phoneticPr fontId="46"/>
  </si>
  <si>
    <t>太地町町営じゅんかんバス</t>
    <rPh sb="0" eb="2">
      <t>タイジ</t>
    </rPh>
    <rPh sb="2" eb="3">
      <t>チョウ</t>
    </rPh>
    <rPh sb="3" eb="5">
      <t>チョウエイ</t>
    </rPh>
    <phoneticPr fontId="41"/>
  </si>
  <si>
    <t>太地駅</t>
    <rPh sb="0" eb="3">
      <t>タイジエキ</t>
    </rPh>
    <phoneticPr fontId="41"/>
  </si>
  <si>
    <t>くじら館、平見、
梶取崎</t>
    <rPh sb="3" eb="4">
      <t>カン</t>
    </rPh>
    <rPh sb="5" eb="6">
      <t>ヒラ</t>
    </rPh>
    <rPh sb="6" eb="7">
      <t>ミ</t>
    </rPh>
    <rPh sb="9" eb="10">
      <t>カジ</t>
    </rPh>
    <rPh sb="10" eb="11">
      <t>トリ</t>
    </rPh>
    <rPh sb="11" eb="12">
      <t>サキ</t>
    </rPh>
    <phoneticPr fontId="41"/>
  </si>
  <si>
    <t>太地駅</t>
    <rPh sb="0" eb="2">
      <t>タイジ</t>
    </rPh>
    <rPh sb="2" eb="3">
      <t>エキ</t>
    </rPh>
    <phoneticPr fontId="41"/>
  </si>
  <si>
    <t>大長井、平見、
梶取崎</t>
    <rPh sb="0" eb="1">
      <t>オオ</t>
    </rPh>
    <rPh sb="1" eb="3">
      <t>ナガイ</t>
    </rPh>
    <rPh sb="4" eb="5">
      <t>ヒラ</t>
    </rPh>
    <rPh sb="5" eb="6">
      <t>ミ</t>
    </rPh>
    <rPh sb="8" eb="9">
      <t>カジ</t>
    </rPh>
    <rPh sb="9" eb="10">
      <t>トリ</t>
    </rPh>
    <rPh sb="10" eb="11">
      <t>サキ</t>
    </rPh>
    <phoneticPr fontId="41"/>
  </si>
  <si>
    <t>くじら館、東新集会所、
梶取崎、大東</t>
    <rPh sb="3" eb="4">
      <t>カン</t>
    </rPh>
    <rPh sb="5" eb="6">
      <t>ヒガシ</t>
    </rPh>
    <rPh sb="6" eb="7">
      <t>シン</t>
    </rPh>
    <rPh sb="7" eb="10">
      <t>シュウカイショ</t>
    </rPh>
    <rPh sb="12" eb="13">
      <t>カジ</t>
    </rPh>
    <rPh sb="13" eb="14">
      <t>トリ</t>
    </rPh>
    <rPh sb="14" eb="15">
      <t>サキ</t>
    </rPh>
    <rPh sb="16" eb="17">
      <t>オオ</t>
    </rPh>
    <rPh sb="17" eb="18">
      <t>ヒガシ</t>
    </rPh>
    <phoneticPr fontId="41"/>
  </si>
  <si>
    <t>くじら館、
多目的センター、
大東、梶取崎、
東新集会所</t>
    <rPh sb="3" eb="4">
      <t>カン</t>
    </rPh>
    <rPh sb="6" eb="9">
      <t>タモクテキ</t>
    </rPh>
    <rPh sb="15" eb="16">
      <t>オオ</t>
    </rPh>
    <rPh sb="16" eb="17">
      <t>ヒガシ</t>
    </rPh>
    <rPh sb="18" eb="19">
      <t>カジ</t>
    </rPh>
    <rPh sb="19" eb="20">
      <t>トリ</t>
    </rPh>
    <rPh sb="20" eb="21">
      <t>サキ</t>
    </rPh>
    <rPh sb="23" eb="24">
      <t>ヒガシ</t>
    </rPh>
    <rPh sb="24" eb="25">
      <t>シン</t>
    </rPh>
    <rPh sb="25" eb="28">
      <t>シュウカイショ</t>
    </rPh>
    <phoneticPr fontId="41"/>
  </si>
  <si>
    <t>梶取崎、大長井</t>
    <rPh sb="0" eb="2">
      <t>カンドリ</t>
    </rPh>
    <rPh sb="2" eb="3">
      <t>ザキ</t>
    </rPh>
    <rPh sb="4" eb="7">
      <t>オオナガイ</t>
    </rPh>
    <phoneticPr fontId="41"/>
  </si>
  <si>
    <t>大長井、大東、
梶取崎</t>
    <rPh sb="0" eb="1">
      <t>オオ</t>
    </rPh>
    <rPh sb="1" eb="3">
      <t>ナガイ</t>
    </rPh>
    <rPh sb="4" eb="6">
      <t>オオヒガシ</t>
    </rPh>
    <rPh sb="8" eb="9">
      <t>カジ</t>
    </rPh>
    <rPh sb="9" eb="10">
      <t>トリ</t>
    </rPh>
    <rPh sb="10" eb="11">
      <t>サキ</t>
    </rPh>
    <phoneticPr fontId="41"/>
  </si>
  <si>
    <t>平見</t>
    <rPh sb="0" eb="1">
      <t>ヒラ</t>
    </rPh>
    <rPh sb="1" eb="2">
      <t>ミ</t>
    </rPh>
    <phoneticPr fontId="41"/>
  </si>
  <si>
    <t>くじら館
大東
平見</t>
    <rPh sb="3" eb="4">
      <t>カン</t>
    </rPh>
    <rPh sb="5" eb="7">
      <t>オオヒガシ</t>
    </rPh>
    <rPh sb="8" eb="9">
      <t>ヒラ</t>
    </rPh>
    <rPh sb="9" eb="10">
      <t>ミ</t>
    </rPh>
    <phoneticPr fontId="41"/>
  </si>
  <si>
    <t>くじら館
平見
梶取崎</t>
    <rPh sb="3" eb="4">
      <t>カン</t>
    </rPh>
    <rPh sb="5" eb="6">
      <t>ヒラ</t>
    </rPh>
    <rPh sb="6" eb="7">
      <t>ミ</t>
    </rPh>
    <rPh sb="8" eb="10">
      <t>カジトリ</t>
    </rPh>
    <rPh sb="10" eb="11">
      <t>サキ</t>
    </rPh>
    <phoneticPr fontId="41"/>
  </si>
  <si>
    <t>太地町町営じゅんかんバス
（自由乗降）</t>
    <rPh sb="0" eb="2">
      <t>タイジ</t>
    </rPh>
    <rPh sb="2" eb="3">
      <t>チョウ</t>
    </rPh>
    <rPh sb="3" eb="5">
      <t>チョウエイ</t>
    </rPh>
    <rPh sb="14" eb="16">
      <t>ジユウ</t>
    </rPh>
    <rPh sb="16" eb="18">
      <t>ジョウコウ</t>
    </rPh>
    <phoneticPr fontId="41"/>
  </si>
  <si>
    <t>平見</t>
    <rPh sb="0" eb="2">
      <t>ヒラミ</t>
    </rPh>
    <phoneticPr fontId="41"/>
  </si>
  <si>
    <t>太地中学校、西地、
大東、小畑石油横、
太地駅</t>
    <rPh sb="0" eb="2">
      <t>タイジ</t>
    </rPh>
    <rPh sb="2" eb="3">
      <t>ナカ</t>
    </rPh>
    <rPh sb="3" eb="5">
      <t>ガッコウ</t>
    </rPh>
    <rPh sb="6" eb="7">
      <t>ニシ</t>
    </rPh>
    <rPh sb="7" eb="8">
      <t>チ</t>
    </rPh>
    <rPh sb="10" eb="12">
      <t>ダイトウ</t>
    </rPh>
    <rPh sb="13" eb="17">
      <t>コバタセキユ</t>
    </rPh>
    <rPh sb="17" eb="18">
      <t>ヨコ</t>
    </rPh>
    <rPh sb="20" eb="23">
      <t>タイジエキ</t>
    </rPh>
    <phoneticPr fontId="41"/>
  </si>
  <si>
    <t>小畑石油横
太地中学校
坂野医院</t>
    <rPh sb="0" eb="4">
      <t>コバタセキユ</t>
    </rPh>
    <rPh sb="4" eb="5">
      <t>ヨコ</t>
    </rPh>
    <rPh sb="6" eb="8">
      <t>タイジ</t>
    </rPh>
    <rPh sb="8" eb="9">
      <t>ナカ</t>
    </rPh>
    <rPh sb="9" eb="11">
      <t>ガッコウ</t>
    </rPh>
    <rPh sb="12" eb="14">
      <t>サカノ</t>
    </rPh>
    <rPh sb="14" eb="16">
      <t>イイン</t>
    </rPh>
    <phoneticPr fontId="41"/>
  </si>
  <si>
    <t>くじら館、大東、
平見、西地</t>
    <rPh sb="3" eb="4">
      <t>カン</t>
    </rPh>
    <rPh sb="5" eb="7">
      <t>ダイトウ</t>
    </rPh>
    <rPh sb="9" eb="11">
      <t>ヒラミ</t>
    </rPh>
    <rPh sb="12" eb="14">
      <t>ニシチ</t>
    </rPh>
    <phoneticPr fontId="41"/>
  </si>
  <si>
    <t>くじら館、坂野医院、
太地中学校、西地</t>
    <rPh sb="3" eb="4">
      <t>カン</t>
    </rPh>
    <rPh sb="5" eb="7">
      <t>サカノ</t>
    </rPh>
    <rPh sb="7" eb="9">
      <t>イイン</t>
    </rPh>
    <rPh sb="11" eb="13">
      <t>タイジ</t>
    </rPh>
    <rPh sb="13" eb="14">
      <t>ナカ</t>
    </rPh>
    <rPh sb="14" eb="16">
      <t>ガッコウ</t>
    </rPh>
    <rPh sb="17" eb="19">
      <t>ニシチ</t>
    </rPh>
    <phoneticPr fontId="41"/>
  </si>
  <si>
    <t>本川線</t>
    <rPh sb="0" eb="1">
      <t>ホン</t>
    </rPh>
    <rPh sb="1" eb="2">
      <t>カワ</t>
    </rPh>
    <rPh sb="2" eb="3">
      <t>セン</t>
    </rPh>
    <phoneticPr fontId="41"/>
  </si>
  <si>
    <t>松根</t>
    <rPh sb="0" eb="2">
      <t>マツネ</t>
    </rPh>
    <phoneticPr fontId="41"/>
  </si>
  <si>
    <t>明神中学校</t>
    <rPh sb="0" eb="2">
      <t>ミョウジン</t>
    </rPh>
    <rPh sb="2" eb="5">
      <t>チュウガッコウ</t>
    </rPh>
    <phoneticPr fontId="41"/>
  </si>
  <si>
    <t>ＪＲ串本駅</t>
    <rPh sb="2" eb="4">
      <t>クシモト</t>
    </rPh>
    <rPh sb="4" eb="5">
      <t>エキ</t>
    </rPh>
    <phoneticPr fontId="41"/>
  </si>
  <si>
    <t>H14. 3. 1</t>
    <phoneticPr fontId="41"/>
  </si>
  <si>
    <t>小川線</t>
    <rPh sb="0" eb="2">
      <t>コガワ</t>
    </rPh>
    <rPh sb="2" eb="3">
      <t>セン</t>
    </rPh>
    <phoneticPr fontId="41"/>
  </si>
  <si>
    <t>田川</t>
    <rPh sb="0" eb="2">
      <t>タガワ</t>
    </rPh>
    <phoneticPr fontId="41"/>
  </si>
  <si>
    <t>里川地区乗合タクシー</t>
    <rPh sb="0" eb="2">
      <t>サトガワ</t>
    </rPh>
    <rPh sb="2" eb="4">
      <t>チク</t>
    </rPh>
    <rPh sb="4" eb="6">
      <t>ノリアイ</t>
    </rPh>
    <phoneticPr fontId="41"/>
  </si>
  <si>
    <t>和深駅</t>
    <rPh sb="0" eb="2">
      <t>ワブカ</t>
    </rPh>
    <rPh sb="2" eb="3">
      <t>エキ</t>
    </rPh>
    <phoneticPr fontId="41"/>
  </si>
  <si>
    <t>和深水源地等</t>
    <rPh sb="0" eb="2">
      <t>ワブカ</t>
    </rPh>
    <rPh sb="2" eb="5">
      <t>スイゲンチ</t>
    </rPh>
    <rPh sb="5" eb="6">
      <t>トウ</t>
    </rPh>
    <phoneticPr fontId="41"/>
  </si>
  <si>
    <t>里川集会所</t>
    <rPh sb="0" eb="2">
      <t>サトカワ</t>
    </rPh>
    <rPh sb="2" eb="5">
      <t>シュウカイショ</t>
    </rPh>
    <phoneticPr fontId="41"/>
  </si>
  <si>
    <t>H13</t>
    <phoneticPr fontId="41"/>
  </si>
  <si>
    <t>串本町役場</t>
    <rPh sb="0" eb="3">
      <t>クシモトチョウ</t>
    </rPh>
    <rPh sb="3" eb="5">
      <t>ヤクバ</t>
    </rPh>
    <phoneticPr fontId="41"/>
  </si>
  <si>
    <t>串本駅</t>
    <rPh sb="0" eb="3">
      <t>クシモトエキ</t>
    </rPh>
    <phoneticPr fontId="41"/>
  </si>
  <si>
    <t>上田原生活改善センター</t>
    <rPh sb="0" eb="3">
      <t>ウエダハラ</t>
    </rPh>
    <rPh sb="3" eb="5">
      <t>セイカツ</t>
    </rPh>
    <rPh sb="5" eb="7">
      <t>カイゼン</t>
    </rPh>
    <phoneticPr fontId="41"/>
  </si>
  <si>
    <t>6
(6)</t>
    <phoneticPr fontId="41"/>
  </si>
  <si>
    <t>串本タクシー㈱運行</t>
    <rPh sb="7" eb="9">
      <t>ウンコウ</t>
    </rPh>
    <phoneticPr fontId="41"/>
  </si>
  <si>
    <t>樫野灯台口</t>
    <rPh sb="0" eb="2">
      <t>カシノ</t>
    </rPh>
    <rPh sb="2" eb="4">
      <t>トウダイ</t>
    </rPh>
    <rPh sb="4" eb="5">
      <t>クチ</t>
    </rPh>
    <phoneticPr fontId="41"/>
  </si>
  <si>
    <t>串本駅
潮岬観光タワー
青少年の家</t>
    <rPh sb="0" eb="3">
      <t>クシモトエキ</t>
    </rPh>
    <rPh sb="4" eb="6">
      <t>シオノミサキ</t>
    </rPh>
    <rPh sb="6" eb="8">
      <t>カンコウ</t>
    </rPh>
    <rPh sb="12" eb="15">
      <t>セイショウネン</t>
    </rPh>
    <phoneticPr fontId="41"/>
  </si>
  <si>
    <t>5.5
(5.5)</t>
    <phoneticPr fontId="41"/>
  </si>
  <si>
    <t>雨島</t>
    <rPh sb="0" eb="1">
      <t>アメ</t>
    </rPh>
    <rPh sb="1" eb="2">
      <t>シマ</t>
    </rPh>
    <phoneticPr fontId="41"/>
  </si>
  <si>
    <t>令和　4</t>
    <rPh sb="0" eb="2">
      <t>レイワ</t>
    </rPh>
    <phoneticPr fontId="2"/>
  </si>
  <si>
    <t>9
｛10｝
(10)</t>
    <phoneticPr fontId="2"/>
  </si>
  <si>
    <t>5
｛0｝
(0)</t>
    <phoneticPr fontId="2"/>
  </si>
  <si>
    <t>8
｛10｝
(9)</t>
    <phoneticPr fontId="2"/>
  </si>
  <si>
    <t>24
{21}
(15)</t>
    <phoneticPr fontId="2"/>
  </si>
  <si>
    <t xml:space="preserve">3,300
（白浜－大阪）
3,200
（田辺－大阪）
3,000
（みなべ、印南－大阪）
</t>
    <phoneticPr fontId="2"/>
  </si>
  <si>
    <t>令和　5</t>
    <rPh sb="0" eb="2">
      <t>レイワ</t>
    </rPh>
    <phoneticPr fontId="2"/>
  </si>
  <si>
    <t>運行
回数</t>
    <phoneticPr fontId="2"/>
  </si>
  <si>
    <t>南海ウィングバス（株）</t>
    <rPh sb="0" eb="2">
      <t>ナンカイ</t>
    </rPh>
    <rPh sb="8" eb="11">
      <t>カブ</t>
    </rPh>
    <phoneticPr fontId="2"/>
  </si>
  <si>
    <t>（往路）
1
（復路）
1</t>
    <rPh sb="1" eb="3">
      <t>オウロ</t>
    </rPh>
    <rPh sb="8" eb="10">
      <t>フクロ</t>
    </rPh>
    <phoneticPr fontId="2"/>
  </si>
  <si>
    <t>（往路）
657.50
（復路）
659.70</t>
    <rPh sb="1" eb="3">
      <t>オウロ</t>
    </rPh>
    <rPh sb="13" eb="15">
      <t>フクロ</t>
    </rPh>
    <phoneticPr fontId="2"/>
  </si>
  <si>
    <t>（往路）
11:15
（復路）
11:20</t>
    <rPh sb="1" eb="3">
      <t>オウロ</t>
    </rPh>
    <rPh sb="12" eb="14">
      <t>フクロ</t>
    </rPh>
    <phoneticPr fontId="2"/>
  </si>
  <si>
    <t>13,100
(勝浦－大宮)
（A運賃）</t>
    <phoneticPr fontId="2"/>
  </si>
  <si>
    <t>H14. 7.18</t>
    <phoneticPr fontId="2"/>
  </si>
  <si>
    <t>（往路）
174.46
（復路）
173.56</t>
    <rPh sb="1" eb="3">
      <t>オウロ</t>
    </rPh>
    <rPh sb="13" eb="15">
      <t>フクロ</t>
    </rPh>
    <phoneticPr fontId="2"/>
  </si>
  <si>
    <t>（往路）
7
（復路）
5</t>
    <rPh sb="1" eb="3">
      <t>オウロ</t>
    </rPh>
    <rPh sb="8" eb="10">
      <t>フクロ</t>
    </rPh>
    <phoneticPr fontId="2"/>
  </si>
  <si>
    <t>（往路）
179.73
（復路）
179.40</t>
    <rPh sb="1" eb="3">
      <t>オウロ</t>
    </rPh>
    <rPh sb="13" eb="15">
      <t>フクロ</t>
    </rPh>
    <phoneticPr fontId="2"/>
  </si>
  <si>
    <t>（往路）
4:20
（復路）
4:49</t>
    <rPh sb="1" eb="3">
      <t>オウロ</t>
    </rPh>
    <rPh sb="11" eb="13">
      <t>フクロ</t>
    </rPh>
    <phoneticPr fontId="2"/>
  </si>
  <si>
    <t>（往路）
2
（復路）
2</t>
    <rPh sb="1" eb="3">
      <t>オウロ</t>
    </rPh>
    <rPh sb="8" eb="10">
      <t>フクロ</t>
    </rPh>
    <phoneticPr fontId="2"/>
  </si>
  <si>
    <t>（往路）
718.24
（復路）
716.46</t>
    <rPh sb="1" eb="3">
      <t>オウロ</t>
    </rPh>
    <rPh sb="13" eb="15">
      <t>フクロ</t>
    </rPh>
    <phoneticPr fontId="2"/>
  </si>
  <si>
    <t>本町二丁目、
和歌山城前</t>
    <rPh sb="0" eb="2">
      <t>ホンマチ</t>
    </rPh>
    <rPh sb="2" eb="3">
      <t>ニ</t>
    </rPh>
    <rPh sb="3" eb="4">
      <t>チョウメ</t>
    </rPh>
    <rPh sb="4" eb="5">
      <t>メ</t>
    </rPh>
    <rPh sb="7" eb="10">
      <t>ワカヤマ</t>
    </rPh>
    <rPh sb="10" eb="11">
      <t>ジョウ</t>
    </rPh>
    <rPh sb="11" eb="12">
      <t>マエ</t>
    </rPh>
    <phoneticPr fontId="2"/>
  </si>
  <si>
    <t>本町二丁目、
高松北</t>
    <rPh sb="0" eb="2">
      <t>ホンマチ</t>
    </rPh>
    <rPh sb="2" eb="3">
      <t>ニ</t>
    </rPh>
    <rPh sb="3" eb="5">
      <t>チョウメ</t>
    </rPh>
    <rPh sb="7" eb="10">
      <t>タカマツキタ</t>
    </rPh>
    <phoneticPr fontId="2"/>
  </si>
  <si>
    <t>城北橋、
高松北</t>
    <rPh sb="0" eb="3">
      <t>ジョウホクバシ</t>
    </rPh>
    <rPh sb="5" eb="8">
      <t>タカマツキタ</t>
    </rPh>
    <phoneticPr fontId="2"/>
  </si>
  <si>
    <t>和歌山城前、
和歌浦</t>
    <rPh sb="0" eb="3">
      <t>ワカヤマ</t>
    </rPh>
    <rPh sb="3" eb="4">
      <t>ジョウ</t>
    </rPh>
    <rPh sb="4" eb="5">
      <t>マエ</t>
    </rPh>
    <rPh sb="7" eb="10">
      <t>ワカウラ</t>
    </rPh>
    <phoneticPr fontId="2"/>
  </si>
  <si>
    <t>和歌山城前、
高松北</t>
    <rPh sb="0" eb="3">
      <t>ワカヤマ</t>
    </rPh>
    <rPh sb="3" eb="4">
      <t>ジョウ</t>
    </rPh>
    <rPh sb="4" eb="5">
      <t>マエ</t>
    </rPh>
    <rPh sb="7" eb="10">
      <t>タカマツキタ</t>
    </rPh>
    <phoneticPr fontId="2"/>
  </si>
  <si>
    <t>和歌山城前</t>
    <rPh sb="0" eb="3">
      <t>ワカヤマ</t>
    </rPh>
    <rPh sb="3" eb="4">
      <t>ジョウ</t>
    </rPh>
    <rPh sb="4" eb="5">
      <t>マエ</t>
    </rPh>
    <phoneticPr fontId="2"/>
  </si>
  <si>
    <t>和歌山城前、ﾏﾘｰﾅｼﾃｨ、海南警察署前</t>
    <rPh sb="0" eb="3">
      <t>ワカヤマ</t>
    </rPh>
    <rPh sb="3" eb="4">
      <t>ジョウ</t>
    </rPh>
    <rPh sb="4" eb="5">
      <t>マエ</t>
    </rPh>
    <rPh sb="14" eb="16">
      <t>カイナン</t>
    </rPh>
    <rPh sb="16" eb="19">
      <t>ケイサツショ</t>
    </rPh>
    <rPh sb="19" eb="20">
      <t>マエ</t>
    </rPh>
    <phoneticPr fontId="2"/>
  </si>
  <si>
    <t>城北橋、マリーナシティ</t>
    <rPh sb="0" eb="2">
      <t>ジョウホク</t>
    </rPh>
    <rPh sb="2" eb="3">
      <t>バシ</t>
    </rPh>
    <phoneticPr fontId="2"/>
  </si>
  <si>
    <t>和歌山城前</t>
    <rPh sb="0" eb="5">
      <t>ワカヤマジョウマエ</t>
    </rPh>
    <phoneticPr fontId="2"/>
  </si>
  <si>
    <t>雑賀崎</t>
    <rPh sb="0" eb="3">
      <t>サイカザキ</t>
    </rPh>
    <phoneticPr fontId="2"/>
  </si>
  <si>
    <t>和歌山市駅</t>
    <rPh sb="0" eb="3">
      <t>ワカヤマシ</t>
    </rPh>
    <rPh sb="3" eb="4">
      <t>シ</t>
    </rPh>
    <rPh sb="4" eb="5">
      <t>エキマエ</t>
    </rPh>
    <phoneticPr fontId="2"/>
  </si>
  <si>
    <t>養翠園前</t>
    <rPh sb="0" eb="4">
      <t>ヨウスイエンマエ</t>
    </rPh>
    <phoneticPr fontId="2"/>
  </si>
  <si>
    <t>R5. 10. 1</t>
    <phoneticPr fontId="2"/>
  </si>
  <si>
    <t>西浜</t>
    <rPh sb="0" eb="2">
      <t>ニシハマ</t>
    </rPh>
    <phoneticPr fontId="2"/>
  </si>
  <si>
    <t>新手平</t>
    <rPh sb="0" eb="1">
      <t>シン</t>
    </rPh>
    <rPh sb="1" eb="2">
      <t>テ</t>
    </rPh>
    <rPh sb="2" eb="3">
      <t>ヒラ</t>
    </rPh>
    <phoneticPr fontId="2"/>
  </si>
  <si>
    <t>琴の浦</t>
    <rPh sb="0" eb="1">
      <t>コト</t>
    </rPh>
    <rPh sb="2" eb="3">
      <t>ウラ</t>
    </rPh>
    <phoneticPr fontId="2"/>
  </si>
  <si>
    <t>本町二丁目</t>
    <rPh sb="0" eb="2">
      <t>ホンマチ</t>
    </rPh>
    <rPh sb="2" eb="3">
      <t>ニ</t>
    </rPh>
    <rPh sb="3" eb="5">
      <t>チョウメ</t>
    </rPh>
    <phoneticPr fontId="2"/>
  </si>
  <si>
    <t>屋形町</t>
    <rPh sb="0" eb="2">
      <t>ヤカタ</t>
    </rPh>
    <rPh sb="2" eb="3">
      <t>マチ</t>
    </rPh>
    <phoneticPr fontId="2"/>
  </si>
  <si>
    <t>運輸支局前</t>
    <rPh sb="0" eb="2">
      <t>ウンユ</t>
    </rPh>
    <rPh sb="2" eb="4">
      <t>シキョク</t>
    </rPh>
    <rPh sb="4" eb="5">
      <t>マエ</t>
    </rPh>
    <phoneticPr fontId="2"/>
  </si>
  <si>
    <t>三木町</t>
    <rPh sb="0" eb="2">
      <t>ミキ</t>
    </rPh>
    <rPh sb="2" eb="3">
      <t>マチ</t>
    </rPh>
    <phoneticPr fontId="2"/>
  </si>
  <si>
    <t>城北橋、運輸支局前、和歌山港駅</t>
    <rPh sb="0" eb="2">
      <t>ジョウホク</t>
    </rPh>
    <rPh sb="2" eb="3">
      <t>バシ</t>
    </rPh>
    <rPh sb="4" eb="6">
      <t>ウンユ</t>
    </rPh>
    <rPh sb="6" eb="8">
      <t>シキョク</t>
    </rPh>
    <rPh sb="8" eb="9">
      <t>マエ</t>
    </rPh>
    <rPh sb="10" eb="13">
      <t>ワカヤマ</t>
    </rPh>
    <rPh sb="13" eb="14">
      <t>コウ</t>
    </rPh>
    <rPh sb="14" eb="15">
      <t>エキ</t>
    </rPh>
    <phoneticPr fontId="2"/>
  </si>
  <si>
    <t>貝柄町</t>
    <rPh sb="0" eb="1">
      <t>カイ</t>
    </rPh>
    <rPh sb="1" eb="2">
      <t>シンカイ</t>
    </rPh>
    <rPh sb="2" eb="3">
      <t>チョウ</t>
    </rPh>
    <phoneticPr fontId="2"/>
  </si>
  <si>
    <t>次郎丸</t>
    <rPh sb="0" eb="3">
      <t>ジロウマル</t>
    </rPh>
    <phoneticPr fontId="2"/>
  </si>
  <si>
    <t>和歌山城前、延時、和大、大学前駅</t>
    <rPh sb="0" eb="3">
      <t>ワカヤマ</t>
    </rPh>
    <rPh sb="3" eb="4">
      <t>ジョウ</t>
    </rPh>
    <rPh sb="4" eb="5">
      <t>マエ</t>
    </rPh>
    <rPh sb="6" eb="8">
      <t>ノブトキ</t>
    </rPh>
    <rPh sb="9" eb="10">
      <t>ワ</t>
    </rPh>
    <rPh sb="10" eb="11">
      <t>ダイ</t>
    </rPh>
    <rPh sb="12" eb="15">
      <t>ダイガクマエ</t>
    </rPh>
    <rPh sb="15" eb="16">
      <t>エキ</t>
    </rPh>
    <phoneticPr fontId="2"/>
  </si>
  <si>
    <t>和歌山城前、延時、和大</t>
    <rPh sb="0" eb="3">
      <t>ワカヤマ</t>
    </rPh>
    <rPh sb="3" eb="4">
      <t>ジョウ</t>
    </rPh>
    <rPh sb="4" eb="5">
      <t>マエ</t>
    </rPh>
    <rPh sb="6" eb="8">
      <t>ノブトキ</t>
    </rPh>
    <rPh sb="9" eb="10">
      <t>ワ</t>
    </rPh>
    <rPh sb="10" eb="11">
      <t>ダイ</t>
    </rPh>
    <phoneticPr fontId="2"/>
  </si>
  <si>
    <t>延時</t>
    <rPh sb="0" eb="2">
      <t>ノブトキ</t>
    </rPh>
    <phoneticPr fontId="2"/>
  </si>
  <si>
    <t>近大附属
和歌山校前</t>
    <rPh sb="0" eb="2">
      <t>キンダイ</t>
    </rPh>
    <rPh sb="2" eb="4">
      <t>フゾク</t>
    </rPh>
    <rPh sb="5" eb="9">
      <t>ワカヤマコウ</t>
    </rPh>
    <rPh sb="9" eb="10">
      <t>マエ</t>
    </rPh>
    <phoneticPr fontId="2"/>
  </si>
  <si>
    <t>4
｛1｝
(1)</t>
    <phoneticPr fontId="2"/>
  </si>
  <si>
    <t>鳴滝団地</t>
    <rPh sb="0" eb="1">
      <t>ナ</t>
    </rPh>
    <rPh sb="1" eb="2">
      <t>タキ</t>
    </rPh>
    <rPh sb="2" eb="4">
      <t>ダンチ</t>
    </rPh>
    <phoneticPr fontId="2"/>
  </si>
  <si>
    <t>紀伊駅前</t>
    <rPh sb="0" eb="4">
      <t>キイエキマエ</t>
    </rPh>
    <phoneticPr fontId="2"/>
  </si>
  <si>
    <t>北野</t>
    <rPh sb="0" eb="2">
      <t>キタノ</t>
    </rPh>
    <phoneticPr fontId="2"/>
  </si>
  <si>
    <t>ブラクリ丁</t>
    <rPh sb="4" eb="5">
      <t>チョウ</t>
    </rPh>
    <phoneticPr fontId="2"/>
  </si>
  <si>
    <t>貝柄町</t>
    <rPh sb="0" eb="1">
      <t>カイ</t>
    </rPh>
    <rPh sb="1" eb="2">
      <t>ガラ</t>
    </rPh>
    <rPh sb="2" eb="3">
      <t>チョウ</t>
    </rPh>
    <phoneticPr fontId="2"/>
  </si>
  <si>
    <t>栄谷</t>
    <rPh sb="0" eb="2">
      <t>サカエダニ</t>
    </rPh>
    <phoneticPr fontId="2"/>
  </si>
  <si>
    <t>鳴神団地</t>
    <rPh sb="0" eb="1">
      <t>ナ</t>
    </rPh>
    <rPh sb="1" eb="2">
      <t>カミ</t>
    </rPh>
    <rPh sb="2" eb="4">
      <t>ダンチ</t>
    </rPh>
    <phoneticPr fontId="2"/>
  </si>
  <si>
    <t>3
｛1｝
(1)</t>
    <phoneticPr fontId="2"/>
  </si>
  <si>
    <t>延時、和歌山大学前駅</t>
    <rPh sb="0" eb="2">
      <t>ノブトキ</t>
    </rPh>
    <rPh sb="3" eb="6">
      <t>ワカヤマ</t>
    </rPh>
    <rPh sb="6" eb="8">
      <t>ダイガク</t>
    </rPh>
    <rPh sb="8" eb="9">
      <t>マエ</t>
    </rPh>
    <rPh sb="9" eb="10">
      <t>エキ</t>
    </rPh>
    <phoneticPr fontId="2"/>
  </si>
  <si>
    <t>2
｛１｝
（0）</t>
    <phoneticPr fontId="2"/>
  </si>
  <si>
    <t>和歌山城前、和歌山大学前駅</t>
    <rPh sb="0" eb="5">
      <t>ワカヤマジョウマエ</t>
    </rPh>
    <rPh sb="6" eb="13">
      <t>ワカヤマダイガクマエエキ</t>
    </rPh>
    <phoneticPr fontId="2"/>
  </si>
  <si>
    <t>開智中学校・高等学校前</t>
    <rPh sb="0" eb="2">
      <t>カイチ</t>
    </rPh>
    <rPh sb="2" eb="5">
      <t>チュウガッコウ</t>
    </rPh>
    <rPh sb="6" eb="8">
      <t>コウトウ</t>
    </rPh>
    <rPh sb="8" eb="10">
      <t>ガッコウ</t>
    </rPh>
    <rPh sb="10" eb="11">
      <t>マエ</t>
    </rPh>
    <phoneticPr fontId="2"/>
  </si>
  <si>
    <t>紀泉台</t>
    <rPh sb="0" eb="3">
      <t>キセンダイ</t>
    </rPh>
    <phoneticPr fontId="2"/>
  </si>
  <si>
    <t>休止中</t>
    <rPh sb="0" eb="3">
      <t>キュウシチュウ</t>
    </rPh>
    <phoneticPr fontId="2"/>
  </si>
  <si>
    <t>霜草、あやの台、市民病院</t>
    <rPh sb="0" eb="1">
      <t>シモ</t>
    </rPh>
    <rPh sb="1" eb="2">
      <t>クサ</t>
    </rPh>
    <rPh sb="6" eb="7">
      <t>ダイ</t>
    </rPh>
    <rPh sb="8" eb="10">
      <t>シミン</t>
    </rPh>
    <rPh sb="10" eb="12">
      <t>ビョウイン</t>
    </rPh>
    <phoneticPr fontId="2"/>
  </si>
  <si>
    <t>市民病院、あやの台、霜草</t>
    <rPh sb="0" eb="4">
      <t>シミンビョウイン</t>
    </rPh>
    <rPh sb="8" eb="9">
      <t>ダイ</t>
    </rPh>
    <rPh sb="10" eb="12">
      <t>シモクサ</t>
    </rPh>
    <phoneticPr fontId="2"/>
  </si>
  <si>
    <t>車庫前</t>
    <rPh sb="0" eb="3">
      <t>シャコマエ</t>
    </rPh>
    <phoneticPr fontId="2"/>
  </si>
  <si>
    <t>※10～11月</t>
    <rPh sb="6" eb="7">
      <t>ガツ</t>
    </rPh>
    <phoneticPr fontId="2"/>
  </si>
  <si>
    <t>S49. 2. 1</t>
    <phoneticPr fontId="2"/>
  </si>
  <si>
    <t>定期観光バス</t>
    <rPh sb="0" eb="4">
      <t>テイキカンコウ</t>
    </rPh>
    <phoneticPr fontId="2"/>
  </si>
  <si>
    <t>予約のない日は運休</t>
    <rPh sb="0" eb="2">
      <t>ヨヤク</t>
    </rPh>
    <rPh sb="5" eb="6">
      <t>ヒ</t>
    </rPh>
    <rPh sb="7" eb="9">
      <t>ウンキュウ</t>
    </rPh>
    <phoneticPr fontId="2"/>
  </si>
  <si>
    <t>牛馬童子口</t>
    <rPh sb="0" eb="5">
      <t>ギュウバドウジクチ</t>
    </rPh>
    <phoneticPr fontId="2"/>
  </si>
  <si>
    <t>市内線
　　（相筋線）</t>
    <rPh sb="0" eb="2">
      <t>シナイ</t>
    </rPh>
    <rPh sb="2" eb="3">
      <t>セン</t>
    </rPh>
    <rPh sb="7" eb="9">
      <t>アイスジ</t>
    </rPh>
    <rPh sb="9" eb="10">
      <t>セン</t>
    </rPh>
    <phoneticPr fontId="2"/>
  </si>
  <si>
    <t>促進住宅前</t>
    <rPh sb="0" eb="5">
      <t>ソクシンジュウタクマエ</t>
    </rPh>
    <phoneticPr fontId="2"/>
  </si>
  <si>
    <t>（広角住宅線）</t>
    <rPh sb="1" eb="3">
      <t>ヒロツノ</t>
    </rPh>
    <rPh sb="3" eb="6">
      <t>ジュウタクセン</t>
    </rPh>
    <phoneticPr fontId="2"/>
  </si>
  <si>
    <t>浮島の森、
新宮高校前、橋本、
イオン新宮店前、
梅の木団地前</t>
    <rPh sb="0" eb="2">
      <t>ウキシマ</t>
    </rPh>
    <rPh sb="3" eb="4">
      <t>モリ</t>
    </rPh>
    <rPh sb="6" eb="11">
      <t>シングウコウコウマエ</t>
    </rPh>
    <rPh sb="12" eb="14">
      <t>ハシモト</t>
    </rPh>
    <rPh sb="19" eb="22">
      <t>シングウテン</t>
    </rPh>
    <rPh sb="22" eb="23">
      <t>マエ</t>
    </rPh>
    <rPh sb="25" eb="26">
      <t>ウメ</t>
    </rPh>
    <rPh sb="27" eb="30">
      <t>キダンチ</t>
    </rPh>
    <rPh sb="30" eb="31">
      <t>マエ</t>
    </rPh>
    <phoneticPr fontId="2"/>
  </si>
  <si>
    <t>（松山高田線）</t>
    <rPh sb="1" eb="3">
      <t>マツヤマ</t>
    </rPh>
    <rPh sb="3" eb="5">
      <t>タカタ</t>
    </rPh>
    <rPh sb="5" eb="6">
      <t>セン</t>
    </rPh>
    <phoneticPr fontId="2"/>
  </si>
  <si>
    <t>オークワ仲之町店前、
イオン新宮店前、
相賀口</t>
    <rPh sb="4" eb="7">
      <t>ナカノチョウ</t>
    </rPh>
    <rPh sb="7" eb="8">
      <t>テン</t>
    </rPh>
    <rPh sb="8" eb="9">
      <t>マエ</t>
    </rPh>
    <rPh sb="14" eb="16">
      <t>シングウ</t>
    </rPh>
    <rPh sb="16" eb="17">
      <t>テン</t>
    </rPh>
    <rPh sb="17" eb="18">
      <t>マエ</t>
    </rPh>
    <rPh sb="18" eb="19">
      <t>シンマエ</t>
    </rPh>
    <rPh sb="20" eb="21">
      <t>アイ</t>
    </rPh>
    <rPh sb="21" eb="22">
      <t>ガ</t>
    </rPh>
    <rPh sb="22" eb="23">
      <t>クチ</t>
    </rPh>
    <phoneticPr fontId="2"/>
  </si>
  <si>
    <t>小和瀬</t>
    <rPh sb="0" eb="3">
      <t>コワゼ</t>
    </rPh>
    <phoneticPr fontId="2"/>
  </si>
  <si>
    <t>小和瀬、神丸</t>
    <rPh sb="0" eb="3">
      <t>コワゼ</t>
    </rPh>
    <rPh sb="4" eb="5">
      <t>カミ</t>
    </rPh>
    <rPh sb="5" eb="6">
      <t>マル</t>
    </rPh>
    <phoneticPr fontId="2"/>
  </si>
  <si>
    <t>川又観音口</t>
    <rPh sb="0" eb="2">
      <t>カワマタ</t>
    </rPh>
    <rPh sb="2" eb="5">
      <t>カンノングチ</t>
    </rPh>
    <phoneticPr fontId="2"/>
  </si>
  <si>
    <t>田杭浜</t>
    <rPh sb="0" eb="1">
      <t>タ</t>
    </rPh>
    <rPh sb="1" eb="2">
      <t>クイ</t>
    </rPh>
    <rPh sb="2" eb="3">
      <t>ハマ</t>
    </rPh>
    <phoneticPr fontId="2"/>
  </si>
  <si>
    <t>日ノ岬パーク線</t>
    <rPh sb="0" eb="1">
      <t>ヒ</t>
    </rPh>
    <rPh sb="2" eb="3">
      <t>ミサキ</t>
    </rPh>
    <rPh sb="6" eb="7">
      <t>セン</t>
    </rPh>
    <phoneticPr fontId="2"/>
  </si>
  <si>
    <t>上津木</t>
    <rPh sb="0" eb="1">
      <t>ウエ</t>
    </rPh>
    <rPh sb="1" eb="2">
      <t>ツ</t>
    </rPh>
    <rPh sb="2" eb="3">
      <t>キ</t>
    </rPh>
    <phoneticPr fontId="2"/>
  </si>
  <si>
    <t>車両の種類</t>
    <rPh sb="0" eb="2">
      <t>シャリョウ</t>
    </rPh>
    <rPh sb="3" eb="5">
      <t>シュルイ</t>
    </rPh>
    <phoneticPr fontId="2"/>
  </si>
  <si>
    <t>ワゴンタイプ
（ハイエース等）</t>
    <rPh sb="13" eb="14">
      <t>ナド</t>
    </rPh>
    <phoneticPr fontId="2"/>
  </si>
  <si>
    <t>土日祝日及び年末年始(12/29～1/3)は運休</t>
    <rPh sb="0" eb="2">
      <t>ドニチ</t>
    </rPh>
    <rPh sb="2" eb="4">
      <t>シュクジツ</t>
    </rPh>
    <rPh sb="4" eb="5">
      <t>オヨ</t>
    </rPh>
    <rPh sb="6" eb="10">
      <t>ネンマツネンシ</t>
    </rPh>
    <rPh sb="22" eb="24">
      <t>ウンキュウ</t>
    </rPh>
    <phoneticPr fontId="41"/>
  </si>
  <si>
    <t>有功線</t>
    <rPh sb="0" eb="2">
      <t>ユウコウ</t>
    </rPh>
    <rPh sb="2" eb="3">
      <t>セン</t>
    </rPh>
    <phoneticPr fontId="2"/>
  </si>
  <si>
    <t>やまびこ公園</t>
    <rPh sb="4" eb="6">
      <t>コウエン</t>
    </rPh>
    <phoneticPr fontId="2"/>
  </si>
  <si>
    <t>オークワ六十谷店</t>
    <rPh sb="4" eb="7">
      <t>ムソタ</t>
    </rPh>
    <rPh sb="7" eb="8">
      <t>テン</t>
    </rPh>
    <phoneticPr fontId="2"/>
  </si>
  <si>
    <t>六十谷駅</t>
    <rPh sb="0" eb="4">
      <t>ムソタエキ</t>
    </rPh>
    <phoneticPr fontId="2"/>
  </si>
  <si>
    <t>日曜及び年末年始(12/29～1/3)は運休</t>
    <rPh sb="0" eb="2">
      <t>ニチヨウ</t>
    </rPh>
    <phoneticPr fontId="2"/>
  </si>
  <si>
    <t>木本・西脇線</t>
    <rPh sb="0" eb="2">
      <t>キモト</t>
    </rPh>
    <rPh sb="3" eb="5">
      <t>ニシワキ</t>
    </rPh>
    <rPh sb="5" eb="6">
      <t>セン</t>
    </rPh>
    <phoneticPr fontId="2"/>
  </si>
  <si>
    <t>緑ヶ丘</t>
    <rPh sb="0" eb="3">
      <t>ミドリガオカ</t>
    </rPh>
    <phoneticPr fontId="2"/>
  </si>
  <si>
    <t>八幡前駅前</t>
    <rPh sb="0" eb="3">
      <t>ハチマンマエ</t>
    </rPh>
    <rPh sb="3" eb="4">
      <t>エキ</t>
    </rPh>
    <rPh sb="4" eb="5">
      <t>マエ</t>
    </rPh>
    <phoneticPr fontId="2"/>
  </si>
  <si>
    <t>八幡台</t>
    <rPh sb="0" eb="3">
      <t>ハチマンダイ</t>
    </rPh>
    <phoneticPr fontId="2"/>
  </si>
  <si>
    <t>日曜、祝日及び年末年始(12/29～1/3)は運休</t>
    <rPh sb="0" eb="2">
      <t>ニチヨウ</t>
    </rPh>
    <rPh sb="3" eb="5">
      <t>シュクジツ</t>
    </rPh>
    <phoneticPr fontId="2"/>
  </si>
  <si>
    <t>セダンタイプ</t>
    <phoneticPr fontId="2"/>
  </si>
  <si>
    <t>大十バス㈱運行
12/30～1/3土日祝運休</t>
    <rPh sb="0" eb="2">
      <t>ダイジュウ</t>
    </rPh>
    <rPh sb="5" eb="7">
      <t>ウンコウ</t>
    </rPh>
    <rPh sb="17" eb="18">
      <t>ド</t>
    </rPh>
    <rPh sb="18" eb="19">
      <t>ニチ</t>
    </rPh>
    <rPh sb="19" eb="20">
      <t>シュク</t>
    </rPh>
    <phoneticPr fontId="41"/>
  </si>
  <si>
    <t>マイクロバス</t>
    <phoneticPr fontId="2"/>
  </si>
  <si>
    <t>加茂郷駅前</t>
    <rPh sb="0" eb="5">
      <t>カモゴウエキマエ</t>
    </rPh>
    <phoneticPr fontId="2"/>
  </si>
  <si>
    <t>海南サクアス
橘本</t>
    <rPh sb="0" eb="2">
      <t>カイナン</t>
    </rPh>
    <rPh sb="7" eb="9">
      <t>キツモト</t>
    </rPh>
    <phoneticPr fontId="2"/>
  </si>
  <si>
    <t>海南サクアス
塩津</t>
    <rPh sb="0" eb="2">
      <t>カイナン</t>
    </rPh>
    <rPh sb="7" eb="9">
      <t>シオツ</t>
    </rPh>
    <phoneticPr fontId="2"/>
  </si>
  <si>
    <t>海南サクアス</t>
    <rPh sb="0" eb="2">
      <t>カイナン</t>
    </rPh>
    <phoneticPr fontId="2"/>
  </si>
  <si>
    <t>海南サクアス
塩津口</t>
    <rPh sb="0" eb="2">
      <t>カイナン</t>
    </rPh>
    <rPh sb="7" eb="9">
      <t>シオツ</t>
    </rPh>
    <rPh sb="9" eb="10">
      <t>グチ</t>
    </rPh>
    <phoneticPr fontId="2"/>
  </si>
  <si>
    <t>加茂郷駅前
海南サクアス</t>
    <rPh sb="0" eb="4">
      <t>カモゴウエキ</t>
    </rPh>
    <rPh sb="4" eb="5">
      <t>マエ</t>
    </rPh>
    <rPh sb="6" eb="8">
      <t>カイナン</t>
    </rPh>
    <phoneticPr fontId="41"/>
  </si>
  <si>
    <t>運行回数</t>
    <phoneticPr fontId="2"/>
  </si>
  <si>
    <t>ワゴンタイプ
(ハイエース等）</t>
    <rPh sb="13" eb="14">
      <t>ナド</t>
    </rPh>
    <phoneticPr fontId="2"/>
  </si>
  <si>
    <t>1/1～1/3運休</t>
    <rPh sb="7" eb="9">
      <t>ウンキュウ</t>
    </rPh>
    <phoneticPr fontId="2"/>
  </si>
  <si>
    <t>小型バス</t>
    <rPh sb="0" eb="2">
      <t>コガタ</t>
    </rPh>
    <phoneticPr fontId="2"/>
  </si>
  <si>
    <t>南海りんかんバス㈱運行
12/29～1/3日祝祭運休</t>
    <rPh sb="0" eb="2">
      <t>ナンカイ</t>
    </rPh>
    <rPh sb="9" eb="11">
      <t>ウンコウ</t>
    </rPh>
    <rPh sb="21" eb="22">
      <t>ニチ</t>
    </rPh>
    <rPh sb="22" eb="23">
      <t>シュク</t>
    </rPh>
    <rPh sb="24" eb="26">
      <t>ウンキュウ</t>
    </rPh>
    <phoneticPr fontId="41"/>
  </si>
  <si>
    <t>高野口駅前</t>
    <rPh sb="0" eb="5">
      <t>コウヤグチエキマエ</t>
    </rPh>
    <phoneticPr fontId="41"/>
  </si>
  <si>
    <t>4
（0）</t>
    <phoneticPr fontId="2"/>
  </si>
  <si>
    <t>御幸辻駅筋</t>
    <rPh sb="0" eb="4">
      <t>ミユキツジエキ</t>
    </rPh>
    <rPh sb="4" eb="5">
      <t>スジ</t>
    </rPh>
    <phoneticPr fontId="41"/>
  </si>
  <si>
    <t>山田地区公民館
やっちょん広場</t>
    <rPh sb="0" eb="7">
      <t>ヤマダチクコウミンカン</t>
    </rPh>
    <rPh sb="13" eb="15">
      <t>ヒロバ</t>
    </rPh>
    <phoneticPr fontId="41"/>
  </si>
  <si>
    <t>有鉄観光タクシー㈱運行
12/29～1/3土日祝祭運休</t>
    <rPh sb="0" eb="1">
      <t>アリ</t>
    </rPh>
    <rPh sb="1" eb="2">
      <t>テツ</t>
    </rPh>
    <rPh sb="2" eb="4">
      <t>カンコウ</t>
    </rPh>
    <phoneticPr fontId="41"/>
  </si>
  <si>
    <t>一言主神社前
御幸辻駅筋</t>
    <rPh sb="0" eb="3">
      <t>ヒトコトヌシ</t>
    </rPh>
    <rPh sb="3" eb="6">
      <t>ジンジャマエ</t>
    </rPh>
    <rPh sb="7" eb="10">
      <t>ミユキツジ</t>
    </rPh>
    <rPh sb="10" eb="11">
      <t>エキ</t>
    </rPh>
    <rPh sb="11" eb="12">
      <t>スジ</t>
    </rPh>
    <phoneticPr fontId="41"/>
  </si>
  <si>
    <t>紀伊清水駅前
橋本市役所前</t>
    <rPh sb="0" eb="6">
      <t>キイシミズエキマエ</t>
    </rPh>
    <rPh sb="7" eb="12">
      <t>ハシモトシヤクショ</t>
    </rPh>
    <rPh sb="12" eb="13">
      <t>マエ</t>
    </rPh>
    <phoneticPr fontId="41"/>
  </si>
  <si>
    <t>学文路駅前</t>
    <rPh sb="0" eb="5">
      <t>カムロエキマエ</t>
    </rPh>
    <phoneticPr fontId="41"/>
  </si>
  <si>
    <t>マイクロバス
ワゴンタイプ
（ハイエース等）</t>
    <rPh sb="20" eb="21">
      <t>ナド</t>
    </rPh>
    <phoneticPr fontId="2"/>
  </si>
  <si>
    <t>ワゴンタイプ
（ハイエース等）
その他
（ミニバン）</t>
    <rPh sb="13" eb="14">
      <t>ナド</t>
    </rPh>
    <rPh sb="19" eb="20">
      <t>タ</t>
    </rPh>
    <phoneticPr fontId="2"/>
  </si>
  <si>
    <t>中型バス</t>
    <rPh sb="0" eb="2">
      <t>チュウガタ</t>
    </rPh>
    <phoneticPr fontId="2"/>
  </si>
  <si>
    <t>中型バス
ワゴンタイプ
（ハイエース等）</t>
    <rPh sb="18" eb="19">
      <t>ナド</t>
    </rPh>
    <phoneticPr fontId="2"/>
  </si>
  <si>
    <t>セダンタイプ</t>
  </si>
  <si>
    <t>祝日及び年末年始は運休</t>
    <phoneticPr fontId="2"/>
  </si>
  <si>
    <t>有田鉄道（株）
祝日、1/1～1/4は運休</t>
    <rPh sb="0" eb="4">
      <t>アリダテツドウ</t>
    </rPh>
    <rPh sb="4" eb="7">
      <t>カブ</t>
    </rPh>
    <phoneticPr fontId="2"/>
  </si>
  <si>
    <t>楠本線
（デマンド型）</t>
    <rPh sb="0" eb="2">
      <t>クスモト</t>
    </rPh>
    <rPh sb="2" eb="3">
      <t>セン</t>
    </rPh>
    <rPh sb="9" eb="10">
      <t>ガタ</t>
    </rPh>
    <phoneticPr fontId="41"/>
  </si>
  <si>
    <t>室川線
（デマンド型）</t>
    <rPh sb="0" eb="2">
      <t>ムロガワ</t>
    </rPh>
    <rPh sb="2" eb="3">
      <t>セン</t>
    </rPh>
    <rPh sb="9" eb="10">
      <t>ガタ</t>
    </rPh>
    <phoneticPr fontId="41"/>
  </si>
  <si>
    <t>末広タクシー（株）
祝日、1/1～1/3は運休</t>
    <rPh sb="0" eb="2">
      <t>スエヒロ</t>
    </rPh>
    <rPh sb="6" eb="9">
      <t>カブ</t>
    </rPh>
    <rPh sb="10" eb="12">
      <t>シュクジツ</t>
    </rPh>
    <rPh sb="21" eb="23">
      <t>ウンキュウ</t>
    </rPh>
    <phoneticPr fontId="2"/>
  </si>
  <si>
    <t>月、水、金 2
(0)</t>
    <rPh sb="0" eb="1">
      <t>ゲツ</t>
    </rPh>
    <rPh sb="2" eb="3">
      <t>スイ</t>
    </rPh>
    <rPh sb="4" eb="5">
      <t>キン</t>
    </rPh>
    <phoneticPr fontId="2"/>
  </si>
  <si>
    <t>火・木・土・日・祝日・年末年始（12/29～1/3）は運休</t>
    <rPh sb="0" eb="1">
      <t>カ</t>
    </rPh>
    <rPh sb="2" eb="3">
      <t>モク</t>
    </rPh>
    <rPh sb="4" eb="5">
      <t>ド</t>
    </rPh>
    <rPh sb="6" eb="7">
      <t>ニチ</t>
    </rPh>
    <rPh sb="8" eb="10">
      <t>シュクジツ</t>
    </rPh>
    <rPh sb="11" eb="15">
      <t>ネンマツネンシ</t>
    </rPh>
    <rPh sb="27" eb="29">
      <t>ウンキュウ</t>
    </rPh>
    <phoneticPr fontId="2"/>
  </si>
  <si>
    <t>1/1～1/3は運休</t>
    <rPh sb="8" eb="10">
      <t>ウンキュウ</t>
    </rPh>
    <phoneticPr fontId="41"/>
  </si>
  <si>
    <t>月、水、金 3
（0）</t>
    <rPh sb="0" eb="1">
      <t>ゲツ</t>
    </rPh>
    <rPh sb="2" eb="3">
      <t>スイ</t>
    </rPh>
    <rPh sb="4" eb="5">
      <t>キン</t>
    </rPh>
    <phoneticPr fontId="41"/>
  </si>
  <si>
    <t>祝日と 1/1～1/3は運休</t>
    <rPh sb="0" eb="2">
      <t>シュクジツ</t>
    </rPh>
    <rPh sb="12" eb="14">
      <t>ウンキュウ</t>
    </rPh>
    <phoneticPr fontId="41"/>
  </si>
  <si>
    <t>火、木 3
（土 1）</t>
    <rPh sb="0" eb="1">
      <t>ヒ</t>
    </rPh>
    <rPh sb="2" eb="3">
      <t>モク</t>
    </rPh>
    <rPh sb="7" eb="8">
      <t>ド</t>
    </rPh>
    <phoneticPr fontId="41"/>
  </si>
  <si>
    <t>日　高　川　町</t>
    <rPh sb="0" eb="1">
      <t>ヒ</t>
    </rPh>
    <rPh sb="2" eb="3">
      <t>タカ</t>
    </rPh>
    <rPh sb="4" eb="5">
      <t>カワ</t>
    </rPh>
    <rPh sb="6" eb="7">
      <t>マチ</t>
    </rPh>
    <phoneticPr fontId="2"/>
  </si>
  <si>
    <t>寒川線</t>
    <rPh sb="0" eb="1">
      <t>カン</t>
    </rPh>
    <rPh sb="1" eb="2">
      <t>カワ</t>
    </rPh>
    <rPh sb="2" eb="3">
      <t>セン</t>
    </rPh>
    <phoneticPr fontId="41"/>
  </si>
  <si>
    <t>寒川</t>
    <rPh sb="0" eb="1">
      <t>カン</t>
    </rPh>
    <rPh sb="1" eb="2">
      <t>カワ</t>
    </rPh>
    <phoneticPr fontId="41"/>
  </si>
  <si>
    <t>椿山ダム</t>
    <rPh sb="0" eb="1">
      <t>ツバキ</t>
    </rPh>
    <rPh sb="1" eb="2">
      <t>ヤマ</t>
    </rPh>
    <phoneticPr fontId="41"/>
  </si>
  <si>
    <t>川原河</t>
    <rPh sb="0" eb="2">
      <t>カワハラ</t>
    </rPh>
    <rPh sb="2" eb="3">
      <t>カワ</t>
    </rPh>
    <phoneticPr fontId="41"/>
  </si>
  <si>
    <t>5
(5)</t>
  </si>
  <si>
    <t>ワゴンタイプ
（ハイエース等）</t>
    <phoneticPr fontId="2"/>
  </si>
  <si>
    <t>港タクシー㈱運行</t>
    <phoneticPr fontId="2"/>
  </si>
  <si>
    <t>初湯川線</t>
    <rPh sb="0" eb="1">
      <t>ハツ</t>
    </rPh>
    <rPh sb="1" eb="3">
      <t>ユカワ</t>
    </rPh>
    <rPh sb="3" eb="4">
      <t>セン</t>
    </rPh>
    <phoneticPr fontId="41"/>
  </si>
  <si>
    <t>片串</t>
    <rPh sb="0" eb="1">
      <t>カタ</t>
    </rPh>
    <rPh sb="1" eb="2">
      <t>クシ</t>
    </rPh>
    <phoneticPr fontId="41"/>
  </si>
  <si>
    <t>李</t>
    <rPh sb="0" eb="1">
      <t>リ</t>
    </rPh>
    <phoneticPr fontId="41"/>
  </si>
  <si>
    <t>上越方線</t>
    <rPh sb="0" eb="1">
      <t>ウエ</t>
    </rPh>
    <rPh sb="1" eb="2">
      <t>コ</t>
    </rPh>
    <rPh sb="2" eb="3">
      <t>カタ</t>
    </rPh>
    <rPh sb="3" eb="4">
      <t>セン</t>
    </rPh>
    <phoneticPr fontId="41"/>
  </si>
  <si>
    <t>上越方</t>
    <rPh sb="0" eb="1">
      <t>ウエ</t>
    </rPh>
    <rPh sb="1" eb="2">
      <t>コ</t>
    </rPh>
    <rPh sb="2" eb="3">
      <t>カタ</t>
    </rPh>
    <phoneticPr fontId="41"/>
  </si>
  <si>
    <t>高津尾・川中周回線</t>
    <rPh sb="0" eb="3">
      <t>タカツオ</t>
    </rPh>
    <rPh sb="4" eb="6">
      <t>カワナカ</t>
    </rPh>
    <rPh sb="6" eb="8">
      <t>シュウカイ</t>
    </rPh>
    <rPh sb="8" eb="9">
      <t>セン</t>
    </rPh>
    <phoneticPr fontId="41"/>
  </si>
  <si>
    <t>本郷</t>
    <rPh sb="0" eb="2">
      <t>ホンゴウ</t>
    </rPh>
    <phoneticPr fontId="41"/>
  </si>
  <si>
    <t>中津中学校前</t>
    <rPh sb="0" eb="2">
      <t>ナカツ</t>
    </rPh>
    <rPh sb="2" eb="4">
      <t>チュウガク</t>
    </rPh>
    <rPh sb="4" eb="5">
      <t>コウ</t>
    </rPh>
    <rPh sb="5" eb="6">
      <t>マエ</t>
    </rPh>
    <phoneticPr fontId="41"/>
  </si>
  <si>
    <t>土生・山野線
（デマンド運行）</t>
    <rPh sb="0" eb="2">
      <t>ハブ</t>
    </rPh>
    <rPh sb="3" eb="5">
      <t>ヤマノ</t>
    </rPh>
    <rPh sb="5" eb="6">
      <t>セン</t>
    </rPh>
    <phoneticPr fontId="41"/>
  </si>
  <si>
    <t>山野公園</t>
    <rPh sb="0" eb="2">
      <t>ヤマノ</t>
    </rPh>
    <rPh sb="2" eb="4">
      <t>コウエン</t>
    </rPh>
    <phoneticPr fontId="41"/>
  </si>
  <si>
    <t>和佐駅</t>
    <rPh sb="0" eb="2">
      <t>ワサ</t>
    </rPh>
    <rPh sb="2" eb="3">
      <t>エキ</t>
    </rPh>
    <phoneticPr fontId="41"/>
  </si>
  <si>
    <t>Aコープ川辺店</t>
    <rPh sb="4" eb="6">
      <t>カワベ</t>
    </rPh>
    <rPh sb="6" eb="7">
      <t>テン</t>
    </rPh>
    <phoneticPr fontId="41"/>
  </si>
  <si>
    <t>中津川線
（デマンド運行）</t>
    <rPh sb="0" eb="3">
      <t>ナカツカワ</t>
    </rPh>
    <rPh sb="3" eb="4">
      <t>セン</t>
    </rPh>
    <phoneticPr fontId="41"/>
  </si>
  <si>
    <t>中津川</t>
    <rPh sb="0" eb="3">
      <t>ナカツカワ</t>
    </rPh>
    <phoneticPr fontId="41"/>
  </si>
  <si>
    <t>千津川</t>
    <rPh sb="0" eb="1">
      <t>セン</t>
    </rPh>
    <rPh sb="1" eb="2">
      <t>ツ</t>
    </rPh>
    <rPh sb="2" eb="3">
      <t>カワ</t>
    </rPh>
    <phoneticPr fontId="41"/>
  </si>
  <si>
    <t>三津の川線
（デマンド運行）</t>
    <rPh sb="0" eb="1">
      <t>サン</t>
    </rPh>
    <rPh sb="1" eb="2">
      <t>ツ</t>
    </rPh>
    <rPh sb="3" eb="4">
      <t>カワ</t>
    </rPh>
    <rPh sb="4" eb="5">
      <t>セン</t>
    </rPh>
    <rPh sb="11" eb="13">
      <t>ウンコウ</t>
    </rPh>
    <phoneticPr fontId="41"/>
  </si>
  <si>
    <t>三津の川</t>
    <rPh sb="0" eb="1">
      <t>サン</t>
    </rPh>
    <rPh sb="1" eb="2">
      <t>ツ</t>
    </rPh>
    <rPh sb="3" eb="4">
      <t>カワ</t>
    </rPh>
    <phoneticPr fontId="41"/>
  </si>
  <si>
    <t>大滝川線
（デマンド運行）</t>
    <rPh sb="0" eb="2">
      <t>オオタキ</t>
    </rPh>
    <rPh sb="2" eb="3">
      <t>カワ</t>
    </rPh>
    <rPh sb="3" eb="4">
      <t>セン</t>
    </rPh>
    <rPh sb="10" eb="12">
      <t>ウンコウ</t>
    </rPh>
    <phoneticPr fontId="41"/>
  </si>
  <si>
    <t>大滝川</t>
  </si>
  <si>
    <t>市川線
（デマンド運行）</t>
    <rPh sb="0" eb="1">
      <t>シ</t>
    </rPh>
    <rPh sb="1" eb="2">
      <t>カワ</t>
    </rPh>
    <rPh sb="2" eb="3">
      <t>セン</t>
    </rPh>
    <rPh sb="9" eb="11">
      <t>ウンコウ</t>
    </rPh>
    <phoneticPr fontId="41"/>
  </si>
  <si>
    <t>小藪川線
（デマンド運行）</t>
    <rPh sb="0" eb="1">
      <t>ショウ</t>
    </rPh>
    <rPh sb="1" eb="2">
      <t>ヤブ</t>
    </rPh>
    <rPh sb="2" eb="3">
      <t>カワ</t>
    </rPh>
    <rPh sb="3" eb="4">
      <t>セン</t>
    </rPh>
    <rPh sb="10" eb="12">
      <t>ウンコウ</t>
    </rPh>
    <phoneticPr fontId="41"/>
  </si>
  <si>
    <t>朔日線
（デマンド運行）</t>
    <rPh sb="0" eb="2">
      <t>ツイタチ</t>
    </rPh>
    <rPh sb="2" eb="3">
      <t>セン</t>
    </rPh>
    <rPh sb="9" eb="11">
      <t>ウンコウ</t>
    </rPh>
    <phoneticPr fontId="41"/>
  </si>
  <si>
    <t>滝の上</t>
    <rPh sb="0" eb="1">
      <t>タキ</t>
    </rPh>
    <rPh sb="2" eb="3">
      <t>ウエ</t>
    </rPh>
    <phoneticPr fontId="41"/>
  </si>
  <si>
    <t>西の川線
（デマンド運行）</t>
    <rPh sb="0" eb="1">
      <t>ニシ</t>
    </rPh>
    <rPh sb="2" eb="3">
      <t>カワ</t>
    </rPh>
    <rPh sb="3" eb="4">
      <t>セン</t>
    </rPh>
    <rPh sb="10" eb="12">
      <t>ウンコウ</t>
    </rPh>
    <phoneticPr fontId="41"/>
  </si>
  <si>
    <t>上西の川</t>
    <rPh sb="0" eb="1">
      <t>ウエ</t>
    </rPh>
    <phoneticPr fontId="41"/>
  </si>
  <si>
    <t>三十井川線
（デマンド運行）</t>
    <rPh sb="0" eb="1">
      <t>サン</t>
    </rPh>
    <rPh sb="1" eb="2">
      <t>ジュウ</t>
    </rPh>
    <rPh sb="2" eb="3">
      <t>イ</t>
    </rPh>
    <rPh sb="3" eb="4">
      <t>カワ</t>
    </rPh>
    <rPh sb="4" eb="5">
      <t>セン</t>
    </rPh>
    <rPh sb="11" eb="13">
      <t>ウンコウ</t>
    </rPh>
    <phoneticPr fontId="41"/>
  </si>
  <si>
    <t>伊佐の川線
（デマンド運行）</t>
    <rPh sb="0" eb="2">
      <t>イサ</t>
    </rPh>
    <rPh sb="3" eb="4">
      <t>カワ</t>
    </rPh>
    <rPh sb="4" eb="5">
      <t>セン</t>
    </rPh>
    <rPh sb="11" eb="13">
      <t>ウンコウ</t>
    </rPh>
    <phoneticPr fontId="41"/>
  </si>
  <si>
    <t>大又線
（デマンド運行）</t>
    <rPh sb="0" eb="2">
      <t>オオマタ</t>
    </rPh>
    <rPh sb="2" eb="3">
      <t>セン</t>
    </rPh>
    <rPh sb="9" eb="11">
      <t>ウンコウ</t>
    </rPh>
    <phoneticPr fontId="41"/>
  </si>
  <si>
    <t>12/31～1/3日・祝日運休</t>
    <phoneticPr fontId="41"/>
  </si>
  <si>
    <t>定時定路線バス1</t>
    <rPh sb="0" eb="3">
      <t>テイジテイ</t>
    </rPh>
    <rPh sb="3" eb="5">
      <t>ロセン</t>
    </rPh>
    <phoneticPr fontId="2"/>
  </si>
  <si>
    <t>パブリック住宅前</t>
    <rPh sb="5" eb="8">
      <t>ジュウタクマエ</t>
    </rPh>
    <phoneticPr fontId="2"/>
  </si>
  <si>
    <t>医療センター前・朝来小学校・朝来駅</t>
    <rPh sb="0" eb="2">
      <t>イリョウ</t>
    </rPh>
    <rPh sb="6" eb="7">
      <t>マエ</t>
    </rPh>
    <rPh sb="8" eb="10">
      <t>アッソ</t>
    </rPh>
    <rPh sb="10" eb="13">
      <t>ショウガッコウ</t>
    </rPh>
    <rPh sb="14" eb="17">
      <t>アッソエキ</t>
    </rPh>
    <phoneticPr fontId="2"/>
  </si>
  <si>
    <t>上富田町役場</t>
    <rPh sb="0" eb="6">
      <t>カミトンダチョウヤクバ</t>
    </rPh>
    <phoneticPr fontId="2"/>
  </si>
  <si>
    <t>明光バス㈱運行
12/29～1/3土日祝日運休</t>
    <rPh sb="17" eb="19">
      <t>ドニチ</t>
    </rPh>
    <rPh sb="19" eb="21">
      <t>シュクジツ</t>
    </rPh>
    <phoneticPr fontId="41"/>
  </si>
  <si>
    <t>定時定路線バス2</t>
    <rPh sb="0" eb="3">
      <t>テイジテイ</t>
    </rPh>
    <rPh sb="3" eb="5">
      <t>ロセン</t>
    </rPh>
    <phoneticPr fontId="2"/>
  </si>
  <si>
    <t>朝来小学校・医療センター前・朝来駅</t>
    <rPh sb="0" eb="2">
      <t>アッソ</t>
    </rPh>
    <rPh sb="2" eb="5">
      <t>ショウガッコウ</t>
    </rPh>
    <rPh sb="6" eb="8">
      <t>イリョウ</t>
    </rPh>
    <rPh sb="12" eb="13">
      <t>マエ</t>
    </rPh>
    <rPh sb="14" eb="17">
      <t>アッソエキ</t>
    </rPh>
    <phoneticPr fontId="2"/>
  </si>
  <si>
    <t>定時定路線バス3</t>
    <rPh sb="0" eb="3">
      <t>テイジテイ</t>
    </rPh>
    <rPh sb="3" eb="5">
      <t>ロセン</t>
    </rPh>
    <phoneticPr fontId="2"/>
  </si>
  <si>
    <t>朝来小学校</t>
    <rPh sb="0" eb="5">
      <t>アッソショウガッコウ</t>
    </rPh>
    <phoneticPr fontId="2"/>
  </si>
  <si>
    <t>医療センター前</t>
    <rPh sb="0" eb="2">
      <t>イリョウ</t>
    </rPh>
    <rPh sb="6" eb="7">
      <t>マエ</t>
    </rPh>
    <phoneticPr fontId="2"/>
  </si>
  <si>
    <t>パブリック住宅前</t>
  </si>
  <si>
    <t>１
(0)</t>
  </si>
  <si>
    <t>コミュニティバス
（デマンド型）</t>
    <rPh sb="14" eb="15">
      <t>ガタ</t>
    </rPh>
    <phoneticPr fontId="2"/>
  </si>
  <si>
    <t>上富田町内</t>
    <rPh sb="0" eb="5">
      <t>カミトンダチョウナイ</t>
    </rPh>
    <phoneticPr fontId="2"/>
  </si>
  <si>
    <t>すさみ交通(有)
運行
12/29～1/3
土日祝日運休
※太間川線、和深川線、周回線Ａ・ＢはR5.9.30にて廃止し、デマンドタクシーへと移行</t>
    <rPh sb="3" eb="5">
      <t>コウツウ</t>
    </rPh>
    <rPh sb="6" eb="7">
      <t>ユウ</t>
    </rPh>
    <rPh sb="22" eb="24">
      <t>ドニチ</t>
    </rPh>
    <rPh sb="24" eb="26">
      <t>シュクジツ</t>
    </rPh>
    <phoneticPr fontId="41"/>
  </si>
  <si>
    <t>デマンドタクシー</t>
    <phoneticPr fontId="41"/>
  </si>
  <si>
    <t>オークワ前</t>
    <rPh sb="4" eb="5">
      <t>マエ</t>
    </rPh>
    <phoneticPr fontId="46"/>
  </si>
  <si>
    <t>その他
（ミニバン）</t>
    <rPh sb="2" eb="3">
      <t>タ</t>
    </rPh>
    <phoneticPr fontId="2"/>
  </si>
  <si>
    <t>すさみIC</t>
    <phoneticPr fontId="2"/>
  </si>
  <si>
    <t>ワゴンタイプ
（ハイエース等）</t>
    <rPh sb="13" eb="14">
      <t>トウ</t>
    </rPh>
    <phoneticPr fontId="2"/>
  </si>
  <si>
    <t>無料</t>
    <rPh sb="0" eb="2">
      <t>ムリョウ</t>
    </rPh>
    <phoneticPr fontId="2"/>
  </si>
  <si>
    <t>熊野第一交通（株）運行</t>
    <rPh sb="0" eb="2">
      <t>クマノ</t>
    </rPh>
    <rPh sb="2" eb="4">
      <t>ダイイチ</t>
    </rPh>
    <rPh sb="4" eb="6">
      <t>コウツウ</t>
    </rPh>
    <rPh sb="6" eb="9">
      <t>カブ</t>
    </rPh>
    <rPh sb="9" eb="11">
      <t>ウンコウ</t>
    </rPh>
    <phoneticPr fontId="41"/>
  </si>
  <si>
    <t>北山村直営廃止S59.8.30(三重交通㈱)
大沼口～下尾井村民向け利用優待券を乗車時に提示した村民については乗車運賃を免除</t>
    <phoneticPr fontId="2"/>
  </si>
  <si>
    <t>R5.6.1～
デマント型に移行し、運行回数を3(0)に変更</t>
    <rPh sb="12" eb="13">
      <t>ガタ</t>
    </rPh>
    <rPh sb="14" eb="16">
      <t>イコウ</t>
    </rPh>
    <rPh sb="18" eb="22">
      <t>ウンコウカイスウ</t>
    </rPh>
    <rPh sb="28" eb="30">
      <t>ヘンコウ</t>
    </rPh>
    <phoneticPr fontId="41"/>
  </si>
  <si>
    <t>佐部・上田原線</t>
    <rPh sb="0" eb="2">
      <t>サベ</t>
    </rPh>
    <rPh sb="3" eb="5">
      <t>ウエダ</t>
    </rPh>
    <rPh sb="5" eb="6">
      <t>ハラ</t>
    </rPh>
    <rPh sb="6" eb="7">
      <t>セン</t>
    </rPh>
    <phoneticPr fontId="41"/>
  </si>
  <si>
    <t>マイクロバス
小型バス
（ノンステップ）</t>
    <rPh sb="7" eb="9">
      <t>コガタ</t>
    </rPh>
    <phoneticPr fontId="2"/>
  </si>
  <si>
    <t>大島線</t>
    <rPh sb="0" eb="2">
      <t>オオシマ</t>
    </rPh>
    <phoneticPr fontId="41"/>
  </si>
  <si>
    <t>潮岬・出雲線</t>
    <rPh sb="0" eb="2">
      <t>シオノミサキ</t>
    </rPh>
    <rPh sb="5" eb="6">
      <t>セン</t>
    </rPh>
    <phoneticPr fontId="41"/>
  </si>
  <si>
    <t>小型バス
（ノンステップ）</t>
    <rPh sb="0" eb="2">
      <t>コガタ</t>
    </rPh>
    <phoneticPr fontId="2"/>
  </si>
  <si>
    <t>和深線</t>
    <rPh sb="0" eb="2">
      <t>ワブカ</t>
    </rPh>
    <rPh sb="2" eb="3">
      <t>セン</t>
    </rPh>
    <phoneticPr fontId="41"/>
  </si>
  <si>
    <t>令和4年度</t>
    <rPh sb="0" eb="2">
      <t>レイワ</t>
    </rPh>
    <rPh sb="3" eb="5">
      <t>ネンド</t>
    </rPh>
    <phoneticPr fontId="41"/>
  </si>
  <si>
    <t>【貸切バス事業者一覧】</t>
    <rPh sb="1" eb="3">
      <t>カシキリ</t>
    </rPh>
    <rPh sb="5" eb="8">
      <t>ジギョウシャ</t>
    </rPh>
    <rPh sb="8" eb="10">
      <t>イチラン</t>
    </rPh>
    <phoneticPr fontId="41"/>
  </si>
  <si>
    <t>令和５年度</t>
    <rPh sb="0" eb="2">
      <t>レイワ</t>
    </rPh>
    <rPh sb="3" eb="5">
      <t>ネンド</t>
    </rPh>
    <rPh sb="4" eb="5">
      <t>ド</t>
    </rPh>
    <phoneticPr fontId="41"/>
  </si>
  <si>
    <t>３</t>
  </si>
  <si>
    <t>４</t>
  </si>
  <si>
    <t>市町村名</t>
    <rPh sb="0" eb="3">
      <t>シチョウソン</t>
    </rPh>
    <rPh sb="3" eb="4">
      <t>メイ</t>
    </rPh>
    <phoneticPr fontId="41"/>
  </si>
  <si>
    <t>人口</t>
    <rPh sb="0" eb="2">
      <t>ジンコウ</t>
    </rPh>
    <phoneticPr fontId="41"/>
  </si>
  <si>
    <t>１両当たり人口</t>
    <rPh sb="1" eb="2">
      <t>リョウ</t>
    </rPh>
    <rPh sb="2" eb="3">
      <t>ア</t>
    </rPh>
    <rPh sb="5" eb="7">
      <t>ジンコウ</t>
    </rPh>
    <phoneticPr fontId="41"/>
  </si>
  <si>
    <t>人</t>
    <rPh sb="0" eb="1">
      <t>ヒト</t>
    </rPh>
    <phoneticPr fontId="41"/>
  </si>
  <si>
    <t>両</t>
    <rPh sb="0" eb="1">
      <t>リョウ</t>
    </rPh>
    <phoneticPr fontId="41"/>
  </si>
  <si>
    <t>人</t>
    <rPh sb="0" eb="1">
      <t>ニン</t>
    </rPh>
    <phoneticPr fontId="41"/>
  </si>
  <si>
    <t>美浜町</t>
    <rPh sb="0" eb="3">
      <t>ミハマチョウ</t>
    </rPh>
    <phoneticPr fontId="41"/>
  </si>
  <si>
    <t>日高町</t>
    <rPh sb="0" eb="3">
      <t>ヒダカチョウ</t>
    </rPh>
    <phoneticPr fontId="41"/>
  </si>
  <si>
    <t>－</t>
    <phoneticPr fontId="41"/>
  </si>
  <si>
    <t>橋本市</t>
    <rPh sb="0" eb="3">
      <t>ハシモトシ</t>
    </rPh>
    <phoneticPr fontId="41"/>
  </si>
  <si>
    <t>由良町</t>
    <rPh sb="0" eb="3">
      <t>ユラチョウ</t>
    </rPh>
    <phoneticPr fontId="41"/>
  </si>
  <si>
    <t>紀の川市</t>
    <rPh sb="0" eb="1">
      <t>キ</t>
    </rPh>
    <rPh sb="2" eb="4">
      <t>カワシ</t>
    </rPh>
    <phoneticPr fontId="41"/>
  </si>
  <si>
    <t>日高川町</t>
    <rPh sb="0" eb="2">
      <t>ヒダカ</t>
    </rPh>
    <rPh sb="2" eb="3">
      <t>ガワ</t>
    </rPh>
    <rPh sb="3" eb="4">
      <t>チョウ</t>
    </rPh>
    <phoneticPr fontId="41"/>
  </si>
  <si>
    <t>岩出市</t>
    <rPh sb="0" eb="2">
      <t>イワデ</t>
    </rPh>
    <rPh sb="2" eb="3">
      <t>シ</t>
    </rPh>
    <phoneticPr fontId="41"/>
  </si>
  <si>
    <t>みなべ町</t>
    <rPh sb="3" eb="4">
      <t>チョウ</t>
    </rPh>
    <phoneticPr fontId="41"/>
  </si>
  <si>
    <t>有田市</t>
    <rPh sb="0" eb="3">
      <t>アリダシ</t>
    </rPh>
    <phoneticPr fontId="41"/>
  </si>
  <si>
    <t>印南町</t>
    <rPh sb="0" eb="3">
      <t>イナミチョウ</t>
    </rPh>
    <phoneticPr fontId="41"/>
  </si>
  <si>
    <t>御坊市</t>
    <rPh sb="0" eb="3">
      <t>ゴボウシ</t>
    </rPh>
    <phoneticPr fontId="41"/>
  </si>
  <si>
    <t>田辺市</t>
    <rPh sb="0" eb="3">
      <t>タナベシ</t>
    </rPh>
    <phoneticPr fontId="41"/>
  </si>
  <si>
    <t>日高郡計</t>
    <rPh sb="0" eb="3">
      <t>ヒダカグン</t>
    </rPh>
    <rPh sb="3" eb="4">
      <t>ケイ</t>
    </rPh>
    <phoneticPr fontId="41"/>
  </si>
  <si>
    <t>新宮市</t>
    <rPh sb="0" eb="3">
      <t>シングウシ</t>
    </rPh>
    <phoneticPr fontId="41"/>
  </si>
  <si>
    <t>白浜町</t>
    <rPh sb="0" eb="3">
      <t>シラハマチョウ</t>
    </rPh>
    <phoneticPr fontId="41"/>
  </si>
  <si>
    <t>市計</t>
    <rPh sb="0" eb="1">
      <t>シ</t>
    </rPh>
    <rPh sb="1" eb="2">
      <t>ケイ</t>
    </rPh>
    <phoneticPr fontId="41"/>
  </si>
  <si>
    <t>上富田町</t>
    <rPh sb="0" eb="4">
      <t>カミトンダチョウ</t>
    </rPh>
    <phoneticPr fontId="41"/>
  </si>
  <si>
    <t>すさみ町</t>
    <rPh sb="3" eb="4">
      <t>チョウ</t>
    </rPh>
    <phoneticPr fontId="41"/>
  </si>
  <si>
    <t>西牟婁郡計</t>
    <rPh sb="0" eb="4">
      <t>ニシムログン</t>
    </rPh>
    <rPh sb="4" eb="5">
      <t>ケイ</t>
    </rPh>
    <phoneticPr fontId="41"/>
  </si>
  <si>
    <t>海草郡計</t>
    <rPh sb="0" eb="3">
      <t>カイソウグン</t>
    </rPh>
    <rPh sb="3" eb="4">
      <t>ケイ</t>
    </rPh>
    <phoneticPr fontId="41"/>
  </si>
  <si>
    <t>那智勝浦町</t>
    <rPh sb="0" eb="5">
      <t>ナチカツウラチョウ</t>
    </rPh>
    <phoneticPr fontId="41"/>
  </si>
  <si>
    <t>かつらぎ町</t>
    <rPh sb="4" eb="5">
      <t>チョウ</t>
    </rPh>
    <phoneticPr fontId="41"/>
  </si>
  <si>
    <t>太地町</t>
    <rPh sb="0" eb="3">
      <t>タイジチョウ</t>
    </rPh>
    <phoneticPr fontId="41"/>
  </si>
  <si>
    <t>九度山町</t>
    <rPh sb="0" eb="4">
      <t>クドヤマチョウ</t>
    </rPh>
    <phoneticPr fontId="41"/>
  </si>
  <si>
    <t>古座川町</t>
    <rPh sb="0" eb="4">
      <t>コザガワチョウ</t>
    </rPh>
    <phoneticPr fontId="41"/>
  </si>
  <si>
    <t>高野町</t>
    <rPh sb="0" eb="3">
      <t>コウヤチョウ</t>
    </rPh>
    <phoneticPr fontId="41"/>
  </si>
  <si>
    <t>北山村</t>
    <rPh sb="0" eb="3">
      <t>キタヤマムラ</t>
    </rPh>
    <phoneticPr fontId="41"/>
  </si>
  <si>
    <t>串本町</t>
    <rPh sb="0" eb="3">
      <t>クシモトチョウ</t>
    </rPh>
    <phoneticPr fontId="41"/>
  </si>
  <si>
    <t>伊都郡計</t>
    <rPh sb="0" eb="3">
      <t>イトグン</t>
    </rPh>
    <rPh sb="3" eb="4">
      <t>ケイ</t>
    </rPh>
    <phoneticPr fontId="41"/>
  </si>
  <si>
    <t>東牟婁郡計</t>
    <rPh sb="0" eb="4">
      <t>ヒガシムログン</t>
    </rPh>
    <rPh sb="4" eb="5">
      <t>ケイ</t>
    </rPh>
    <phoneticPr fontId="41"/>
  </si>
  <si>
    <t>湯浅町</t>
    <rPh sb="0" eb="3">
      <t>ユアサチョウ</t>
    </rPh>
    <phoneticPr fontId="41"/>
  </si>
  <si>
    <t>広川町</t>
    <rPh sb="0" eb="3">
      <t>ヒロカワチョウ</t>
    </rPh>
    <phoneticPr fontId="41"/>
  </si>
  <si>
    <t>郡計</t>
    <rPh sb="0" eb="1">
      <t>グン</t>
    </rPh>
    <rPh sb="1" eb="2">
      <t>ケイ</t>
    </rPh>
    <phoneticPr fontId="41"/>
  </si>
  <si>
    <t>有田川町</t>
    <rPh sb="0" eb="2">
      <t>アリダ</t>
    </rPh>
    <rPh sb="2" eb="3">
      <t>ガワ</t>
    </rPh>
    <rPh sb="3" eb="4">
      <t>チョウ</t>
    </rPh>
    <phoneticPr fontId="41"/>
  </si>
  <si>
    <t>有田郡計</t>
    <rPh sb="0" eb="3">
      <t>アリダグン</t>
    </rPh>
    <rPh sb="3" eb="4">
      <t>ケイ</t>
    </rPh>
    <phoneticPr fontId="41"/>
  </si>
  <si>
    <t>県計</t>
    <rPh sb="0" eb="1">
      <t>ケン</t>
    </rPh>
    <rPh sb="1" eb="2">
      <t>ケイ</t>
    </rPh>
    <phoneticPr fontId="41"/>
  </si>
  <si>
    <t>（３）　特定旅客輸送</t>
    <rPh sb="4" eb="6">
      <t>トクテイ</t>
    </rPh>
    <rPh sb="6" eb="8">
      <t>リョキャク</t>
    </rPh>
    <rPh sb="8" eb="10">
      <t>ユソウ</t>
    </rPh>
    <phoneticPr fontId="2"/>
  </si>
  <si>
    <t>【特定旅客輸送実績等の推移】</t>
    <rPh sb="1" eb="3">
      <t>トクテイ</t>
    </rPh>
    <rPh sb="3" eb="5">
      <t>リョキャク</t>
    </rPh>
    <rPh sb="5" eb="7">
      <t>ユソウ</t>
    </rPh>
    <rPh sb="7" eb="9">
      <t>ジッセキ</t>
    </rPh>
    <rPh sb="9" eb="10">
      <t>トウ</t>
    </rPh>
    <rPh sb="11" eb="13">
      <t>スイイ</t>
    </rPh>
    <phoneticPr fontId="2"/>
  </si>
  <si>
    <t>昭和50年度</t>
    <rPh sb="0" eb="2">
      <t>ショウワ</t>
    </rPh>
    <rPh sb="4" eb="6">
      <t>ネンド</t>
    </rPh>
    <phoneticPr fontId="41"/>
  </si>
  <si>
    <t>昭和63年度</t>
    <rPh sb="0" eb="2">
      <t>ショウワ</t>
    </rPh>
    <rPh sb="4" eb="6">
      <t>ネンド</t>
    </rPh>
    <phoneticPr fontId="41"/>
  </si>
  <si>
    <t>平成20年度</t>
  </si>
  <si>
    <t>平成21年度</t>
  </si>
  <si>
    <t>平成22年度</t>
  </si>
  <si>
    <t>平成23年度</t>
  </si>
  <si>
    <t>平成24年度</t>
  </si>
  <si>
    <t>平成25年度</t>
  </si>
  <si>
    <t>平成26年度</t>
  </si>
  <si>
    <t>平成27年度</t>
  </si>
  <si>
    <t>平成28年度</t>
  </si>
  <si>
    <t>平成29年度</t>
  </si>
  <si>
    <t>平成30年度</t>
  </si>
  <si>
    <t>（㎞）</t>
    <phoneticPr fontId="41"/>
  </si>
  <si>
    <t>指数</t>
    <rPh sb="0" eb="2">
      <t>シスウ</t>
    </rPh>
    <phoneticPr fontId="41"/>
  </si>
  <si>
    <t>輸送人員</t>
    <rPh sb="0" eb="2">
      <t>ユソウ</t>
    </rPh>
    <rPh sb="2" eb="4">
      <t>ジンイン</t>
    </rPh>
    <phoneticPr fontId="41"/>
  </si>
  <si>
    <t>（人）</t>
    <rPh sb="1" eb="2">
      <t>ヒト</t>
    </rPh>
    <phoneticPr fontId="41"/>
  </si>
  <si>
    <t>（両）</t>
    <rPh sb="1" eb="2">
      <t>リョウ</t>
    </rPh>
    <phoneticPr fontId="41"/>
  </si>
  <si>
    <t>【特定旅客自動車運送事業者一覧】</t>
    <rPh sb="1" eb="3">
      <t>トクテイ</t>
    </rPh>
    <rPh sb="3" eb="5">
      <t>リョキャク</t>
    </rPh>
    <rPh sb="5" eb="8">
      <t>ジドウシャ</t>
    </rPh>
    <rPh sb="8" eb="10">
      <t>ウンソウ</t>
    </rPh>
    <rPh sb="10" eb="13">
      <t>ジギョウシャ</t>
    </rPh>
    <rPh sb="13" eb="15">
      <t>イチラン</t>
    </rPh>
    <phoneticPr fontId="2"/>
  </si>
  <si>
    <t>事業者名</t>
    <rPh sb="0" eb="4">
      <t>ジギョウシャメイ</t>
    </rPh>
    <phoneticPr fontId="41"/>
  </si>
  <si>
    <t>所在地</t>
    <rPh sb="0" eb="3">
      <t>ショザイチ</t>
    </rPh>
    <phoneticPr fontId="41"/>
  </si>
  <si>
    <t>ユタカ交通（株）</t>
    <rPh sb="3" eb="5">
      <t>コウツウ</t>
    </rPh>
    <rPh sb="5" eb="8">
      <t>カブ</t>
    </rPh>
    <phoneticPr fontId="41"/>
  </si>
  <si>
    <t>有田郡有田川町</t>
    <rPh sb="0" eb="3">
      <t>アリダグン</t>
    </rPh>
    <rPh sb="3" eb="5">
      <t>アリダ</t>
    </rPh>
    <rPh sb="5" eb="6">
      <t>ガワ</t>
    </rPh>
    <rPh sb="6" eb="7">
      <t>チョウ</t>
    </rPh>
    <phoneticPr fontId="41"/>
  </si>
  <si>
    <t>日高郡日高川町</t>
    <rPh sb="0" eb="3">
      <t>ヒダカグン</t>
    </rPh>
    <rPh sb="3" eb="5">
      <t>ヒダカ</t>
    </rPh>
    <rPh sb="5" eb="6">
      <t>ガワ</t>
    </rPh>
    <rPh sb="6" eb="7">
      <t>チョウ</t>
    </rPh>
    <phoneticPr fontId="41"/>
  </si>
  <si>
    <t>大十バス（株）</t>
    <rPh sb="0" eb="1">
      <t>ダイ</t>
    </rPh>
    <rPh sb="1" eb="2">
      <t>ジュウ</t>
    </rPh>
    <rPh sb="4" eb="7">
      <t>カブ</t>
    </rPh>
    <phoneticPr fontId="41"/>
  </si>
  <si>
    <t>クリスタル観光バス（株）</t>
    <rPh sb="5" eb="7">
      <t>カンコウ</t>
    </rPh>
    <rPh sb="9" eb="12">
      <t>カブ</t>
    </rPh>
    <phoneticPr fontId="41"/>
  </si>
  <si>
    <t>(株)ハヤシ海運</t>
    <rPh sb="0" eb="3">
      <t>カブ</t>
    </rPh>
    <rPh sb="6" eb="7">
      <t>ウミ</t>
    </rPh>
    <phoneticPr fontId="41"/>
  </si>
  <si>
    <t>太陽交通㈱（休止中）</t>
    <rPh sb="0" eb="2">
      <t>タイヨウ</t>
    </rPh>
    <rPh sb="2" eb="4">
      <t>コウツウ</t>
    </rPh>
    <rPh sb="6" eb="9">
      <t>キュウシチュウ</t>
    </rPh>
    <phoneticPr fontId="41"/>
  </si>
  <si>
    <t>有鉄タクシー㈱（休止中）</t>
    <rPh sb="0" eb="1">
      <t>ア</t>
    </rPh>
    <rPh sb="1" eb="2">
      <t>テツ</t>
    </rPh>
    <rPh sb="8" eb="11">
      <t>キュウシチュウ</t>
    </rPh>
    <phoneticPr fontId="41"/>
  </si>
  <si>
    <t>湯浅タクシー㈱（休止中）</t>
    <rPh sb="0" eb="2">
      <t>ユアサ</t>
    </rPh>
    <rPh sb="8" eb="11">
      <t>キュウシチュウ</t>
    </rPh>
    <phoneticPr fontId="41"/>
  </si>
  <si>
    <t>㈱山水交通（休止中）</t>
    <rPh sb="1" eb="3">
      <t>サンスイ</t>
    </rPh>
    <rPh sb="3" eb="5">
      <t>コウツウ</t>
    </rPh>
    <rPh sb="6" eb="9">
      <t>キュウシチュウ</t>
    </rPh>
    <phoneticPr fontId="41"/>
  </si>
  <si>
    <t>㈲新サンキョー（休止中）</t>
    <rPh sb="1" eb="2">
      <t>シン</t>
    </rPh>
    <rPh sb="8" eb="11">
      <t>キュウシチュウ</t>
    </rPh>
    <phoneticPr fontId="41"/>
  </si>
  <si>
    <t>大和交通㈱（休止中）</t>
    <rPh sb="0" eb="2">
      <t>ダイワ</t>
    </rPh>
    <rPh sb="2" eb="4">
      <t>コウツウ</t>
    </rPh>
    <rPh sb="6" eb="9">
      <t>キュウシチュウ</t>
    </rPh>
    <phoneticPr fontId="41"/>
  </si>
  <si>
    <t>合　　計（56社）
※休止中の６社含む</t>
    <rPh sb="0" eb="1">
      <t>ゴウ</t>
    </rPh>
    <rPh sb="3" eb="4">
      <t>ケイ</t>
    </rPh>
    <rPh sb="7" eb="8">
      <t>シャ</t>
    </rPh>
    <rPh sb="11" eb="14">
      <t>キュウシチュウ</t>
    </rPh>
    <rPh sb="16" eb="17">
      <t>シャ</t>
    </rPh>
    <rPh sb="17" eb="18">
      <t>フク</t>
    </rPh>
    <phoneticPr fontId="41"/>
  </si>
  <si>
    <t>大十バス㈱運行
(S62.3.31和歌山バス㈱運行廃止)
12/30～1/3日祝運休</t>
    <rPh sb="0" eb="2">
      <t>ダイジュウ</t>
    </rPh>
    <rPh sb="5" eb="7">
      <t>ウンコウ</t>
    </rPh>
    <rPh sb="17" eb="20">
      <t>ワカヤマ</t>
    </rPh>
    <rPh sb="23" eb="25">
      <t>ウンコウ</t>
    </rPh>
    <rPh sb="25" eb="27">
      <t>ハイシ</t>
    </rPh>
    <phoneticPr fontId="41"/>
  </si>
  <si>
    <t>熊野御坊南海バス㈱運行
(H14.3.1熊野交通㈱廃止)</t>
    <rPh sb="2" eb="4">
      <t>ゴボウ</t>
    </rPh>
    <rPh sb="4" eb="6">
      <t>ナンカイ</t>
    </rPh>
    <rPh sb="25" eb="27">
      <t>ハイシ</t>
    </rPh>
    <phoneticPr fontId="41"/>
  </si>
  <si>
    <t>9,900
～
7,900</t>
    <phoneticPr fontId="2"/>
  </si>
  <si>
    <t>復路
（休日）</t>
    <rPh sb="4" eb="6">
      <t>キュウジツ</t>
    </rPh>
    <phoneticPr fontId="2"/>
  </si>
  <si>
    <t>※注</t>
    <rPh sb="1" eb="2">
      <t>チュウ</t>
    </rPh>
    <phoneticPr fontId="41"/>
  </si>
  <si>
    <t>※注：太地町町営じゅんかんバスは運賃無料のため、道路運送法の許可を要しない。</t>
    <rPh sb="1" eb="2">
      <t>チュウ</t>
    </rPh>
    <rPh sb="3" eb="6">
      <t>タイジチョウ</t>
    </rPh>
    <rPh sb="6" eb="8">
      <t>チョウエイ</t>
    </rPh>
    <rPh sb="16" eb="18">
      <t>ウンチン</t>
    </rPh>
    <rPh sb="18" eb="20">
      <t>ムリョウ</t>
    </rPh>
    <rPh sb="24" eb="26">
      <t>ドウロ</t>
    </rPh>
    <rPh sb="26" eb="28">
      <t>ウンソウ</t>
    </rPh>
    <rPh sb="28" eb="29">
      <t>ホウ</t>
    </rPh>
    <rPh sb="30" eb="32">
      <t>キョカ</t>
    </rPh>
    <rPh sb="33" eb="34">
      <t>ヨウ</t>
    </rPh>
    <phoneticPr fontId="2"/>
  </si>
  <si>
    <t>近畿大学附属和歌山校前</t>
    <rPh sb="0" eb="2">
      <t>キンキ</t>
    </rPh>
    <rPh sb="2" eb="4">
      <t>ダイガク</t>
    </rPh>
    <rPh sb="4" eb="6">
      <t>フゾク</t>
    </rPh>
    <rPh sb="6" eb="10">
      <t>ワカヤマコウ</t>
    </rPh>
    <rPh sb="10" eb="11">
      <t>マエ</t>
    </rPh>
    <phoneticPr fontId="2"/>
  </si>
  <si>
    <t>16.4
（循環）</t>
    <rPh sb="6" eb="8">
      <t>ジュンカン</t>
    </rPh>
    <phoneticPr fontId="2"/>
  </si>
  <si>
    <t>17.8
（循環）</t>
    <rPh sb="6" eb="8">
      <t>ジュンカン</t>
    </rPh>
    <phoneticPr fontId="2"/>
  </si>
  <si>
    <t>笠田西部ルート
（デマンド型乗合タクシー）</t>
    <rPh sb="0" eb="2">
      <t>カセダ</t>
    </rPh>
    <rPh sb="2" eb="4">
      <t>セイブ</t>
    </rPh>
    <phoneticPr fontId="41"/>
  </si>
  <si>
    <t>河南西ルート
（デマンド型乗合タクシー）</t>
    <rPh sb="0" eb="2">
      <t>カナン</t>
    </rPh>
    <rPh sb="2" eb="3">
      <t>ニシ</t>
    </rPh>
    <phoneticPr fontId="41"/>
  </si>
  <si>
    <t>河南東ルート
（デマンド型乗合タクシー）</t>
    <rPh sb="0" eb="2">
      <t>カナン</t>
    </rPh>
    <rPh sb="2" eb="3">
      <t>ヒガシ</t>
    </rPh>
    <phoneticPr fontId="41"/>
  </si>
  <si>
    <t>妙寺ルート
（デマンド型乗合タクシー）</t>
    <rPh sb="0" eb="2">
      <t>ミョウジ</t>
    </rPh>
    <phoneticPr fontId="41"/>
  </si>
  <si>
    <t>桜台
わんぱく広場</t>
    <rPh sb="0" eb="2">
      <t>サクラダイ</t>
    </rPh>
    <rPh sb="7" eb="9">
      <t>ヒロバ</t>
    </rPh>
    <phoneticPr fontId="2"/>
  </si>
  <si>
    <t>指数</t>
    <rPh sb="0" eb="2">
      <t>シスウ</t>
    </rPh>
    <phoneticPr fontId="2"/>
  </si>
  <si>
    <t>白浜駅</t>
    <rPh sb="0" eb="3">
      <t>シラハマエキ</t>
    </rPh>
    <phoneticPr fontId="2"/>
  </si>
  <si>
    <t>紀伊勝浦駅</t>
    <rPh sb="0" eb="4">
      <t>キイカツウラ</t>
    </rPh>
    <rPh sb="4" eb="5">
      <t>エキ</t>
    </rPh>
    <phoneticPr fontId="2"/>
  </si>
  <si>
    <r>
      <t xml:space="preserve">往路
</t>
    </r>
    <r>
      <rPr>
        <sz val="9"/>
        <rFont val="ＭＳ Ｐ明朝"/>
        <family val="1"/>
        <charset val="128"/>
      </rPr>
      <t>｛土｝（日祝)</t>
    </r>
    <rPh sb="0" eb="2">
      <t>オウロ</t>
    </rPh>
    <rPh sb="4" eb="5">
      <t>ド</t>
    </rPh>
    <rPh sb="7" eb="8">
      <t>ニチ</t>
    </rPh>
    <rPh sb="8" eb="9">
      <t>シュク</t>
    </rPh>
    <phoneticPr fontId="2"/>
  </si>
  <si>
    <r>
      <t xml:space="preserve">往路
</t>
    </r>
    <r>
      <rPr>
        <sz val="9"/>
        <rFont val="ＭＳ Ｐ明朝"/>
        <family val="1"/>
        <charset val="128"/>
      </rPr>
      <t>｛土｝（日祝)</t>
    </r>
    <phoneticPr fontId="2"/>
  </si>
  <si>
    <r>
      <t xml:space="preserve">復路
</t>
    </r>
    <r>
      <rPr>
        <sz val="9"/>
        <rFont val="ＭＳ Ｐ明朝"/>
        <family val="1"/>
        <charset val="128"/>
      </rPr>
      <t>｛土｝（日祝)</t>
    </r>
    <rPh sb="0" eb="1">
      <t>フク</t>
    </rPh>
    <rPh sb="1" eb="2">
      <t>オウロ</t>
    </rPh>
    <rPh sb="4" eb="5">
      <t>ド</t>
    </rPh>
    <rPh sb="7" eb="8">
      <t>ニチ</t>
    </rPh>
    <rPh sb="8" eb="9">
      <t>シュク</t>
    </rPh>
    <phoneticPr fontId="2"/>
  </si>
  <si>
    <t>4条
許可</t>
    <rPh sb="1" eb="2">
      <t>ジョウ</t>
    </rPh>
    <rPh sb="3" eb="5">
      <t>キョカ</t>
    </rPh>
    <phoneticPr fontId="41"/>
  </si>
  <si>
    <t>9
｛5｝
(5)</t>
    <phoneticPr fontId="2"/>
  </si>
  <si>
    <t>3
｛2｝
(2)</t>
    <phoneticPr fontId="2"/>
  </si>
  <si>
    <t>7
｛4｝
(4)</t>
    <phoneticPr fontId="2"/>
  </si>
  <si>
    <t>5
｛3｝
(3)</t>
    <phoneticPr fontId="2"/>
  </si>
  <si>
    <t>3
｛0｝
(0)</t>
    <phoneticPr fontId="2"/>
  </si>
  <si>
    <t>8
｛3｝
(0)</t>
    <phoneticPr fontId="2"/>
  </si>
  <si>
    <t>4
｛5｝
(5)</t>
    <phoneticPr fontId="2"/>
  </si>
  <si>
    <t>2
｛1｝
(1)</t>
    <phoneticPr fontId="2"/>
  </si>
  <si>
    <t>6
｛6｝
(6)</t>
    <phoneticPr fontId="2"/>
  </si>
  <si>
    <t>7
｛8｝
(8)</t>
    <phoneticPr fontId="2"/>
  </si>
  <si>
    <t>3
｛5｝
(3)</t>
    <phoneticPr fontId="2"/>
  </si>
  <si>
    <t>8
｛4｝
(4)</t>
    <phoneticPr fontId="2"/>
  </si>
  <si>
    <t>5
｛4｝
(3)</t>
    <phoneticPr fontId="2"/>
  </si>
  <si>
    <t>14
｛11｝
(8)</t>
    <phoneticPr fontId="2"/>
  </si>
  <si>
    <t>17
｛9｝
(11)</t>
    <phoneticPr fontId="2"/>
  </si>
  <si>
    <t>8
｛8｝
(8)</t>
    <phoneticPr fontId="2"/>
  </si>
  <si>
    <t>4
｛4｝
(0)</t>
    <phoneticPr fontId="2"/>
  </si>
  <si>
    <t>2
｛2｝
(0)</t>
    <phoneticPr fontId="2"/>
  </si>
  <si>
    <t>3
｛3｝
(0)</t>
    <phoneticPr fontId="2"/>
  </si>
  <si>
    <t>13
｛4｝
(4)</t>
    <phoneticPr fontId="2"/>
  </si>
  <si>
    <t>12
｛4｝
(4)</t>
    <phoneticPr fontId="2"/>
  </si>
  <si>
    <t>5
｛5｝
(5)</t>
    <phoneticPr fontId="2"/>
  </si>
  <si>
    <t>0
｛3｝
(3)</t>
    <phoneticPr fontId="2"/>
  </si>
  <si>
    <t>1｛1｝(1)
※2｛2｝(2)</t>
    <phoneticPr fontId="2"/>
  </si>
  <si>
    <r>
      <t xml:space="preserve">往路
</t>
    </r>
    <r>
      <rPr>
        <sz val="9"/>
        <color indexed="8"/>
        <rFont val="ＭＳ Ｐ明朝"/>
        <family val="1"/>
        <charset val="128"/>
      </rPr>
      <t>｛土｝（日祝)</t>
    </r>
    <rPh sb="0" eb="2">
      <t>オウロ</t>
    </rPh>
    <phoneticPr fontId="2"/>
  </si>
  <si>
    <r>
      <t xml:space="preserve">復路
</t>
    </r>
    <r>
      <rPr>
        <sz val="9"/>
        <color indexed="8"/>
        <rFont val="ＭＳ Ｐ明朝"/>
        <family val="1"/>
        <charset val="128"/>
      </rPr>
      <t>｛土｝（日祝)</t>
    </r>
    <rPh sb="0" eb="1">
      <t>フク</t>
    </rPh>
    <rPh sb="1" eb="2">
      <t>オウロ</t>
    </rPh>
    <phoneticPr fontId="2"/>
  </si>
  <si>
    <t>4
｛2｝
(2)</t>
    <phoneticPr fontId="2"/>
  </si>
  <si>
    <t>5
｛4｝
(4)</t>
    <phoneticPr fontId="2"/>
  </si>
  <si>
    <t>4
｛6｝
(6)</t>
    <phoneticPr fontId="2"/>
  </si>
  <si>
    <t>0
｛2｝
(2)</t>
    <phoneticPr fontId="2"/>
  </si>
  <si>
    <t>4
｛0｝
(0)</t>
    <phoneticPr fontId="2"/>
  </si>
  <si>
    <t>3
｛2｝
(0)</t>
    <phoneticPr fontId="2"/>
  </si>
  <si>
    <t>4
｛4｝
(4)</t>
    <phoneticPr fontId="2"/>
  </si>
  <si>
    <t>22
｛22｝
(22)</t>
    <phoneticPr fontId="2"/>
  </si>
  <si>
    <t>7
｛0｝
(0)</t>
    <phoneticPr fontId="2"/>
  </si>
  <si>
    <t>7
｛7｝
(7)</t>
    <phoneticPr fontId="2"/>
  </si>
  <si>
    <t>6
｛5｝
(5)</t>
    <phoneticPr fontId="2"/>
  </si>
  <si>
    <t>4
｛7｝
(7)</t>
    <phoneticPr fontId="2"/>
  </si>
  <si>
    <t>6
｛9｝
(9)</t>
    <phoneticPr fontId="2"/>
  </si>
  <si>
    <t>8
｛5｝
(5)</t>
    <phoneticPr fontId="2"/>
  </si>
  <si>
    <t>7
｛6｝
(6)</t>
    <phoneticPr fontId="2"/>
  </si>
  <si>
    <t>17
｛17｝
(17)</t>
    <phoneticPr fontId="2"/>
  </si>
  <si>
    <t>17
｛16｝
(16)</t>
    <phoneticPr fontId="2"/>
  </si>
  <si>
    <t>3
｛1｝
(0)</t>
    <phoneticPr fontId="2"/>
  </si>
  <si>
    <t>12
｛8｝
(8)</t>
    <phoneticPr fontId="2"/>
  </si>
  <si>
    <t>11
｛8｝
(8)</t>
    <phoneticPr fontId="2"/>
  </si>
  <si>
    <t>6
｛4｝
(4)</t>
    <phoneticPr fontId="2"/>
  </si>
  <si>
    <t>１
｛2｝
(2)</t>
    <phoneticPr fontId="2"/>
  </si>
  <si>
    <r>
      <rPr>
        <sz val="11"/>
        <color indexed="8"/>
        <rFont val="ＭＳ Ｐ明朝"/>
        <family val="1"/>
        <charset val="128"/>
      </rPr>
      <t>往路</t>
    </r>
    <r>
      <rPr>
        <sz val="9"/>
        <color indexed="8"/>
        <rFont val="ＭＳ Ｐ明朝"/>
        <family val="1"/>
        <charset val="128"/>
      </rPr>
      <t xml:space="preserve">
｛土｝（日祝)</t>
    </r>
    <rPh sb="0" eb="2">
      <t>オウロ</t>
    </rPh>
    <phoneticPr fontId="2"/>
  </si>
  <si>
    <t>月～金 3
(土3)</t>
    <rPh sb="0" eb="1">
      <t>ゲツ</t>
    </rPh>
    <rPh sb="2" eb="3">
      <t>キン</t>
    </rPh>
    <rPh sb="7" eb="8">
      <t>ド</t>
    </rPh>
    <phoneticPr fontId="41"/>
  </si>
  <si>
    <t>月～金 2
(土2)</t>
    <rPh sb="0" eb="1">
      <t>ゲツ</t>
    </rPh>
    <rPh sb="2" eb="3">
      <t>キン</t>
    </rPh>
    <rPh sb="7" eb="8">
      <t>ド</t>
    </rPh>
    <phoneticPr fontId="41"/>
  </si>
  <si>
    <t>月～金 1
(土1）</t>
    <rPh sb="0" eb="1">
      <t>ゲツ</t>
    </rPh>
    <rPh sb="2" eb="3">
      <t>キン</t>
    </rPh>
    <rPh sb="7" eb="8">
      <t>ド</t>
    </rPh>
    <phoneticPr fontId="41"/>
  </si>
  <si>
    <t>月～金 1
(土1)</t>
    <rPh sb="0" eb="1">
      <t>ゲツ</t>
    </rPh>
    <rPh sb="2" eb="3">
      <t>キン</t>
    </rPh>
    <rPh sb="7" eb="8">
      <t>ド</t>
    </rPh>
    <phoneticPr fontId="41"/>
  </si>
  <si>
    <t>9
(9)</t>
    <phoneticPr fontId="41"/>
  </si>
  <si>
    <t>2
(2)</t>
    <phoneticPr fontId="2"/>
  </si>
  <si>
    <t>2
｛0｝
（0）</t>
    <phoneticPr fontId="2"/>
  </si>
  <si>
    <t>1
｛0｝
（0）</t>
    <phoneticPr fontId="2"/>
  </si>
  <si>
    <t>月1
（0）</t>
    <rPh sb="0" eb="1">
      <t>ゲツ</t>
    </rPh>
    <phoneticPr fontId="41"/>
  </si>
  <si>
    <t>火1
（0）</t>
    <rPh sb="0" eb="1">
      <t>カ</t>
    </rPh>
    <phoneticPr fontId="41"/>
  </si>
  <si>
    <t>水1
（0）</t>
    <rPh sb="0" eb="1">
      <t>スイ</t>
    </rPh>
    <phoneticPr fontId="41"/>
  </si>
  <si>
    <t>木1
（0）</t>
    <rPh sb="0" eb="1">
      <t>モク</t>
    </rPh>
    <phoneticPr fontId="41"/>
  </si>
  <si>
    <t>金1
（0）</t>
    <rPh sb="0" eb="1">
      <t>キン</t>
    </rPh>
    <phoneticPr fontId="41"/>
  </si>
  <si>
    <t>水2
（0）</t>
    <rPh sb="0" eb="1">
      <t>スイ</t>
    </rPh>
    <phoneticPr fontId="41"/>
  </si>
  <si>
    <t>木2
（0）</t>
    <rPh sb="0" eb="1">
      <t>モク</t>
    </rPh>
    <phoneticPr fontId="41"/>
  </si>
  <si>
    <t>金2
（0）</t>
    <rPh sb="0" eb="1">
      <t>キン</t>
    </rPh>
    <phoneticPr fontId="41"/>
  </si>
  <si>
    <t>水2
（0）</t>
    <phoneticPr fontId="2"/>
  </si>
  <si>
    <t>木2
（0）</t>
    <phoneticPr fontId="2"/>
  </si>
  <si>
    <t>月～金 1
（0）</t>
    <rPh sb="0" eb="1">
      <t>ゲツ</t>
    </rPh>
    <rPh sb="2" eb="3">
      <t>キン</t>
    </rPh>
    <phoneticPr fontId="41"/>
  </si>
  <si>
    <t>月～土 2
（0）</t>
    <rPh sb="0" eb="1">
      <t>ゲツ</t>
    </rPh>
    <rPh sb="2" eb="3">
      <t>ド</t>
    </rPh>
    <phoneticPr fontId="41"/>
  </si>
  <si>
    <t>月・金 １
（0）</t>
    <rPh sb="0" eb="1">
      <t>ツキ</t>
    </rPh>
    <rPh sb="2" eb="3">
      <t>キン</t>
    </rPh>
    <phoneticPr fontId="41"/>
  </si>
  <si>
    <t>水・土 1
（0）</t>
    <rPh sb="0" eb="1">
      <t>スイ</t>
    </rPh>
    <rPh sb="2" eb="3">
      <t>ド</t>
    </rPh>
    <phoneticPr fontId="41"/>
  </si>
  <si>
    <t>火・金 1
（0）</t>
    <rPh sb="0" eb="1">
      <t>ヒ</t>
    </rPh>
    <rPh sb="2" eb="3">
      <t>キン</t>
    </rPh>
    <phoneticPr fontId="41"/>
  </si>
  <si>
    <t>月・木 1
（0）</t>
    <rPh sb="0" eb="1">
      <t>ゲツ</t>
    </rPh>
    <rPh sb="2" eb="3">
      <t>モク</t>
    </rPh>
    <phoneticPr fontId="41"/>
  </si>
  <si>
    <t>火1
（0）</t>
    <rPh sb="0" eb="1">
      <t>ヒ</t>
    </rPh>
    <phoneticPr fontId="41"/>
  </si>
  <si>
    <t>月水金 2
火木 1
（0）</t>
    <rPh sb="0" eb="1">
      <t>ゲツ</t>
    </rPh>
    <rPh sb="1" eb="2">
      <t>スイ</t>
    </rPh>
    <rPh sb="2" eb="3">
      <t>キン</t>
    </rPh>
    <rPh sb="6" eb="7">
      <t>ヒ</t>
    </rPh>
    <rPh sb="7" eb="8">
      <t>モク</t>
    </rPh>
    <phoneticPr fontId="1"/>
  </si>
  <si>
    <t>月火水木金 1
（0）</t>
    <rPh sb="0" eb="1">
      <t>ゲツ</t>
    </rPh>
    <rPh sb="1" eb="2">
      <t>カ</t>
    </rPh>
    <rPh sb="2" eb="3">
      <t>スイ</t>
    </rPh>
    <rPh sb="3" eb="4">
      <t>モク</t>
    </rPh>
    <rPh sb="4" eb="5">
      <t>キン</t>
    </rPh>
    <phoneticPr fontId="1"/>
  </si>
  <si>
    <t>月水金 1
（0）</t>
    <rPh sb="0" eb="1">
      <t>ゲツ</t>
    </rPh>
    <rPh sb="1" eb="2">
      <t>スイ</t>
    </rPh>
    <rPh sb="2" eb="3">
      <t>キン</t>
    </rPh>
    <phoneticPr fontId="1"/>
  </si>
  <si>
    <t>月・火・木 2
（0）</t>
    <rPh sb="0" eb="1">
      <t>ゲツ</t>
    </rPh>
    <rPh sb="2" eb="3">
      <t>カ</t>
    </rPh>
    <rPh sb="4" eb="5">
      <t>モク</t>
    </rPh>
    <phoneticPr fontId="2"/>
  </si>
  <si>
    <t>月 1
（0）</t>
    <rPh sb="0" eb="1">
      <t>ゲツ</t>
    </rPh>
    <phoneticPr fontId="2"/>
  </si>
  <si>
    <t>木 1
（0）</t>
    <rPh sb="0" eb="1">
      <t>モク</t>
    </rPh>
    <phoneticPr fontId="2"/>
  </si>
  <si>
    <t>水 1
（0）</t>
    <rPh sb="0" eb="1">
      <t>スイ</t>
    </rPh>
    <phoneticPr fontId="2"/>
  </si>
  <si>
    <t>火 1
（0）</t>
    <rPh sb="0" eb="1">
      <t>カ</t>
    </rPh>
    <phoneticPr fontId="2"/>
  </si>
  <si>
    <t>金 1
（0）</t>
    <rPh sb="0" eb="1">
      <t>キン</t>
    </rPh>
    <phoneticPr fontId="2"/>
  </si>
  <si>
    <t>月・火・木 2
（0）</t>
    <phoneticPr fontId="2"/>
  </si>
  <si>
    <t>月火木 2
（0）</t>
    <rPh sb="0" eb="1">
      <t>ゲツ</t>
    </rPh>
    <rPh sb="1" eb="2">
      <t>カ</t>
    </rPh>
    <rPh sb="2" eb="3">
      <t>モク</t>
    </rPh>
    <phoneticPr fontId="41"/>
  </si>
  <si>
    <t>火木 2
（0）</t>
    <rPh sb="0" eb="1">
      <t>ヒ</t>
    </rPh>
    <rPh sb="1" eb="2">
      <t>モク</t>
    </rPh>
    <phoneticPr fontId="41"/>
  </si>
  <si>
    <t>水 2
（0）</t>
    <rPh sb="0" eb="1">
      <t>スイ</t>
    </rPh>
    <phoneticPr fontId="41"/>
  </si>
  <si>
    <t>月水金 2
（0）</t>
    <rPh sb="0" eb="1">
      <t>ゲツ</t>
    </rPh>
    <rPh sb="1" eb="2">
      <t>スイ</t>
    </rPh>
    <rPh sb="2" eb="3">
      <t>キン</t>
    </rPh>
    <phoneticPr fontId="41"/>
  </si>
  <si>
    <t>（直行）</t>
    <rPh sb="1" eb="3">
      <t>ナオユキ</t>
    </rPh>
    <phoneticPr fontId="2"/>
  </si>
  <si>
    <t>紀泉台ﾛｰﾀﾘｰ</t>
    <rPh sb="0" eb="1">
      <t>キ</t>
    </rPh>
    <rPh sb="1" eb="2">
      <t>セン</t>
    </rPh>
    <rPh sb="2" eb="3">
      <t>ダイ</t>
    </rPh>
    <phoneticPr fontId="2"/>
  </si>
  <si>
    <t>13.5
（循環）</t>
    <rPh sb="6" eb="8">
      <t>ジュンカン</t>
    </rPh>
    <phoneticPr fontId="2"/>
  </si>
  <si>
    <r>
      <rPr>
        <sz val="10"/>
        <color indexed="8"/>
        <rFont val="ＭＳ Ｐ明朝"/>
        <family val="1"/>
        <charset val="128"/>
      </rPr>
      <t>（往路）</t>
    </r>
    <r>
      <rPr>
        <sz val="11"/>
        <color indexed="8"/>
        <rFont val="ＭＳ Ｐ明朝"/>
        <family val="1"/>
        <charset val="128"/>
      </rPr>
      <t xml:space="preserve">
26
</t>
    </r>
    <r>
      <rPr>
        <sz val="9"/>
        <color indexed="8"/>
        <rFont val="ＭＳ Ｐ明朝"/>
        <family val="1"/>
        <charset val="128"/>
      </rPr>
      <t>（復路）</t>
    </r>
    <r>
      <rPr>
        <sz val="11"/>
        <color indexed="8"/>
        <rFont val="ＭＳ Ｐ明朝"/>
        <family val="1"/>
        <charset val="128"/>
      </rPr>
      <t xml:space="preserve">
27</t>
    </r>
    <rPh sb="1" eb="3">
      <t>オウロ</t>
    </rPh>
    <rPh sb="9" eb="11">
      <t>フクロ</t>
    </rPh>
    <phoneticPr fontId="2"/>
  </si>
  <si>
    <r>
      <rPr>
        <sz val="9"/>
        <color indexed="8"/>
        <rFont val="ＭＳ Ｐ明朝"/>
        <family val="1"/>
        <charset val="128"/>
      </rPr>
      <t>（往路）</t>
    </r>
    <r>
      <rPr>
        <sz val="11"/>
        <color indexed="8"/>
        <rFont val="ＭＳ Ｐ明朝"/>
        <family val="1"/>
        <charset val="128"/>
      </rPr>
      <t xml:space="preserve">
20
</t>
    </r>
    <r>
      <rPr>
        <sz val="9"/>
        <color indexed="8"/>
        <rFont val="ＭＳ Ｐ明朝"/>
        <family val="1"/>
        <charset val="128"/>
      </rPr>
      <t>（復路）</t>
    </r>
    <r>
      <rPr>
        <sz val="11"/>
        <color indexed="8"/>
        <rFont val="ＭＳ Ｐ明朝"/>
        <family val="1"/>
        <charset val="128"/>
      </rPr>
      <t xml:space="preserve">
25</t>
    </r>
    <rPh sb="1" eb="3">
      <t>オウロ</t>
    </rPh>
    <rPh sb="9" eb="11">
      <t>フクロ</t>
    </rPh>
    <phoneticPr fontId="2"/>
  </si>
  <si>
    <r>
      <rPr>
        <sz val="9"/>
        <color indexed="8"/>
        <rFont val="ＭＳ Ｐ明朝"/>
        <family val="1"/>
        <charset val="128"/>
      </rPr>
      <t>（往路）</t>
    </r>
    <r>
      <rPr>
        <sz val="11"/>
        <color indexed="8"/>
        <rFont val="ＭＳ Ｐ明朝"/>
        <family val="1"/>
        <charset val="128"/>
      </rPr>
      <t xml:space="preserve">
160
</t>
    </r>
    <r>
      <rPr>
        <sz val="9"/>
        <color indexed="8"/>
        <rFont val="ＭＳ Ｐ明朝"/>
        <family val="1"/>
        <charset val="128"/>
      </rPr>
      <t>（復路）</t>
    </r>
    <r>
      <rPr>
        <sz val="11"/>
        <color indexed="8"/>
        <rFont val="ＭＳ Ｐ明朝"/>
        <family val="1"/>
        <charset val="128"/>
      </rPr>
      <t xml:space="preserve">
147</t>
    </r>
    <rPh sb="1" eb="3">
      <t>オウロ</t>
    </rPh>
    <rPh sb="10" eb="12">
      <t>フクロ</t>
    </rPh>
    <phoneticPr fontId="2"/>
  </si>
  <si>
    <r>
      <rPr>
        <sz val="9"/>
        <color indexed="8"/>
        <rFont val="ＭＳ Ｐ明朝"/>
        <family val="1"/>
        <charset val="128"/>
      </rPr>
      <t>（往路）</t>
    </r>
    <r>
      <rPr>
        <sz val="11"/>
        <color indexed="8"/>
        <rFont val="ＭＳ Ｐ明朝"/>
        <family val="1"/>
        <charset val="128"/>
      </rPr>
      <t xml:space="preserve">
64
</t>
    </r>
    <r>
      <rPr>
        <sz val="9"/>
        <color indexed="8"/>
        <rFont val="ＭＳ Ｐ明朝"/>
        <family val="1"/>
        <charset val="128"/>
      </rPr>
      <t>（復路）</t>
    </r>
    <r>
      <rPr>
        <sz val="11"/>
        <color indexed="8"/>
        <rFont val="ＭＳ Ｐ明朝"/>
        <family val="1"/>
        <charset val="128"/>
      </rPr>
      <t xml:space="preserve">
66</t>
    </r>
    <rPh sb="1" eb="3">
      <t>オウロ</t>
    </rPh>
    <rPh sb="9" eb="11">
      <t>フクロ</t>
    </rPh>
    <phoneticPr fontId="2"/>
  </si>
  <si>
    <t>終点</t>
    <rPh sb="0" eb="2">
      <t>シュウテン</t>
    </rPh>
    <phoneticPr fontId="2"/>
  </si>
  <si>
    <t>―</t>
  </si>
  <si>
    <t>―</t>
    <phoneticPr fontId="2"/>
  </si>
  <si>
    <t>（往路）
12
（復路）
16</t>
    <rPh sb="1" eb="3">
      <t>オウロ</t>
    </rPh>
    <rPh sb="9" eb="11">
      <t>フクロ</t>
    </rPh>
    <phoneticPr fontId="41"/>
  </si>
  <si>
    <t>国・県
市町村</t>
    <rPh sb="0" eb="1">
      <t>クニ</t>
    </rPh>
    <rPh sb="2" eb="3">
      <t>ケン</t>
    </rPh>
    <rPh sb="4" eb="7">
      <t>シチョウソン</t>
    </rPh>
    <phoneticPr fontId="2"/>
  </si>
  <si>
    <t>市町村</t>
  </si>
  <si>
    <t>国・県
市町村</t>
    <phoneticPr fontId="2"/>
  </si>
  <si>
    <t>（１２／３１～１／３は運休）</t>
    <phoneticPr fontId="2"/>
  </si>
  <si>
    <t>（日祝及び１２／３１～１／３運休）</t>
    <rPh sb="1" eb="2">
      <t>ニチ</t>
    </rPh>
    <rPh sb="2" eb="3">
      <t>シュク</t>
    </rPh>
    <rPh sb="3" eb="4">
      <t>オヨ</t>
    </rPh>
    <rPh sb="14" eb="16">
      <t>ウンキュウウンキュウ</t>
    </rPh>
    <phoneticPr fontId="2"/>
  </si>
  <si>
    <t>（土日祝及び１２／３１～１／３は運休）</t>
    <rPh sb="1" eb="4">
      <t>ドニチシュク</t>
    </rPh>
    <rPh sb="4" eb="5">
      <t>オヨ</t>
    </rPh>
    <phoneticPr fontId="2"/>
  </si>
  <si>
    <t>12/29～1/3
日祝運休</t>
    <rPh sb="10" eb="11">
      <t>ニチ</t>
    </rPh>
    <rPh sb="11" eb="12">
      <t>シュク</t>
    </rPh>
    <rPh sb="12" eb="14">
      <t>ウンキュウ</t>
    </rPh>
    <phoneticPr fontId="41"/>
  </si>
  <si>
    <t>（復路）
172.56</t>
    <rPh sb="1" eb="3">
      <t>フクロ</t>
    </rPh>
    <phoneticPr fontId="2"/>
  </si>
  <si>
    <t>（復路）
2</t>
    <rPh sb="1" eb="3">
      <t>フクロ</t>
    </rPh>
    <phoneticPr fontId="2"/>
  </si>
  <si>
    <t>（復路）
3:48</t>
    <rPh sb="1" eb="3">
      <t>フクロ</t>
    </rPh>
    <phoneticPr fontId="2"/>
  </si>
  <si>
    <t>下志賀</t>
    <phoneticPr fontId="2"/>
  </si>
  <si>
    <t>和田、黒川、紀の川市桃山支所</t>
    <phoneticPr fontId="2"/>
  </si>
  <si>
    <t>オーストリート前</t>
    <phoneticPr fontId="2"/>
  </si>
  <si>
    <t>垣内</t>
    <phoneticPr fontId="2"/>
  </si>
  <si>
    <t>貴志駅</t>
    <phoneticPr fontId="2"/>
  </si>
  <si>
    <t>紀の川市貴志川支所</t>
    <phoneticPr fontId="2"/>
  </si>
  <si>
    <t>―</t>
    <phoneticPr fontId="41"/>
  </si>
  <si>
    <t>阪和自動車道
西名阪自動車道
東名阪自動車道
伊勢湾岸自動車道
東名高速道路</t>
    <rPh sb="0" eb="2">
      <t>ハンワ</t>
    </rPh>
    <rPh sb="2" eb="5">
      <t>ジドウシャ</t>
    </rPh>
    <rPh sb="5" eb="6">
      <t>ドウ</t>
    </rPh>
    <rPh sb="7" eb="8">
      <t>ニシ</t>
    </rPh>
    <rPh sb="8" eb="10">
      <t>メイハン</t>
    </rPh>
    <rPh sb="10" eb="13">
      <t>ジドウシャ</t>
    </rPh>
    <rPh sb="13" eb="14">
      <t>ドウ</t>
    </rPh>
    <rPh sb="15" eb="16">
      <t>ヒガシ</t>
    </rPh>
    <rPh sb="16" eb="18">
      <t>メイハン</t>
    </rPh>
    <rPh sb="18" eb="21">
      <t>ジドウシャ</t>
    </rPh>
    <rPh sb="21" eb="22">
      <t>ドウ</t>
    </rPh>
    <rPh sb="23" eb="25">
      <t>イセ</t>
    </rPh>
    <rPh sb="25" eb="27">
      <t>ワンガン</t>
    </rPh>
    <rPh sb="27" eb="30">
      <t>ジドウシャ</t>
    </rPh>
    <rPh sb="30" eb="31">
      <t>ドウ</t>
    </rPh>
    <rPh sb="32" eb="34">
      <t>トウメイ</t>
    </rPh>
    <rPh sb="34" eb="36">
      <t>コウソク</t>
    </rPh>
    <rPh sb="36" eb="38">
      <t>ドウロ</t>
    </rPh>
    <phoneticPr fontId="2"/>
  </si>
  <si>
    <t>紀勢自動車道
伊勢自動車道
東名阪自動車道
新東名高速道路</t>
    <rPh sb="0" eb="2">
      <t>キセイ</t>
    </rPh>
    <rPh sb="2" eb="5">
      <t>ジドウシャ</t>
    </rPh>
    <rPh sb="5" eb="6">
      <t>ミチ</t>
    </rPh>
    <rPh sb="7" eb="9">
      <t>イセ</t>
    </rPh>
    <rPh sb="9" eb="12">
      <t>ジドウシャ</t>
    </rPh>
    <rPh sb="12" eb="13">
      <t>ミチ</t>
    </rPh>
    <rPh sb="14" eb="15">
      <t>ヒガシ</t>
    </rPh>
    <rPh sb="15" eb="17">
      <t>メイハン</t>
    </rPh>
    <rPh sb="17" eb="20">
      <t>ジドウシャ</t>
    </rPh>
    <rPh sb="20" eb="21">
      <t>ミチ</t>
    </rPh>
    <rPh sb="22" eb="23">
      <t>シン</t>
    </rPh>
    <rPh sb="23" eb="25">
      <t>トウメイ</t>
    </rPh>
    <rPh sb="25" eb="27">
      <t>コウソク</t>
    </rPh>
    <rPh sb="27" eb="29">
      <t>ドウロ</t>
    </rPh>
    <phoneticPr fontId="2"/>
  </si>
  <si>
    <t>阪和自動車道
湯浅御坊道路
関西空港自動車道
阪神高速湾岸線
阪神高速大阪港線
阪神高速環状線</t>
    <rPh sb="2" eb="5">
      <t>ジドウシャ</t>
    </rPh>
    <rPh sb="5" eb="6">
      <t>ドウ</t>
    </rPh>
    <rPh sb="12" eb="13">
      <t>ロ</t>
    </rPh>
    <rPh sb="16" eb="18">
      <t>クウコウ</t>
    </rPh>
    <rPh sb="18" eb="21">
      <t>ジドウシャ</t>
    </rPh>
    <rPh sb="31" eb="33">
      <t>ハンシン</t>
    </rPh>
    <rPh sb="33" eb="35">
      <t>コウソク</t>
    </rPh>
    <rPh sb="40" eb="42">
      <t>ハンシン</t>
    </rPh>
    <rPh sb="42" eb="44">
      <t>コウソク</t>
    </rPh>
    <phoneticPr fontId="2"/>
  </si>
  <si>
    <t xml:space="preserve">
紀勢自動車道
伊勢自動車道
東名阪自動車道
</t>
    <rPh sb="1" eb="3">
      <t>キセイ</t>
    </rPh>
    <rPh sb="3" eb="6">
      <t>ジドウシャ</t>
    </rPh>
    <rPh sb="6" eb="7">
      <t>ミチ</t>
    </rPh>
    <rPh sb="8" eb="10">
      <t>イセ</t>
    </rPh>
    <rPh sb="10" eb="13">
      <t>ジドウシャ</t>
    </rPh>
    <rPh sb="13" eb="14">
      <t>ドウ</t>
    </rPh>
    <rPh sb="15" eb="16">
      <t>ヒガシ</t>
    </rPh>
    <rPh sb="16" eb="18">
      <t>メイハン</t>
    </rPh>
    <rPh sb="18" eb="21">
      <t>ジドウシャ</t>
    </rPh>
    <rPh sb="21" eb="22">
      <t>ミチ</t>
    </rPh>
    <phoneticPr fontId="2"/>
  </si>
  <si>
    <t>阪和自動車道
第二京阪自動車道
新名神高速道路
東名高速道路
新東名高速道路</t>
    <rPh sb="0" eb="2">
      <t>ハンワ</t>
    </rPh>
    <rPh sb="2" eb="5">
      <t>ジドウシャ</t>
    </rPh>
    <rPh sb="5" eb="6">
      <t>ドウ</t>
    </rPh>
    <rPh sb="7" eb="9">
      <t>ダイニ</t>
    </rPh>
    <rPh sb="9" eb="11">
      <t>ケイハン</t>
    </rPh>
    <rPh sb="11" eb="14">
      <t>ジドウシャ</t>
    </rPh>
    <rPh sb="14" eb="15">
      <t>ドウ</t>
    </rPh>
    <rPh sb="16" eb="17">
      <t>シン</t>
    </rPh>
    <rPh sb="17" eb="19">
      <t>メイシン</t>
    </rPh>
    <rPh sb="19" eb="21">
      <t>コウソク</t>
    </rPh>
    <rPh sb="21" eb="23">
      <t>ドウロ</t>
    </rPh>
    <rPh sb="24" eb="25">
      <t>ヒガシ</t>
    </rPh>
    <rPh sb="25" eb="26">
      <t>メイ</t>
    </rPh>
    <rPh sb="26" eb="30">
      <t>コウソクドウロ</t>
    </rPh>
    <rPh sb="31" eb="32">
      <t>シン</t>
    </rPh>
    <rPh sb="32" eb="34">
      <t>トウメイ</t>
    </rPh>
    <rPh sb="34" eb="36">
      <t>コウソク</t>
    </rPh>
    <rPh sb="36" eb="38">
      <t>ドウロ</t>
    </rPh>
    <phoneticPr fontId="2"/>
  </si>
  <si>
    <t>ｱﾄﾞﾍﾞﾝﾁｬｰ
ﾜｰﾙﾄﾞ</t>
    <phoneticPr fontId="2"/>
  </si>
  <si>
    <t>ｱﾄﾞﾍﾞﾝﾁｬｰﾜｰﾙﾄﾞ、三段壁、
新湯崎、白浜ﾊﾞｽｾﾝﾀｰ、
臨海、とれとれ</t>
    <rPh sb="15" eb="17">
      <t>サンダン</t>
    </rPh>
    <rPh sb="17" eb="18">
      <t>ヘキ</t>
    </rPh>
    <rPh sb="20" eb="21">
      <t>シン</t>
    </rPh>
    <rPh sb="21" eb="22">
      <t>ユ</t>
    </rPh>
    <rPh sb="22" eb="23">
      <t>サキ</t>
    </rPh>
    <rPh sb="24" eb="26">
      <t>シラハマ</t>
    </rPh>
    <rPh sb="35" eb="37">
      <t>リンカイ</t>
    </rPh>
    <phoneticPr fontId="2"/>
  </si>
  <si>
    <t>三段壁、白浜ﾊﾞｽｾﾝﾀｰ、
とれとれ、滝内</t>
    <rPh sb="0" eb="3">
      <t>サンダンヘキ</t>
    </rPh>
    <rPh sb="4" eb="6">
      <t>シラハマ</t>
    </rPh>
    <rPh sb="20" eb="22">
      <t>タキナイ</t>
    </rPh>
    <phoneticPr fontId="2"/>
  </si>
  <si>
    <t>とれとれ、ｱﾄﾞﾍﾞﾝﾁｬｰﾜｰﾙﾄﾞ、
三段壁、新湯崎、白浜ﾊﾞｽｾﾝﾀｰ、臨海、とれとれ</t>
    <rPh sb="21" eb="23">
      <t>サンダン</t>
    </rPh>
    <rPh sb="23" eb="24">
      <t>ヘキ</t>
    </rPh>
    <rPh sb="25" eb="26">
      <t>シン</t>
    </rPh>
    <rPh sb="26" eb="27">
      <t>ユ</t>
    </rPh>
    <rPh sb="27" eb="28">
      <t>サキ</t>
    </rPh>
    <rPh sb="29" eb="31">
      <t>シラハマ</t>
    </rPh>
    <rPh sb="39" eb="41">
      <t>リンカイ</t>
    </rPh>
    <phoneticPr fontId="2"/>
  </si>
  <si>
    <t>とれとれ、ｱﾄﾞﾍﾞﾝﾁｬｰﾜｰﾙﾄﾞ、
三段壁、新湯崎、白浜ﾊﾞｽｾﾝﾀｰ、臨海</t>
    <rPh sb="21" eb="23">
      <t>サンダン</t>
    </rPh>
    <rPh sb="23" eb="24">
      <t>ヘキ</t>
    </rPh>
    <rPh sb="25" eb="26">
      <t>シン</t>
    </rPh>
    <rPh sb="26" eb="27">
      <t>ユ</t>
    </rPh>
    <rPh sb="27" eb="28">
      <t>サキ</t>
    </rPh>
    <rPh sb="29" eb="31">
      <t>シラハマ</t>
    </rPh>
    <rPh sb="39" eb="41">
      <t>リンカイ</t>
    </rPh>
    <phoneticPr fontId="2"/>
  </si>
  <si>
    <t>とれとれ、古賀浦、
白浜ﾊﾞｽｾﾝﾀｰ、新湯崎</t>
    <rPh sb="5" eb="7">
      <t>コガ</t>
    </rPh>
    <rPh sb="7" eb="8">
      <t>ウラ</t>
    </rPh>
    <rPh sb="10" eb="11">
      <t>シラ</t>
    </rPh>
    <rPh sb="11" eb="12">
      <t>シラハマ</t>
    </rPh>
    <rPh sb="20" eb="22">
      <t>ユザキ</t>
    </rPh>
    <rPh sb="22" eb="23">
      <t>ザキ</t>
    </rPh>
    <phoneticPr fontId="2"/>
  </si>
  <si>
    <t>とれとれ、古賀浦、
臨海、白浜ﾊﾞｽｾﾝﾀｰ、新湯崎</t>
    <rPh sb="5" eb="7">
      <t>コガ</t>
    </rPh>
    <rPh sb="7" eb="8">
      <t>ウラ</t>
    </rPh>
    <rPh sb="10" eb="12">
      <t>リンカイ</t>
    </rPh>
    <rPh sb="13" eb="14">
      <t>シラ</t>
    </rPh>
    <rPh sb="14" eb="15">
      <t>シラハマ</t>
    </rPh>
    <rPh sb="23" eb="25">
      <t>ユザキ</t>
    </rPh>
    <rPh sb="25" eb="26">
      <t>ザキ</t>
    </rPh>
    <phoneticPr fontId="2"/>
  </si>
  <si>
    <t>白浜ﾊﾞｽｾﾝﾀｰ、とれとれ、
滝内</t>
    <rPh sb="0" eb="2">
      <t>シラハマ</t>
    </rPh>
    <rPh sb="16" eb="18">
      <t>タキナイ</t>
    </rPh>
    <phoneticPr fontId="2"/>
  </si>
  <si>
    <t>4条
許可</t>
    <rPh sb="1" eb="2">
      <t>ジョウ</t>
    </rPh>
    <rPh sb="3" eb="5">
      <t>キョカ</t>
    </rPh>
    <phoneticPr fontId="2"/>
  </si>
  <si>
    <t>港タクシー㈱</t>
    <phoneticPr fontId="41"/>
  </si>
  <si>
    <t>令和７年３月３１日現在</t>
    <rPh sb="0" eb="2">
      <t>レイワ</t>
    </rPh>
    <rPh sb="3" eb="4">
      <t>ネン</t>
    </rPh>
    <rPh sb="5" eb="6">
      <t>ガツ</t>
    </rPh>
    <rPh sb="8" eb="9">
      <t>ニチ</t>
    </rPh>
    <rPh sb="9" eb="11">
      <t>ゲンザイ</t>
    </rPh>
    <phoneticPr fontId="2"/>
  </si>
  <si>
    <t>令和６年度</t>
    <rPh sb="0" eb="2">
      <t>レイワ</t>
    </rPh>
    <rPh sb="3" eb="5">
      <t>ネンド</t>
    </rPh>
    <rPh sb="4" eb="5">
      <t>ド</t>
    </rPh>
    <phoneticPr fontId="41"/>
  </si>
  <si>
    <t>５</t>
    <phoneticPr fontId="41"/>
  </si>
  <si>
    <r>
      <t>※人口は県調査統計課調べ（令和</t>
    </r>
    <r>
      <rPr>
        <sz val="11"/>
        <color indexed="10"/>
        <rFont val="ＭＳ 明朝"/>
        <family val="1"/>
      </rPr>
      <t>７</t>
    </r>
    <r>
      <rPr>
        <sz val="11"/>
        <rFont val="ＭＳ 明朝"/>
        <family val="1"/>
      </rPr>
      <t>年４月１日現在）</t>
    </r>
    <rPh sb="1" eb="3">
      <t>ジンコウ</t>
    </rPh>
    <rPh sb="4" eb="5">
      <t>ケン</t>
    </rPh>
    <rPh sb="5" eb="7">
      <t>チョウサ</t>
    </rPh>
    <rPh sb="7" eb="9">
      <t>トウケイ</t>
    </rPh>
    <rPh sb="9" eb="10">
      <t>カ</t>
    </rPh>
    <rPh sb="10" eb="11">
      <t>シラ</t>
    </rPh>
    <rPh sb="13" eb="15">
      <t>レイワ</t>
    </rPh>
    <rPh sb="16" eb="17">
      <t>ネン</t>
    </rPh>
    <rPh sb="18" eb="19">
      <t>ガツ</t>
    </rPh>
    <rPh sb="20" eb="21">
      <t>ニチ</t>
    </rPh>
    <rPh sb="21" eb="23">
      <t>ゲンザイ</t>
    </rPh>
    <phoneticPr fontId="41"/>
  </si>
  <si>
    <t>※車両数は営業所所在地別車両数（和歌山運輸支局調べ：令和７年３月３１日時点）</t>
    <rPh sb="1" eb="4">
      <t>シャリョウスウ</t>
    </rPh>
    <rPh sb="5" eb="8">
      <t>エイギョウショ</t>
    </rPh>
    <rPh sb="8" eb="11">
      <t>ショザイチ</t>
    </rPh>
    <rPh sb="11" eb="12">
      <t>ベツ</t>
    </rPh>
    <rPh sb="12" eb="15">
      <t>シャリョウスウ</t>
    </rPh>
    <rPh sb="16" eb="19">
      <t>ワカヤマ</t>
    </rPh>
    <rPh sb="19" eb="21">
      <t>ウンユ</t>
    </rPh>
    <rPh sb="21" eb="23">
      <t>シキョク</t>
    </rPh>
    <rPh sb="23" eb="24">
      <t>シラ</t>
    </rPh>
    <rPh sb="26" eb="28">
      <t>レイワ</t>
    </rPh>
    <rPh sb="29" eb="30">
      <t>ネン</t>
    </rPh>
    <rPh sb="31" eb="32">
      <t>ガツ</t>
    </rPh>
    <rPh sb="34" eb="36">
      <t>ニチジ</t>
    </rPh>
    <rPh sb="36" eb="37">
      <t>テン</t>
    </rPh>
    <phoneticPr fontId="41"/>
  </si>
  <si>
    <t>※個人タクシー３０両含む（和歌山市）</t>
    <rPh sb="1" eb="3">
      <t>コジン</t>
    </rPh>
    <rPh sb="9" eb="10">
      <t>リョウ</t>
    </rPh>
    <rPh sb="10" eb="11">
      <t>フク</t>
    </rPh>
    <rPh sb="13" eb="17">
      <t>ワカヤマシ</t>
    </rPh>
    <phoneticPr fontId="41"/>
  </si>
  <si>
    <t>令和７年３月３１日現在</t>
    <rPh sb="0" eb="2">
      <t>レイワ</t>
    </rPh>
    <rPh sb="3" eb="4">
      <t>ネン</t>
    </rPh>
    <rPh sb="5" eb="6">
      <t>ガツ</t>
    </rPh>
    <rPh sb="8" eb="9">
      <t>ニチ</t>
    </rPh>
    <rPh sb="9" eb="11">
      <t>ゲンザイ</t>
    </rPh>
    <phoneticPr fontId="41"/>
  </si>
  <si>
    <t>令和5年度</t>
    <rPh sb="0" eb="2">
      <t>レイワ</t>
    </rPh>
    <rPh sb="3" eb="5">
      <t>ネンド</t>
    </rPh>
    <phoneticPr fontId="41"/>
  </si>
  <si>
    <t>（令和６年３月３１日現在）</t>
    <rPh sb="1" eb="3">
      <t>レイワ</t>
    </rPh>
    <rPh sb="4" eb="5">
      <t>ネン</t>
    </rPh>
    <rPh sb="6" eb="7">
      <t>ガツ</t>
    </rPh>
    <rPh sb="9" eb="12">
      <t>ニチゲンザイ</t>
    </rPh>
    <rPh sb="10" eb="12">
      <t>ゲンザイ</t>
    </rPh>
    <phoneticPr fontId="41"/>
  </si>
  <si>
    <t>（株）さやま交通</t>
    <rPh sb="0" eb="3">
      <t>カブ</t>
    </rPh>
    <rPh sb="6" eb="8">
      <t>コウツウ</t>
    </rPh>
    <phoneticPr fontId="2"/>
  </si>
  <si>
    <t>岩出市</t>
    <rPh sb="0" eb="3">
      <t>イワデシ</t>
    </rPh>
    <phoneticPr fontId="2"/>
  </si>
  <si>
    <t>２　自動車交通（旅客自動車運送事業）</t>
    <rPh sb="2" eb="5">
      <t>ジドウシャ</t>
    </rPh>
    <rPh sb="5" eb="7">
      <t>コウツウ</t>
    </rPh>
    <rPh sb="8" eb="10">
      <t>リョキャク</t>
    </rPh>
    <rPh sb="10" eb="13">
      <t>ジドウシャ</t>
    </rPh>
    <rPh sb="13" eb="15">
      <t>ウンソウ</t>
    </rPh>
    <rPh sb="15" eb="17">
      <t>ジギョウ</t>
    </rPh>
    <phoneticPr fontId="41"/>
  </si>
  <si>
    <t>（１）　乗合バス</t>
    <rPh sb="4" eb="6">
      <t>ノリアイ</t>
    </rPh>
    <phoneticPr fontId="41"/>
  </si>
  <si>
    <t>　県内に営業所を持つ乗合バス事業者は、１３社（高速バス、リムジンバスを含む）ある。
　令和６年度の利用者数は、令和５年度よりも増加し、年間１０４６万３千人、１日平均約２万９千人となったものの、ピークであった昭和４６年度の７,１３６万３千人を１００とした場合、令和６年度は１４．７％となっている。
　各事業者は、合理化や旅客サービスの向上等を積極的に行っているが、自家用車の普及、少子高齢化による利用者の減少が経営を圧迫し、厳しい収支状況が続いている。</t>
    <rPh sb="1" eb="3">
      <t>ケンナイ</t>
    </rPh>
    <rPh sb="4" eb="7">
      <t>エイギョウショ</t>
    </rPh>
    <rPh sb="8" eb="9">
      <t>モ</t>
    </rPh>
    <rPh sb="10" eb="12">
      <t>ノリアイ</t>
    </rPh>
    <rPh sb="14" eb="17">
      <t>ジギョウシャ</t>
    </rPh>
    <rPh sb="21" eb="22">
      <t>シャ</t>
    </rPh>
    <rPh sb="23" eb="25">
      <t>コウソク</t>
    </rPh>
    <rPh sb="35" eb="36">
      <t>フク</t>
    </rPh>
    <rPh sb="43" eb="45">
      <t>レイワ</t>
    </rPh>
    <rPh sb="46" eb="48">
      <t>ネンド</t>
    </rPh>
    <rPh sb="49" eb="52">
      <t>リヨウシャ</t>
    </rPh>
    <rPh sb="52" eb="53">
      <t>スウ</t>
    </rPh>
    <rPh sb="55" eb="57">
      <t>レイワ</t>
    </rPh>
    <rPh sb="63" eb="65">
      <t>ゾウカ</t>
    </rPh>
    <rPh sb="67" eb="69">
      <t>ネンカン</t>
    </rPh>
    <rPh sb="73" eb="74">
      <t>マン</t>
    </rPh>
    <rPh sb="75" eb="76">
      <t>セン</t>
    </rPh>
    <rPh sb="79" eb="80">
      <t>ニチ</t>
    </rPh>
    <rPh sb="80" eb="82">
      <t>ヘイキン</t>
    </rPh>
    <rPh sb="82" eb="83">
      <t>ヤク</t>
    </rPh>
    <rPh sb="84" eb="85">
      <t>マン</t>
    </rPh>
    <rPh sb="86" eb="87">
      <t>セン</t>
    </rPh>
    <rPh sb="103" eb="105">
      <t>ショウワ</t>
    </rPh>
    <rPh sb="107" eb="109">
      <t>ネンド</t>
    </rPh>
    <rPh sb="115" eb="116">
      <t>マン</t>
    </rPh>
    <rPh sb="117" eb="119">
      <t>センニン</t>
    </rPh>
    <rPh sb="126" eb="128">
      <t>バアイ</t>
    </rPh>
    <rPh sb="129" eb="131">
      <t>レイワ</t>
    </rPh>
    <rPh sb="132" eb="134">
      <t>ネンド</t>
    </rPh>
    <rPh sb="149" eb="150">
      <t>カク</t>
    </rPh>
    <rPh sb="150" eb="153">
      <t>ジギョウシャ</t>
    </rPh>
    <rPh sb="155" eb="158">
      <t>ゴウリカ</t>
    </rPh>
    <rPh sb="159" eb="161">
      <t>リョキャク</t>
    </rPh>
    <rPh sb="166" eb="168">
      <t>コウジョウ</t>
    </rPh>
    <rPh sb="168" eb="169">
      <t>トウ</t>
    </rPh>
    <rPh sb="170" eb="173">
      <t>セッキョクテキ</t>
    </rPh>
    <rPh sb="174" eb="175">
      <t>オコナ</t>
    </rPh>
    <rPh sb="181" eb="185">
      <t>ジカヨウシャ</t>
    </rPh>
    <rPh sb="186" eb="188">
      <t>フキュウ</t>
    </rPh>
    <rPh sb="189" eb="191">
      <t>ショウシ</t>
    </rPh>
    <rPh sb="191" eb="194">
      <t>コウレイカ</t>
    </rPh>
    <rPh sb="197" eb="200">
      <t>リヨウシャ</t>
    </rPh>
    <rPh sb="201" eb="203">
      <t>ゲンショウ</t>
    </rPh>
    <rPh sb="204" eb="206">
      <t>ケイエイ</t>
    </rPh>
    <rPh sb="207" eb="209">
      <t>アッパク</t>
    </rPh>
    <rPh sb="211" eb="212">
      <t>キビ</t>
    </rPh>
    <rPh sb="214" eb="216">
      <t>シュウシ</t>
    </rPh>
    <rPh sb="216" eb="218">
      <t>ジョウキョウ</t>
    </rPh>
    <rPh sb="219" eb="220">
      <t>ツヅ</t>
    </rPh>
    <phoneticPr fontId="41"/>
  </si>
  <si>
    <t>【乗合バス事業者の運行状況】</t>
    <rPh sb="1" eb="3">
      <t>ノリアイ</t>
    </rPh>
    <rPh sb="5" eb="8">
      <t>ジギョウシャ</t>
    </rPh>
    <rPh sb="9" eb="11">
      <t>ウンコウ</t>
    </rPh>
    <rPh sb="11" eb="13">
      <t>ジョウキョウ</t>
    </rPh>
    <phoneticPr fontId="41"/>
  </si>
  <si>
    <t>（令和６年３月３１日現在）</t>
    <rPh sb="1" eb="3">
      <t>レイワ</t>
    </rPh>
    <rPh sb="4" eb="5">
      <t>ネン</t>
    </rPh>
    <rPh sb="6" eb="7">
      <t>ガツ</t>
    </rPh>
    <rPh sb="9" eb="12">
      <t>ニチゲンザイ</t>
    </rPh>
    <phoneticPr fontId="41"/>
  </si>
  <si>
    <t>※低床式バスは、ノンステップバス及びワンステップバス・スロープ付きバスをいう。</t>
    <rPh sb="1" eb="2">
      <t>テイ</t>
    </rPh>
    <rPh sb="2" eb="3">
      <t>ユカ</t>
    </rPh>
    <rPh sb="3" eb="4">
      <t>シキ</t>
    </rPh>
    <rPh sb="16" eb="17">
      <t>オヨ</t>
    </rPh>
    <rPh sb="31" eb="32">
      <t>ツ</t>
    </rPh>
    <phoneticPr fontId="41"/>
  </si>
  <si>
    <t>資料：近畿運輸局和歌山運輸支局調べ</t>
    <rPh sb="0" eb="2">
      <t>シリョウ</t>
    </rPh>
    <rPh sb="3" eb="5">
      <t>キンキ</t>
    </rPh>
    <rPh sb="5" eb="8">
      <t>ウンユキョク</t>
    </rPh>
    <rPh sb="8" eb="11">
      <t>ワカヤマ</t>
    </rPh>
    <rPh sb="11" eb="13">
      <t>ウンユ</t>
    </rPh>
    <rPh sb="13" eb="15">
      <t>シキョク</t>
    </rPh>
    <rPh sb="15" eb="16">
      <t>シラ</t>
    </rPh>
    <phoneticPr fontId="41"/>
  </si>
  <si>
    <r>
      <t>【全国の乗合バス利用者の推移】</t>
    </r>
    <r>
      <rPr>
        <sz val="10"/>
        <rFont val="ＭＳ 明朝"/>
        <family val="1"/>
      </rPr>
      <t>（下段は、昭和４６年度の利用者を１００とした場合の指数。）</t>
    </r>
    <rPh sb="1" eb="3">
      <t>ゼンコク</t>
    </rPh>
    <rPh sb="4" eb="6">
      <t>ノリアイ</t>
    </rPh>
    <rPh sb="8" eb="11">
      <t>リヨウシャ</t>
    </rPh>
    <rPh sb="12" eb="14">
      <t>スイイ</t>
    </rPh>
    <rPh sb="16" eb="18">
      <t>カダン</t>
    </rPh>
    <rPh sb="20" eb="22">
      <t>ショウワ</t>
    </rPh>
    <rPh sb="24" eb="25">
      <t>ネン</t>
    </rPh>
    <rPh sb="25" eb="26">
      <t>ド</t>
    </rPh>
    <rPh sb="27" eb="30">
      <t>リヨウシャ</t>
    </rPh>
    <rPh sb="37" eb="39">
      <t>バアイ</t>
    </rPh>
    <rPh sb="40" eb="42">
      <t>シスウ</t>
    </rPh>
    <phoneticPr fontId="41"/>
  </si>
  <si>
    <t>（ピーク）</t>
    <phoneticPr fontId="41"/>
  </si>
  <si>
    <t>（百万人）</t>
    <rPh sb="1" eb="2">
      <t>ヒャク</t>
    </rPh>
    <rPh sb="2" eb="4">
      <t>マンニン</t>
    </rPh>
    <phoneticPr fontId="41"/>
  </si>
  <si>
    <t>昭和４３年度</t>
    <rPh sb="0" eb="2">
      <t>ショウワ</t>
    </rPh>
    <rPh sb="4" eb="6">
      <t>ネンド</t>
    </rPh>
    <phoneticPr fontId="41"/>
  </si>
  <si>
    <t>昭和４６年度</t>
    <rPh sb="0" eb="2">
      <t>ショウワ</t>
    </rPh>
    <rPh sb="4" eb="6">
      <t>ネンド</t>
    </rPh>
    <phoneticPr fontId="41"/>
  </si>
  <si>
    <t>昭和５０年度</t>
    <rPh sb="0" eb="2">
      <t>ショウワ</t>
    </rPh>
    <rPh sb="4" eb="6">
      <t>ネンド</t>
    </rPh>
    <phoneticPr fontId="41"/>
  </si>
  <si>
    <t>昭和５５年度</t>
    <rPh sb="0" eb="2">
      <t>ショウワ</t>
    </rPh>
    <rPh sb="4" eb="6">
      <t>ネンド</t>
    </rPh>
    <phoneticPr fontId="41"/>
  </si>
  <si>
    <t>昭和６０年度</t>
    <rPh sb="0" eb="2">
      <t>ショウワ</t>
    </rPh>
    <rPh sb="4" eb="6">
      <t>ネンド</t>
    </rPh>
    <phoneticPr fontId="41"/>
  </si>
  <si>
    <t>平成２年度</t>
    <rPh sb="0" eb="2">
      <t>ヘイセイ</t>
    </rPh>
    <rPh sb="3" eb="5">
      <t>ネンド</t>
    </rPh>
    <phoneticPr fontId="41"/>
  </si>
  <si>
    <t>平成７年度</t>
    <rPh sb="0" eb="2">
      <t>ヘイセイ</t>
    </rPh>
    <rPh sb="3" eb="5">
      <t>ネンド</t>
    </rPh>
    <phoneticPr fontId="41"/>
  </si>
  <si>
    <t>平成１２年度</t>
    <rPh sb="0" eb="2">
      <t>ヘイセイ</t>
    </rPh>
    <rPh sb="4" eb="6">
      <t>ネンド</t>
    </rPh>
    <phoneticPr fontId="41"/>
  </si>
  <si>
    <t>平成１７年度</t>
    <rPh sb="0" eb="2">
      <t>ヘイセイ</t>
    </rPh>
    <rPh sb="4" eb="5">
      <t>ネン</t>
    </rPh>
    <rPh sb="5" eb="6">
      <t>ド</t>
    </rPh>
    <phoneticPr fontId="41"/>
  </si>
  <si>
    <t>平成22年度</t>
    <rPh sb="0" eb="2">
      <t>ヘイセイ</t>
    </rPh>
    <rPh sb="4" eb="5">
      <t>ネン</t>
    </rPh>
    <rPh sb="5" eb="6">
      <t>ド</t>
    </rPh>
    <phoneticPr fontId="41"/>
  </si>
  <si>
    <t>平成２３年度</t>
    <rPh sb="0" eb="2">
      <t>ヘイセイ</t>
    </rPh>
    <rPh sb="4" eb="5">
      <t>ネン</t>
    </rPh>
    <rPh sb="5" eb="6">
      <t>ド</t>
    </rPh>
    <phoneticPr fontId="41"/>
  </si>
  <si>
    <t>平成24年度</t>
    <rPh sb="0" eb="2">
      <t>ヘイセイ</t>
    </rPh>
    <rPh sb="4" eb="5">
      <t>ネン</t>
    </rPh>
    <rPh sb="5" eb="6">
      <t>ド</t>
    </rPh>
    <phoneticPr fontId="41"/>
  </si>
  <si>
    <t>平成25年度</t>
    <rPh sb="0" eb="2">
      <t>ヘイセイ</t>
    </rPh>
    <rPh sb="4" eb="5">
      <t>ネン</t>
    </rPh>
    <rPh sb="5" eb="6">
      <t>ド</t>
    </rPh>
    <phoneticPr fontId="41"/>
  </si>
  <si>
    <t>平成26年度</t>
    <rPh sb="0" eb="2">
      <t>ヘイセイ</t>
    </rPh>
    <rPh sb="4" eb="5">
      <t>ネン</t>
    </rPh>
    <rPh sb="5" eb="6">
      <t>ド</t>
    </rPh>
    <phoneticPr fontId="41"/>
  </si>
  <si>
    <t>平成2７年度</t>
    <rPh sb="0" eb="2">
      <t>ヘイセイ</t>
    </rPh>
    <rPh sb="4" eb="5">
      <t>ネン</t>
    </rPh>
    <rPh sb="5" eb="6">
      <t>ド</t>
    </rPh>
    <phoneticPr fontId="41"/>
  </si>
  <si>
    <t>平成28年度</t>
    <rPh sb="0" eb="2">
      <t>ヘイセイ</t>
    </rPh>
    <rPh sb="4" eb="5">
      <t>ネン</t>
    </rPh>
    <rPh sb="5" eb="6">
      <t>ド</t>
    </rPh>
    <phoneticPr fontId="41"/>
  </si>
  <si>
    <t>平成29年度</t>
    <rPh sb="0" eb="2">
      <t>ヘイセイ</t>
    </rPh>
    <rPh sb="4" eb="5">
      <t>ネン</t>
    </rPh>
    <rPh sb="5" eb="6">
      <t>ド</t>
    </rPh>
    <phoneticPr fontId="41"/>
  </si>
  <si>
    <t>平成30年度</t>
    <rPh sb="0" eb="2">
      <t>ヘイセイ</t>
    </rPh>
    <rPh sb="4" eb="5">
      <t>ネン</t>
    </rPh>
    <rPh sb="5" eb="6">
      <t>ド</t>
    </rPh>
    <phoneticPr fontId="41"/>
  </si>
  <si>
    <t>令和元年度</t>
    <rPh sb="0" eb="2">
      <t>レイワ</t>
    </rPh>
    <rPh sb="2" eb="3">
      <t>ガン</t>
    </rPh>
    <rPh sb="3" eb="4">
      <t>ネン</t>
    </rPh>
    <rPh sb="4" eb="5">
      <t>ド</t>
    </rPh>
    <phoneticPr fontId="41"/>
  </si>
  <si>
    <t>令和2年度</t>
    <rPh sb="0" eb="2">
      <t>レイワ</t>
    </rPh>
    <rPh sb="3" eb="4">
      <t>ネン</t>
    </rPh>
    <rPh sb="4" eb="5">
      <t>ド</t>
    </rPh>
    <phoneticPr fontId="41"/>
  </si>
  <si>
    <t>令和3年度</t>
    <rPh sb="0" eb="2">
      <t>レイワ</t>
    </rPh>
    <rPh sb="3" eb="4">
      <t>ネン</t>
    </rPh>
    <rPh sb="4" eb="5">
      <t>ド</t>
    </rPh>
    <phoneticPr fontId="41"/>
  </si>
  <si>
    <t>令和4年度</t>
    <rPh sb="0" eb="2">
      <t>レイワ</t>
    </rPh>
    <rPh sb="3" eb="4">
      <t>ネン</t>
    </rPh>
    <rPh sb="4" eb="5">
      <t>ド</t>
    </rPh>
    <phoneticPr fontId="41"/>
  </si>
  <si>
    <t>令和5年度</t>
    <rPh sb="0" eb="2">
      <t>レイワ</t>
    </rPh>
    <rPh sb="3" eb="4">
      <t>ネン</t>
    </rPh>
    <rPh sb="4" eb="5">
      <t>ド</t>
    </rPh>
    <phoneticPr fontId="41"/>
  </si>
  <si>
    <t>令和6年度</t>
    <rPh sb="0" eb="2">
      <t>レイワ</t>
    </rPh>
    <rPh sb="3" eb="4">
      <t>ネン</t>
    </rPh>
    <rPh sb="4" eb="5">
      <t>ド</t>
    </rPh>
    <phoneticPr fontId="41"/>
  </si>
  <si>
    <r>
      <t>【和歌山県内乗合バス利用者の推移】</t>
    </r>
    <r>
      <rPr>
        <sz val="10"/>
        <rFont val="ＭＳ 明朝"/>
        <family val="1"/>
      </rPr>
      <t>（下段は、昭和４６年度の利用者を１００とした場合の指数。）</t>
    </r>
    <rPh sb="1" eb="4">
      <t>ワカヤマ</t>
    </rPh>
    <rPh sb="4" eb="6">
      <t>ケンナイ</t>
    </rPh>
    <rPh sb="6" eb="8">
      <t>ノリアイ</t>
    </rPh>
    <rPh sb="10" eb="13">
      <t>リヨウシャ</t>
    </rPh>
    <rPh sb="14" eb="16">
      <t>スイイ</t>
    </rPh>
    <rPh sb="18" eb="20">
      <t>カダン</t>
    </rPh>
    <rPh sb="22" eb="24">
      <t>ショウワ</t>
    </rPh>
    <rPh sb="26" eb="28">
      <t>ネンド</t>
    </rPh>
    <rPh sb="29" eb="32">
      <t>リヨウシャ</t>
    </rPh>
    <rPh sb="39" eb="41">
      <t>バアイ</t>
    </rPh>
    <rPh sb="42" eb="44">
      <t>シスウ</t>
    </rPh>
    <phoneticPr fontId="41"/>
  </si>
  <si>
    <t>（千人）</t>
    <rPh sb="1" eb="3">
      <t>センニン</t>
    </rPh>
    <phoneticPr fontId="41"/>
  </si>
  <si>
    <t>平成23年度</t>
    <rPh sb="0" eb="2">
      <t>ヘイセイ</t>
    </rPh>
    <rPh sb="4" eb="5">
      <t>ネン</t>
    </rPh>
    <rPh sb="5" eb="6">
      <t>ド</t>
    </rPh>
    <phoneticPr fontId="41"/>
  </si>
  <si>
    <t>出典：国土交通省「自動車輸送統計年報」</t>
    <rPh sb="0" eb="2">
      <t>シュッテン</t>
    </rPh>
    <rPh sb="3" eb="5">
      <t>コクド</t>
    </rPh>
    <rPh sb="5" eb="8">
      <t>コウツウショウ</t>
    </rPh>
    <rPh sb="9" eb="12">
      <t>ジドウシャ</t>
    </rPh>
    <rPh sb="12" eb="14">
      <t>ユソウ</t>
    </rPh>
    <rPh sb="14" eb="16">
      <t>トウケイ</t>
    </rPh>
    <rPh sb="16" eb="18">
      <t>ネンポウ</t>
    </rPh>
    <phoneticPr fontId="41"/>
  </si>
  <si>
    <t>　※令和6年度の利用者数は、国土交通省「自動車輸送統計月報」による毎月の利用者数の合計</t>
    <rPh sb="2" eb="4">
      <t>レイワ</t>
    </rPh>
    <rPh sb="5" eb="7">
      <t>ネンド</t>
    </rPh>
    <rPh sb="8" eb="11">
      <t>リヨウシャ</t>
    </rPh>
    <rPh sb="11" eb="12">
      <t>スウ</t>
    </rPh>
    <rPh sb="14" eb="16">
      <t>コクド</t>
    </rPh>
    <rPh sb="16" eb="19">
      <t>コウツウショウ</t>
    </rPh>
    <rPh sb="20" eb="23">
      <t>ジドウシャ</t>
    </rPh>
    <rPh sb="23" eb="25">
      <t>ユソウ</t>
    </rPh>
    <rPh sb="25" eb="27">
      <t>トウケイ</t>
    </rPh>
    <rPh sb="27" eb="29">
      <t>ゲッポウ</t>
    </rPh>
    <rPh sb="33" eb="35">
      <t>マイツキ</t>
    </rPh>
    <rPh sb="36" eb="38">
      <t>リヨウ</t>
    </rPh>
    <rPh sb="38" eb="39">
      <t>シャ</t>
    </rPh>
    <rPh sb="39" eb="40">
      <t>スウ</t>
    </rPh>
    <rPh sb="41" eb="43">
      <t>ゴウケイ</t>
    </rPh>
    <phoneticPr fontId="41"/>
  </si>
  <si>
    <t>令和７年3月31日現在</t>
    <rPh sb="0" eb="2">
      <t>レイワ</t>
    </rPh>
    <phoneticPr fontId="2"/>
  </si>
  <si>
    <t>（往路）
11:20
（復路）
11:40</t>
    <rPh sb="1" eb="3">
      <t>オウロ</t>
    </rPh>
    <rPh sb="12" eb="14">
      <t>フクロ</t>
    </rPh>
    <phoneticPr fontId="2"/>
  </si>
  <si>
    <t>（往路）
640.1
（復路）
638.0</t>
    <rPh sb="1" eb="3">
      <t>オウロ</t>
    </rPh>
    <rPh sb="12" eb="14">
      <t>フクロ</t>
    </rPh>
    <phoneticPr fontId="2"/>
  </si>
  <si>
    <t>（往路）
11：47
（復路）
11：57</t>
    <rPh sb="1" eb="3">
      <t>オウロ</t>
    </rPh>
    <rPh sb="12" eb="14">
      <t>フクロ</t>
    </rPh>
    <phoneticPr fontId="2"/>
  </si>
  <si>
    <t>（往路）
3:54
（復路）
3:48</t>
    <rPh sb="1" eb="3">
      <t>オウロ</t>
    </rPh>
    <rPh sb="11" eb="13">
      <t>フクロ</t>
    </rPh>
    <phoneticPr fontId="2"/>
  </si>
  <si>
    <t>（往路）
228.1
（復路）
228.1</t>
    <rPh sb="1" eb="3">
      <t>オウロ</t>
    </rPh>
    <rPh sb="12" eb="14">
      <t>フクロ</t>
    </rPh>
    <phoneticPr fontId="2"/>
  </si>
  <si>
    <t>（往路）
5:07
（復路）
4:52</t>
    <rPh sb="1" eb="3">
      <t>オウロ</t>
    </rPh>
    <rPh sb="11" eb="13">
      <t>フクロ</t>
    </rPh>
    <phoneticPr fontId="2"/>
  </si>
  <si>
    <t>田辺駅、みなべ、印南、
御坊、有田、海南、
横浜、新宿、池袋駅、
大宮駅</t>
    <rPh sb="0" eb="2">
      <t>タナベ</t>
    </rPh>
    <rPh sb="2" eb="3">
      <t>エキ</t>
    </rPh>
    <rPh sb="8" eb="10">
      <t>イナミ</t>
    </rPh>
    <rPh sb="12" eb="14">
      <t>ゴボウ</t>
    </rPh>
    <rPh sb="15" eb="17">
      <t>アリダ</t>
    </rPh>
    <rPh sb="18" eb="20">
      <t>カイナン</t>
    </rPh>
    <rPh sb="22" eb="24">
      <t>ヨコハマ</t>
    </rPh>
    <rPh sb="25" eb="27">
      <t>シンジュク</t>
    </rPh>
    <rPh sb="28" eb="30">
      <t>イケブクロ</t>
    </rPh>
    <rPh sb="30" eb="31">
      <t>エキ</t>
    </rPh>
    <rPh sb="33" eb="35">
      <t>オオミヤ</t>
    </rPh>
    <rPh sb="35" eb="36">
      <t>エキ</t>
    </rPh>
    <phoneticPr fontId="2"/>
  </si>
  <si>
    <t>（往路）
11:37
（復路）
11:40</t>
    <rPh sb="1" eb="3">
      <t>オウロ</t>
    </rPh>
    <rPh sb="12" eb="14">
      <t>フクロ</t>
    </rPh>
    <phoneticPr fontId="2"/>
  </si>
  <si>
    <t>12,500～9,100
（白浜、田辺－横浜）
12,000～9,100
（みなべ、印南、御坊、有田－横浜）
11,500～9,100
（海南、和歌山－横浜）
12,500～9,100
（白浜、田辺－新宿、池袋）
12,000～9,100
（みなべ、印南、御坊、有田－新宿、池袋）
11,500～9,100
（海南、和歌山－新宿、池袋）
13,100～9,800
（白浜、田辺－大宮）
12,600～9,800
（みなべ、印南、御坊、有田－大宮）
12,100～9,800
（海南、和歌山－大宮）</t>
    <rPh sb="17" eb="19">
      <t>タナベ</t>
    </rPh>
    <rPh sb="20" eb="22">
      <t>ヨコハマ</t>
    </rPh>
    <rPh sb="42" eb="44">
      <t>イナミ</t>
    </rPh>
    <rPh sb="45" eb="47">
      <t>ゴボウ</t>
    </rPh>
    <rPh sb="48" eb="50">
      <t>アリダ</t>
    </rPh>
    <rPh sb="51" eb="53">
      <t>ヨコハマ</t>
    </rPh>
    <rPh sb="69" eb="71">
      <t>カイナン</t>
    </rPh>
    <rPh sb="72" eb="75">
      <t>ワカヤマ</t>
    </rPh>
    <rPh sb="76" eb="78">
      <t>ヨコハマ</t>
    </rPh>
    <rPh sb="100" eb="102">
      <t>シンジュク</t>
    </rPh>
    <rPh sb="103" eb="105">
      <t>イケブクロ</t>
    </rPh>
    <rPh sb="134" eb="136">
      <t>シンジュク</t>
    </rPh>
    <rPh sb="137" eb="139">
      <t>イケブクロ</t>
    </rPh>
    <rPh sb="158" eb="161">
      <t>ワカヤマ</t>
    </rPh>
    <rPh sb="162" eb="164">
      <t>シンジュク</t>
    </rPh>
    <rPh sb="165" eb="167">
      <t>イケブクロ</t>
    </rPh>
    <rPh sb="189" eb="191">
      <t>オオミヤ</t>
    </rPh>
    <rPh sb="241" eb="244">
      <t>シントシン</t>
    </rPh>
    <phoneticPr fontId="2"/>
  </si>
  <si>
    <t>令和７年3月31日現在</t>
    <rPh sb="0" eb="2">
      <t>レイワ</t>
    </rPh>
    <rPh sb="3" eb="4">
      <t>ネン</t>
    </rPh>
    <rPh sb="5" eb="6">
      <t>ガツ</t>
    </rPh>
    <rPh sb="8" eb="9">
      <t>ニチ</t>
    </rPh>
    <rPh sb="9" eb="11">
      <t>ゲンザイ</t>
    </rPh>
    <phoneticPr fontId="2"/>
  </si>
  <si>
    <t>3
｛6｝
(6)</t>
    <phoneticPr fontId="2"/>
  </si>
  <si>
    <t>3
｛4｝
(4)</t>
    <phoneticPr fontId="2"/>
  </si>
  <si>
    <t>48
｛32｝
(30)</t>
    <phoneticPr fontId="2"/>
  </si>
  <si>
    <t>43
｛31｝
(27)</t>
    <phoneticPr fontId="2"/>
  </si>
  <si>
    <t>11
｛0｝
(0)</t>
    <phoneticPr fontId="2"/>
  </si>
  <si>
    <t>7
｛5｝
(5)</t>
    <phoneticPr fontId="2"/>
  </si>
  <si>
    <t>19
｛15｝
(15)</t>
    <phoneticPr fontId="2"/>
  </si>
  <si>
    <t>8
｛3｝
(3)</t>
    <phoneticPr fontId="2"/>
  </si>
  <si>
    <t>0
｛0｝
(0)</t>
    <phoneticPr fontId="2"/>
  </si>
  <si>
    <r>
      <t xml:space="preserve">復路
</t>
    </r>
    <r>
      <rPr>
        <sz val="9"/>
        <rFont val="ＭＳ Ｐ明朝"/>
        <family val="1"/>
        <charset val="128"/>
      </rPr>
      <t>｛土｝（日祝）</t>
    </r>
    <rPh sb="0" eb="1">
      <t>フク</t>
    </rPh>
    <rPh sb="1" eb="2">
      <t>オウロ</t>
    </rPh>
    <rPh sb="4" eb="5">
      <t>ド</t>
    </rPh>
    <rPh sb="7" eb="8">
      <t>ニチ</t>
    </rPh>
    <rPh sb="8" eb="9">
      <t>シュク</t>
    </rPh>
    <phoneticPr fontId="2"/>
  </si>
  <si>
    <t>1
{1}
(0)</t>
    <phoneticPr fontId="2"/>
  </si>
  <si>
    <t>23
{20}
(15)</t>
    <phoneticPr fontId="2"/>
  </si>
  <si>
    <t>令和7年3月31日現在</t>
    <rPh sb="0" eb="2">
      <t>レイワ</t>
    </rPh>
    <rPh sb="3" eb="4">
      <t>ネン</t>
    </rPh>
    <rPh sb="5" eb="6">
      <t>ガツ</t>
    </rPh>
    <rPh sb="8" eb="9">
      <t>ニチ</t>
    </rPh>
    <rPh sb="9" eb="11">
      <t>ゲンザイ</t>
    </rPh>
    <phoneticPr fontId="2"/>
  </si>
  <si>
    <r>
      <t xml:space="preserve">往路
</t>
    </r>
    <r>
      <rPr>
        <sz val="9"/>
        <rFont val="ＭＳ Ｐ明朝"/>
        <family val="1"/>
        <charset val="128"/>
      </rPr>
      <t>｛土｝（日祝）</t>
    </r>
    <rPh sb="0" eb="2">
      <t>オウロ</t>
    </rPh>
    <rPh sb="4" eb="5">
      <t>ド</t>
    </rPh>
    <rPh sb="7" eb="8">
      <t>ヒ</t>
    </rPh>
    <rPh sb="8" eb="9">
      <t>シュク</t>
    </rPh>
    <phoneticPr fontId="2"/>
  </si>
  <si>
    <r>
      <t xml:space="preserve">復路
</t>
    </r>
    <r>
      <rPr>
        <sz val="9"/>
        <rFont val="ＭＳ Ｐ明朝"/>
        <family val="1"/>
        <charset val="128"/>
      </rPr>
      <t>｛土｝（日祝）</t>
    </r>
    <rPh sb="0" eb="1">
      <t>フク</t>
    </rPh>
    <rPh sb="1" eb="2">
      <t>オウロ</t>
    </rPh>
    <rPh sb="7" eb="8">
      <t>ニチ</t>
    </rPh>
    <rPh sb="8" eb="9">
      <t>シュク</t>
    </rPh>
    <phoneticPr fontId="2"/>
  </si>
  <si>
    <t>23
｛16｝
(11)</t>
    <phoneticPr fontId="2"/>
  </si>
  <si>
    <t>34
｛34｝
（34）</t>
    <phoneticPr fontId="2"/>
  </si>
  <si>
    <t>32
｛30｝
（30）</t>
    <phoneticPr fontId="2"/>
  </si>
  <si>
    <t>0
｛0｝
(0）</t>
    <phoneticPr fontId="2"/>
  </si>
  <si>
    <t>2
｛1｝
（1）</t>
    <phoneticPr fontId="2"/>
  </si>
  <si>
    <t>5
｛5｝
（0）</t>
    <phoneticPr fontId="2"/>
  </si>
  <si>
    <t>4
｛1｝
（0）</t>
    <phoneticPr fontId="2"/>
  </si>
  <si>
    <t>13
｛11｝
（11）</t>
    <phoneticPr fontId="2"/>
  </si>
  <si>
    <t>15
｛11｝
（11）</t>
    <phoneticPr fontId="2"/>
  </si>
  <si>
    <t>9
｛13｝
（13）</t>
    <phoneticPr fontId="2"/>
  </si>
  <si>
    <t>7
｛5｝
(4)</t>
    <phoneticPr fontId="2"/>
  </si>
  <si>
    <r>
      <t xml:space="preserve">往路
</t>
    </r>
    <r>
      <rPr>
        <sz val="9"/>
        <rFont val="ＭＳ Ｐ明朝"/>
        <family val="1"/>
        <charset val="128"/>
      </rPr>
      <t>｛土｝（日祝)</t>
    </r>
    <rPh sb="0" eb="2">
      <t>オウロ</t>
    </rPh>
    <phoneticPr fontId="2"/>
  </si>
  <si>
    <r>
      <t xml:space="preserve">復路
</t>
    </r>
    <r>
      <rPr>
        <sz val="9"/>
        <rFont val="ＭＳ Ｐ明朝"/>
        <family val="1"/>
        <charset val="128"/>
      </rPr>
      <t>｛土｝（日祝)</t>
    </r>
    <rPh sb="0" eb="1">
      <t>フク</t>
    </rPh>
    <rPh sb="1" eb="2">
      <t>オウロ</t>
    </rPh>
    <phoneticPr fontId="2"/>
  </si>
  <si>
    <t>17
｛19｝
(19)</t>
    <phoneticPr fontId="2"/>
  </si>
  <si>
    <t>31
｛34｝
(34)</t>
    <phoneticPr fontId="2"/>
  </si>
  <si>
    <t>12
｛14｝
（14）</t>
    <phoneticPr fontId="2"/>
  </si>
  <si>
    <t>大門</t>
    <rPh sb="0" eb="2">
      <t>ダイモン</t>
    </rPh>
    <phoneticPr fontId="2"/>
  </si>
  <si>
    <t>1
｛0｝
(1)</t>
  </si>
  <si>
    <t>愛宕前</t>
    <rPh sb="0" eb="3">
      <t>アタゴマエ</t>
    </rPh>
    <phoneticPr fontId="2"/>
  </si>
  <si>
    <t>学びの杜</t>
    <rPh sb="0" eb="1">
      <t>マナ</t>
    </rPh>
    <rPh sb="3" eb="4">
      <t>モリ</t>
    </rPh>
    <phoneticPr fontId="2"/>
  </si>
  <si>
    <t>4
｛2｝
(3)</t>
    <phoneticPr fontId="2"/>
  </si>
  <si>
    <t>R7.2.7
廃止</t>
    <rPh sb="7" eb="9">
      <t>ハイシ</t>
    </rPh>
    <phoneticPr fontId="2"/>
  </si>
  <si>
    <t>18
｛12｝
(12)</t>
    <phoneticPr fontId="2"/>
  </si>
  <si>
    <t>18
｛12｝
(24)</t>
    <phoneticPr fontId="2"/>
  </si>
  <si>
    <t>令和６年度は、4/27-11/17の運行</t>
    <rPh sb="0" eb="2">
      <t>レイワ</t>
    </rPh>
    <rPh sb="3" eb="5">
      <t>ネンド</t>
    </rPh>
    <rPh sb="18" eb="20">
      <t>ウンコウ</t>
    </rPh>
    <phoneticPr fontId="2"/>
  </si>
  <si>
    <t>令和7年3月31日現在</t>
    <rPh sb="0" eb="1">
      <t>レイ</t>
    </rPh>
    <rPh sb="1" eb="2">
      <t>ワ</t>
    </rPh>
    <phoneticPr fontId="2"/>
  </si>
  <si>
    <t>67
｛3｝
(3)</t>
    <phoneticPr fontId="2"/>
  </si>
  <si>
    <t>市内環状線</t>
    <rPh sb="0" eb="5">
      <t>シナイカンジョウセン</t>
    </rPh>
    <phoneticPr fontId="2"/>
  </si>
  <si>
    <t>11
｛6｝
(6)</t>
    <phoneticPr fontId="2"/>
  </si>
  <si>
    <t>外回り</t>
    <rPh sb="0" eb="2">
      <t>ソトマワ</t>
    </rPh>
    <phoneticPr fontId="2"/>
  </si>
  <si>
    <t>内回り</t>
    <rPh sb="0" eb="2">
      <t>ウチマワ</t>
    </rPh>
    <phoneticPr fontId="2"/>
  </si>
  <si>
    <t>令和7年3月31日現在</t>
    <rPh sb="0" eb="2">
      <t>レイワ</t>
    </rPh>
    <rPh sb="3" eb="4">
      <t>ネン</t>
    </rPh>
    <phoneticPr fontId="2"/>
  </si>
  <si>
    <t>古賀浦</t>
    <rPh sb="0" eb="3">
      <t>コガウラ</t>
    </rPh>
    <phoneticPr fontId="2"/>
  </si>
  <si>
    <t>-</t>
    <phoneticPr fontId="2"/>
  </si>
  <si>
    <t>オークワ駅前店前、
大浜、広角（高野坂）、
イオン新宮店前、
市役所前</t>
    <rPh sb="4" eb="6">
      <t>エキマエ</t>
    </rPh>
    <rPh sb="6" eb="7">
      <t>テン</t>
    </rPh>
    <rPh sb="7" eb="8">
      <t>マエ</t>
    </rPh>
    <rPh sb="10" eb="12">
      <t>オオハマ</t>
    </rPh>
    <rPh sb="13" eb="14">
      <t>ヒロ</t>
    </rPh>
    <rPh sb="14" eb="15">
      <t>ツノ</t>
    </rPh>
    <rPh sb="16" eb="18">
      <t>コウヤ</t>
    </rPh>
    <rPh sb="18" eb="19">
      <t>ザカ</t>
    </rPh>
    <rPh sb="25" eb="28">
      <t>シングウテン</t>
    </rPh>
    <rPh sb="28" eb="29">
      <t>マエ</t>
    </rPh>
    <rPh sb="31" eb="35">
      <t>シヤクショマエ</t>
    </rPh>
    <phoneticPr fontId="2"/>
  </si>
  <si>
    <t>R4.10. 1</t>
    <phoneticPr fontId="2"/>
  </si>
  <si>
    <t>R4.10.1より
協議運賃適用路線</t>
    <rPh sb="10" eb="14">
      <t>キョウギウンチン</t>
    </rPh>
    <rPh sb="14" eb="18">
      <t>テキヨウロセン</t>
    </rPh>
    <phoneticPr fontId="2"/>
  </si>
  <si>
    <r>
      <t xml:space="preserve">往路
</t>
    </r>
    <r>
      <rPr>
        <sz val="9"/>
        <rFont val="ＭＳ Ｐ明朝"/>
        <family val="1"/>
        <charset val="128"/>
      </rPr>
      <t>｛土｝（日祝)</t>
    </r>
    <rPh sb="0" eb="2">
      <t>オウロ</t>
    </rPh>
    <rPh sb="4" eb="5">
      <t>ツチ</t>
    </rPh>
    <rPh sb="7" eb="8">
      <t>ニチ</t>
    </rPh>
    <rPh sb="8" eb="9">
      <t>シュク</t>
    </rPh>
    <phoneticPr fontId="2"/>
  </si>
  <si>
    <t>R6.5.1より運休</t>
    <rPh sb="8" eb="10">
      <t>ウンキュウ</t>
    </rPh>
    <phoneticPr fontId="2"/>
  </si>
  <si>
    <t>塩屋小学校前</t>
    <rPh sb="0" eb="2">
      <t>シオヤ</t>
    </rPh>
    <rPh sb="2" eb="5">
      <t>ショウガッコウ</t>
    </rPh>
    <rPh sb="5" eb="6">
      <t>マエ</t>
    </rPh>
    <phoneticPr fontId="2"/>
  </si>
  <si>
    <t>令和7年3月31日現在</t>
    <rPh sb="0" eb="2">
      <t>レイワ</t>
    </rPh>
    <phoneticPr fontId="2"/>
  </si>
  <si>
    <r>
      <rPr>
        <sz val="9"/>
        <rFont val="ＭＳ Ｐ明朝"/>
        <family val="1"/>
        <charset val="128"/>
      </rPr>
      <t>（往路）</t>
    </r>
    <r>
      <rPr>
        <sz val="11"/>
        <rFont val="ＭＳ Ｐ明朝"/>
        <family val="1"/>
        <charset val="128"/>
      </rPr>
      <t xml:space="preserve">
396.0
</t>
    </r>
    <r>
      <rPr>
        <sz val="9"/>
        <rFont val="ＭＳ Ｐ明朝"/>
        <family val="1"/>
        <charset val="128"/>
      </rPr>
      <t xml:space="preserve">（復路）
</t>
    </r>
    <r>
      <rPr>
        <sz val="11"/>
        <rFont val="ＭＳ Ｐ明朝"/>
        <family val="1"/>
        <charset val="128"/>
      </rPr>
      <t>415.0</t>
    </r>
    <rPh sb="1" eb="3">
      <t>オウロ</t>
    </rPh>
    <rPh sb="12" eb="14">
      <t>フクロ</t>
    </rPh>
    <phoneticPr fontId="2"/>
  </si>
  <si>
    <t>R6.10.1より経路変更</t>
    <rPh sb="9" eb="13">
      <t>ケイロヘンコウ</t>
    </rPh>
    <phoneticPr fontId="2"/>
  </si>
  <si>
    <t>熊野市駅前、
御浜町阿田和</t>
    <rPh sb="0" eb="3">
      <t>クマノシ</t>
    </rPh>
    <rPh sb="3" eb="5">
      <t>エキマエ</t>
    </rPh>
    <rPh sb="7" eb="10">
      <t>ミハマチョウ</t>
    </rPh>
    <rPh sb="10" eb="13">
      <t>アタワ</t>
    </rPh>
    <phoneticPr fontId="2"/>
  </si>
  <si>
    <t>12
｛10｝
(10)</t>
    <phoneticPr fontId="2"/>
  </si>
  <si>
    <t>R6.10.1より熊野新宮（A)（B)線を統合し熊野新宮線として整理</t>
    <rPh sb="9" eb="11">
      <t>クマノ</t>
    </rPh>
    <rPh sb="11" eb="13">
      <t>シングウ</t>
    </rPh>
    <rPh sb="19" eb="20">
      <t>セン</t>
    </rPh>
    <rPh sb="21" eb="23">
      <t>トウゴウ</t>
    </rPh>
    <rPh sb="24" eb="26">
      <t>クマノ</t>
    </rPh>
    <rPh sb="26" eb="28">
      <t>シングウ</t>
    </rPh>
    <rPh sb="28" eb="29">
      <t>セン</t>
    </rPh>
    <rPh sb="32" eb="34">
      <t>セイリ</t>
    </rPh>
    <phoneticPr fontId="2"/>
  </si>
  <si>
    <t>令和７年３月31日現在</t>
    <rPh sb="0" eb="2">
      <t>レイワ</t>
    </rPh>
    <phoneticPr fontId="2"/>
  </si>
  <si>
    <t>琴の浦リハビリテーションセンター</t>
    <phoneticPr fontId="41"/>
  </si>
  <si>
    <t>川永・紀伊線</t>
    <rPh sb="0" eb="2">
      <t>カワナガ</t>
    </rPh>
    <rPh sb="3" eb="5">
      <t>キイ</t>
    </rPh>
    <rPh sb="5" eb="6">
      <t>セン</t>
    </rPh>
    <phoneticPr fontId="2"/>
  </si>
  <si>
    <t>カインズ・mandai</t>
    <phoneticPr fontId="2"/>
  </si>
  <si>
    <t>川永団地2号棟</t>
    <rPh sb="0" eb="2">
      <t>カワナガ</t>
    </rPh>
    <rPh sb="2" eb="4">
      <t>ダンチ</t>
    </rPh>
    <rPh sb="5" eb="7">
      <t>ゴウトウ</t>
    </rPh>
    <phoneticPr fontId="2"/>
  </si>
  <si>
    <t>紀伊駅</t>
    <rPh sb="0" eb="3">
      <t>キイエキ</t>
    </rPh>
    <phoneticPr fontId="2"/>
  </si>
  <si>
    <t>年始(1/1～1/3)は運休</t>
    <phoneticPr fontId="2"/>
  </si>
  <si>
    <t>月～金7
（0）</t>
    <rPh sb="0" eb="1">
      <t>ゲツ</t>
    </rPh>
    <rPh sb="2" eb="3">
      <t>キン</t>
    </rPh>
    <phoneticPr fontId="41"/>
  </si>
  <si>
    <t>月～金 6
（0）</t>
    <rPh sb="0" eb="1">
      <t>ゲツ</t>
    </rPh>
    <rPh sb="2" eb="3">
      <t>キン</t>
    </rPh>
    <phoneticPr fontId="41"/>
  </si>
  <si>
    <t>令和７年３月３１日現在</t>
    <rPh sb="0" eb="2">
      <t>レイワ</t>
    </rPh>
    <phoneticPr fontId="2"/>
  </si>
  <si>
    <t>紀の川デマンド乗合交通（河北東エリア）</t>
    <phoneticPr fontId="2"/>
  </si>
  <si>
    <t>主に那賀・粉河地区</t>
    <phoneticPr fontId="2"/>
  </si>
  <si>
    <t xml:space="preserve">運行時間内(8:30～16：30）随時 </t>
    <phoneticPr fontId="2"/>
  </si>
  <si>
    <t>ワゴンタイプ
(ハイエース）</t>
    <phoneticPr fontId="2"/>
  </si>
  <si>
    <t>日祝日および12/29～1/3は運休</t>
    <rPh sb="0" eb="1">
      <t>ニチ</t>
    </rPh>
    <rPh sb="1" eb="3">
      <t>シュクジツ</t>
    </rPh>
    <rPh sb="16" eb="18">
      <t>ウンキュウ</t>
    </rPh>
    <phoneticPr fontId="2"/>
  </si>
  <si>
    <t>紀の川デマンド乗合交通（河北西エリア）</t>
    <rPh sb="14" eb="15">
      <t>ニシ</t>
    </rPh>
    <phoneticPr fontId="2"/>
  </si>
  <si>
    <t>主に打田・粉河地区</t>
    <phoneticPr fontId="2"/>
  </si>
  <si>
    <r>
      <t>令和</t>
    </r>
    <r>
      <rPr>
        <sz val="20"/>
        <rFont val="ＭＳ Ｐ明朝"/>
        <family val="1"/>
        <charset val="128"/>
      </rPr>
      <t>７</t>
    </r>
    <r>
      <rPr>
        <sz val="20"/>
        <rFont val="ＭＳ Ｐ明朝"/>
        <family val="1"/>
      </rPr>
      <t>年３月31日現在</t>
    </r>
    <rPh sb="0" eb="2">
      <t>レイワ</t>
    </rPh>
    <phoneticPr fontId="41"/>
  </si>
  <si>
    <t>橋　　本　　市</t>
    <rPh sb="0" eb="1">
      <t>ハシ</t>
    </rPh>
    <rPh sb="3" eb="4">
      <t>ホン</t>
    </rPh>
    <rPh sb="6" eb="7">
      <t>シ</t>
    </rPh>
    <phoneticPr fontId="41"/>
  </si>
  <si>
    <t>主　な　
経　由
バス停</t>
  </si>
  <si>
    <t>年間利用者数</t>
    <rPh sb="0" eb="2">
      <t>ネンカン</t>
    </rPh>
    <rPh sb="2" eb="5">
      <t>リヨウシャ</t>
    </rPh>
    <rPh sb="5" eb="6">
      <t>スウ</t>
    </rPh>
    <phoneticPr fontId="41"/>
  </si>
  <si>
    <t>車両の種類</t>
    <rPh sb="0" eb="2">
      <t>シャリョウ</t>
    </rPh>
    <rPh sb="3" eb="5">
      <t>シュルイ</t>
    </rPh>
    <phoneticPr fontId="41"/>
  </si>
  <si>
    <t>備　　考</t>
  </si>
  <si>
    <t>往路
(休日)</t>
    <rPh sb="0" eb="2">
      <t>オウロ</t>
    </rPh>
    <rPh sb="4" eb="6">
      <t>キュウジツ</t>
    </rPh>
    <phoneticPr fontId="41"/>
  </si>
  <si>
    <t>復路
(休日)</t>
  </si>
  <si>
    <t>４条
許可</t>
  </si>
  <si>
    <t>小型バス</t>
    <rPh sb="0" eb="2">
      <t>コガタ</t>
    </rPh>
    <phoneticPr fontId="41"/>
  </si>
  <si>
    <t>4
(0)</t>
  </si>
  <si>
    <t>2
(0)</t>
  </si>
  <si>
    <t>3
(0)</t>
  </si>
  <si>
    <t>谷奥深線
（デマンド運行）</t>
    <rPh sb="0" eb="3">
      <t>タニオブカ</t>
    </rPh>
    <rPh sb="3" eb="4">
      <t>セン</t>
    </rPh>
    <rPh sb="10" eb="12">
      <t>ウンコウ</t>
    </rPh>
    <phoneticPr fontId="41"/>
  </si>
  <si>
    <t>谷奥深行者集会所前</t>
  </si>
  <si>
    <t>あやの台オークワ前</t>
  </si>
  <si>
    <t>2
（0）</t>
  </si>
  <si>
    <t>恋野線
（デマンド運行）</t>
    <rPh sb="0" eb="1">
      <t>コイ</t>
    </rPh>
    <rPh sb="1" eb="2">
      <t>ノ</t>
    </rPh>
    <rPh sb="2" eb="3">
      <t>セン</t>
    </rPh>
    <phoneticPr fontId="41"/>
  </si>
  <si>
    <t>橋本市役所前</t>
    <rPh sb="0" eb="2">
      <t>ハシモト</t>
    </rPh>
    <rPh sb="2" eb="5">
      <t>シヤクショ</t>
    </rPh>
    <rPh sb="5" eb="6">
      <t>マエ</t>
    </rPh>
    <phoneticPr fontId="41"/>
  </si>
  <si>
    <t>恋野地区公民館前
あやの台オークワ前</t>
    <rPh sb="0" eb="8">
      <t>コイノチクコウミンカンマエ</t>
    </rPh>
    <rPh sb="12" eb="13">
      <t>ダイ</t>
    </rPh>
    <rPh sb="17" eb="18">
      <t>マエ</t>
    </rPh>
    <phoneticPr fontId="41"/>
  </si>
  <si>
    <t>4
（0）</t>
  </si>
  <si>
    <t>御幸辻駅筋</t>
  </si>
  <si>
    <t>ワゴンタイプ
（ハイエース等）
セダンタイプ</t>
    <rPh sb="13" eb="14">
      <t>ナド</t>
    </rPh>
    <phoneticPr fontId="41"/>
  </si>
  <si>
    <t>フルーツライン線
(デマンド運行）</t>
  </si>
  <si>
    <t xml:space="preserve">Ａ－１
</t>
    <phoneticPr fontId="41"/>
  </si>
  <si>
    <t>星尾</t>
    <rPh sb="0" eb="2">
      <t>ホシオ</t>
    </rPh>
    <phoneticPr fontId="41"/>
  </si>
  <si>
    <t>須佐神社、市立病院、初島本町、箕島駅</t>
    <phoneticPr fontId="2"/>
  </si>
  <si>
    <t>市立病院</t>
    <rPh sb="0" eb="2">
      <t>イチリツ</t>
    </rPh>
    <rPh sb="2" eb="4">
      <t>ビョウイン</t>
    </rPh>
    <phoneticPr fontId="41"/>
  </si>
  <si>
    <t>道共撰、市立病院、初島本町、箕島駅、鮎茶屋</t>
    <phoneticPr fontId="2"/>
  </si>
  <si>
    <t>箕島駅</t>
    <rPh sb="0" eb="3">
      <t>ミノシマエキ</t>
    </rPh>
    <phoneticPr fontId="41"/>
  </si>
  <si>
    <t>Ａ－３
（一部デマンド運行）</t>
    <rPh sb="5" eb="7">
      <t>イチブ</t>
    </rPh>
    <rPh sb="11" eb="13">
      <t>ウンコウ</t>
    </rPh>
    <phoneticPr fontId="41"/>
  </si>
  <si>
    <t>初島本町、箕島駅、道共撰、鮎茶屋</t>
    <phoneticPr fontId="2"/>
  </si>
  <si>
    <t>1
（0）</t>
  </si>
  <si>
    <t>Ａ－４
（一部デマンド運行）</t>
    <rPh sb="5" eb="7">
      <t>イチブ</t>
    </rPh>
    <rPh sb="11" eb="13">
      <t>ウンコウ</t>
    </rPh>
    <phoneticPr fontId="41"/>
  </si>
  <si>
    <t>鮎茶屋、道共撰</t>
    <phoneticPr fontId="2"/>
  </si>
  <si>
    <t>Ａ－５
（一部デマンド運行）</t>
    <rPh sb="5" eb="7">
      <t>イチブ</t>
    </rPh>
    <rPh sb="11" eb="13">
      <t>ウンコウ</t>
    </rPh>
    <phoneticPr fontId="41"/>
  </si>
  <si>
    <t>箕島駅、初島本町</t>
    <phoneticPr fontId="2"/>
  </si>
  <si>
    <t xml:space="preserve">Ａ－６
</t>
    <phoneticPr fontId="41"/>
  </si>
  <si>
    <t>B－１
（一部デマンド運行）</t>
    <rPh sb="5" eb="7">
      <t>イチブ</t>
    </rPh>
    <rPh sb="11" eb="13">
      <t>ウンコウ</t>
    </rPh>
    <phoneticPr fontId="41"/>
  </si>
  <si>
    <t>矢櫃</t>
    <rPh sb="0" eb="2">
      <t>ヤビツ</t>
    </rPh>
    <phoneticPr fontId="2"/>
  </si>
  <si>
    <t>市立病院、箕島駅、星尾バス停</t>
    <phoneticPr fontId="2"/>
  </si>
  <si>
    <t>B－２
（一部デマンド運行）</t>
    <rPh sb="5" eb="7">
      <t>イチブ</t>
    </rPh>
    <rPh sb="11" eb="13">
      <t>ウンコウ</t>
    </rPh>
    <phoneticPr fontId="41"/>
  </si>
  <si>
    <t>市立病院</t>
    <phoneticPr fontId="2"/>
  </si>
  <si>
    <t>箕島駅</t>
    <rPh sb="0" eb="3">
      <t>ミノシマエキ</t>
    </rPh>
    <phoneticPr fontId="2"/>
  </si>
  <si>
    <t>B－３
（一部デマンド運行）</t>
    <rPh sb="5" eb="7">
      <t>イチブ</t>
    </rPh>
    <rPh sb="11" eb="13">
      <t>ウンコウ</t>
    </rPh>
    <phoneticPr fontId="41"/>
  </si>
  <si>
    <t>鮎茶屋、市立病院</t>
    <phoneticPr fontId="2"/>
  </si>
  <si>
    <t>B－４
（一部デマンド運行）</t>
    <rPh sb="5" eb="7">
      <t>イチブ</t>
    </rPh>
    <rPh sb="11" eb="13">
      <t>ウンコウ</t>
    </rPh>
    <phoneticPr fontId="41"/>
  </si>
  <si>
    <t>市立病院、箕島駅、鮎茶屋</t>
    <phoneticPr fontId="2"/>
  </si>
  <si>
    <t>B－５
（一部デマンド運行）</t>
    <rPh sb="5" eb="7">
      <t>イチブ</t>
    </rPh>
    <rPh sb="11" eb="13">
      <t>ウンコウ</t>
    </rPh>
    <phoneticPr fontId="41"/>
  </si>
  <si>
    <t>B－６
（一部デマンド運行）</t>
    <rPh sb="5" eb="7">
      <t>イチブ</t>
    </rPh>
    <rPh sb="11" eb="13">
      <t>ウンコウ</t>
    </rPh>
    <phoneticPr fontId="41"/>
  </si>
  <si>
    <t>星尾バス停、有田市役所、箕島駅、市立病院</t>
    <phoneticPr fontId="2"/>
  </si>
  <si>
    <t>B－７
（一部デマンド運行）</t>
    <rPh sb="5" eb="7">
      <t>イチブ</t>
    </rPh>
    <rPh sb="11" eb="13">
      <t>ウンコウ</t>
    </rPh>
    <phoneticPr fontId="41"/>
  </si>
  <si>
    <t>有田市役所、星尾バス停</t>
    <phoneticPr fontId="2"/>
  </si>
  <si>
    <t>須佐神社</t>
    <rPh sb="0" eb="2">
      <t>スサ</t>
    </rPh>
    <rPh sb="2" eb="4">
      <t>ジンジャ</t>
    </rPh>
    <phoneticPr fontId="2"/>
  </si>
  <si>
    <t>往路
78
復路
77</t>
    <rPh sb="0" eb="2">
      <t>オウロ</t>
    </rPh>
    <rPh sb="6" eb="8">
      <t>フクロ</t>
    </rPh>
    <phoneticPr fontId="2"/>
  </si>
  <si>
    <t>3
（0）</t>
    <phoneticPr fontId="2"/>
  </si>
  <si>
    <t>年末年始（12/29～1/3）は運休</t>
    <phoneticPr fontId="2"/>
  </si>
  <si>
    <t>栗栖川・二川区域
（デマンド運行）</t>
    <rPh sb="0" eb="3">
      <t>クリスガワ</t>
    </rPh>
    <rPh sb="4" eb="6">
      <t>フタカワ</t>
    </rPh>
    <rPh sb="6" eb="8">
      <t>クイキ</t>
    </rPh>
    <rPh sb="14" eb="16">
      <t>ウンコウ</t>
    </rPh>
    <phoneticPr fontId="2"/>
  </si>
  <si>
    <t>5
（0）</t>
    <phoneticPr fontId="2"/>
  </si>
  <si>
    <t>近野区域
（デマンド運行）</t>
    <rPh sb="0" eb="2">
      <t>チカノ</t>
    </rPh>
    <rPh sb="2" eb="4">
      <t>クイキ</t>
    </rPh>
    <rPh sb="10" eb="12">
      <t>ウンコウ</t>
    </rPh>
    <phoneticPr fontId="2"/>
  </si>
  <si>
    <t>福定</t>
    <rPh sb="0" eb="2">
      <t>フクサダ</t>
    </rPh>
    <phoneticPr fontId="2"/>
  </si>
  <si>
    <t xml:space="preserve"> 1
（0）</t>
    <phoneticPr fontId="2"/>
  </si>
  <si>
    <t>大塔区域
（デマンド運行）</t>
    <rPh sb="0" eb="2">
      <t>オオトウ</t>
    </rPh>
    <rPh sb="2" eb="4">
      <t>クイキ</t>
    </rPh>
    <rPh sb="10" eb="12">
      <t>ウンコウ</t>
    </rPh>
    <phoneticPr fontId="2"/>
  </si>
  <si>
    <t>125～160</t>
    <phoneticPr fontId="2"/>
  </si>
  <si>
    <t>発心門</t>
    <rPh sb="0" eb="2">
      <t>ホッシン</t>
    </rPh>
    <rPh sb="2" eb="3">
      <t>モン</t>
    </rPh>
    <phoneticPr fontId="2"/>
  </si>
  <si>
    <t>往路
32
復路
28</t>
    <rPh sb="0" eb="2">
      <t>オウロ</t>
    </rPh>
    <rPh sb="6" eb="8">
      <t>フクロ</t>
    </rPh>
    <phoneticPr fontId="2"/>
  </si>
  <si>
    <t>月 2
（0）</t>
    <rPh sb="0" eb="1">
      <t>ゲツ</t>
    </rPh>
    <phoneticPr fontId="2"/>
  </si>
  <si>
    <t>切畑</t>
    <rPh sb="0" eb="1">
      <t>キリ</t>
    </rPh>
    <rPh sb="1" eb="2">
      <t>ハタケ</t>
    </rPh>
    <phoneticPr fontId="2"/>
  </si>
  <si>
    <t>往路
32
復路
30</t>
    <rPh sb="0" eb="2">
      <t>オウロ</t>
    </rPh>
    <rPh sb="6" eb="8">
      <t>フクロ</t>
    </rPh>
    <phoneticPr fontId="2"/>
  </si>
  <si>
    <t>火 2
（0）</t>
    <rPh sb="0" eb="1">
      <t>カ</t>
    </rPh>
    <phoneticPr fontId="2"/>
  </si>
  <si>
    <t>栗垣内回転場</t>
    <rPh sb="0" eb="3">
      <t>クリガイト</t>
    </rPh>
    <rPh sb="3" eb="5">
      <t>カイテン</t>
    </rPh>
    <rPh sb="5" eb="6">
      <t>バ</t>
    </rPh>
    <phoneticPr fontId="2"/>
  </si>
  <si>
    <t>曲川</t>
    <rPh sb="0" eb="1">
      <t>マ</t>
    </rPh>
    <rPh sb="1" eb="2">
      <t>カワ</t>
    </rPh>
    <phoneticPr fontId="2"/>
  </si>
  <si>
    <t>水 2
（0）</t>
    <rPh sb="0" eb="1">
      <t>スイ</t>
    </rPh>
    <phoneticPr fontId="2"/>
  </si>
  <si>
    <t>木 2
（0）</t>
    <rPh sb="0" eb="1">
      <t>モク</t>
    </rPh>
    <phoneticPr fontId="2"/>
  </si>
  <si>
    <t>金 2
（0）</t>
    <rPh sb="0" eb="1">
      <t>キン</t>
    </rPh>
    <phoneticPr fontId="2"/>
  </si>
  <si>
    <t>静川小学校</t>
    <rPh sb="0" eb="2">
      <t>シズカワ</t>
    </rPh>
    <rPh sb="2" eb="5">
      <t>ショウガッコウ</t>
    </rPh>
    <phoneticPr fontId="2"/>
  </si>
  <si>
    <t>往路
41
復路
42</t>
    <rPh sb="0" eb="2">
      <t>オウロ</t>
    </rPh>
    <rPh sb="6" eb="8">
      <t>フクロ</t>
    </rPh>
    <phoneticPr fontId="2"/>
  </si>
  <si>
    <t>国木原集会所</t>
    <rPh sb="0" eb="2">
      <t>クニキ</t>
    </rPh>
    <rPh sb="2" eb="3">
      <t>ハラ</t>
    </rPh>
    <rPh sb="3" eb="6">
      <t>シュウカイショ</t>
    </rPh>
    <phoneticPr fontId="46"/>
  </si>
  <si>
    <t>登山口</t>
    <rPh sb="0" eb="2">
      <t>トザン</t>
    </rPh>
    <rPh sb="2" eb="3">
      <t>グチ</t>
    </rPh>
    <phoneticPr fontId="46"/>
  </si>
  <si>
    <t>飯森峠</t>
    <rPh sb="0" eb="2">
      <t>イイモリ</t>
    </rPh>
    <rPh sb="2" eb="3">
      <t>トウゲ</t>
    </rPh>
    <phoneticPr fontId="46"/>
  </si>
  <si>
    <t>3
(1)</t>
    <phoneticPr fontId="2"/>
  </si>
  <si>
    <t>令和7年３月31日現在</t>
    <rPh sb="0" eb="2">
      <t>レイワ</t>
    </rPh>
    <phoneticPr fontId="2"/>
  </si>
  <si>
    <t>橋本駅前・あやの台南口</t>
    <rPh sb="0" eb="2">
      <t>ハシモト</t>
    </rPh>
    <rPh sb="2" eb="4">
      <t>エキマエ</t>
    </rPh>
    <phoneticPr fontId="2"/>
  </si>
  <si>
    <t>4
（2）</t>
  </si>
  <si>
    <t>１
(1)</t>
    <phoneticPr fontId="41"/>
  </si>
  <si>
    <t>令和７年３月31日時点</t>
    <rPh sb="0" eb="2">
      <t>レイワ</t>
    </rPh>
    <rPh sb="9" eb="11">
      <t>ジテン</t>
    </rPh>
    <phoneticPr fontId="2"/>
  </si>
  <si>
    <t>熊野御坊南海バス㈱運行</t>
    <rPh sb="0" eb="6">
      <t>クマノゴボウナンカイ</t>
    </rPh>
    <phoneticPr fontId="41"/>
  </si>
  <si>
    <t>白鯨前</t>
    <rPh sb="0" eb="3">
      <t>ハクゲイマエ</t>
    </rPh>
    <phoneticPr fontId="41"/>
  </si>
  <si>
    <t>平見、梶取崎、大長井</t>
    <rPh sb="0" eb="2">
      <t>ヒラミ</t>
    </rPh>
    <rPh sb="3" eb="5">
      <t>カンドリ</t>
    </rPh>
    <rPh sb="5" eb="6">
      <t>ザキ</t>
    </rPh>
    <rPh sb="7" eb="10">
      <t>オオナガイ</t>
    </rPh>
    <phoneticPr fontId="41"/>
  </si>
  <si>
    <t xml:space="preserve">坂野医院
太地中学校、西地、
平見
</t>
    <rPh sb="0" eb="4">
      <t>サカノイイン</t>
    </rPh>
    <rPh sb="5" eb="10">
      <t>タイジチュウガッコウ</t>
    </rPh>
    <rPh sb="11" eb="13">
      <t>ニシジ</t>
    </rPh>
    <rPh sb="15" eb="16">
      <t>ヒラ</t>
    </rPh>
    <rPh sb="16" eb="17">
      <t>ミ</t>
    </rPh>
    <phoneticPr fontId="41"/>
  </si>
  <si>
    <t>令和　6</t>
    <rPh sb="0" eb="2">
      <t>レイワ</t>
    </rPh>
    <phoneticPr fontId="2"/>
  </si>
  <si>
    <t>（２）　貸切バス</t>
    <rPh sb="4" eb="6">
      <t>カシキリ</t>
    </rPh>
    <phoneticPr fontId="41"/>
  </si>
  <si>
    <t>　県内の貸切バス事業は、令和５年度末では、事業者数２８社、車両数３５３両となっている。
　令和５年度の輸送実績を見ると、前年度に比べて輸送人員は２７０千人増加、走行キロは１，３５４千㎞増加となっている。</t>
    <rPh sb="1" eb="3">
      <t>ケンナイ</t>
    </rPh>
    <rPh sb="4" eb="6">
      <t>カシキリ</t>
    </rPh>
    <rPh sb="8" eb="10">
      <t>ジギョウ</t>
    </rPh>
    <rPh sb="12" eb="14">
      <t>レイワ</t>
    </rPh>
    <rPh sb="15" eb="16">
      <t>ネン</t>
    </rPh>
    <rPh sb="16" eb="17">
      <t>タビ</t>
    </rPh>
    <rPh sb="17" eb="18">
      <t>マツ</t>
    </rPh>
    <rPh sb="21" eb="24">
      <t>ジギョウシャ</t>
    </rPh>
    <rPh sb="24" eb="25">
      <t>スウ</t>
    </rPh>
    <rPh sb="27" eb="28">
      <t>シャ</t>
    </rPh>
    <rPh sb="29" eb="32">
      <t>シャリョウスウ</t>
    </rPh>
    <rPh sb="35" eb="36">
      <t>リョウ</t>
    </rPh>
    <rPh sb="45" eb="47">
      <t>レイワ</t>
    </rPh>
    <rPh sb="48" eb="50">
      <t>ネンド</t>
    </rPh>
    <rPh sb="49" eb="50">
      <t>ド</t>
    </rPh>
    <rPh sb="50" eb="52">
      <t>ヘイネンド</t>
    </rPh>
    <rPh sb="51" eb="53">
      <t>ユソウ</t>
    </rPh>
    <rPh sb="53" eb="55">
      <t>ジッセキ</t>
    </rPh>
    <rPh sb="56" eb="57">
      <t>ミ</t>
    </rPh>
    <rPh sb="60" eb="63">
      <t>ゼンネンド</t>
    </rPh>
    <rPh sb="64" eb="65">
      <t>クラ</t>
    </rPh>
    <rPh sb="67" eb="69">
      <t>ユソウ</t>
    </rPh>
    <rPh sb="69" eb="71">
      <t>ジンイン</t>
    </rPh>
    <rPh sb="75" eb="76">
      <t>セン</t>
    </rPh>
    <rPh sb="76" eb="77">
      <t>ニン</t>
    </rPh>
    <rPh sb="77" eb="79">
      <t>ゾウカ</t>
    </rPh>
    <rPh sb="80" eb="82">
      <t>ソウコウ</t>
    </rPh>
    <rPh sb="90" eb="91">
      <t>セン</t>
    </rPh>
    <rPh sb="92" eb="94">
      <t>ゾウカ</t>
    </rPh>
    <phoneticPr fontId="41"/>
  </si>
  <si>
    <t>【貸切バス輸送量の推移】</t>
    <rPh sb="1" eb="3">
      <t>カシキリ</t>
    </rPh>
    <rPh sb="5" eb="8">
      <t>ユソウリョウ</t>
    </rPh>
    <rPh sb="9" eb="11">
      <t>スイイ</t>
    </rPh>
    <phoneticPr fontId="41"/>
  </si>
  <si>
    <r>
      <t>輸送人員</t>
    </r>
    <r>
      <rPr>
        <sz val="8"/>
        <rFont val="ＭＳ 明朝"/>
        <family val="1"/>
      </rPr>
      <t>(千人)</t>
    </r>
    <rPh sb="0" eb="2">
      <t>ユソウ</t>
    </rPh>
    <rPh sb="2" eb="4">
      <t>ジンイン</t>
    </rPh>
    <rPh sb="5" eb="7">
      <t>センニン</t>
    </rPh>
    <phoneticPr fontId="41"/>
  </si>
  <si>
    <r>
      <t>走行キロ</t>
    </r>
    <r>
      <rPr>
        <sz val="8"/>
        <rFont val="ＭＳ 明朝"/>
        <family val="1"/>
      </rPr>
      <t>(千㎞)</t>
    </r>
    <rPh sb="0" eb="2">
      <t>ソウコウ</t>
    </rPh>
    <rPh sb="5" eb="6">
      <t>セン</t>
    </rPh>
    <phoneticPr fontId="41"/>
  </si>
  <si>
    <t>（令和６年３月３１日現在）</t>
    <rPh sb="1" eb="3">
      <t>レイワ</t>
    </rPh>
    <rPh sb="4" eb="5">
      <t>ネン</t>
    </rPh>
    <rPh sb="5" eb="6">
      <t>ヘイネン</t>
    </rPh>
    <rPh sb="6" eb="7">
      <t>ガツ</t>
    </rPh>
    <rPh sb="9" eb="12">
      <t>ニチゲンザイ</t>
    </rPh>
    <phoneticPr fontId="41"/>
  </si>
  <si>
    <t>5(1)</t>
    <phoneticPr fontId="2"/>
  </si>
  <si>
    <t>29(1)</t>
    <phoneticPr fontId="2"/>
  </si>
  <si>
    <t>353(3)</t>
    <phoneticPr fontId="41"/>
  </si>
  <si>
    <t>※（　）は、うちリフト付バスの台数</t>
    <rPh sb="11" eb="12">
      <t>ツキ</t>
    </rPh>
    <rPh sb="15" eb="17">
      <t>ダイスウ</t>
    </rPh>
    <phoneticPr fontId="41"/>
  </si>
  <si>
    <t>（ピーク）</t>
    <phoneticPr fontId="2"/>
  </si>
  <si>
    <r>
      <t>　令和</t>
    </r>
    <r>
      <rPr>
        <sz val="12"/>
        <rFont val="ＭＳ 明朝"/>
        <family val="1"/>
        <charset val="128"/>
      </rPr>
      <t xml:space="preserve">５年度の県内の実働１日１車あたりの走行キロは、１１８ｋｍであり、輸送収入は、１９，９２５円（対前年度比８．７％増）である。また、ハイヤー・タクシー車両数については、平成１４年の規制緩和により区域ごとの台数制限が撤廃され、全国的には増車傾向にある中、県内のハイヤー・タクシー車両数は減少傾向にあり、令和７年３月３１日現在、法人事業者で１，２７８台（対前年比▲３５台）、個人事業者で３０台（対前年比▲９台）、総車両数１，３０８台（対前年比▲４４台）となっている。  </t>
    </r>
    <rPh sb="7" eb="9">
      <t>ケンナイ</t>
    </rPh>
    <rPh sb="52" eb="53">
      <t>ド</t>
    </rPh>
    <rPh sb="58" eb="59">
      <t>ゾウ</t>
    </rPh>
    <rPh sb="76" eb="79">
      <t>シャリョウスウ</t>
    </rPh>
    <rPh sb="85" eb="87">
      <t>ヘイセイ</t>
    </rPh>
    <rPh sb="91" eb="93">
      <t>キセイ</t>
    </rPh>
    <rPh sb="93" eb="95">
      <t>カンワ</t>
    </rPh>
    <rPh sb="113" eb="116">
      <t>ゼンコクテキ</t>
    </rPh>
    <rPh sb="118" eb="120">
      <t>ゾウシャ</t>
    </rPh>
    <rPh sb="120" eb="122">
      <t>ケイコウ</t>
    </rPh>
    <rPh sb="125" eb="126">
      <t>ナカ</t>
    </rPh>
    <rPh sb="127" eb="129">
      <t>ケンナイ</t>
    </rPh>
    <rPh sb="139" eb="142">
      <t>シャリョウスウ</t>
    </rPh>
    <rPh sb="143" eb="145">
      <t>ゲンショウ</t>
    </rPh>
    <rPh sb="145" eb="147">
      <t>ケイコウ</t>
    </rPh>
    <rPh sb="151" eb="153">
      <t>レイワ</t>
    </rPh>
    <rPh sb="154" eb="155">
      <t>ネン</t>
    </rPh>
    <rPh sb="156" eb="157">
      <t>ガツ</t>
    </rPh>
    <rPh sb="159" eb="160">
      <t>ニチ</t>
    </rPh>
    <rPh sb="160" eb="162">
      <t>ゲンザイ</t>
    </rPh>
    <rPh sb="163" eb="165">
      <t>ホウジン</t>
    </rPh>
    <rPh sb="165" eb="168">
      <t>ジギョウシャ</t>
    </rPh>
    <rPh sb="174" eb="175">
      <t>ダイ</t>
    </rPh>
    <rPh sb="183" eb="184">
      <t>ダイ</t>
    </rPh>
    <rPh sb="186" eb="188">
      <t>コジン</t>
    </rPh>
    <rPh sb="188" eb="191">
      <t>ジギョウシャ</t>
    </rPh>
    <rPh sb="194" eb="195">
      <t>ダイ</t>
    </rPh>
    <rPh sb="202" eb="203">
      <t>ダイ</t>
    </rPh>
    <rPh sb="205" eb="206">
      <t>ソウ</t>
    </rPh>
    <rPh sb="206" eb="209">
      <t>シャリョウスウ</t>
    </rPh>
    <rPh sb="214" eb="215">
      <t>ダイ</t>
    </rPh>
    <rPh sb="223" eb="224">
      <t>ダイ</t>
    </rPh>
    <phoneticPr fontId="41"/>
  </si>
  <si>
    <t>　県内の特定旅客自動車運送事業者（特定の者の需要に応じ、一定の範囲の旅客を運送する事業者。）は、令和5年度は７社、車両数9両で経営を行っている。</t>
    <rPh sb="1" eb="3">
      <t>ケンナイ</t>
    </rPh>
    <rPh sb="4" eb="6">
      <t>トクテイ</t>
    </rPh>
    <rPh sb="6" eb="8">
      <t>リョキャク</t>
    </rPh>
    <rPh sb="8" eb="11">
      <t>ジドウシャ</t>
    </rPh>
    <rPh sb="11" eb="13">
      <t>ウンソウ</t>
    </rPh>
    <rPh sb="13" eb="16">
      <t>ジギョウシャ</t>
    </rPh>
    <rPh sb="17" eb="19">
      <t>トクテイ</t>
    </rPh>
    <rPh sb="20" eb="21">
      <t>モノ</t>
    </rPh>
    <rPh sb="22" eb="24">
      <t>ジュヨウ</t>
    </rPh>
    <rPh sb="25" eb="26">
      <t>オウ</t>
    </rPh>
    <rPh sb="28" eb="30">
      <t>イッテイ</t>
    </rPh>
    <rPh sb="31" eb="33">
      <t>ハンイ</t>
    </rPh>
    <rPh sb="34" eb="36">
      <t>リョキャク</t>
    </rPh>
    <rPh sb="37" eb="39">
      <t>ウンソウ</t>
    </rPh>
    <rPh sb="41" eb="44">
      <t>ジギョウシャ</t>
    </rPh>
    <rPh sb="48" eb="50">
      <t>レイワ</t>
    </rPh>
    <rPh sb="51" eb="53">
      <t>ネンド</t>
    </rPh>
    <rPh sb="52" eb="53">
      <t>ド</t>
    </rPh>
    <rPh sb="55" eb="56">
      <t>シャ</t>
    </rPh>
    <rPh sb="57" eb="59">
      <t>シャリョウ</t>
    </rPh>
    <rPh sb="59" eb="60">
      <t>スウ</t>
    </rPh>
    <rPh sb="61" eb="62">
      <t>リョウ</t>
    </rPh>
    <rPh sb="63" eb="65">
      <t>ケイエイ</t>
    </rPh>
    <rPh sb="66" eb="67">
      <t>オコナ</t>
    </rPh>
    <phoneticPr fontId="2"/>
  </si>
  <si>
    <t>※他に個人タクシー30両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</si>
</sst>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_ "/>
    <numFmt numFmtId="177" formatCode="0.0"/>
    <numFmt numFmtId="178" formatCode="0.00_ "/>
    <numFmt numFmtId="179" formatCode="0_);[Red]\(0\)"/>
    <numFmt numFmtId="180" formatCode="0_);\(0\)"/>
    <numFmt numFmtId="181" formatCode="#,##0.0;[Red]\-#,##0.0"/>
    <numFmt numFmtId="182" formatCode="0.0%"/>
    <numFmt numFmtId="183" formatCode="#,##0_ "/>
    <numFmt numFmtId="184" formatCode="#,##0_);[Red]\(#,##0\)"/>
    <numFmt numFmtId="185" formatCode="#,##0_);\(#,##0\)"/>
    <numFmt numFmtId="186" formatCode="#,##0.00_);\(#,##0.00\)"/>
    <numFmt numFmtId="187" formatCode="[$-411]ggge&quot;年&quot;m&quot;月&quot;d&quot;日&quot;;@"/>
    <numFmt numFmtId="188" formatCode="[$-411]ge\.m\.d;@"/>
    <numFmt numFmtId="189" formatCode="#,##0.0;&quot;△ &quot;#,##0.0"/>
    <numFmt numFmtId="190" formatCode="#,##0;&quot;△ &quot;#,##0"/>
    <numFmt numFmtId="191" formatCode="#,##0_ ;[Red]\-#,##0\ "/>
    <numFmt numFmtId="192" formatCode="0_ "/>
    <numFmt numFmtId="193" formatCode="[$-411]e"/>
    <numFmt numFmtId="194" formatCode="0.0;&quot;△ &quot;0.0"/>
    <numFmt numFmtId="195" formatCode="#,##0.0;[Red]#,##0.0"/>
  </numFmts>
  <fonts count="87">
    <font>
      <sz val="11"/>
      <name val="ＭＳ Ｐゴシック"/>
      <family val="3"/>
      <charset val="128"/>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9"/>
      <name val="ＭＳ Ｐ明朝"/>
      <family val="1"/>
      <charset val="128"/>
    </font>
    <font>
      <sz val="10"/>
      <color indexed="8"/>
      <name val="ＭＳ Ｐ明朝"/>
      <family val="1"/>
      <charset val="128"/>
    </font>
    <font>
      <sz val="11"/>
      <name val="ＭＳ ゴシック"/>
      <family val="3"/>
      <charset val="128"/>
    </font>
    <font>
      <sz val="10"/>
      <name val="ＭＳ 明朝"/>
      <family val="1"/>
      <charset val="128"/>
    </font>
    <font>
      <sz val="9"/>
      <name val="ＭＳ 明朝"/>
      <family val="1"/>
      <charset val="128"/>
    </font>
    <font>
      <sz val="16"/>
      <name val="ＭＳ 明朝"/>
      <family val="1"/>
      <charset val="128"/>
    </font>
    <font>
      <b/>
      <sz val="16"/>
      <name val="ＭＳ 明朝"/>
      <family val="1"/>
      <charset val="128"/>
    </font>
    <font>
      <sz val="12"/>
      <name val="ＭＳ ゴシック"/>
      <family val="3"/>
      <charset val="128"/>
    </font>
    <font>
      <sz val="12"/>
      <name val="ＭＳ 明朝"/>
      <family val="1"/>
      <charset val="128"/>
    </font>
    <font>
      <sz val="12"/>
      <name val="ＭＳ Ｐ明朝"/>
      <family val="1"/>
      <charset val="128"/>
    </font>
    <font>
      <sz val="13"/>
      <name val="ＭＳ Ｐ明朝"/>
      <family val="1"/>
      <charset val="128"/>
    </font>
    <font>
      <sz val="13"/>
      <name val="ＭＳ Ｐゴシック"/>
      <family val="3"/>
      <charset val="128"/>
    </font>
    <font>
      <sz val="8"/>
      <name val="ＭＳ Ｐ明朝"/>
      <family val="1"/>
      <charset val="128"/>
    </font>
    <font>
      <sz val="14"/>
      <name val="ＭＳ Ｐ明朝"/>
      <family val="1"/>
      <charset val="128"/>
    </font>
    <font>
      <sz val="9"/>
      <name val="ＭＳ Ｐゴシック"/>
      <family val="3"/>
      <charset val="128"/>
    </font>
    <font>
      <sz val="24"/>
      <name val="ＭＳ Ｐゴシック"/>
      <family val="3"/>
      <charset val="128"/>
    </font>
    <font>
      <sz val="24"/>
      <name val="ＭＳ ゴシック"/>
      <family val="3"/>
      <charset val="128"/>
    </font>
    <font>
      <sz val="36"/>
      <name val="ＭＳ ゴシック"/>
      <family val="3"/>
      <charset val="128"/>
    </font>
    <font>
      <sz val="6"/>
      <name val="ＭＳ Ｐゴシック"/>
      <family val="3"/>
    </font>
    <font>
      <sz val="11"/>
      <name val="ＭＳ 明朝"/>
      <family val="1"/>
    </font>
    <font>
      <sz val="12"/>
      <name val="ＭＳ ゴシック"/>
      <family val="3"/>
    </font>
    <font>
      <sz val="9"/>
      <name val="ＭＳ 明朝"/>
      <family val="1"/>
    </font>
    <font>
      <sz val="11"/>
      <name val="ＭＳ Ｐ明朝"/>
      <family val="1"/>
    </font>
    <font>
      <sz val="11"/>
      <color indexed="8"/>
      <name val="ＭＳ Ｐゴシック"/>
      <family val="3"/>
    </font>
    <font>
      <sz val="11"/>
      <name val="ＭＳ Ｐゴシック"/>
      <family val="3"/>
    </font>
    <font>
      <sz val="26"/>
      <name val="ＭＳ Ｐ明朝"/>
      <family val="1"/>
      <charset val="128"/>
    </font>
    <font>
      <sz val="20"/>
      <name val="ＭＳ Ｐ明朝"/>
      <family val="1"/>
      <charset val="128"/>
    </font>
    <font>
      <sz val="15"/>
      <name val="ＭＳ Ｐ明朝"/>
      <family val="1"/>
      <charset val="128"/>
    </font>
    <font>
      <sz val="16"/>
      <name val="ＭＳ Ｐ明朝"/>
      <family val="1"/>
      <charset val="128"/>
    </font>
    <font>
      <sz val="9"/>
      <color indexed="8"/>
      <name val="ＭＳ Ｐ明朝"/>
      <family val="1"/>
      <charset val="128"/>
    </font>
    <font>
      <sz val="15"/>
      <name val="ＭＳ Ｐゴシック"/>
      <family val="3"/>
      <charset val="128"/>
    </font>
    <font>
      <sz val="10"/>
      <name val="ＭＳ 明朝"/>
      <family val="1"/>
    </font>
    <font>
      <sz val="8"/>
      <name val="ＭＳ 明朝"/>
      <family val="1"/>
    </font>
    <font>
      <sz val="6"/>
      <name val="ＭＳ 明朝"/>
      <family val="1"/>
    </font>
    <font>
      <b/>
      <sz val="9"/>
      <color indexed="81"/>
      <name val="MS P ゴシック"/>
      <family val="3"/>
    </font>
    <font>
      <sz val="11"/>
      <name val="ＭＳ ゴシック"/>
      <family val="3"/>
    </font>
    <font>
      <sz val="12"/>
      <name val="ＭＳ 明朝"/>
      <family val="1"/>
    </font>
    <font>
      <sz val="10"/>
      <name val="ＭＳ Ｐ明朝"/>
      <family val="1"/>
    </font>
    <font>
      <sz val="9"/>
      <name val="ＭＳ Ｐ明朝"/>
      <family val="1"/>
    </font>
    <font>
      <b/>
      <sz val="15"/>
      <name val="ＭＳ 明朝"/>
      <family val="1"/>
      <charset val="128"/>
    </font>
    <font>
      <sz val="9"/>
      <name val="ＭＳ ゴシック"/>
      <family val="3"/>
      <charset val="128"/>
    </font>
    <font>
      <sz val="11"/>
      <color indexed="8"/>
      <name val="ＭＳ Ｐ明朝"/>
      <family val="1"/>
      <charset val="128"/>
    </font>
    <font>
      <sz val="11"/>
      <color theme="1"/>
      <name val="ＭＳ Ｐ明朝"/>
      <family val="1"/>
      <charset val="128"/>
    </font>
    <font>
      <sz val="12"/>
      <color theme="1"/>
      <name val="ＭＳ Ｐ明朝"/>
      <family val="1"/>
      <charset val="128"/>
    </font>
    <font>
      <sz val="16"/>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6"/>
      <color theme="1"/>
      <name val="ＭＳ Ｐ明朝"/>
      <family val="1"/>
      <charset val="128"/>
    </font>
    <font>
      <sz val="13"/>
      <color theme="1"/>
      <name val="ＭＳ Ｐ明朝"/>
      <family val="1"/>
      <charset val="128"/>
    </font>
    <font>
      <sz val="11"/>
      <color rgb="FFFF0000"/>
      <name val="ＭＳ Ｐ明朝"/>
      <family val="1"/>
      <charset val="128"/>
    </font>
    <font>
      <sz val="8"/>
      <color theme="1"/>
      <name val="ＭＳ Ｐ明朝"/>
      <family val="1"/>
      <charset val="128"/>
    </font>
    <font>
      <sz val="11"/>
      <color theme="1"/>
      <name val="ＭＳ 明朝"/>
      <family val="1"/>
      <charset val="128"/>
    </font>
    <font>
      <sz val="10.5"/>
      <color theme="1"/>
      <name val="ＭＳ Ｐ明朝"/>
      <family val="1"/>
      <charset val="128"/>
    </font>
    <font>
      <sz val="10.7"/>
      <color theme="1"/>
      <name val="ＭＳ Ｐ明朝"/>
      <family val="1"/>
      <charset val="128"/>
    </font>
    <font>
      <sz val="11"/>
      <color indexed="10"/>
      <name val="ＭＳ 明朝"/>
      <family val="1"/>
    </font>
    <font>
      <sz val="20"/>
      <name val="ＭＳ Ｐゴシック"/>
      <family val="3"/>
    </font>
    <font>
      <b/>
      <sz val="14"/>
      <name val="ＭＳ 明朝"/>
      <family val="1"/>
    </font>
    <font>
      <sz val="7"/>
      <name val="ＭＳ Ｐ明朝"/>
      <family val="1"/>
      <charset val="128"/>
    </font>
    <font>
      <sz val="14"/>
      <name val="ＭＳ Ｐ明朝"/>
      <family val="1"/>
    </font>
    <font>
      <sz val="20"/>
      <name val="ＭＳ Ｐ明朝"/>
      <family val="1"/>
    </font>
    <font>
      <sz val="15"/>
      <name val="ＭＳ Ｐ明朝"/>
      <family val="1"/>
    </font>
    <font>
      <sz val="16"/>
      <name val="ＭＳ Ｐゴシック"/>
      <family val="3"/>
      <charset val="128"/>
    </font>
    <font>
      <sz val="8"/>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bottom/>
      <diagonal/>
    </border>
    <border>
      <left style="dashed">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8"/>
      </left>
      <right style="hair">
        <color indexed="8"/>
      </right>
      <top style="hair">
        <color indexed="8"/>
      </top>
      <bottom style="hair">
        <color indexed="8"/>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4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19" fillId="4" borderId="0" applyNumberFormat="0" applyBorder="0" applyAlignment="0" applyProtection="0">
      <alignment vertical="center"/>
    </xf>
    <xf numFmtId="0" fontId="47" fillId="0" borderId="0">
      <alignment vertical="center"/>
    </xf>
    <xf numFmtId="0" fontId="47" fillId="0" borderId="0">
      <alignment vertical="center"/>
    </xf>
    <xf numFmtId="0" fontId="47" fillId="0" borderId="0">
      <alignment vertical="center"/>
    </xf>
  </cellStyleXfs>
  <cellXfs count="1781">
    <xf numFmtId="0" fontId="0" fillId="0" borderId="0" xfId="0">
      <alignment vertical="center"/>
    </xf>
    <xf numFmtId="0" fontId="25" fillId="0" borderId="0" xfId="46" applyFont="1">
      <alignment vertical="center"/>
    </xf>
    <xf numFmtId="0" fontId="20" fillId="0" borderId="0" xfId="46" applyFont="1">
      <alignment vertical="center"/>
    </xf>
    <xf numFmtId="0" fontId="20" fillId="0" borderId="0" xfId="52" applyFont="1" applyAlignment="1">
      <alignment horizontal="right" vertical="center"/>
    </xf>
    <xf numFmtId="0" fontId="20" fillId="0" borderId="0" xfId="46" applyFont="1" applyAlignment="1">
      <alignment horizontal="left" vertical="center"/>
    </xf>
    <xf numFmtId="0" fontId="20" fillId="0" borderId="10" xfId="46" applyFont="1" applyBorder="1" applyAlignment="1">
      <alignment horizontal="center" vertical="center"/>
    </xf>
    <xf numFmtId="0" fontId="20" fillId="0" borderId="11" xfId="46" applyFont="1" applyBorder="1" applyAlignment="1">
      <alignment horizontal="center" vertical="center"/>
    </xf>
    <xf numFmtId="0" fontId="20" fillId="0" borderId="0" xfId="46" applyFont="1" applyAlignment="1">
      <alignment vertical="center" shrinkToFit="1"/>
    </xf>
    <xf numFmtId="0" fontId="28" fillId="0" borderId="0" xfId="46" applyFont="1" applyAlignment="1">
      <alignment horizontal="left" vertical="center"/>
    </xf>
    <xf numFmtId="0" fontId="28" fillId="0" borderId="0" xfId="46" applyFont="1">
      <alignment vertical="center"/>
    </xf>
    <xf numFmtId="0" fontId="28" fillId="0" borderId="0" xfId="46" applyFont="1" applyAlignment="1">
      <alignment vertical="center" shrinkToFit="1"/>
    </xf>
    <xf numFmtId="180" fontId="20" fillId="0" borderId="0" xfId="46" quotePrefix="1" applyNumberFormat="1" applyFont="1" applyAlignment="1">
      <alignment vertical="center" shrinkToFit="1"/>
    </xf>
    <xf numFmtId="0" fontId="20" fillId="0" borderId="0" xfId="46" applyFont="1" applyAlignment="1">
      <alignment horizontal="center" vertical="center" shrinkToFit="1"/>
    </xf>
    <xf numFmtId="38" fontId="20" fillId="0" borderId="0" xfId="33" applyFont="1" applyFill="1" applyBorder="1" applyAlignment="1">
      <alignment horizontal="right" vertical="center" shrinkToFit="1"/>
    </xf>
    <xf numFmtId="185" fontId="20" fillId="0" borderId="0" xfId="33" applyNumberFormat="1" applyFont="1" applyFill="1" applyBorder="1" applyAlignment="1">
      <alignment horizontal="right" vertical="center" shrinkToFit="1"/>
    </xf>
    <xf numFmtId="0" fontId="29" fillId="0" borderId="0" xfId="46" applyFont="1">
      <alignment vertical="center"/>
    </xf>
    <xf numFmtId="0" fontId="31" fillId="0" borderId="0" xfId="46" applyFont="1" applyAlignment="1">
      <alignment horizontal="left" vertical="center"/>
    </xf>
    <xf numFmtId="0" fontId="31" fillId="0" borderId="0" xfId="46" applyFont="1" applyAlignment="1">
      <alignment horizontal="left" vertical="center" wrapText="1"/>
    </xf>
    <xf numFmtId="0" fontId="20" fillId="0" borderId="12" xfId="46" applyFont="1" applyBorder="1">
      <alignment vertical="center"/>
    </xf>
    <xf numFmtId="0" fontId="20" fillId="24" borderId="0" xfId="46" applyFont="1" applyFill="1">
      <alignment vertical="center"/>
    </xf>
    <xf numFmtId="0" fontId="21" fillId="0" borderId="0" xfId="56" applyFont="1">
      <alignment vertical="center"/>
    </xf>
    <xf numFmtId="0" fontId="32" fillId="0" borderId="13" xfId="56" applyFont="1" applyBorder="1" applyAlignment="1">
      <alignment horizontal="center" vertical="center"/>
    </xf>
    <xf numFmtId="0" fontId="32" fillId="0" borderId="13" xfId="56" applyFont="1" applyBorder="1" applyAlignment="1">
      <alignment horizontal="center" vertical="center" wrapText="1"/>
    </xf>
    <xf numFmtId="0" fontId="33" fillId="0" borderId="13" xfId="56" applyFont="1" applyBorder="1" applyAlignment="1">
      <alignment horizontal="right" vertical="center"/>
    </xf>
    <xf numFmtId="38" fontId="33" fillId="0" borderId="13" xfId="33" applyFont="1" applyBorder="1" applyAlignment="1">
      <alignment horizontal="right" vertical="center"/>
    </xf>
    <xf numFmtId="38" fontId="33" fillId="0" borderId="13" xfId="33" applyFont="1" applyBorder="1" applyAlignment="1">
      <alignment horizontal="right" vertical="center" wrapText="1"/>
    </xf>
    <xf numFmtId="0" fontId="33" fillId="0" borderId="13" xfId="56" applyFont="1" applyBorder="1" applyAlignment="1">
      <alignment horizontal="center" vertical="center"/>
    </xf>
    <xf numFmtId="0" fontId="33" fillId="0" borderId="13" xfId="56" applyFont="1" applyBorder="1" applyAlignment="1">
      <alignment horizontal="center" vertical="center" wrapText="1"/>
    </xf>
    <xf numFmtId="38" fontId="33" fillId="0" borderId="13" xfId="33" applyFont="1" applyBorder="1" applyAlignment="1">
      <alignment vertical="center"/>
    </xf>
    <xf numFmtId="0" fontId="33" fillId="0" borderId="13" xfId="56" applyFont="1" applyBorder="1">
      <alignment vertical="center"/>
    </xf>
    <xf numFmtId="38" fontId="33" fillId="0" borderId="13" xfId="33" applyFont="1" applyBorder="1" applyAlignment="1">
      <alignment horizontal="center" vertical="center"/>
    </xf>
    <xf numFmtId="0" fontId="34" fillId="0" borderId="13" xfId="0" applyFont="1" applyBorder="1" applyAlignment="1">
      <alignment horizontal="center" vertical="center"/>
    </xf>
    <xf numFmtId="38" fontId="21" fillId="0" borderId="0" xfId="56" applyNumberFormat="1" applyFont="1">
      <alignment vertical="center"/>
    </xf>
    <xf numFmtId="0" fontId="7" fillId="0" borderId="0" xfId="56">
      <alignment vertical="center"/>
    </xf>
    <xf numFmtId="0" fontId="21" fillId="0" borderId="0" xfId="51" applyFont="1" applyAlignment="1">
      <alignment vertical="center"/>
    </xf>
    <xf numFmtId="0" fontId="7" fillId="0" borderId="0" xfId="51" applyAlignment="1">
      <alignment horizontal="left" vertical="center"/>
    </xf>
    <xf numFmtId="0" fontId="21" fillId="0" borderId="0" xfId="51" applyFont="1" applyAlignment="1">
      <alignment horizontal="left" vertical="center" wrapText="1"/>
    </xf>
    <xf numFmtId="176" fontId="21" fillId="0" borderId="0" xfId="51" applyNumberFormat="1" applyFont="1" applyAlignment="1">
      <alignment vertical="center"/>
    </xf>
    <xf numFmtId="0" fontId="21" fillId="0" borderId="0" xfId="51" applyFont="1" applyAlignment="1">
      <alignment horizontal="center" vertical="center"/>
    </xf>
    <xf numFmtId="0" fontId="21" fillId="0" borderId="0" xfId="51" applyFont="1" applyAlignment="1">
      <alignment horizontal="left" vertical="center"/>
    </xf>
    <xf numFmtId="0" fontId="25" fillId="0" borderId="0" xfId="54" applyFont="1" applyAlignment="1">
      <alignment horizontal="left" vertical="center"/>
    </xf>
    <xf numFmtId="0" fontId="21" fillId="0" borderId="0" xfId="54" applyFont="1" applyAlignment="1">
      <alignment horizontal="left" vertical="center" wrapText="1"/>
    </xf>
    <xf numFmtId="176" fontId="21" fillId="0" borderId="0" xfId="54" applyNumberFormat="1" applyFont="1" applyAlignment="1">
      <alignment vertical="center"/>
    </xf>
    <xf numFmtId="0" fontId="21" fillId="0" borderId="0" xfId="54" applyFont="1" applyAlignment="1">
      <alignment vertical="center"/>
    </xf>
    <xf numFmtId="0" fontId="21" fillId="0" borderId="0" xfId="54" applyFont="1" applyAlignment="1">
      <alignment horizontal="center" vertical="center"/>
    </xf>
    <xf numFmtId="0" fontId="21" fillId="0" borderId="0" xfId="54" applyFont="1" applyAlignment="1">
      <alignment horizontal="left" vertical="center"/>
    </xf>
    <xf numFmtId="0" fontId="21" fillId="0" borderId="0" xfId="54" applyFont="1" applyAlignment="1">
      <alignment horizontal="center" vertical="center" wrapText="1"/>
    </xf>
    <xf numFmtId="0" fontId="21" fillId="0" borderId="14" xfId="54" applyFont="1" applyBorder="1" applyAlignment="1">
      <alignment horizontal="center" vertical="center" wrapText="1"/>
    </xf>
    <xf numFmtId="176" fontId="21" fillId="0" borderId="14" xfId="54" applyNumberFormat="1" applyFont="1" applyBorder="1" applyAlignment="1">
      <alignment horizontal="center" vertical="center" wrapText="1"/>
    </xf>
    <xf numFmtId="0" fontId="21" fillId="0" borderId="0" xfId="54" applyFont="1" applyAlignment="1">
      <alignment horizontal="right" vertical="center" wrapText="1"/>
    </xf>
    <xf numFmtId="0" fontId="35" fillId="0" borderId="0" xfId="54" applyFont="1" applyAlignment="1">
      <alignment vertical="center"/>
    </xf>
    <xf numFmtId="0" fontId="36" fillId="0" borderId="0" xfId="54" applyFont="1" applyAlignment="1">
      <alignment vertical="center"/>
    </xf>
    <xf numFmtId="0" fontId="36" fillId="0" borderId="0" xfId="54" applyFont="1" applyAlignment="1">
      <alignment horizontal="center" vertical="center" wrapText="1"/>
    </xf>
    <xf numFmtId="0" fontId="21" fillId="0" borderId="15" xfId="54" applyFont="1" applyBorder="1" applyAlignment="1">
      <alignment vertical="center"/>
    </xf>
    <xf numFmtId="0" fontId="21" fillId="0" borderId="12" xfId="54" applyFont="1" applyBorder="1" applyAlignment="1">
      <alignment horizontal="left" vertical="center" wrapText="1"/>
    </xf>
    <xf numFmtId="0" fontId="21" fillId="0" borderId="0" xfId="54" applyFont="1" applyAlignment="1">
      <alignment horizontal="left" vertical="center" shrinkToFit="1"/>
    </xf>
    <xf numFmtId="176" fontId="21" fillId="0" borderId="0" xfId="54" applyNumberFormat="1" applyFont="1" applyAlignment="1">
      <alignment horizontal="right" vertical="center" wrapText="1"/>
    </xf>
    <xf numFmtId="0" fontId="23" fillId="0" borderId="0" xfId="54" applyFont="1" applyAlignment="1">
      <alignment vertical="center" wrapText="1"/>
    </xf>
    <xf numFmtId="0" fontId="7" fillId="0" borderId="0" xfId="0" applyFont="1">
      <alignment vertical="center"/>
    </xf>
    <xf numFmtId="0" fontId="21" fillId="0" borderId="0" xfId="48" applyFont="1" applyAlignment="1">
      <alignment horizontal="left" vertical="center" wrapText="1"/>
    </xf>
    <xf numFmtId="176" fontId="21" fillId="0" borderId="0" xfId="48" applyNumberFormat="1" applyFont="1" applyAlignment="1">
      <alignment vertical="center"/>
    </xf>
    <xf numFmtId="0" fontId="21" fillId="0" borderId="0" xfId="48" applyFont="1" applyAlignment="1">
      <alignment vertical="center"/>
    </xf>
    <xf numFmtId="0" fontId="21" fillId="0" borderId="0" xfId="48" applyFont="1" applyAlignment="1">
      <alignment horizontal="center" vertical="center"/>
    </xf>
    <xf numFmtId="0" fontId="21" fillId="0" borderId="0" xfId="48" applyFont="1" applyAlignment="1">
      <alignment horizontal="left" vertical="center"/>
    </xf>
    <xf numFmtId="0" fontId="21" fillId="0" borderId="0" xfId="48" applyFont="1" applyAlignment="1">
      <alignment horizontal="center" vertical="center" wrapText="1"/>
    </xf>
    <xf numFmtId="181" fontId="37" fillId="0" borderId="0" xfId="0" applyNumberFormat="1" applyFont="1" applyAlignment="1">
      <alignment horizontal="center" vertical="center" wrapText="1"/>
    </xf>
    <xf numFmtId="0" fontId="21" fillId="0" borderId="0" xfId="51" applyFont="1" applyAlignment="1">
      <alignment horizontal="center" vertical="center" wrapText="1"/>
    </xf>
    <xf numFmtId="0" fontId="21" fillId="0" borderId="0" xfId="49" applyFont="1" applyAlignment="1">
      <alignment horizontal="left" vertical="center" wrapText="1"/>
    </xf>
    <xf numFmtId="176" fontId="21" fillId="0" borderId="0" xfId="49" applyNumberFormat="1" applyFont="1" applyAlignment="1">
      <alignment vertical="center"/>
    </xf>
    <xf numFmtId="0" fontId="21" fillId="0" borderId="0" xfId="49" applyFont="1" applyAlignment="1">
      <alignment vertical="center"/>
    </xf>
    <xf numFmtId="0" fontId="21" fillId="0" borderId="0" xfId="49" applyFont="1" applyAlignment="1">
      <alignment horizontal="center" vertical="center" wrapText="1"/>
    </xf>
    <xf numFmtId="0" fontId="21" fillId="0" borderId="0" xfId="49" applyFont="1" applyAlignment="1">
      <alignment horizontal="center" vertical="center"/>
    </xf>
    <xf numFmtId="0" fontId="21" fillId="0" borderId="0" xfId="49" applyFont="1" applyAlignment="1">
      <alignment horizontal="left" vertical="center"/>
    </xf>
    <xf numFmtId="0" fontId="38" fillId="0" borderId="0" xfId="0" applyFont="1">
      <alignment vertical="center"/>
    </xf>
    <xf numFmtId="0" fontId="7" fillId="0" borderId="0" xfId="46">
      <alignment vertical="center"/>
    </xf>
    <xf numFmtId="0" fontId="7" fillId="0" borderId="0" xfId="46" applyAlignment="1">
      <alignment vertical="center" shrinkToFit="1"/>
    </xf>
    <xf numFmtId="0" fontId="42" fillId="0" borderId="16" xfId="46" applyFont="1" applyBorder="1" applyAlignment="1">
      <alignment horizontal="center" vertical="center"/>
    </xf>
    <xf numFmtId="0" fontId="42" fillId="0" borderId="17" xfId="46" applyFont="1" applyBorder="1" applyAlignment="1">
      <alignment horizontal="center" vertical="center"/>
    </xf>
    <xf numFmtId="0" fontId="42" fillId="24" borderId="16" xfId="46" applyFont="1" applyFill="1" applyBorder="1" applyAlignment="1">
      <alignment horizontal="center" vertical="center"/>
    </xf>
    <xf numFmtId="0" fontId="42" fillId="24" borderId="17" xfId="46" applyFont="1" applyFill="1" applyBorder="1" applyAlignment="1">
      <alignment horizontal="center" vertical="center"/>
    </xf>
    <xf numFmtId="0" fontId="42" fillId="0" borderId="18" xfId="46" applyFont="1" applyBorder="1">
      <alignment vertical="center"/>
    </xf>
    <xf numFmtId="0" fontId="42" fillId="0" borderId="19" xfId="46" applyFont="1" applyBorder="1">
      <alignment vertical="center"/>
    </xf>
    <xf numFmtId="0" fontId="42" fillId="24" borderId="18" xfId="46" applyFont="1" applyFill="1" applyBorder="1">
      <alignment vertical="center"/>
    </xf>
    <xf numFmtId="0" fontId="42" fillId="24" borderId="19" xfId="46" applyFont="1" applyFill="1" applyBorder="1">
      <alignment vertical="center"/>
    </xf>
    <xf numFmtId="0" fontId="42" fillId="0" borderId="20" xfId="46" applyFont="1" applyBorder="1">
      <alignment vertical="center"/>
    </xf>
    <xf numFmtId="0" fontId="42" fillId="0" borderId="21" xfId="46" applyFont="1" applyBorder="1">
      <alignment vertical="center"/>
    </xf>
    <xf numFmtId="0" fontId="42" fillId="24" borderId="20" xfId="46" applyFont="1" applyFill="1" applyBorder="1">
      <alignment vertical="center"/>
    </xf>
    <xf numFmtId="0" fontId="42" fillId="24" borderId="21" xfId="46" applyFont="1" applyFill="1" applyBorder="1">
      <alignment vertical="center"/>
    </xf>
    <xf numFmtId="38" fontId="42" fillId="0" borderId="16" xfId="33" applyFont="1" applyFill="1" applyBorder="1" applyAlignment="1">
      <alignment vertical="center"/>
    </xf>
    <xf numFmtId="38" fontId="42" fillId="0" borderId="17" xfId="33" applyFont="1" applyFill="1" applyBorder="1" applyAlignment="1">
      <alignment vertical="center"/>
    </xf>
    <xf numFmtId="38" fontId="42" fillId="24" borderId="16" xfId="33" applyFont="1" applyFill="1" applyBorder="1" applyAlignment="1">
      <alignment vertical="center"/>
    </xf>
    <xf numFmtId="38" fontId="42" fillId="24" borderId="17" xfId="33" applyFont="1" applyFill="1" applyBorder="1" applyAlignment="1">
      <alignment vertical="center"/>
    </xf>
    <xf numFmtId="0" fontId="42" fillId="0" borderId="0" xfId="46" applyFont="1">
      <alignment vertical="center"/>
    </xf>
    <xf numFmtId="0" fontId="42" fillId="0" borderId="22" xfId="46" applyFont="1" applyBorder="1">
      <alignment vertical="center"/>
    </xf>
    <xf numFmtId="0" fontId="42" fillId="0" borderId="23" xfId="46" applyFont="1" applyBorder="1">
      <alignment vertical="center"/>
    </xf>
    <xf numFmtId="0" fontId="42" fillId="0" borderId="29" xfId="46" applyFont="1" applyBorder="1">
      <alignment vertical="center"/>
    </xf>
    <xf numFmtId="0" fontId="42" fillId="0" borderId="34" xfId="46" applyFont="1" applyBorder="1">
      <alignment vertical="center"/>
    </xf>
    <xf numFmtId="0" fontId="42" fillId="0" borderId="37" xfId="46" applyFont="1" applyBorder="1">
      <alignment vertical="center"/>
    </xf>
    <xf numFmtId="0" fontId="45" fillId="0" borderId="0" xfId="46" applyFont="1" applyAlignment="1">
      <alignment horizontal="distributed" vertical="center"/>
    </xf>
    <xf numFmtId="38" fontId="45" fillId="0" borderId="0" xfId="33" applyFont="1" applyFill="1" applyBorder="1" applyAlignment="1">
      <alignment horizontal="right" vertical="center" indent="1"/>
    </xf>
    <xf numFmtId="180" fontId="45" fillId="0" borderId="0" xfId="46" applyNumberFormat="1" applyFont="1" applyAlignment="1">
      <alignment horizontal="right" vertical="center"/>
    </xf>
    <xf numFmtId="0" fontId="45" fillId="0" borderId="0" xfId="46" applyFont="1">
      <alignment vertical="center"/>
    </xf>
    <xf numFmtId="0" fontId="21" fillId="0" borderId="41" xfId="54" applyFont="1" applyBorder="1" applyAlignment="1">
      <alignment horizontal="left" vertical="center" wrapText="1"/>
    </xf>
    <xf numFmtId="0" fontId="21" fillId="0" borderId="42" xfId="54" applyFont="1" applyBorder="1" applyAlignment="1">
      <alignment horizontal="left" vertical="center" wrapText="1"/>
    </xf>
    <xf numFmtId="176" fontId="21" fillId="0" borderId="42" xfId="54" applyNumberFormat="1" applyFont="1" applyBorder="1" applyAlignment="1">
      <alignment horizontal="right" vertical="center" wrapText="1"/>
    </xf>
    <xf numFmtId="0" fontId="21" fillId="0" borderId="42" xfId="54" applyFont="1" applyBorder="1" applyAlignment="1">
      <alignment horizontal="right" vertical="center" wrapText="1"/>
    </xf>
    <xf numFmtId="0" fontId="21" fillId="0" borderId="42" xfId="54" applyFont="1" applyBorder="1" applyAlignment="1">
      <alignment horizontal="center" vertical="center" wrapText="1"/>
    </xf>
    <xf numFmtId="0" fontId="21" fillId="0" borderId="42" xfId="54" applyFont="1" applyBorder="1" applyAlignment="1">
      <alignment horizontal="center" vertical="center" shrinkToFit="1"/>
    </xf>
    <xf numFmtId="57" fontId="21" fillId="0" borderId="42" xfId="54" applyNumberFormat="1" applyFont="1" applyBorder="1" applyAlignment="1">
      <alignment horizontal="center" vertical="center" wrapText="1"/>
    </xf>
    <xf numFmtId="0" fontId="35" fillId="0" borderId="43" xfId="54" applyFont="1" applyBorder="1" applyAlignment="1">
      <alignment vertical="center"/>
    </xf>
    <xf numFmtId="0" fontId="21" fillId="0" borderId="44" xfId="54" applyFont="1" applyBorder="1" applyAlignment="1">
      <alignment horizontal="left" vertical="center" wrapText="1"/>
    </xf>
    <xf numFmtId="0" fontId="21" fillId="0" borderId="45" xfId="54" applyFont="1" applyBorder="1" applyAlignment="1">
      <alignment horizontal="left" vertical="center" wrapText="1"/>
    </xf>
    <xf numFmtId="176" fontId="21" fillId="0" borderId="45" xfId="54" applyNumberFormat="1" applyFont="1" applyBorder="1" applyAlignment="1">
      <alignment horizontal="right" vertical="center" wrapText="1"/>
    </xf>
    <xf numFmtId="0" fontId="21" fillId="0" borderId="45" xfId="54" applyFont="1" applyBorder="1" applyAlignment="1">
      <alignment horizontal="right" vertical="center" wrapText="1"/>
    </xf>
    <xf numFmtId="0" fontId="21" fillId="0" borderId="45" xfId="54" applyFont="1" applyBorder="1" applyAlignment="1">
      <alignment horizontal="center" vertical="center" wrapText="1"/>
    </xf>
    <xf numFmtId="0" fontId="21" fillId="0" borderId="45" xfId="54" applyFont="1" applyBorder="1" applyAlignment="1">
      <alignment horizontal="center" vertical="center" shrinkToFit="1"/>
    </xf>
    <xf numFmtId="57" fontId="21" fillId="0" borderId="45" xfId="54" applyNumberFormat="1" applyFont="1" applyBorder="1" applyAlignment="1">
      <alignment horizontal="center" vertical="center" wrapText="1"/>
    </xf>
    <xf numFmtId="0" fontId="35" fillId="0" borderId="46" xfId="54" applyFont="1" applyBorder="1" applyAlignment="1">
      <alignment vertical="center"/>
    </xf>
    <xf numFmtId="0" fontId="21" fillId="0" borderId="47" xfId="54" applyFont="1" applyBorder="1" applyAlignment="1">
      <alignment horizontal="left" vertical="center" wrapText="1"/>
    </xf>
    <xf numFmtId="176" fontId="21" fillId="0" borderId="45" xfId="54" applyNumberFormat="1" applyFont="1" applyBorder="1" applyAlignment="1">
      <alignment horizontal="center" vertical="center" wrapText="1"/>
    </xf>
    <xf numFmtId="0" fontId="35" fillId="0" borderId="46" xfId="54" applyFont="1" applyBorder="1" applyAlignment="1">
      <alignment vertical="center" wrapText="1"/>
    </xf>
    <xf numFmtId="0" fontId="21" fillId="0" borderId="48" xfId="54" applyFont="1" applyBorder="1" applyAlignment="1">
      <alignment horizontal="left" vertical="center" wrapText="1"/>
    </xf>
    <xf numFmtId="176" fontId="21" fillId="0" borderId="48" xfId="54" applyNumberFormat="1" applyFont="1" applyBorder="1" applyAlignment="1">
      <alignment horizontal="right" vertical="center" wrapText="1"/>
    </xf>
    <xf numFmtId="0" fontId="21" fillId="0" borderId="48" xfId="54" applyFont="1" applyBorder="1" applyAlignment="1">
      <alignment horizontal="right" vertical="center" wrapText="1"/>
    </xf>
    <xf numFmtId="0" fontId="21" fillId="0" borderId="48" xfId="54" applyFont="1" applyBorder="1" applyAlignment="1">
      <alignment horizontal="center" vertical="center" wrapText="1"/>
    </xf>
    <xf numFmtId="0" fontId="21" fillId="0" borderId="48" xfId="54" applyFont="1" applyBorder="1" applyAlignment="1">
      <alignment horizontal="center" vertical="center" shrinkToFit="1"/>
    </xf>
    <xf numFmtId="0" fontId="35" fillId="0" borderId="49" xfId="54" applyFont="1" applyBorder="1" applyAlignment="1">
      <alignment vertical="center"/>
    </xf>
    <xf numFmtId="0" fontId="35" fillId="0" borderId="46" xfId="54" applyFont="1" applyBorder="1" applyAlignment="1">
      <alignment horizontal="center" vertical="center" wrapText="1"/>
    </xf>
    <xf numFmtId="0" fontId="21" fillId="0" borderId="47" xfId="54" applyFont="1" applyBorder="1" applyAlignment="1">
      <alignment vertical="center" wrapText="1"/>
    </xf>
    <xf numFmtId="0" fontId="21" fillId="0" borderId="50" xfId="54" applyFont="1" applyBorder="1" applyAlignment="1">
      <alignment horizontal="left" vertical="center" wrapText="1"/>
    </xf>
    <xf numFmtId="176" fontId="21" fillId="0" borderId="50" xfId="54" applyNumberFormat="1" applyFont="1" applyBorder="1" applyAlignment="1">
      <alignment horizontal="right" vertical="center" wrapText="1"/>
    </xf>
    <xf numFmtId="0" fontId="35" fillId="0" borderId="51" xfId="54" applyFont="1" applyBorder="1" applyAlignment="1">
      <alignment horizontal="center" vertical="center" wrapText="1"/>
    </xf>
    <xf numFmtId="0" fontId="21" fillId="0" borderId="52" xfId="54" applyFont="1" applyBorder="1" applyAlignment="1">
      <alignment vertical="center" wrapText="1"/>
    </xf>
    <xf numFmtId="0" fontId="21" fillId="0" borderId="14" xfId="54" applyFont="1" applyBorder="1" applyAlignment="1">
      <alignment horizontal="left" vertical="center" wrapText="1"/>
    </xf>
    <xf numFmtId="176" fontId="21" fillId="0" borderId="14" xfId="54" applyNumberFormat="1" applyFont="1" applyBorder="1" applyAlignment="1">
      <alignment horizontal="right" vertical="center" wrapText="1"/>
    </xf>
    <xf numFmtId="0" fontId="21" fillId="0" borderId="14" xfId="54" applyFont="1" applyBorder="1" applyAlignment="1">
      <alignment horizontal="right" vertical="center" wrapText="1"/>
    </xf>
    <xf numFmtId="0" fontId="21" fillId="0" borderId="14" xfId="54" applyFont="1" applyBorder="1" applyAlignment="1">
      <alignment horizontal="center" vertical="center" shrinkToFit="1"/>
    </xf>
    <xf numFmtId="0" fontId="35" fillId="0" borderId="53" xfId="54" applyFont="1" applyBorder="1" applyAlignment="1">
      <alignment vertical="center"/>
    </xf>
    <xf numFmtId="0" fontId="21" fillId="0" borderId="54" xfId="54" applyFont="1" applyBorder="1" applyAlignment="1">
      <alignment horizontal="left" vertical="center" wrapText="1"/>
    </xf>
    <xf numFmtId="0" fontId="22" fillId="0" borderId="45" xfId="54" applyFont="1" applyBorder="1" applyAlignment="1">
      <alignment horizontal="left" vertical="center" wrapText="1"/>
    </xf>
    <xf numFmtId="57" fontId="35" fillId="0" borderId="46" xfId="54" applyNumberFormat="1" applyFont="1" applyBorder="1" applyAlignment="1">
      <alignment vertical="center" wrapText="1"/>
    </xf>
    <xf numFmtId="0" fontId="21" fillId="0" borderId="55" xfId="54" applyFont="1" applyBorder="1" applyAlignment="1">
      <alignment horizontal="left" vertical="center" wrapText="1"/>
    </xf>
    <xf numFmtId="0" fontId="21" fillId="0" borderId="47" xfId="54" applyFont="1" applyBorder="1" applyAlignment="1">
      <alignment horizontal="left" vertical="distributed" wrapText="1"/>
    </xf>
    <xf numFmtId="0" fontId="21" fillId="0" borderId="47" xfId="54" applyFont="1" applyBorder="1" applyAlignment="1">
      <alignment vertical="top" wrapText="1"/>
    </xf>
    <xf numFmtId="0" fontId="21" fillId="0" borderId="54" xfId="54" applyFont="1" applyBorder="1" applyAlignment="1">
      <alignment vertical="top" wrapText="1"/>
    </xf>
    <xf numFmtId="0" fontId="21" fillId="0" borderId="44" xfId="54" applyFont="1" applyBorder="1" applyAlignment="1">
      <alignment horizontal="left" vertical="distributed" wrapText="1"/>
    </xf>
    <xf numFmtId="176" fontId="21" fillId="0" borderId="45" xfId="54" applyNumberFormat="1" applyFont="1" applyBorder="1" applyAlignment="1">
      <alignment horizontal="center" vertical="center"/>
    </xf>
    <xf numFmtId="0" fontId="35" fillId="0" borderId="49" xfId="54" applyFont="1" applyBorder="1" applyAlignment="1">
      <alignment horizontal="center" vertical="center" wrapText="1"/>
    </xf>
    <xf numFmtId="0" fontId="26" fillId="0" borderId="48" xfId="54" applyFont="1" applyBorder="1" applyAlignment="1">
      <alignment horizontal="left" vertical="center" wrapText="1"/>
    </xf>
    <xf numFmtId="57" fontId="21" fillId="0" borderId="49" xfId="54" applyNumberFormat="1" applyFont="1" applyBorder="1" applyAlignment="1">
      <alignment vertical="center" wrapText="1"/>
    </xf>
    <xf numFmtId="0" fontId="21" fillId="0" borderId="34" xfId="54" applyFont="1" applyBorder="1" applyAlignment="1">
      <alignment horizontal="left" vertical="center" wrapText="1"/>
    </xf>
    <xf numFmtId="0" fontId="21" fillId="0" borderId="44" xfId="54" applyFont="1" applyBorder="1" applyAlignment="1">
      <alignment vertical="center" wrapText="1"/>
    </xf>
    <xf numFmtId="0" fontId="21" fillId="0" borderId="56" xfId="54" applyFont="1" applyBorder="1" applyAlignment="1">
      <alignment horizontal="right" vertical="center" wrapText="1"/>
    </xf>
    <xf numFmtId="0" fontId="23" fillId="0" borderId="45" xfId="54" applyFont="1" applyBorder="1" applyAlignment="1">
      <alignment horizontal="center" vertical="center" shrinkToFit="1"/>
    </xf>
    <xf numFmtId="0" fontId="21" fillId="0" borderId="54" xfId="54" applyFont="1" applyBorder="1" applyAlignment="1">
      <alignment vertical="center" wrapText="1"/>
    </xf>
    <xf numFmtId="0" fontId="21" fillId="0" borderId="57" xfId="54" applyFont="1" applyBorder="1" applyAlignment="1">
      <alignment horizontal="right" vertical="center" wrapText="1"/>
    </xf>
    <xf numFmtId="0" fontId="20" fillId="25" borderId="16" xfId="46" applyFont="1" applyFill="1" applyBorder="1" applyAlignment="1">
      <alignment horizontal="center" vertical="center"/>
    </xf>
    <xf numFmtId="0" fontId="20" fillId="25" borderId="17" xfId="46" applyFont="1" applyFill="1" applyBorder="1" applyAlignment="1">
      <alignment horizontal="center" vertical="center"/>
    </xf>
    <xf numFmtId="0" fontId="20" fillId="25" borderId="18" xfId="46" applyFont="1" applyFill="1" applyBorder="1">
      <alignment vertical="center"/>
    </xf>
    <xf numFmtId="0" fontId="20" fillId="25" borderId="19" xfId="46" applyFont="1" applyFill="1" applyBorder="1">
      <alignment vertical="center"/>
    </xf>
    <xf numFmtId="0" fontId="20" fillId="25" borderId="20" xfId="46" applyFont="1" applyFill="1" applyBorder="1">
      <alignment vertical="center"/>
    </xf>
    <xf numFmtId="0" fontId="20" fillId="25" borderId="21" xfId="46" applyFont="1" applyFill="1" applyBorder="1">
      <alignment vertical="center"/>
    </xf>
    <xf numFmtId="38" fontId="20" fillId="25" borderId="16" xfId="33" applyFont="1" applyFill="1" applyBorder="1" applyAlignment="1">
      <alignment vertical="center"/>
    </xf>
    <xf numFmtId="38" fontId="20" fillId="25" borderId="17" xfId="33" applyFont="1" applyFill="1" applyBorder="1" applyAlignment="1">
      <alignment vertical="center"/>
    </xf>
    <xf numFmtId="0" fontId="48" fillId="0" borderId="0" xfId="43" applyFont="1" applyAlignment="1">
      <alignment horizontal="left" vertical="center"/>
    </xf>
    <xf numFmtId="0" fontId="49" fillId="0" borderId="0" xfId="43" applyFont="1" applyAlignment="1">
      <alignment horizontal="left" vertical="center" wrapText="1"/>
    </xf>
    <xf numFmtId="176" fontId="49" fillId="0" borderId="0" xfId="43" applyNumberFormat="1" applyFont="1" applyAlignment="1">
      <alignment vertical="center"/>
    </xf>
    <xf numFmtId="0" fontId="49" fillId="0" borderId="0" xfId="43" applyFont="1" applyAlignment="1">
      <alignment vertical="center"/>
    </xf>
    <xf numFmtId="0" fontId="49" fillId="0" borderId="0" xfId="43" applyFont="1" applyAlignment="1">
      <alignment horizontal="center" vertical="center"/>
    </xf>
    <xf numFmtId="183" fontId="49" fillId="0" borderId="0" xfId="43" applyNumberFormat="1" applyFont="1" applyAlignment="1">
      <alignment horizontal="right" vertical="center"/>
    </xf>
    <xf numFmtId="0" fontId="49" fillId="0" borderId="0" xfId="43" applyFont="1" applyAlignment="1">
      <alignment horizontal="left" vertical="center"/>
    </xf>
    <xf numFmtId="0" fontId="50" fillId="0" borderId="0" xfId="43" applyFont="1" applyAlignment="1">
      <alignment horizontal="left" vertical="center"/>
    </xf>
    <xf numFmtId="0" fontId="50" fillId="0" borderId="0" xfId="43" applyFont="1" applyAlignment="1">
      <alignment horizontal="left" vertical="center" wrapText="1"/>
    </xf>
    <xf numFmtId="176" fontId="50" fillId="0" borderId="0" xfId="43" applyNumberFormat="1" applyFont="1" applyAlignment="1">
      <alignment vertical="center"/>
    </xf>
    <xf numFmtId="0" fontId="50" fillId="0" borderId="0" xfId="43" applyFont="1" applyAlignment="1">
      <alignment vertical="center"/>
    </xf>
    <xf numFmtId="0" fontId="50" fillId="0" borderId="0" xfId="43" applyFont="1" applyAlignment="1">
      <alignment horizontal="left" vertical="top"/>
    </xf>
    <xf numFmtId="0" fontId="50" fillId="0" borderId="0" xfId="43" applyFont="1" applyAlignment="1">
      <alignment horizontal="center" vertical="center"/>
    </xf>
    <xf numFmtId="183" fontId="50" fillId="0" borderId="0" xfId="43" applyNumberFormat="1" applyFont="1" applyAlignment="1">
      <alignment horizontal="right" vertical="center"/>
    </xf>
    <xf numFmtId="0" fontId="21" fillId="0" borderId="0" xfId="43" applyFont="1" applyAlignment="1">
      <alignment vertical="center"/>
    </xf>
    <xf numFmtId="184" fontId="50" fillId="0" borderId="0" xfId="43" applyNumberFormat="1" applyFont="1" applyAlignment="1">
      <alignment horizontal="right" vertical="center"/>
    </xf>
    <xf numFmtId="176" fontId="49" fillId="0" borderId="0" xfId="43" applyNumberFormat="1" applyFont="1" applyAlignment="1">
      <alignment horizontal="right" vertical="center"/>
    </xf>
    <xf numFmtId="0" fontId="50" fillId="0" borderId="13" xfId="43" applyFont="1" applyBorder="1" applyAlignment="1">
      <alignment horizontal="center" vertical="center" wrapText="1"/>
    </xf>
    <xf numFmtId="176" fontId="50" fillId="0" borderId="13" xfId="43" applyNumberFormat="1" applyFont="1" applyBorder="1" applyAlignment="1">
      <alignment horizontal="center" vertical="center" wrapText="1"/>
    </xf>
    <xf numFmtId="0" fontId="21" fillId="0" borderId="0" xfId="43" applyFont="1" applyAlignment="1">
      <alignment horizontal="center" vertical="center" wrapText="1"/>
    </xf>
    <xf numFmtId="0" fontId="50" fillId="0" borderId="13" xfId="43" applyFont="1" applyBorder="1" applyAlignment="1">
      <alignment horizontal="left" vertical="center" wrapText="1" shrinkToFit="1"/>
    </xf>
    <xf numFmtId="0" fontId="50" fillId="0" borderId="13" xfId="43" applyFont="1" applyBorder="1" applyAlignment="1">
      <alignment horizontal="left" vertical="center" wrapText="1"/>
    </xf>
    <xf numFmtId="0" fontId="50" fillId="0" borderId="13" xfId="0" applyFont="1" applyBorder="1" applyAlignment="1">
      <alignment horizontal="center" vertical="center" wrapText="1"/>
    </xf>
    <xf numFmtId="176" fontId="50" fillId="0" borderId="61" xfId="43" applyNumberFormat="1" applyFont="1" applyBorder="1" applyAlignment="1">
      <alignment horizontal="right" vertical="center"/>
    </xf>
    <xf numFmtId="176" fontId="49" fillId="0" borderId="62" xfId="43" applyNumberFormat="1" applyFont="1" applyBorder="1" applyAlignment="1">
      <alignment horizontal="right" vertical="center"/>
    </xf>
    <xf numFmtId="0" fontId="21" fillId="0" borderId="12" xfId="43" applyFont="1" applyBorder="1" applyAlignment="1">
      <alignment vertical="center"/>
    </xf>
    <xf numFmtId="176" fontId="50" fillId="0" borderId="0" xfId="43" applyNumberFormat="1" applyFont="1" applyAlignment="1">
      <alignment horizontal="right" vertical="center" wrapText="1"/>
    </xf>
    <xf numFmtId="0" fontId="50" fillId="0" borderId="0" xfId="43" applyFont="1" applyAlignment="1">
      <alignment horizontal="right" vertical="center" wrapText="1"/>
    </xf>
    <xf numFmtId="0" fontId="50" fillId="0" borderId="0" xfId="43" applyFont="1" applyAlignment="1">
      <alignment horizontal="center" vertical="center" wrapText="1"/>
    </xf>
    <xf numFmtId="183" fontId="50" fillId="0" borderId="0" xfId="43" applyNumberFormat="1" applyFont="1" applyAlignment="1">
      <alignment horizontal="right" vertical="center" wrapText="1"/>
    </xf>
    <xf numFmtId="57" fontId="50" fillId="0" borderId="0" xfId="43" applyNumberFormat="1" applyFont="1" applyAlignment="1">
      <alignment horizontal="center" vertical="center" wrapText="1"/>
    </xf>
    <xf numFmtId="0" fontId="50" fillId="0" borderId="0" xfId="43" applyFont="1" applyAlignment="1">
      <alignment vertical="center" wrapText="1"/>
    </xf>
    <xf numFmtId="0" fontId="36" fillId="0" borderId="0" xfId="43" applyFont="1" applyAlignment="1">
      <alignment horizontal="left" vertical="center" wrapText="1"/>
    </xf>
    <xf numFmtId="176" fontId="36" fillId="0" borderId="0" xfId="43" applyNumberFormat="1" applyFont="1" applyAlignment="1">
      <alignment vertical="center"/>
    </xf>
    <xf numFmtId="0" fontId="36" fillId="0" borderId="0" xfId="43" applyFont="1" applyAlignment="1">
      <alignment vertical="center"/>
    </xf>
    <xf numFmtId="0" fontId="36" fillId="0" borderId="0" xfId="43" applyFont="1" applyAlignment="1">
      <alignment horizontal="center" vertical="center"/>
    </xf>
    <xf numFmtId="183" fontId="36" fillId="0" borderId="0" xfId="43" applyNumberFormat="1" applyFont="1" applyAlignment="1">
      <alignment horizontal="right" vertical="center"/>
    </xf>
    <xf numFmtId="0" fontId="36" fillId="0" borderId="0" xfId="43" applyFont="1" applyAlignment="1">
      <alignment horizontal="left" vertical="center"/>
    </xf>
    <xf numFmtId="0" fontId="36" fillId="0" borderId="62" xfId="43" applyFont="1" applyBorder="1" applyAlignment="1">
      <alignment horizontal="left" vertical="center" wrapText="1"/>
    </xf>
    <xf numFmtId="0" fontId="36" fillId="0" borderId="62" xfId="43" applyFont="1" applyBorder="1" applyAlignment="1">
      <alignment vertical="center"/>
    </xf>
    <xf numFmtId="0" fontId="49" fillId="0" borderId="62" xfId="43" applyFont="1" applyBorder="1" applyAlignment="1">
      <alignment horizontal="right" vertical="center"/>
    </xf>
    <xf numFmtId="38" fontId="21" fillId="0" borderId="0" xfId="43" applyNumberFormat="1" applyFont="1" applyAlignment="1">
      <alignment vertical="center"/>
    </xf>
    <xf numFmtId="0" fontId="36" fillId="0" borderId="0" xfId="43" applyFont="1" applyAlignment="1">
      <alignment horizontal="left" vertical="top"/>
    </xf>
    <xf numFmtId="0" fontId="36" fillId="0" borderId="0" xfId="43" applyFont="1" applyAlignment="1">
      <alignment horizontal="center" vertical="top"/>
    </xf>
    <xf numFmtId="0" fontId="50" fillId="0" borderId="13" xfId="0" applyFont="1" applyBorder="1" applyAlignment="1">
      <alignment horizontal="center" vertical="center" wrapText="1" shrinkToFit="1"/>
    </xf>
    <xf numFmtId="0" fontId="50" fillId="0" borderId="13" xfId="0" applyFont="1" applyBorder="1" applyAlignment="1">
      <alignment horizontal="left" vertical="center" wrapText="1"/>
    </xf>
    <xf numFmtId="0" fontId="50" fillId="0" borderId="0" xfId="0" applyFont="1" applyAlignment="1">
      <alignment horizontal="center" vertical="center"/>
    </xf>
    <xf numFmtId="0" fontId="51" fillId="0" borderId="0" xfId="0" applyFont="1" applyAlignment="1">
      <alignment horizontal="center" vertical="center" shrinkToFit="1"/>
    </xf>
    <xf numFmtId="3" fontId="51" fillId="0" borderId="0" xfId="0" applyNumberFormat="1" applyFont="1" applyAlignment="1">
      <alignment horizontal="right" vertical="center" shrinkToFit="1"/>
    </xf>
    <xf numFmtId="57" fontId="51" fillId="0" borderId="0" xfId="0" applyNumberFormat="1" applyFont="1" applyAlignment="1">
      <alignment horizontal="center" vertical="center" shrinkToFit="1"/>
    </xf>
    <xf numFmtId="0" fontId="51" fillId="0" borderId="0" xfId="0" applyFont="1" applyAlignment="1">
      <alignment horizontal="center" vertical="center"/>
    </xf>
    <xf numFmtId="0" fontId="36" fillId="0" borderId="0" xfId="43" applyFont="1" applyAlignment="1">
      <alignment horizontal="center" vertical="center" wrapText="1"/>
    </xf>
    <xf numFmtId="176" fontId="36" fillId="0" borderId="0" xfId="43" applyNumberFormat="1" applyFont="1" applyAlignment="1">
      <alignment horizontal="center" vertical="center" wrapText="1"/>
    </xf>
    <xf numFmtId="0" fontId="36" fillId="0" borderId="0" xfId="43" applyFont="1" applyAlignment="1">
      <alignment horizontal="right" vertical="center" wrapText="1"/>
    </xf>
    <xf numFmtId="176" fontId="36" fillId="0" borderId="0" xfId="43" applyNumberFormat="1" applyFont="1" applyAlignment="1">
      <alignment horizontal="right" vertical="center" wrapText="1"/>
    </xf>
    <xf numFmtId="57" fontId="36" fillId="0" borderId="0" xfId="43" applyNumberFormat="1" applyFont="1" applyAlignment="1">
      <alignment horizontal="center" vertical="center" shrinkToFit="1"/>
    </xf>
    <xf numFmtId="179" fontId="36" fillId="0" borderId="0" xfId="43" applyNumberFormat="1" applyFont="1" applyAlignment="1">
      <alignment vertical="center" wrapText="1"/>
    </xf>
    <xf numFmtId="57" fontId="36" fillId="0" borderId="0" xfId="43" applyNumberFormat="1" applyFont="1" applyAlignment="1">
      <alignment horizontal="center" vertical="center" wrapText="1"/>
    </xf>
    <xf numFmtId="176" fontId="36" fillId="0" borderId="0" xfId="43" applyNumberFormat="1" applyFont="1" applyAlignment="1">
      <alignment horizontal="right" vertical="center"/>
    </xf>
    <xf numFmtId="0" fontId="36" fillId="0" borderId="0" xfId="43" applyFont="1"/>
    <xf numFmtId="0" fontId="36" fillId="0" borderId="0" xfId="43" applyFont="1" applyAlignment="1">
      <alignment horizontal="right"/>
    </xf>
    <xf numFmtId="0" fontId="36" fillId="0" borderId="0" xfId="43" applyFont="1" applyAlignment="1">
      <alignment horizontal="center"/>
    </xf>
    <xf numFmtId="184" fontId="36" fillId="0" borderId="0" xfId="43" applyNumberFormat="1" applyFont="1" applyAlignment="1">
      <alignment horizontal="right" vertical="center"/>
    </xf>
    <xf numFmtId="0" fontId="50" fillId="0" borderId="13" xfId="0" applyFont="1" applyBorder="1" applyAlignment="1">
      <alignment vertical="center" shrinkToFit="1"/>
    </xf>
    <xf numFmtId="0" fontId="50" fillId="0" borderId="13" xfId="0" applyFont="1" applyBorder="1">
      <alignment vertical="center"/>
    </xf>
    <xf numFmtId="0" fontId="50" fillId="0" borderId="13" xfId="0" applyFont="1" applyBorder="1" applyAlignment="1">
      <alignment vertical="center" wrapText="1"/>
    </xf>
    <xf numFmtId="0" fontId="50" fillId="0" borderId="13" xfId="0" applyFont="1" applyBorder="1" applyAlignment="1">
      <alignment vertical="center" wrapText="1" shrinkToFit="1"/>
    </xf>
    <xf numFmtId="0" fontId="50" fillId="0" borderId="13" xfId="0" applyFont="1" applyBorder="1" applyAlignment="1">
      <alignment horizontal="left" vertical="center"/>
    </xf>
    <xf numFmtId="0" fontId="21" fillId="0" borderId="0" xfId="43" applyFont="1" applyAlignment="1">
      <alignment horizontal="left" vertical="center" wrapText="1"/>
    </xf>
    <xf numFmtId="176" fontId="21" fillId="0" borderId="0" xfId="43" applyNumberFormat="1" applyFont="1" applyAlignment="1">
      <alignment vertical="center"/>
    </xf>
    <xf numFmtId="0" fontId="21" fillId="0" borderId="0" xfId="43" applyFont="1" applyAlignment="1">
      <alignment horizontal="center" vertical="center"/>
    </xf>
    <xf numFmtId="176" fontId="21" fillId="0" borderId="0" xfId="43" applyNumberFormat="1" applyFont="1" applyAlignment="1">
      <alignment horizontal="right" vertical="center"/>
    </xf>
    <xf numFmtId="0" fontId="21" fillId="0" borderId="0" xfId="43" applyFont="1" applyAlignment="1">
      <alignment horizontal="left" vertical="center"/>
    </xf>
    <xf numFmtId="57" fontId="50" fillId="0" borderId="13" xfId="43" applyNumberFormat="1" applyFont="1" applyBorder="1" applyAlignment="1">
      <alignment horizontal="center" vertical="center" wrapText="1"/>
    </xf>
    <xf numFmtId="184" fontId="36" fillId="0" borderId="0" xfId="43" applyNumberFormat="1" applyFont="1" applyAlignment="1">
      <alignment horizontal="right" vertical="center" wrapText="1"/>
    </xf>
    <xf numFmtId="0" fontId="21" fillId="0" borderId="0" xfId="0" applyFont="1" applyAlignment="1">
      <alignment horizontal="left" vertical="center" wrapText="1"/>
    </xf>
    <xf numFmtId="0" fontId="21" fillId="0" borderId="0" xfId="0" applyFont="1">
      <alignment vertical="center"/>
    </xf>
    <xf numFmtId="0" fontId="23" fillId="0" borderId="0" xfId="0" applyFont="1">
      <alignment vertical="center"/>
    </xf>
    <xf numFmtId="0" fontId="21" fillId="0" borderId="0" xfId="0" applyFont="1" applyAlignment="1">
      <alignment horizontal="center" vertical="center"/>
    </xf>
    <xf numFmtId="0" fontId="21" fillId="0" borderId="0" xfId="0" applyFont="1" applyAlignment="1">
      <alignment horizontal="right" vertical="center"/>
    </xf>
    <xf numFmtId="57" fontId="21" fillId="0" borderId="0" xfId="0" applyNumberFormat="1" applyFont="1">
      <alignment vertical="center"/>
    </xf>
    <xf numFmtId="0" fontId="50" fillId="0" borderId="13" xfId="0" applyFont="1" applyBorder="1" applyAlignment="1">
      <alignment horizontal="center" vertical="center"/>
    </xf>
    <xf numFmtId="57" fontId="50" fillId="0" borderId="13" xfId="0" applyNumberFormat="1" applyFont="1" applyBorder="1" applyAlignment="1">
      <alignment horizontal="center" vertical="center"/>
    </xf>
    <xf numFmtId="0" fontId="21" fillId="0" borderId="0" xfId="45" applyFont="1" applyAlignment="1">
      <alignment horizontal="left" vertical="center" wrapText="1"/>
    </xf>
    <xf numFmtId="176" fontId="21" fillId="0" borderId="0" xfId="45" applyNumberFormat="1" applyFont="1" applyAlignment="1">
      <alignment vertical="center"/>
    </xf>
    <xf numFmtId="0" fontId="21" fillId="0" borderId="0" xfId="45" applyFont="1" applyAlignment="1">
      <alignment vertical="center"/>
    </xf>
    <xf numFmtId="0" fontId="21" fillId="0" borderId="0" xfId="45" applyFont="1" applyAlignment="1">
      <alignment horizontal="center" vertical="center"/>
    </xf>
    <xf numFmtId="0" fontId="21" fillId="0" borderId="0" xfId="45" applyFont="1" applyAlignment="1">
      <alignment horizontal="left" vertical="center"/>
    </xf>
    <xf numFmtId="176" fontId="21" fillId="0" borderId="0" xfId="48" applyNumberFormat="1" applyFont="1" applyAlignment="1">
      <alignment horizontal="right" vertical="center" wrapText="1"/>
    </xf>
    <xf numFmtId="0" fontId="21" fillId="0" borderId="0" xfId="48" applyFont="1" applyAlignment="1">
      <alignment horizontal="right" vertical="center" wrapText="1"/>
    </xf>
    <xf numFmtId="0" fontId="23" fillId="0" borderId="0" xfId="48" applyFont="1" applyAlignment="1">
      <alignment horizontal="center" vertical="center" shrinkToFit="1"/>
    </xf>
    <xf numFmtId="57" fontId="21" fillId="0" borderId="0" xfId="48" applyNumberFormat="1" applyFont="1" applyAlignment="1">
      <alignment horizontal="center" vertical="center" wrapText="1"/>
    </xf>
    <xf numFmtId="0" fontId="21" fillId="0" borderId="0" xfId="55" applyFont="1" applyAlignment="1">
      <alignment horizontal="left" vertical="center" wrapText="1"/>
    </xf>
    <xf numFmtId="176" fontId="21" fillId="0" borderId="0" xfId="55" applyNumberFormat="1" applyFont="1" applyAlignment="1">
      <alignment vertical="center"/>
    </xf>
    <xf numFmtId="0" fontId="21" fillId="0" borderId="0" xfId="55" applyFont="1" applyAlignment="1">
      <alignment vertical="center"/>
    </xf>
    <xf numFmtId="0" fontId="21" fillId="0" borderId="0" xfId="55" applyFont="1" applyAlignment="1">
      <alignment horizontal="center" vertical="center"/>
    </xf>
    <xf numFmtId="0" fontId="21" fillId="0" borderId="0" xfId="55" applyFont="1" applyAlignment="1">
      <alignment horizontal="left" vertical="center"/>
    </xf>
    <xf numFmtId="0" fontId="65" fillId="0" borderId="0" xfId="51" applyFont="1" applyAlignment="1">
      <alignment vertical="center"/>
    </xf>
    <xf numFmtId="0" fontId="65" fillId="0" borderId="0" xfId="51" applyFont="1" applyAlignment="1">
      <alignment horizontal="left" vertical="center" wrapText="1"/>
    </xf>
    <xf numFmtId="176" fontId="65" fillId="0" borderId="0" xfId="51" applyNumberFormat="1" applyFont="1" applyAlignment="1">
      <alignment vertical="center"/>
    </xf>
    <xf numFmtId="0" fontId="65" fillId="0" borderId="0" xfId="51" applyFont="1" applyAlignment="1">
      <alignment horizontal="center" vertical="center"/>
    </xf>
    <xf numFmtId="0" fontId="65" fillId="0" borderId="0" xfId="51" applyFont="1" applyAlignment="1">
      <alignment horizontal="left" vertical="center"/>
    </xf>
    <xf numFmtId="0" fontId="66" fillId="0" borderId="0" xfId="51" applyFont="1" applyAlignment="1">
      <alignment horizontal="left" vertical="center"/>
    </xf>
    <xf numFmtId="0" fontId="67" fillId="0" borderId="0" xfId="51" applyFont="1" applyAlignment="1">
      <alignment horizontal="left" vertical="center" wrapText="1"/>
    </xf>
    <xf numFmtId="176" fontId="67" fillId="0" borderId="0" xfId="51" applyNumberFormat="1" applyFont="1" applyAlignment="1">
      <alignment vertical="center"/>
    </xf>
    <xf numFmtId="0" fontId="67" fillId="0" borderId="0" xfId="51" applyFont="1" applyAlignment="1">
      <alignment vertical="center"/>
    </xf>
    <xf numFmtId="0" fontId="67" fillId="0" borderId="0" xfId="51" applyFont="1" applyAlignment="1">
      <alignment horizontal="center" vertical="center"/>
    </xf>
    <xf numFmtId="0" fontId="67" fillId="0" borderId="0" xfId="51" applyFont="1" applyAlignment="1">
      <alignment horizontal="left" vertical="center"/>
    </xf>
    <xf numFmtId="0" fontId="68" fillId="0" borderId="0" xfId="51" applyFont="1" applyAlignment="1">
      <alignment horizontal="left" vertical="center"/>
    </xf>
    <xf numFmtId="0" fontId="65" fillId="0" borderId="0" xfId="51" applyFont="1" applyAlignment="1">
      <alignment horizontal="center" vertical="center" wrapText="1"/>
    </xf>
    <xf numFmtId="0" fontId="65" fillId="0" borderId="13" xfId="51" applyFont="1" applyBorder="1" applyAlignment="1">
      <alignment horizontal="center" vertical="center" wrapText="1"/>
    </xf>
    <xf numFmtId="0" fontId="65" fillId="0" borderId="63" xfId="51" applyFont="1" applyBorder="1" applyAlignment="1">
      <alignment horizontal="center" vertical="center" wrapText="1"/>
    </xf>
    <xf numFmtId="176" fontId="65" fillId="0" borderId="63" xfId="51" applyNumberFormat="1" applyFont="1" applyBorder="1" applyAlignment="1">
      <alignment horizontal="center" vertical="center" wrapText="1"/>
    </xf>
    <xf numFmtId="0" fontId="65" fillId="0" borderId="64" xfId="51" applyFont="1" applyBorder="1" applyAlignment="1">
      <alignment horizontal="center" vertical="center" wrapText="1"/>
    </xf>
    <xf numFmtId="0" fontId="65" fillId="0" borderId="65" xfId="51" applyFont="1" applyBorder="1" applyAlignment="1">
      <alignment horizontal="left" vertical="center"/>
    </xf>
    <xf numFmtId="0" fontId="65" fillId="0" borderId="66" xfId="51" applyFont="1" applyBorder="1" applyAlignment="1">
      <alignment horizontal="center" vertical="center" wrapText="1"/>
    </xf>
    <xf numFmtId="176" fontId="65" fillId="0" borderId="66" xfId="51" applyNumberFormat="1" applyFont="1" applyBorder="1" applyAlignment="1">
      <alignment horizontal="center" vertical="center" wrapText="1"/>
    </xf>
    <xf numFmtId="0" fontId="65" fillId="0" borderId="67" xfId="51" applyFont="1" applyBorder="1" applyAlignment="1">
      <alignment horizontal="center" vertical="center" wrapText="1"/>
    </xf>
    <xf numFmtId="0" fontId="69" fillId="0" borderId="47" xfId="51" applyFont="1" applyBorder="1" applyAlignment="1">
      <alignment horizontal="left" vertical="center" wrapText="1"/>
    </xf>
    <xf numFmtId="0" fontId="69" fillId="0" borderId="50" xfId="51" applyFont="1" applyBorder="1" applyAlignment="1">
      <alignment horizontal="left" vertical="center" wrapText="1"/>
    </xf>
    <xf numFmtId="176" fontId="70" fillId="0" borderId="50" xfId="51" applyNumberFormat="1" applyFont="1" applyBorder="1" applyAlignment="1">
      <alignment horizontal="center" vertical="center" wrapText="1"/>
    </xf>
    <xf numFmtId="20" fontId="70" fillId="0" borderId="50" xfId="51" applyNumberFormat="1" applyFont="1" applyBorder="1" applyAlignment="1">
      <alignment horizontal="center" vertical="center" wrapText="1"/>
    </xf>
    <xf numFmtId="0" fontId="70" fillId="0" borderId="50" xfId="51" applyFont="1" applyBorder="1" applyAlignment="1">
      <alignment horizontal="center" vertical="center" wrapText="1"/>
    </xf>
    <xf numFmtId="38" fontId="70" fillId="0" borderId="50" xfId="33" applyFont="1" applyFill="1" applyBorder="1" applyAlignment="1">
      <alignment horizontal="center" vertical="center" wrapText="1"/>
    </xf>
    <xf numFmtId="0" fontId="70" fillId="0" borderId="15" xfId="51" applyFont="1" applyBorder="1" applyAlignment="1">
      <alignment horizontal="left" vertical="center" wrapText="1"/>
    </xf>
    <xf numFmtId="0" fontId="70" fillId="0" borderId="57" xfId="51" applyFont="1" applyBorder="1" applyAlignment="1">
      <alignment horizontal="left" vertical="center" wrapText="1"/>
    </xf>
    <xf numFmtId="176" fontId="70" fillId="0" borderId="57" xfId="51" applyNumberFormat="1" applyFont="1" applyBorder="1" applyAlignment="1">
      <alignment horizontal="right" vertical="center" wrapText="1"/>
    </xf>
    <xf numFmtId="20" fontId="70" fillId="0" borderId="57" xfId="51" applyNumberFormat="1" applyFont="1" applyBorder="1" applyAlignment="1">
      <alignment horizontal="right" vertical="center" wrapText="1"/>
    </xf>
    <xf numFmtId="0" fontId="70" fillId="0" borderId="57" xfId="51" applyFont="1" applyBorder="1" applyAlignment="1">
      <alignment horizontal="center" vertical="center" wrapText="1"/>
    </xf>
    <xf numFmtId="3" fontId="70" fillId="0" borderId="57" xfId="51" applyNumberFormat="1" applyFont="1" applyBorder="1" applyAlignment="1">
      <alignment horizontal="center" vertical="center" wrapText="1"/>
    </xf>
    <xf numFmtId="57" fontId="70" fillId="0" borderId="68" xfId="51" applyNumberFormat="1" applyFont="1" applyBorder="1" applyAlignment="1">
      <alignment horizontal="left" vertical="center" wrapText="1"/>
    </xf>
    <xf numFmtId="0" fontId="65" fillId="0" borderId="0" xfId="0" applyFont="1" applyAlignment="1">
      <alignment horizontal="center" vertical="center" wrapText="1"/>
    </xf>
    <xf numFmtId="0" fontId="65" fillId="0" borderId="65" xfId="0" applyFont="1" applyBorder="1" applyAlignment="1">
      <alignment horizontal="left" vertical="center"/>
    </xf>
    <xf numFmtId="0" fontId="65" fillId="0" borderId="66" xfId="0" applyFont="1" applyBorder="1" applyAlignment="1">
      <alignment horizontal="center" vertical="center" wrapText="1"/>
    </xf>
    <xf numFmtId="176" fontId="65" fillId="0" borderId="66" xfId="0" applyNumberFormat="1" applyFont="1" applyBorder="1" applyAlignment="1">
      <alignment horizontal="center" vertical="center" wrapText="1"/>
    </xf>
    <xf numFmtId="0" fontId="65" fillId="0" borderId="67" xfId="0" applyFont="1" applyBorder="1" applyAlignment="1">
      <alignment horizontal="center" vertical="center" wrapText="1"/>
    </xf>
    <xf numFmtId="0" fontId="65" fillId="0" borderId="0" xfId="0" applyFont="1">
      <alignment vertical="center"/>
    </xf>
    <xf numFmtId="0" fontId="69" fillId="0" borderId="47" xfId="0" applyFont="1" applyBorder="1" applyAlignment="1">
      <alignment vertical="center" wrapText="1"/>
    </xf>
    <xf numFmtId="0" fontId="69" fillId="0" borderId="50" xfId="0" applyFont="1" applyBorder="1" applyAlignment="1">
      <alignment vertical="center" wrapText="1"/>
    </xf>
    <xf numFmtId="176" fontId="70" fillId="0" borderId="50" xfId="0" applyNumberFormat="1" applyFont="1" applyBorder="1" applyAlignment="1">
      <alignment horizontal="center" vertical="center" wrapText="1"/>
    </xf>
    <xf numFmtId="20" fontId="70" fillId="0" borderId="50" xfId="0" applyNumberFormat="1" applyFont="1" applyBorder="1" applyAlignment="1">
      <alignment horizontal="center" vertical="center" wrapText="1"/>
    </xf>
    <xf numFmtId="0" fontId="70" fillId="0" borderId="50" xfId="0" applyFont="1" applyBorder="1" applyAlignment="1">
      <alignment horizontal="center" vertical="center" wrapText="1"/>
    </xf>
    <xf numFmtId="0" fontId="70" fillId="0" borderId="15" xfId="0" applyFont="1" applyBorder="1" applyAlignment="1">
      <alignment horizontal="left" vertical="center" wrapText="1"/>
    </xf>
    <xf numFmtId="0" fontId="70" fillId="0" borderId="57" xfId="0" applyFont="1" applyBorder="1" applyAlignment="1">
      <alignment horizontal="left" vertical="center" wrapText="1"/>
    </xf>
    <xf numFmtId="176" fontId="65" fillId="0" borderId="57" xfId="0" applyNumberFormat="1" applyFont="1" applyBorder="1" applyAlignment="1">
      <alignment horizontal="right" vertical="center" wrapText="1"/>
    </xf>
    <xf numFmtId="20" fontId="65" fillId="0" borderId="57" xfId="0" applyNumberFormat="1" applyFont="1" applyBorder="1" applyAlignment="1">
      <alignment horizontal="right" vertical="center" wrapText="1"/>
    </xf>
    <xf numFmtId="0" fontId="65" fillId="0" borderId="57" xfId="0" applyFont="1" applyBorder="1" applyAlignment="1">
      <alignment horizontal="center" vertical="center" wrapText="1"/>
    </xf>
    <xf numFmtId="3" fontId="65" fillId="0" borderId="57" xfId="0" applyNumberFormat="1" applyFont="1" applyBorder="1" applyAlignment="1">
      <alignment horizontal="center" vertical="center" wrapText="1"/>
    </xf>
    <xf numFmtId="57" fontId="70" fillId="0" borderId="68" xfId="0" applyNumberFormat="1" applyFont="1" applyBorder="1" applyAlignment="1">
      <alignment horizontal="left" vertical="center" wrapText="1"/>
    </xf>
    <xf numFmtId="0" fontId="65" fillId="0" borderId="65" xfId="51" applyFont="1" applyBorder="1" applyAlignment="1">
      <alignment horizontal="left" vertical="distributed"/>
    </xf>
    <xf numFmtId="0" fontId="65" fillId="0" borderId="66" xfId="51" applyFont="1" applyBorder="1" applyAlignment="1">
      <alignment horizontal="center" vertical="distributed" wrapText="1"/>
    </xf>
    <xf numFmtId="176" fontId="70" fillId="0" borderId="66" xfId="51" applyNumberFormat="1" applyFont="1" applyBorder="1" applyAlignment="1">
      <alignment horizontal="center" vertical="distributed" wrapText="1"/>
    </xf>
    <xf numFmtId="0" fontId="70" fillId="0" borderId="66" xfId="51" applyFont="1" applyBorder="1" applyAlignment="1">
      <alignment horizontal="center" vertical="distributed" wrapText="1"/>
    </xf>
    <xf numFmtId="0" fontId="69" fillId="0" borderId="47" xfId="51" applyFont="1" applyBorder="1" applyAlignment="1">
      <alignment horizontal="left" vertical="distributed" wrapText="1"/>
    </xf>
    <xf numFmtId="0" fontId="69" fillId="0" borderId="50" xfId="51" applyFont="1" applyBorder="1" applyAlignment="1">
      <alignment horizontal="left" vertical="distributed" wrapText="1"/>
    </xf>
    <xf numFmtId="176" fontId="70" fillId="0" borderId="50" xfId="51" applyNumberFormat="1" applyFont="1" applyBorder="1" applyAlignment="1">
      <alignment horizontal="right" vertical="distributed" wrapText="1"/>
    </xf>
    <xf numFmtId="20" fontId="70" fillId="0" borderId="50" xfId="51" applyNumberFormat="1" applyFont="1" applyBorder="1" applyAlignment="1">
      <alignment horizontal="center" vertical="distributed" wrapText="1"/>
    </xf>
    <xf numFmtId="0" fontId="70" fillId="0" borderId="50" xfId="51" applyFont="1" applyBorder="1" applyAlignment="1">
      <alignment horizontal="center" vertical="distributed" wrapText="1"/>
    </xf>
    <xf numFmtId="0" fontId="69" fillId="0" borderId="44" xfId="51" applyFont="1" applyBorder="1" applyAlignment="1">
      <alignment horizontal="left" vertical="distributed" wrapText="1"/>
    </xf>
    <xf numFmtId="0" fontId="69" fillId="0" borderId="48" xfId="51" applyFont="1" applyBorder="1" applyAlignment="1">
      <alignment horizontal="left" vertical="distributed" wrapText="1"/>
    </xf>
    <xf numFmtId="176" fontId="70" fillId="0" borderId="48" xfId="51" applyNumberFormat="1" applyFont="1" applyBorder="1" applyAlignment="1">
      <alignment horizontal="right" vertical="distributed" wrapText="1"/>
    </xf>
    <xf numFmtId="20" fontId="70" fillId="0" borderId="48" xfId="51" applyNumberFormat="1" applyFont="1" applyBorder="1" applyAlignment="1">
      <alignment horizontal="center" vertical="distributed" wrapText="1"/>
    </xf>
    <xf numFmtId="0" fontId="70" fillId="0" borderId="48" xfId="51" applyFont="1" applyBorder="1" applyAlignment="1">
      <alignment horizontal="center" vertical="distributed" wrapText="1"/>
    </xf>
    <xf numFmtId="0" fontId="70" fillId="0" borderId="54" xfId="51" applyFont="1" applyBorder="1" applyAlignment="1">
      <alignment horizontal="left" vertical="distributed" wrapText="1"/>
    </xf>
    <xf numFmtId="0" fontId="70" fillId="0" borderId="56" xfId="51" applyFont="1" applyBorder="1" applyAlignment="1">
      <alignment horizontal="left" vertical="distributed" wrapText="1"/>
    </xf>
    <xf numFmtId="176" fontId="70" fillId="0" borderId="56" xfId="51" applyNumberFormat="1" applyFont="1" applyBorder="1" applyAlignment="1">
      <alignment horizontal="right" vertical="distributed" wrapText="1"/>
    </xf>
    <xf numFmtId="20" fontId="70" fillId="0" borderId="56" xfId="51" applyNumberFormat="1" applyFont="1" applyBorder="1" applyAlignment="1">
      <alignment horizontal="center" vertical="distributed" wrapText="1"/>
    </xf>
    <xf numFmtId="0" fontId="70" fillId="0" borderId="56" xfId="51" applyFont="1" applyBorder="1" applyAlignment="1">
      <alignment horizontal="center" vertical="distributed" wrapText="1"/>
    </xf>
    <xf numFmtId="0" fontId="65" fillId="25" borderId="0" xfId="51" applyFont="1" applyFill="1" applyAlignment="1">
      <alignment horizontal="center" vertical="center" wrapText="1"/>
    </xf>
    <xf numFmtId="0" fontId="65" fillId="25" borderId="0" xfId="51" applyFont="1" applyFill="1" applyAlignment="1">
      <alignment vertical="center"/>
    </xf>
    <xf numFmtId="0" fontId="69" fillId="0" borderId="69" xfId="0" applyFont="1" applyBorder="1" applyAlignment="1">
      <alignment horizontal="left" vertical="center" wrapText="1"/>
    </xf>
    <xf numFmtId="0" fontId="69" fillId="0" borderId="70" xfId="0" applyFont="1" applyBorder="1" applyAlignment="1">
      <alignment horizontal="left" vertical="center" wrapText="1"/>
    </xf>
    <xf numFmtId="176" fontId="70" fillId="0" borderId="70" xfId="0" applyNumberFormat="1" applyFont="1" applyBorder="1" applyAlignment="1">
      <alignment horizontal="center" vertical="center" wrapText="1"/>
    </xf>
    <xf numFmtId="20" fontId="70" fillId="0" borderId="70" xfId="0" applyNumberFormat="1" applyFont="1" applyBorder="1" applyAlignment="1">
      <alignment horizontal="center" vertical="center" wrapText="1"/>
    </xf>
    <xf numFmtId="0" fontId="70" fillId="0" borderId="70" xfId="0" applyFont="1" applyBorder="1" applyAlignment="1">
      <alignment horizontal="center" vertical="center" wrapText="1"/>
    </xf>
    <xf numFmtId="3" fontId="71" fillId="0" borderId="70" xfId="0" applyNumberFormat="1" applyFont="1" applyBorder="1" applyAlignment="1">
      <alignment horizontal="left" vertical="center" wrapText="1"/>
    </xf>
    <xf numFmtId="0" fontId="27" fillId="0" borderId="45" xfId="54" applyFont="1" applyBorder="1" applyAlignment="1">
      <alignment horizontal="center" vertical="center" wrapText="1"/>
    </xf>
    <xf numFmtId="0" fontId="20" fillId="0" borderId="45" xfId="54" applyFont="1" applyBorder="1" applyAlignment="1">
      <alignment horizontal="left" vertical="center" wrapText="1"/>
    </xf>
    <xf numFmtId="0" fontId="20" fillId="0" borderId="50" xfId="54" applyFont="1" applyBorder="1" applyAlignment="1">
      <alignment horizontal="left" vertical="center" wrapText="1"/>
    </xf>
    <xf numFmtId="0" fontId="20" fillId="0" borderId="48" xfId="54" applyFont="1" applyBorder="1" applyAlignment="1">
      <alignment horizontal="left" vertical="center" wrapText="1"/>
    </xf>
    <xf numFmtId="0" fontId="68" fillId="0" borderId="0" xfId="0" applyFont="1">
      <alignment vertical="center"/>
    </xf>
    <xf numFmtId="0" fontId="21" fillId="0" borderId="45" xfId="55" applyFont="1" applyBorder="1" applyAlignment="1">
      <alignment horizontal="center" vertical="center" wrapText="1"/>
    </xf>
    <xf numFmtId="0" fontId="21" fillId="0" borderId="44" xfId="55" applyFont="1" applyBorder="1" applyAlignment="1">
      <alignment horizontal="left" vertical="center" wrapText="1"/>
    </xf>
    <xf numFmtId="0" fontId="21" fillId="0" borderId="45" xfId="55" applyFont="1" applyBorder="1" applyAlignment="1">
      <alignment horizontal="left" vertical="center" wrapText="1"/>
    </xf>
    <xf numFmtId="176" fontId="21" fillId="0" borderId="45" xfId="55" applyNumberFormat="1" applyFont="1" applyBorder="1" applyAlignment="1">
      <alignment horizontal="right" vertical="center" wrapText="1"/>
    </xf>
    <xf numFmtId="0" fontId="21" fillId="0" borderId="45" xfId="55" applyFont="1" applyBorder="1" applyAlignment="1">
      <alignment horizontal="right" vertical="center" wrapText="1"/>
    </xf>
    <xf numFmtId="0" fontId="21" fillId="0" borderId="45" xfId="55" applyFont="1" applyBorder="1" applyAlignment="1">
      <alignment horizontal="center" vertical="center" shrinkToFit="1"/>
    </xf>
    <xf numFmtId="57" fontId="21" fillId="0" borderId="45" xfId="55" applyNumberFormat="1" applyFont="1" applyBorder="1" applyAlignment="1">
      <alignment horizontal="center" vertical="center" wrapText="1"/>
    </xf>
    <xf numFmtId="0" fontId="21" fillId="0" borderId="55" xfId="55" applyFont="1" applyBorder="1" applyAlignment="1">
      <alignment horizontal="left" vertical="center" wrapText="1"/>
    </xf>
    <xf numFmtId="0" fontId="23" fillId="0" borderId="46" xfId="55" applyFont="1" applyBorder="1" applyAlignment="1">
      <alignment horizontal="center" vertical="center" wrapText="1"/>
    </xf>
    <xf numFmtId="0" fontId="21" fillId="0" borderId="48" xfId="55" applyFont="1" applyBorder="1" applyAlignment="1">
      <alignment horizontal="left" vertical="center" wrapText="1"/>
    </xf>
    <xf numFmtId="176" fontId="21" fillId="0" borderId="48" xfId="55" applyNumberFormat="1" applyFont="1" applyBorder="1" applyAlignment="1">
      <alignment horizontal="right" vertical="center" wrapText="1"/>
    </xf>
    <xf numFmtId="0" fontId="21" fillId="0" borderId="48" xfId="55" applyFont="1" applyBorder="1" applyAlignment="1">
      <alignment horizontal="right" vertical="center" wrapText="1"/>
    </xf>
    <xf numFmtId="0" fontId="21" fillId="0" borderId="48" xfId="55" applyFont="1" applyBorder="1" applyAlignment="1">
      <alignment horizontal="center" vertical="center" wrapText="1"/>
    </xf>
    <xf numFmtId="0" fontId="21" fillId="0" borderId="48" xfId="55" applyFont="1" applyBorder="1" applyAlignment="1">
      <alignment horizontal="center" vertical="center" shrinkToFit="1"/>
    </xf>
    <xf numFmtId="57" fontId="21" fillId="0" borderId="48" xfId="55" applyNumberFormat="1" applyFont="1" applyBorder="1" applyAlignment="1">
      <alignment horizontal="center" vertical="center" wrapText="1"/>
    </xf>
    <xf numFmtId="0" fontId="21" fillId="0" borderId="44" xfId="55" applyFont="1" applyBorder="1" applyAlignment="1">
      <alignment horizontal="left" vertical="center" shrinkToFit="1"/>
    </xf>
    <xf numFmtId="0" fontId="21" fillId="0" borderId="48" xfId="55" applyFont="1" applyBorder="1" applyAlignment="1">
      <alignment horizontal="left" vertical="center" shrinkToFit="1"/>
    </xf>
    <xf numFmtId="57" fontId="23" fillId="0" borderId="48" xfId="55" applyNumberFormat="1" applyFont="1" applyBorder="1" applyAlignment="1">
      <alignment horizontal="left" vertical="center" shrinkToFit="1"/>
    </xf>
    <xf numFmtId="0" fontId="21" fillId="0" borderId="52" xfId="55" applyFont="1" applyBorder="1" applyAlignment="1">
      <alignment horizontal="left" vertical="center" shrinkToFit="1"/>
    </xf>
    <xf numFmtId="0" fontId="21" fillId="0" borderId="14" xfId="55" applyFont="1" applyBorder="1" applyAlignment="1">
      <alignment horizontal="left" vertical="center" wrapText="1"/>
    </xf>
    <xf numFmtId="0" fontId="21" fillId="0" borderId="14" xfId="55" applyFont="1" applyBorder="1" applyAlignment="1">
      <alignment horizontal="left" vertical="center" shrinkToFit="1"/>
    </xf>
    <xf numFmtId="176" fontId="22" fillId="0" borderId="14" xfId="55" applyNumberFormat="1" applyFont="1" applyBorder="1" applyAlignment="1">
      <alignment horizontal="right" vertical="center" wrapText="1"/>
    </xf>
    <xf numFmtId="0" fontId="21" fillId="0" borderId="14" xfId="55" applyFont="1" applyBorder="1" applyAlignment="1">
      <alignment horizontal="right" vertical="center" wrapText="1"/>
    </xf>
    <xf numFmtId="0" fontId="21" fillId="0" borderId="14" xfId="55" applyFont="1" applyBorder="1" applyAlignment="1">
      <alignment horizontal="center" vertical="center" wrapText="1"/>
    </xf>
    <xf numFmtId="176" fontId="21" fillId="0" borderId="14" xfId="55" applyNumberFormat="1" applyFont="1" applyBorder="1" applyAlignment="1">
      <alignment horizontal="right" vertical="center" wrapText="1"/>
    </xf>
    <xf numFmtId="57" fontId="23" fillId="0" borderId="14" xfId="55" applyNumberFormat="1" applyFont="1" applyBorder="1" applyAlignment="1">
      <alignment horizontal="left" vertical="center" shrinkToFit="1"/>
    </xf>
    <xf numFmtId="57" fontId="21" fillId="0" borderId="14" xfId="55" applyNumberFormat="1" applyFont="1" applyBorder="1" applyAlignment="1">
      <alignment horizontal="center" vertical="center" wrapText="1"/>
    </xf>
    <xf numFmtId="0" fontId="21" fillId="0" borderId="53" xfId="55" applyFont="1" applyBorder="1" applyAlignment="1">
      <alignment horizontal="center" vertical="center" wrapText="1"/>
    </xf>
    <xf numFmtId="0" fontId="68" fillId="0" borderId="0" xfId="0" applyFont="1" applyAlignment="1">
      <alignment horizontal="left" vertical="center"/>
    </xf>
    <xf numFmtId="0" fontId="65" fillId="0" borderId="0" xfId="0" applyFont="1" applyAlignment="1">
      <alignment horizontal="left" vertical="center" wrapText="1"/>
    </xf>
    <xf numFmtId="176" fontId="65" fillId="0" borderId="0" xfId="0" applyNumberFormat="1" applyFont="1">
      <alignment vertical="center"/>
    </xf>
    <xf numFmtId="0" fontId="65" fillId="0" borderId="0" xfId="0" applyFont="1" applyAlignment="1">
      <alignment horizontal="center" vertical="center"/>
    </xf>
    <xf numFmtId="0" fontId="65" fillId="0" borderId="0" xfId="0" applyFont="1" applyAlignment="1">
      <alignment horizontal="left" vertical="center"/>
    </xf>
    <xf numFmtId="176" fontId="65" fillId="0" borderId="14" xfId="0" applyNumberFormat="1" applyFont="1" applyBorder="1" applyAlignment="1">
      <alignment horizontal="center" vertical="center" wrapText="1"/>
    </xf>
    <xf numFmtId="0" fontId="65" fillId="0" borderId="14" xfId="0" applyFont="1" applyBorder="1" applyAlignment="1">
      <alignment horizontal="center" vertical="center" wrapText="1"/>
    </xf>
    <xf numFmtId="0" fontId="65" fillId="0" borderId="55" xfId="0" applyFont="1" applyBorder="1" applyAlignment="1">
      <alignment horizontal="left" vertical="center" wrapText="1"/>
    </xf>
    <xf numFmtId="0" fontId="65" fillId="0" borderId="45" xfId="0" applyFont="1" applyBorder="1" applyAlignment="1">
      <alignment horizontal="left" vertical="center" wrapText="1"/>
    </xf>
    <xf numFmtId="176" fontId="65" fillId="0" borderId="45" xfId="0" applyNumberFormat="1" applyFont="1" applyBorder="1" applyAlignment="1">
      <alignment horizontal="right" vertical="center" wrapText="1"/>
    </xf>
    <xf numFmtId="0" fontId="65" fillId="0" borderId="45" xfId="0" applyFont="1" applyBorder="1" applyAlignment="1">
      <alignment horizontal="right" vertical="center" wrapText="1"/>
    </xf>
    <xf numFmtId="0" fontId="65" fillId="0" borderId="45" xfId="0" applyFont="1" applyBorder="1" applyAlignment="1">
      <alignment horizontal="center" vertical="center" wrapText="1"/>
    </xf>
    <xf numFmtId="0" fontId="65" fillId="0" borderId="45" xfId="0" applyFont="1" applyBorder="1" applyAlignment="1">
      <alignment horizontal="center" vertical="center" shrinkToFit="1"/>
    </xf>
    <xf numFmtId="57" fontId="65" fillId="0" borderId="45" xfId="0" applyNumberFormat="1" applyFont="1" applyBorder="1" applyAlignment="1">
      <alignment horizontal="center" vertical="center" wrapText="1"/>
    </xf>
    <xf numFmtId="0" fontId="65" fillId="0" borderId="46" xfId="0" applyFont="1" applyBorder="1">
      <alignment vertical="center"/>
    </xf>
    <xf numFmtId="0" fontId="65" fillId="0" borderId="52" xfId="0" applyFont="1" applyBorder="1" applyAlignment="1">
      <alignment horizontal="left" vertical="center" wrapText="1"/>
    </xf>
    <xf numFmtId="0" fontId="65" fillId="0" borderId="14" xfId="0" applyFont="1" applyBorder="1" applyAlignment="1">
      <alignment horizontal="left" vertical="center" wrapText="1"/>
    </xf>
    <xf numFmtId="176" fontId="65" fillId="0" borderId="14" xfId="0" applyNumberFormat="1" applyFont="1" applyBorder="1" applyAlignment="1">
      <alignment horizontal="right" vertical="center" wrapText="1"/>
    </xf>
    <xf numFmtId="0" fontId="65" fillId="0" borderId="14" xfId="0" applyFont="1" applyBorder="1" applyAlignment="1">
      <alignment horizontal="right" vertical="center" wrapText="1"/>
    </xf>
    <xf numFmtId="0" fontId="65" fillId="0" borderId="54" xfId="0" applyFont="1" applyBorder="1" applyAlignment="1">
      <alignment horizontal="left" vertical="center" wrapText="1"/>
    </xf>
    <xf numFmtId="0" fontId="65" fillId="0" borderId="56" xfId="0" applyFont="1" applyBorder="1" applyAlignment="1">
      <alignment horizontal="left" vertical="center" wrapText="1"/>
    </xf>
    <xf numFmtId="176" fontId="65" fillId="0" borderId="56" xfId="0" applyNumberFormat="1" applyFont="1" applyBorder="1" applyAlignment="1">
      <alignment horizontal="right" vertical="center" wrapText="1"/>
    </xf>
    <xf numFmtId="0" fontId="65" fillId="0" borderId="56" xfId="0" applyFont="1" applyBorder="1" applyAlignment="1">
      <alignment horizontal="right" vertical="center" wrapText="1"/>
    </xf>
    <xf numFmtId="0" fontId="65" fillId="0" borderId="56" xfId="0" applyFont="1" applyBorder="1" applyAlignment="1">
      <alignment horizontal="center" vertical="center" wrapText="1"/>
    </xf>
    <xf numFmtId="0" fontId="69" fillId="0" borderId="56" xfId="0" applyFont="1" applyBorder="1" applyAlignment="1">
      <alignment horizontal="center" vertical="center" shrinkToFit="1"/>
    </xf>
    <xf numFmtId="57" fontId="65" fillId="0" borderId="56" xfId="0" applyNumberFormat="1" applyFont="1" applyBorder="1" applyAlignment="1">
      <alignment horizontal="center" vertical="center" wrapText="1"/>
    </xf>
    <xf numFmtId="0" fontId="65" fillId="0" borderId="71" xfId="0" applyFont="1" applyBorder="1">
      <alignment vertical="center"/>
    </xf>
    <xf numFmtId="0" fontId="69" fillId="0" borderId="45" xfId="0" applyFont="1" applyBorder="1" applyAlignment="1">
      <alignment horizontal="center" vertical="center" shrinkToFit="1"/>
    </xf>
    <xf numFmtId="0" fontId="65" fillId="0" borderId="45" xfId="0" applyFont="1" applyBorder="1" applyAlignment="1">
      <alignment horizontal="left" vertical="center" shrinkToFit="1"/>
    </xf>
    <xf numFmtId="0" fontId="65" fillId="0" borderId="46" xfId="0" applyFont="1" applyBorder="1" applyAlignment="1">
      <alignment vertical="center" wrapText="1"/>
    </xf>
    <xf numFmtId="0" fontId="70" fillId="0" borderId="45" xfId="0" applyFont="1" applyBorder="1" applyAlignment="1">
      <alignment horizontal="left" vertical="center" wrapText="1"/>
    </xf>
    <xf numFmtId="0" fontId="70" fillId="0" borderId="14" xfId="0" applyFont="1" applyBorder="1" applyAlignment="1">
      <alignment horizontal="left" vertical="center" wrapText="1"/>
    </xf>
    <xf numFmtId="0" fontId="69" fillId="0" borderId="14" xfId="0" applyFont="1" applyBorder="1" applyAlignment="1">
      <alignment horizontal="center" vertical="center" shrinkToFit="1"/>
    </xf>
    <xf numFmtId="57" fontId="65" fillId="0" borderId="14" xfId="0" applyNumberFormat="1" applyFont="1" applyBorder="1" applyAlignment="1">
      <alignment horizontal="center" vertical="center" wrapText="1"/>
    </xf>
    <xf numFmtId="0" fontId="65" fillId="0" borderId="53" xfId="0" applyFont="1" applyBorder="1" applyAlignment="1">
      <alignment vertical="center" wrapText="1"/>
    </xf>
    <xf numFmtId="0" fontId="73" fillId="0" borderId="0" xfId="0" applyFont="1" applyAlignment="1">
      <alignment horizontal="left" vertical="center" wrapText="1"/>
    </xf>
    <xf numFmtId="176" fontId="73" fillId="0" borderId="0" xfId="0" applyNumberFormat="1" applyFont="1">
      <alignment vertical="center"/>
    </xf>
    <xf numFmtId="0" fontId="73" fillId="0" borderId="0" xfId="0" applyFont="1">
      <alignment vertical="center"/>
    </xf>
    <xf numFmtId="0" fontId="73" fillId="0" borderId="0" xfId="0" applyFont="1" applyAlignment="1">
      <alignment horizontal="center" vertical="center"/>
    </xf>
    <xf numFmtId="0" fontId="65" fillId="0" borderId="47" xfId="0" applyFont="1" applyBorder="1" applyAlignment="1">
      <alignment horizontal="left" vertical="center" wrapText="1"/>
    </xf>
    <xf numFmtId="0" fontId="65" fillId="0" borderId="44" xfId="0" applyFont="1" applyBorder="1" applyAlignment="1">
      <alignment horizontal="left" vertical="center" wrapText="1"/>
    </xf>
    <xf numFmtId="0" fontId="65" fillId="0" borderId="46" xfId="0" applyFont="1" applyBorder="1" applyAlignment="1">
      <alignment horizontal="center" vertical="center" wrapText="1"/>
    </xf>
    <xf numFmtId="0" fontId="74" fillId="0" borderId="46" xfId="0" applyFont="1" applyBorder="1" applyAlignment="1">
      <alignment vertical="center" wrapText="1"/>
    </xf>
    <xf numFmtId="0" fontId="65" fillId="0" borderId="44" xfId="0" applyFont="1" applyBorder="1" applyAlignment="1">
      <alignment vertical="center" wrapText="1"/>
    </xf>
    <xf numFmtId="0" fontId="65" fillId="0" borderId="47" xfId="0" applyFont="1" applyBorder="1" applyAlignment="1">
      <alignment vertical="center" wrapText="1"/>
    </xf>
    <xf numFmtId="0" fontId="69" fillId="0" borderId="48" xfId="0" applyFont="1" applyBorder="1" applyAlignment="1">
      <alignment horizontal="center" vertical="center" shrinkToFit="1"/>
    </xf>
    <xf numFmtId="0" fontId="65" fillId="0" borderId="48" xfId="0" applyFont="1" applyBorder="1" applyAlignment="1">
      <alignment horizontal="left" vertical="center" wrapText="1"/>
    </xf>
    <xf numFmtId="176" fontId="65" fillId="0" borderId="48" xfId="0" applyNumberFormat="1" applyFont="1" applyBorder="1" applyAlignment="1">
      <alignment horizontal="right" vertical="center" wrapText="1"/>
    </xf>
    <xf numFmtId="0" fontId="65" fillId="0" borderId="48" xfId="0" applyFont="1" applyBorder="1" applyAlignment="1">
      <alignment horizontal="right" vertical="center" wrapText="1"/>
    </xf>
    <xf numFmtId="0" fontId="65" fillId="0" borderId="48" xfId="0" applyFont="1" applyBorder="1" applyAlignment="1">
      <alignment horizontal="center" vertical="center" wrapText="1"/>
    </xf>
    <xf numFmtId="57" fontId="65" fillId="0" borderId="48" xfId="0" applyNumberFormat="1" applyFont="1" applyBorder="1" applyAlignment="1">
      <alignment horizontal="center" vertical="center" wrapText="1"/>
    </xf>
    <xf numFmtId="0" fontId="65" fillId="0" borderId="54" xfId="0" applyFont="1" applyBorder="1" applyAlignment="1">
      <alignment vertical="center" wrapText="1"/>
    </xf>
    <xf numFmtId="0" fontId="65" fillId="0" borderId="0" xfId="49" applyFont="1" applyAlignment="1">
      <alignment horizontal="left" vertical="center" wrapText="1"/>
    </xf>
    <xf numFmtId="176" fontId="65" fillId="0" borderId="0" xfId="49" applyNumberFormat="1" applyFont="1" applyAlignment="1">
      <alignment vertical="center"/>
    </xf>
    <xf numFmtId="0" fontId="65" fillId="0" borderId="0" xfId="49" applyFont="1" applyAlignment="1">
      <alignment vertical="center"/>
    </xf>
    <xf numFmtId="0" fontId="65" fillId="0" borderId="0" xfId="49" applyFont="1" applyAlignment="1">
      <alignment horizontal="center" vertical="center" wrapText="1"/>
    </xf>
    <xf numFmtId="176" fontId="65" fillId="0" borderId="14" xfId="49" applyNumberFormat="1" applyFont="1" applyBorder="1" applyAlignment="1">
      <alignment horizontal="center" vertical="center" wrapText="1"/>
    </xf>
    <xf numFmtId="0" fontId="65" fillId="0" borderId="14" xfId="49" applyFont="1" applyBorder="1" applyAlignment="1">
      <alignment horizontal="center" vertical="center" wrapText="1"/>
    </xf>
    <xf numFmtId="0" fontId="21" fillId="25" borderId="0" xfId="49" applyFont="1" applyFill="1" applyAlignment="1">
      <alignment vertical="center"/>
    </xf>
    <xf numFmtId="0" fontId="21" fillId="0" borderId="61" xfId="49" applyFont="1" applyBorder="1" applyAlignment="1">
      <alignment horizontal="left" vertical="center" wrapText="1"/>
    </xf>
    <xf numFmtId="176" fontId="21" fillId="0" borderId="61" xfId="49" applyNumberFormat="1" applyFont="1" applyBorder="1" applyAlignment="1">
      <alignment vertical="center"/>
    </xf>
    <xf numFmtId="38" fontId="50" fillId="0" borderId="13" xfId="33" applyFont="1" applyFill="1" applyBorder="1" applyAlignment="1">
      <alignment horizontal="right" vertical="center"/>
    </xf>
    <xf numFmtId="183" fontId="50" fillId="0" borderId="13" xfId="0" applyNumberFormat="1" applyFont="1" applyBorder="1" applyAlignment="1">
      <alignment horizontal="right" vertical="center"/>
    </xf>
    <xf numFmtId="3" fontId="50" fillId="0" borderId="13" xfId="0" applyNumberFormat="1" applyFont="1" applyBorder="1" applyAlignment="1">
      <alignment horizontal="right" vertical="center"/>
    </xf>
    <xf numFmtId="0" fontId="50" fillId="0" borderId="13" xfId="0" applyFont="1" applyBorder="1" applyAlignment="1">
      <alignment horizontal="center" vertical="center" shrinkToFit="1"/>
    </xf>
    <xf numFmtId="0" fontId="50" fillId="0" borderId="13" xfId="0" applyFont="1" applyBorder="1" applyAlignment="1">
      <alignment horizontal="right" vertical="center"/>
    </xf>
    <xf numFmtId="183" fontId="50" fillId="0" borderId="13" xfId="0" applyNumberFormat="1" applyFont="1" applyBorder="1" applyAlignment="1">
      <alignment horizontal="right" vertical="center" shrinkToFit="1"/>
    </xf>
    <xf numFmtId="49" fontId="50" fillId="0" borderId="13" xfId="0" applyNumberFormat="1" applyFont="1" applyBorder="1" applyAlignment="1">
      <alignment horizontal="center" vertical="center" shrinkToFit="1"/>
    </xf>
    <xf numFmtId="0" fontId="36" fillId="0" borderId="61" xfId="43" applyFont="1" applyBorder="1" applyAlignment="1">
      <alignment vertical="center"/>
    </xf>
    <xf numFmtId="38" fontId="50" fillId="0" borderId="13" xfId="33" applyFont="1" applyFill="1" applyBorder="1" applyAlignment="1">
      <alignment vertical="center" wrapText="1"/>
    </xf>
    <xf numFmtId="0" fontId="58" fillId="0" borderId="0" xfId="46" applyFont="1">
      <alignment vertical="center"/>
    </xf>
    <xf numFmtId="0" fontId="59" fillId="0" borderId="0" xfId="46" applyFont="1" applyAlignment="1">
      <alignment horizontal="left" vertical="center" wrapText="1"/>
    </xf>
    <xf numFmtId="0" fontId="0" fillId="0" borderId="0" xfId="46" applyFont="1">
      <alignment vertical="center"/>
    </xf>
    <xf numFmtId="0" fontId="20" fillId="0" borderId="22" xfId="46" applyFont="1" applyBorder="1" applyAlignment="1">
      <alignment horizontal="left" vertical="center"/>
    </xf>
    <xf numFmtId="0" fontId="42" fillId="25" borderId="16" xfId="46" applyFont="1" applyFill="1" applyBorder="1" applyAlignment="1">
      <alignment horizontal="center" vertical="center"/>
    </xf>
    <xf numFmtId="0" fontId="42" fillId="25" borderId="17" xfId="46" applyFont="1" applyFill="1" applyBorder="1" applyAlignment="1">
      <alignment horizontal="center" vertical="center"/>
    </xf>
    <xf numFmtId="0" fontId="42" fillId="25" borderId="18" xfId="46" applyFont="1" applyFill="1" applyBorder="1">
      <alignment vertical="center"/>
    </xf>
    <xf numFmtId="0" fontId="42" fillId="25" borderId="19" xfId="46" applyFont="1" applyFill="1" applyBorder="1">
      <alignment vertical="center"/>
    </xf>
    <xf numFmtId="0" fontId="42" fillId="25" borderId="20" xfId="46" applyFont="1" applyFill="1" applyBorder="1">
      <alignment vertical="center"/>
    </xf>
    <xf numFmtId="0" fontId="42" fillId="25" borderId="21" xfId="46" applyFont="1" applyFill="1" applyBorder="1">
      <alignment vertical="center"/>
    </xf>
    <xf numFmtId="38" fontId="42" fillId="25" borderId="16" xfId="33" applyFont="1" applyFill="1" applyBorder="1" applyAlignment="1">
      <alignment vertical="center"/>
    </xf>
    <xf numFmtId="38" fontId="42" fillId="25" borderId="17" xfId="33" applyFont="1" applyFill="1" applyBorder="1" applyAlignment="1">
      <alignment vertical="center"/>
    </xf>
    <xf numFmtId="0" fontId="44" fillId="0" borderId="0" xfId="46" applyFont="1" applyAlignment="1">
      <alignment horizontal="left" vertical="center"/>
    </xf>
    <xf numFmtId="0" fontId="45" fillId="0" borderId="61" xfId="46" applyFont="1" applyBorder="1" applyAlignment="1">
      <alignment horizontal="distributed" vertical="center"/>
    </xf>
    <xf numFmtId="0" fontId="45" fillId="0" borderId="73" xfId="46" applyFont="1" applyBorder="1">
      <alignment vertical="center"/>
    </xf>
    <xf numFmtId="38" fontId="45" fillId="0" borderId="61" xfId="33" applyFont="1" applyFill="1" applyBorder="1" applyAlignment="1">
      <alignment horizontal="right" vertical="center" indent="1"/>
    </xf>
    <xf numFmtId="0" fontId="61" fillId="0" borderId="0" xfId="46" applyFont="1">
      <alignment vertical="center"/>
    </xf>
    <xf numFmtId="0" fontId="44" fillId="25" borderId="0" xfId="46" applyFont="1" applyFill="1" applyAlignment="1">
      <alignment horizontal="left" vertical="center"/>
    </xf>
    <xf numFmtId="38" fontId="45" fillId="25" borderId="0" xfId="33" applyFont="1" applyFill="1" applyBorder="1" applyAlignment="1">
      <alignment horizontal="right" vertical="center"/>
    </xf>
    <xf numFmtId="0" fontId="45" fillId="25" borderId="0" xfId="46" applyFont="1" applyFill="1">
      <alignment vertical="center"/>
    </xf>
    <xf numFmtId="0" fontId="61" fillId="25" borderId="0" xfId="46" applyFont="1" applyFill="1">
      <alignment vertical="center"/>
    </xf>
    <xf numFmtId="0" fontId="7" fillId="25" borderId="0" xfId="46" applyFill="1">
      <alignment vertical="center"/>
    </xf>
    <xf numFmtId="0" fontId="21" fillId="0" borderId="12" xfId="43" applyFont="1" applyBorder="1" applyAlignment="1">
      <alignment horizontal="center" vertical="center" wrapText="1"/>
    </xf>
    <xf numFmtId="0" fontId="45" fillId="0" borderId="0" xfId="43" applyFont="1" applyAlignment="1">
      <alignment vertical="center"/>
    </xf>
    <xf numFmtId="0" fontId="45" fillId="0" borderId="0" xfId="43" applyFont="1" applyAlignment="1">
      <alignment horizontal="center" vertical="center" wrapText="1"/>
    </xf>
    <xf numFmtId="0" fontId="62" fillId="0" borderId="0" xfId="53" applyFont="1">
      <alignment vertical="center"/>
    </xf>
    <xf numFmtId="0" fontId="31" fillId="0" borderId="0" xfId="53" applyFont="1">
      <alignment vertical="center"/>
    </xf>
    <xf numFmtId="0" fontId="20" fillId="0" borderId="0" xfId="53" applyFont="1">
      <alignment vertical="center"/>
    </xf>
    <xf numFmtId="0" fontId="42" fillId="0" borderId="0" xfId="53" applyFont="1">
      <alignment vertical="center"/>
    </xf>
    <xf numFmtId="0" fontId="30" fillId="0" borderId="0" xfId="53" applyFont="1">
      <alignment vertical="center"/>
    </xf>
    <xf numFmtId="0" fontId="20" fillId="0" borderId="0" xfId="53" applyFont="1" applyAlignment="1">
      <alignment horizontal="right" vertical="center"/>
    </xf>
    <xf numFmtId="0" fontId="27" fillId="0" borderId="0" xfId="53" applyFont="1">
      <alignment vertical="center"/>
    </xf>
    <xf numFmtId="0" fontId="27" fillId="0" borderId="0" xfId="53" applyFont="1" applyAlignment="1">
      <alignment horizontal="right" vertical="center"/>
    </xf>
    <xf numFmtId="0" fontId="25" fillId="0" borderId="0" xfId="53" applyFont="1">
      <alignment vertical="center"/>
    </xf>
    <xf numFmtId="0" fontId="25" fillId="0" borderId="0" xfId="53" applyFont="1" applyAlignment="1">
      <alignment horizontal="right" vertical="center"/>
    </xf>
    <xf numFmtId="0" fontId="63" fillId="0" borderId="0" xfId="53" applyFont="1">
      <alignment vertical="center"/>
    </xf>
    <xf numFmtId="0" fontId="63" fillId="0" borderId="0" xfId="53" applyFont="1" applyAlignment="1">
      <alignment horizontal="right" vertical="center"/>
    </xf>
    <xf numFmtId="0" fontId="58" fillId="0" borderId="0" xfId="53" applyFont="1">
      <alignment vertical="center"/>
    </xf>
    <xf numFmtId="0" fontId="20" fillId="0" borderId="12" xfId="53" applyFont="1" applyBorder="1">
      <alignment vertical="center"/>
    </xf>
    <xf numFmtId="0" fontId="42" fillId="0" borderId="0" xfId="53" applyFont="1" applyAlignment="1">
      <alignment horizontal="right" vertical="center"/>
    </xf>
    <xf numFmtId="0" fontId="44" fillId="0" borderId="0" xfId="53" applyFont="1">
      <alignment vertical="center"/>
    </xf>
    <xf numFmtId="0" fontId="44" fillId="0" borderId="0" xfId="53" applyFont="1" applyAlignment="1">
      <alignment horizontal="right" vertical="center"/>
    </xf>
    <xf numFmtId="0" fontId="7" fillId="0" borderId="0" xfId="53">
      <alignment vertical="center"/>
    </xf>
    <xf numFmtId="0" fontId="0" fillId="0" borderId="0" xfId="53" applyFont="1">
      <alignment vertical="center"/>
    </xf>
    <xf numFmtId="0" fontId="50" fillId="0" borderId="13" xfId="43" applyFont="1" applyBorder="1" applyAlignment="1">
      <alignment vertical="center" wrapText="1"/>
    </xf>
    <xf numFmtId="0" fontId="7" fillId="0" borderId="31" xfId="0" applyFont="1" applyBorder="1">
      <alignment vertical="center"/>
    </xf>
    <xf numFmtId="0" fontId="20" fillId="0" borderId="0" xfId="46" applyFont="1" applyAlignment="1">
      <alignment vertical="center" wrapText="1"/>
    </xf>
    <xf numFmtId="176" fontId="21" fillId="0" borderId="45" xfId="55" applyNumberFormat="1" applyFont="1" applyBorder="1" applyAlignment="1">
      <alignment horizontal="center" vertical="center" wrapText="1"/>
    </xf>
    <xf numFmtId="176" fontId="65" fillId="0" borderId="45" xfId="0" applyNumberFormat="1" applyFont="1" applyBorder="1" applyAlignment="1">
      <alignment horizontal="center" vertical="center" wrapText="1"/>
    </xf>
    <xf numFmtId="0" fontId="7" fillId="0" borderId="0" xfId="0" applyFont="1" applyAlignment="1">
      <alignment horizontal="center" vertical="center"/>
    </xf>
    <xf numFmtId="0" fontId="69" fillId="0" borderId="14" xfId="49" applyFont="1" applyBorder="1" applyAlignment="1">
      <alignment horizontal="center" vertical="center" wrapText="1"/>
    </xf>
    <xf numFmtId="0" fontId="21" fillId="0" borderId="76" xfId="55" applyFont="1" applyBorder="1" applyAlignment="1">
      <alignment horizontal="center" vertical="center" wrapText="1"/>
    </xf>
    <xf numFmtId="57" fontId="23" fillId="0" borderId="45" xfId="55" applyNumberFormat="1" applyFont="1" applyBorder="1" applyAlignment="1">
      <alignment horizontal="left" vertical="center" shrinkToFit="1"/>
    </xf>
    <xf numFmtId="57" fontId="50" fillId="0" borderId="79" xfId="43" applyNumberFormat="1" applyFont="1" applyBorder="1" applyAlignment="1">
      <alignment horizontal="center" vertical="center" wrapText="1"/>
    </xf>
    <xf numFmtId="179" fontId="50" fillId="0" borderId="79" xfId="43" applyNumberFormat="1" applyFont="1" applyBorder="1" applyAlignment="1">
      <alignment horizontal="center" vertical="center" wrapText="1"/>
    </xf>
    <xf numFmtId="179" fontId="50" fillId="0" borderId="73" xfId="43" applyNumberFormat="1" applyFont="1" applyBorder="1" applyAlignment="1">
      <alignment horizontal="center" vertical="center" wrapText="1"/>
    </xf>
    <xf numFmtId="179" fontId="50" fillId="0" borderId="11" xfId="43" applyNumberFormat="1" applyFont="1" applyBorder="1" applyAlignment="1">
      <alignment horizontal="center" vertical="center" wrapText="1"/>
    </xf>
    <xf numFmtId="0" fontId="69" fillId="0" borderId="46" xfId="0" applyFont="1" applyBorder="1" applyAlignment="1">
      <alignment horizontal="center" vertical="center" wrapText="1" shrinkToFit="1"/>
    </xf>
    <xf numFmtId="179" fontId="50" fillId="0" borderId="13" xfId="43" applyNumberFormat="1" applyFont="1" applyBorder="1" applyAlignment="1">
      <alignment horizontal="center" vertical="center" wrapText="1"/>
    </xf>
    <xf numFmtId="0" fontId="21" fillId="0" borderId="25" xfId="54" applyFont="1" applyBorder="1" applyAlignment="1">
      <alignment vertical="center"/>
    </xf>
    <xf numFmtId="183" fontId="50" fillId="0" borderId="13" xfId="0" applyNumberFormat="1" applyFont="1" applyBorder="1" applyAlignment="1">
      <alignment horizontal="center" vertical="center"/>
    </xf>
    <xf numFmtId="0" fontId="23" fillId="0" borderId="14" xfId="54" applyFont="1" applyBorder="1" applyAlignment="1">
      <alignment horizontal="center" vertical="center" shrinkToFit="1"/>
    </xf>
    <xf numFmtId="0" fontId="23" fillId="0" borderId="45" xfId="54" applyFont="1" applyBorder="1" applyAlignment="1">
      <alignment horizontal="center" vertical="center" wrapText="1"/>
    </xf>
    <xf numFmtId="0" fontId="69" fillId="0" borderId="45" xfId="0" applyFont="1" applyBorder="1" applyAlignment="1">
      <alignment horizontal="center" vertical="center" wrapText="1" shrinkToFit="1"/>
    </xf>
    <xf numFmtId="0" fontId="50" fillId="0" borderId="11" xfId="0" applyFont="1" applyBorder="1" applyAlignment="1">
      <alignment horizontal="left" vertical="center" wrapText="1"/>
    </xf>
    <xf numFmtId="0" fontId="50" fillId="0" borderId="11" xfId="0" applyFont="1" applyBorder="1" applyAlignment="1">
      <alignment horizontal="center" vertical="center"/>
    </xf>
    <xf numFmtId="49" fontId="70" fillId="0" borderId="50" xfId="51" applyNumberFormat="1" applyFont="1" applyBorder="1" applyAlignment="1">
      <alignment horizontal="center" vertical="center" wrapText="1"/>
    </xf>
    <xf numFmtId="0" fontId="50" fillId="0" borderId="79" xfId="0" applyFont="1" applyBorder="1" applyAlignment="1">
      <alignment vertical="center" wrapText="1"/>
    </xf>
    <xf numFmtId="0" fontId="50" fillId="0" borderId="11" xfId="0" applyFont="1" applyBorder="1" applyAlignment="1">
      <alignment vertical="center" wrapText="1"/>
    </xf>
    <xf numFmtId="57" fontId="74" fillId="0" borderId="51" xfId="0" applyNumberFormat="1" applyFont="1" applyBorder="1" applyAlignment="1">
      <alignment horizontal="center" vertical="center" wrapText="1"/>
    </xf>
    <xf numFmtId="57" fontId="69" fillId="0" borderId="80" xfId="51" applyNumberFormat="1" applyFont="1" applyBorder="1" applyAlignment="1">
      <alignment horizontal="left" vertical="center" wrapText="1"/>
    </xf>
    <xf numFmtId="0" fontId="64" fillId="0" borderId="45" xfId="0" applyFont="1" applyBorder="1" applyAlignment="1">
      <alignment horizontal="center" vertical="center" wrapText="1"/>
    </xf>
    <xf numFmtId="0" fontId="69" fillId="0" borderId="15" xfId="51" applyFont="1" applyBorder="1" applyAlignment="1">
      <alignment horizontal="left" vertical="distributed" wrapText="1"/>
    </xf>
    <xf numFmtId="0" fontId="50" fillId="0" borderId="79" xfId="43" applyFont="1" applyBorder="1" applyAlignment="1">
      <alignment horizontal="center" vertical="center" wrapText="1"/>
    </xf>
    <xf numFmtId="0" fontId="50" fillId="0" borderId="73" xfId="43" applyFont="1" applyBorder="1" applyAlignment="1">
      <alignment horizontal="center" vertical="center" wrapText="1"/>
    </xf>
    <xf numFmtId="184" fontId="50" fillId="0" borderId="13" xfId="43" applyNumberFormat="1" applyFont="1" applyBorder="1" applyAlignment="1">
      <alignment horizontal="center" vertical="center" wrapText="1"/>
    </xf>
    <xf numFmtId="0" fontId="42" fillId="0" borderId="24" xfId="58" applyFont="1" applyBorder="1" applyAlignment="1">
      <alignment vertical="center" shrinkToFit="1"/>
    </xf>
    <xf numFmtId="0" fontId="42" fillId="0" borderId="25" xfId="58" applyFont="1" applyBorder="1" applyAlignment="1">
      <alignment vertical="center" shrinkToFit="1"/>
    </xf>
    <xf numFmtId="180" fontId="42" fillId="0" borderId="25" xfId="58" quotePrefix="1" applyNumberFormat="1" applyFont="1" applyBorder="1" applyAlignment="1">
      <alignment vertical="center" shrinkToFit="1"/>
    </xf>
    <xf numFmtId="0" fontId="42" fillId="0" borderId="23" xfId="58" applyFont="1" applyBorder="1" applyAlignment="1">
      <alignment vertical="center" shrinkToFit="1"/>
    </xf>
    <xf numFmtId="0" fontId="42" fillId="0" borderId="27" xfId="58" applyFont="1" applyBorder="1" applyAlignment="1">
      <alignment vertical="center" shrinkToFit="1"/>
    </xf>
    <xf numFmtId="0" fontId="42" fillId="0" borderId="28" xfId="58" applyFont="1" applyBorder="1" applyAlignment="1">
      <alignment vertical="center" shrinkToFit="1"/>
    </xf>
    <xf numFmtId="0" fontId="42" fillId="0" borderId="26" xfId="58" applyFont="1" applyBorder="1" applyAlignment="1">
      <alignment vertical="center" shrinkToFit="1"/>
    </xf>
    <xf numFmtId="0" fontId="42" fillId="0" borderId="29" xfId="58" applyFont="1" applyBorder="1" applyAlignment="1">
      <alignment vertical="center" shrinkToFit="1"/>
    </xf>
    <xf numFmtId="0" fontId="42" fillId="0" borderId="30" xfId="58" applyFont="1" applyBorder="1" applyAlignment="1">
      <alignment vertical="center" shrinkToFit="1"/>
    </xf>
    <xf numFmtId="0" fontId="42" fillId="0" borderId="31" xfId="58" applyFont="1" applyBorder="1" applyAlignment="1">
      <alignment vertical="center" shrinkToFit="1"/>
    </xf>
    <xf numFmtId="0" fontId="42" fillId="0" borderId="32" xfId="58" applyFont="1" applyBorder="1" applyAlignment="1">
      <alignment vertical="center" shrinkToFit="1"/>
    </xf>
    <xf numFmtId="0" fontId="42" fillId="0" borderId="0" xfId="58" applyFont="1" applyAlignment="1">
      <alignment vertical="center" shrinkToFit="1"/>
    </xf>
    <xf numFmtId="0" fontId="42" fillId="0" borderId="33" xfId="58" applyFont="1" applyBorder="1" applyAlignment="1">
      <alignment vertical="center" shrinkToFit="1"/>
    </xf>
    <xf numFmtId="0" fontId="42" fillId="0" borderId="34" xfId="58" applyFont="1" applyBorder="1" applyAlignment="1">
      <alignment vertical="center" shrinkToFit="1"/>
    </xf>
    <xf numFmtId="0" fontId="42" fillId="0" borderId="35" xfId="58" applyFont="1" applyBorder="1" applyAlignment="1">
      <alignment vertical="center" shrinkToFit="1"/>
    </xf>
    <xf numFmtId="0" fontId="42" fillId="0" borderId="36" xfId="58" applyFont="1" applyBorder="1" applyAlignment="1">
      <alignment vertical="center" shrinkToFit="1"/>
    </xf>
    <xf numFmtId="0" fontId="42" fillId="0" borderId="38" xfId="58" applyFont="1" applyBorder="1" applyAlignment="1">
      <alignment vertical="center" shrinkToFit="1"/>
    </xf>
    <xf numFmtId="0" fontId="42" fillId="0" borderId="39" xfId="58" applyFont="1" applyBorder="1" applyAlignment="1">
      <alignment vertical="center" shrinkToFit="1"/>
    </xf>
    <xf numFmtId="0" fontId="42" fillId="0" borderId="40" xfId="58" applyFont="1" applyBorder="1" applyAlignment="1">
      <alignment vertical="center" shrinkToFit="1"/>
    </xf>
    <xf numFmtId="0" fontId="42" fillId="0" borderId="37" xfId="58" applyFont="1" applyBorder="1" applyAlignment="1">
      <alignment vertical="center" shrinkToFit="1"/>
    </xf>
    <xf numFmtId="180" fontId="42" fillId="0" borderId="40" xfId="58" quotePrefix="1" applyNumberFormat="1" applyFont="1" applyBorder="1" applyAlignment="1">
      <alignment vertical="center" shrinkToFit="1"/>
    </xf>
    <xf numFmtId="0" fontId="42" fillId="0" borderId="38" xfId="58" applyFont="1" applyBorder="1" applyAlignment="1">
      <alignment horizontal="center" vertical="center" wrapText="1" shrinkToFit="1"/>
    </xf>
    <xf numFmtId="38" fontId="42" fillId="0" borderId="39" xfId="34" applyFont="1" applyFill="1" applyBorder="1" applyAlignment="1">
      <alignment horizontal="right" vertical="center" shrinkToFit="1"/>
    </xf>
    <xf numFmtId="185" fontId="42" fillId="0" borderId="40" xfId="34" applyNumberFormat="1" applyFont="1" applyFill="1" applyBorder="1" applyAlignment="1">
      <alignment horizontal="right" vertical="center" shrinkToFit="1"/>
    </xf>
    <xf numFmtId="0" fontId="42" fillId="0" borderId="16" xfId="58" applyFont="1" applyBorder="1" applyAlignment="1">
      <alignment horizontal="center" vertical="center"/>
    </xf>
    <xf numFmtId="0" fontId="42" fillId="0" borderId="17" xfId="58" applyFont="1" applyBorder="1" applyAlignment="1">
      <alignment horizontal="center" vertical="center"/>
    </xf>
    <xf numFmtId="0" fontId="42" fillId="0" borderId="18" xfId="58" applyFont="1" applyBorder="1">
      <alignment vertical="center"/>
    </xf>
    <xf numFmtId="0" fontId="42" fillId="0" borderId="19" xfId="58" applyFont="1" applyBorder="1">
      <alignment vertical="center"/>
    </xf>
    <xf numFmtId="0" fontId="42" fillId="0" borderId="20" xfId="58" applyFont="1" applyBorder="1">
      <alignment vertical="center"/>
    </xf>
    <xf numFmtId="0" fontId="42" fillId="0" borderId="21" xfId="58" applyFont="1" applyBorder="1">
      <alignment vertical="center"/>
    </xf>
    <xf numFmtId="38" fontId="42" fillId="0" borderId="16" xfId="34" applyFont="1" applyFill="1" applyBorder="1" applyAlignment="1">
      <alignment vertical="center"/>
    </xf>
    <xf numFmtId="38" fontId="42" fillId="0" borderId="17" xfId="34" applyFont="1" applyFill="1" applyBorder="1" applyAlignment="1">
      <alignment vertical="center"/>
    </xf>
    <xf numFmtId="184" fontId="45" fillId="0" borderId="74" xfId="34" applyNumberFormat="1" applyFont="1" applyFill="1" applyBorder="1" applyAlignment="1">
      <alignment horizontal="right" vertical="center"/>
    </xf>
    <xf numFmtId="184" fontId="45" fillId="0" borderId="24" xfId="34" applyNumberFormat="1" applyFont="1" applyFill="1" applyBorder="1" applyAlignment="1">
      <alignment horizontal="center" vertical="center"/>
    </xf>
    <xf numFmtId="184" fontId="45" fillId="26" borderId="58" xfId="34" applyNumberFormat="1" applyFont="1" applyFill="1" applyBorder="1" applyAlignment="1">
      <alignment vertical="center"/>
    </xf>
    <xf numFmtId="184" fontId="45" fillId="0" borderId="58" xfId="58" applyNumberFormat="1" applyFont="1" applyBorder="1" applyAlignment="1">
      <alignment horizontal="right" vertical="center"/>
    </xf>
    <xf numFmtId="184" fontId="45" fillId="0" borderId="35" xfId="34" applyNumberFormat="1" applyFont="1" applyFill="1" applyBorder="1" applyAlignment="1">
      <alignment horizontal="right" vertical="center"/>
    </xf>
    <xf numFmtId="184" fontId="45" fillId="0" borderId="27" xfId="34" applyNumberFormat="1" applyFont="1" applyFill="1" applyBorder="1" applyAlignment="1">
      <alignment horizontal="right" vertical="center" indent="1"/>
    </xf>
    <xf numFmtId="184" fontId="45" fillId="26" borderId="28" xfId="34" applyNumberFormat="1" applyFont="1" applyFill="1" applyBorder="1" applyAlignment="1">
      <alignment vertical="center"/>
    </xf>
    <xf numFmtId="184" fontId="45" fillId="0" borderId="28" xfId="58" applyNumberFormat="1" applyFont="1" applyBorder="1" applyAlignment="1">
      <alignment horizontal="right" vertical="center"/>
    </xf>
    <xf numFmtId="184" fontId="45" fillId="0" borderId="27" xfId="34" applyNumberFormat="1" applyFont="1" applyFill="1" applyBorder="1" applyAlignment="1">
      <alignment horizontal="center" vertical="center"/>
    </xf>
    <xf numFmtId="184" fontId="45" fillId="26" borderId="35" xfId="34" applyNumberFormat="1" applyFont="1" applyFill="1" applyBorder="1" applyAlignment="1">
      <alignment horizontal="right" vertical="center"/>
    </xf>
    <xf numFmtId="184" fontId="45" fillId="0" borderId="35" xfId="58" applyNumberFormat="1" applyFont="1" applyBorder="1" applyAlignment="1">
      <alignment horizontal="center" vertical="center"/>
    </xf>
    <xf numFmtId="184" fontId="45" fillId="26" borderId="28" xfId="34" applyNumberFormat="1" applyFont="1" applyFill="1" applyBorder="1" applyAlignment="1">
      <alignment horizontal="right" vertical="center"/>
    </xf>
    <xf numFmtId="184" fontId="45" fillId="0" borderId="27" xfId="34" applyNumberFormat="1" applyFont="1" applyFill="1" applyBorder="1" applyAlignment="1">
      <alignment horizontal="right" vertical="center"/>
    </xf>
    <xf numFmtId="38" fontId="45" fillId="0" borderId="27" xfId="34" applyFont="1" applyFill="1" applyBorder="1" applyAlignment="1">
      <alignment horizontal="center" vertical="center"/>
    </xf>
    <xf numFmtId="38" fontId="45" fillId="0" borderId="28" xfId="34" applyFont="1" applyFill="1" applyBorder="1" applyAlignment="1">
      <alignment horizontal="center" vertical="center"/>
    </xf>
    <xf numFmtId="184" fontId="45" fillId="0" borderId="35" xfId="58" applyNumberFormat="1" applyFont="1" applyBorder="1" applyAlignment="1">
      <alignment horizontal="right" vertical="center"/>
    </xf>
    <xf numFmtId="184" fontId="45" fillId="0" borderId="27" xfId="58" applyNumberFormat="1" applyFont="1" applyBorder="1">
      <alignment vertical="center"/>
    </xf>
    <xf numFmtId="184" fontId="45" fillId="0" borderId="27" xfId="34" applyNumberFormat="1" applyFont="1" applyFill="1" applyBorder="1" applyAlignment="1">
      <alignment vertical="center"/>
    </xf>
    <xf numFmtId="184" fontId="45" fillId="0" borderId="28" xfId="58" applyNumberFormat="1" applyFont="1" applyBorder="1">
      <alignment vertical="center"/>
    </xf>
    <xf numFmtId="184" fontId="45" fillId="24" borderId="35" xfId="58" applyNumberFormat="1" applyFont="1" applyFill="1" applyBorder="1" applyAlignment="1">
      <alignment horizontal="center" vertical="center"/>
    </xf>
    <xf numFmtId="38" fontId="45" fillId="0" borderId="28" xfId="34" applyFont="1" applyFill="1" applyBorder="1" applyAlignment="1">
      <alignment horizontal="right" vertical="center"/>
    </xf>
    <xf numFmtId="38" fontId="45" fillId="24" borderId="28" xfId="34" applyFont="1" applyFill="1" applyBorder="1" applyAlignment="1">
      <alignment horizontal="right" vertical="center"/>
    </xf>
    <xf numFmtId="180" fontId="45" fillId="0" borderId="28" xfId="58" applyNumberFormat="1" applyFont="1" applyBorder="1" applyAlignment="1">
      <alignment horizontal="right" vertical="center"/>
    </xf>
    <xf numFmtId="184" fontId="45" fillId="24" borderId="28" xfId="34" applyNumberFormat="1" applyFont="1" applyFill="1" applyBorder="1" applyAlignment="1">
      <alignment horizontal="right" vertical="center"/>
    </xf>
    <xf numFmtId="184" fontId="45" fillId="0" borderId="76" xfId="34" applyNumberFormat="1" applyFont="1" applyFill="1" applyBorder="1" applyAlignment="1">
      <alignment horizontal="right" vertical="center"/>
    </xf>
    <xf numFmtId="184" fontId="45" fillId="0" borderId="77" xfId="34" applyNumberFormat="1" applyFont="1" applyFill="1" applyBorder="1" applyAlignment="1">
      <alignment horizontal="right" vertical="center" indent="1"/>
    </xf>
    <xf numFmtId="184" fontId="45" fillId="26" borderId="59" xfId="34" applyNumberFormat="1" applyFont="1" applyFill="1" applyBorder="1" applyAlignment="1">
      <alignment horizontal="right" vertical="center"/>
    </xf>
    <xf numFmtId="184" fontId="45" fillId="0" borderId="59" xfId="58" applyNumberFormat="1" applyFont="1" applyBorder="1" applyAlignment="1">
      <alignment horizontal="right" vertical="center"/>
    </xf>
    <xf numFmtId="184" fontId="45" fillId="0" borderId="24" xfId="34" applyNumberFormat="1" applyFont="1" applyFill="1" applyBorder="1" applyAlignment="1">
      <alignment horizontal="right" vertical="center"/>
    </xf>
    <xf numFmtId="184" fontId="45" fillId="26" borderId="58" xfId="34" applyNumberFormat="1" applyFont="1" applyFill="1" applyBorder="1" applyAlignment="1">
      <alignment horizontal="right" vertical="center"/>
    </xf>
    <xf numFmtId="184" fontId="45" fillId="24" borderId="35" xfId="34" applyNumberFormat="1" applyFont="1" applyFill="1" applyBorder="1" applyAlignment="1">
      <alignment horizontal="right" vertical="center"/>
    </xf>
    <xf numFmtId="0" fontId="45" fillId="0" borderId="23" xfId="58" applyFont="1" applyBorder="1" applyAlignment="1">
      <alignment vertical="center" shrinkToFit="1"/>
    </xf>
    <xf numFmtId="0" fontId="45" fillId="0" borderId="0" xfId="58" applyFont="1" applyAlignment="1">
      <alignment vertical="center" shrinkToFit="1"/>
    </xf>
    <xf numFmtId="38" fontId="45" fillId="0" borderId="0" xfId="34" applyFont="1" applyFill="1" applyBorder="1" applyAlignment="1">
      <alignment vertical="center"/>
    </xf>
    <xf numFmtId="38" fontId="45" fillId="0" borderId="0" xfId="34" applyFont="1" applyFill="1" applyBorder="1" applyAlignment="1">
      <alignment horizontal="center" vertical="center"/>
    </xf>
    <xf numFmtId="38" fontId="45" fillId="24" borderId="0" xfId="34" applyFont="1" applyFill="1" applyBorder="1" applyAlignment="1">
      <alignment vertical="center"/>
    </xf>
    <xf numFmtId="180" fontId="45" fillId="0" borderId="0" xfId="58" applyNumberFormat="1" applyFont="1" applyAlignment="1">
      <alignment horizontal="right" vertical="center"/>
    </xf>
    <xf numFmtId="0" fontId="45" fillId="0" borderId="0" xfId="58" applyFont="1">
      <alignment vertical="center"/>
    </xf>
    <xf numFmtId="0" fontId="45" fillId="0" borderId="75" xfId="58" applyFont="1" applyBorder="1">
      <alignment vertical="center"/>
    </xf>
    <xf numFmtId="38" fontId="45" fillId="0" borderId="35" xfId="34" applyFont="1" applyFill="1" applyBorder="1" applyAlignment="1">
      <alignment horizontal="right" vertical="center"/>
    </xf>
    <xf numFmtId="191" fontId="45" fillId="26" borderId="28" xfId="34" applyNumberFormat="1" applyFont="1" applyFill="1" applyBorder="1" applyAlignment="1">
      <alignment horizontal="right" vertical="center"/>
    </xf>
    <xf numFmtId="38" fontId="45" fillId="0" borderId="28" xfId="34" applyFont="1" applyFill="1" applyBorder="1" applyAlignment="1">
      <alignment horizontal="right" vertical="center" indent="1"/>
    </xf>
    <xf numFmtId="38" fontId="45" fillId="0" borderId="0" xfId="34" applyFont="1" applyFill="1" applyBorder="1" applyAlignment="1">
      <alignment horizontal="right" vertical="center"/>
    </xf>
    <xf numFmtId="38" fontId="45" fillId="24" borderId="0" xfId="34" applyFont="1" applyFill="1" applyBorder="1" applyAlignment="1">
      <alignment horizontal="right" vertical="center"/>
    </xf>
    <xf numFmtId="38" fontId="45" fillId="0" borderId="0" xfId="34" applyFont="1" applyFill="1" applyBorder="1" applyAlignment="1">
      <alignment horizontal="right" vertical="center" indent="1"/>
    </xf>
    <xf numFmtId="191" fontId="45" fillId="26" borderId="85" xfId="34" applyNumberFormat="1" applyFont="1" applyFill="1" applyBorder="1" applyAlignment="1">
      <alignment horizontal="right" vertical="center"/>
    </xf>
    <xf numFmtId="38" fontId="45" fillId="0" borderId="84" xfId="34" applyFont="1" applyFill="1" applyBorder="1" applyAlignment="1">
      <alignment horizontal="right" vertical="center"/>
    </xf>
    <xf numFmtId="38" fontId="42" fillId="0" borderId="0" xfId="34" applyFont="1" applyFill="1" applyBorder="1" applyAlignment="1">
      <alignment horizontal="left" vertical="center"/>
    </xf>
    <xf numFmtId="38" fontId="78" fillId="0" borderId="0" xfId="34" applyFont="1" applyFill="1" applyBorder="1" applyAlignment="1">
      <alignment horizontal="left" vertical="center"/>
    </xf>
    <xf numFmtId="0" fontId="78" fillId="0" borderId="0" xfId="58" applyFont="1">
      <alignment vertical="center"/>
    </xf>
    <xf numFmtId="0" fontId="0" fillId="0" borderId="0" xfId="59" applyFont="1">
      <alignment vertical="center"/>
    </xf>
    <xf numFmtId="0" fontId="80" fillId="0" borderId="0" xfId="59" applyFont="1">
      <alignment vertical="center"/>
    </xf>
    <xf numFmtId="0" fontId="42" fillId="0" borderId="0" xfId="59" applyFont="1">
      <alignment vertical="center"/>
    </xf>
    <xf numFmtId="0" fontId="58" fillId="0" borderId="0" xfId="59" applyFont="1">
      <alignment vertical="center"/>
    </xf>
    <xf numFmtId="0" fontId="42" fillId="0" borderId="0" xfId="59" applyFont="1" applyAlignment="1">
      <alignment horizontal="right"/>
    </xf>
    <xf numFmtId="0" fontId="54" fillId="0" borderId="28" xfId="59" applyFont="1" applyBorder="1" applyAlignment="1">
      <alignment horizontal="center" vertical="center"/>
    </xf>
    <xf numFmtId="0" fontId="54" fillId="0" borderId="28" xfId="59" applyFont="1" applyBorder="1">
      <alignment vertical="center"/>
    </xf>
    <xf numFmtId="0" fontId="54" fillId="0" borderId="27" xfId="59" applyFont="1" applyBorder="1">
      <alignment vertical="center"/>
    </xf>
    <xf numFmtId="0" fontId="55" fillId="0" borderId="35" xfId="59" applyFont="1" applyBorder="1" applyAlignment="1">
      <alignment vertical="center" wrapText="1"/>
    </xf>
    <xf numFmtId="0" fontId="54" fillId="0" borderId="27" xfId="59" applyFont="1" applyBorder="1" applyAlignment="1">
      <alignment vertical="center" shrinkToFit="1"/>
    </xf>
    <xf numFmtId="0" fontId="56" fillId="0" borderId="27" xfId="59" applyFont="1" applyBorder="1" applyAlignment="1">
      <alignment vertical="center" wrapText="1"/>
    </xf>
    <xf numFmtId="0" fontId="42" fillId="24" borderId="35" xfId="59" applyFont="1" applyFill="1" applyBorder="1">
      <alignment vertical="center"/>
    </xf>
    <xf numFmtId="185" fontId="42" fillId="24" borderId="27" xfId="59" applyNumberFormat="1" applyFont="1" applyFill="1" applyBorder="1" applyAlignment="1">
      <alignment horizontal="right" vertical="center"/>
    </xf>
    <xf numFmtId="0" fontId="42" fillId="0" borderId="35" xfId="59" applyFont="1" applyBorder="1">
      <alignment vertical="center"/>
    </xf>
    <xf numFmtId="186" fontId="44" fillId="0" borderId="27" xfId="59" applyNumberFormat="1" applyFont="1" applyBorder="1">
      <alignment vertical="center"/>
    </xf>
    <xf numFmtId="183" fontId="42" fillId="0" borderId="28" xfId="59" applyNumberFormat="1" applyFont="1" applyBorder="1">
      <alignment vertical="center"/>
    </xf>
    <xf numFmtId="186" fontId="44" fillId="24" borderId="27" xfId="59" applyNumberFormat="1" applyFont="1" applyFill="1" applyBorder="1">
      <alignment vertical="center"/>
    </xf>
    <xf numFmtId="183" fontId="42" fillId="24" borderId="28" xfId="59" applyNumberFormat="1" applyFont="1" applyFill="1" applyBorder="1">
      <alignment vertical="center"/>
    </xf>
    <xf numFmtId="183" fontId="42" fillId="24" borderId="28" xfId="59" applyNumberFormat="1" applyFont="1" applyFill="1" applyBorder="1" applyAlignment="1">
      <alignment vertical="center" shrinkToFit="1"/>
    </xf>
    <xf numFmtId="185" fontId="42" fillId="0" borderId="27" xfId="59" applyNumberFormat="1" applyFont="1" applyBorder="1" applyAlignment="1">
      <alignment horizontal="right" vertical="center"/>
    </xf>
    <xf numFmtId="0" fontId="0" fillId="0" borderId="0" xfId="59" applyFont="1" applyAlignment="1">
      <alignment vertical="center" shrinkToFit="1"/>
    </xf>
    <xf numFmtId="0" fontId="44" fillId="0" borderId="0" xfId="59" applyFont="1" applyAlignment="1">
      <alignment horizontal="right" vertical="center"/>
    </xf>
    <xf numFmtId="0" fontId="45" fillId="0" borderId="0" xfId="59" applyFont="1">
      <alignment vertical="center"/>
    </xf>
    <xf numFmtId="0" fontId="45" fillId="0" borderId="0" xfId="59" applyFont="1" applyAlignment="1">
      <alignment vertical="center" shrinkToFit="1"/>
    </xf>
    <xf numFmtId="0" fontId="55" fillId="0" borderId="0" xfId="59" applyFont="1">
      <alignment vertical="center"/>
    </xf>
    <xf numFmtId="0" fontId="45" fillId="0" borderId="0" xfId="59" applyFont="1" applyAlignment="1">
      <alignment horizontal="right" vertical="center"/>
    </xf>
    <xf numFmtId="176" fontId="33" fillId="0" borderId="0" xfId="51" applyNumberFormat="1" applyFont="1" applyAlignment="1">
      <alignment horizontal="right" vertical="top"/>
    </xf>
    <xf numFmtId="20" fontId="22" fillId="0" borderId="50" xfId="0" applyNumberFormat="1" applyFont="1" applyBorder="1" applyAlignment="1">
      <alignment horizontal="center" vertical="center" wrapText="1"/>
    </xf>
    <xf numFmtId="0" fontId="69" fillId="0" borderId="65" xfId="51" applyFont="1" applyBorder="1" applyAlignment="1">
      <alignment horizontal="left" vertical="distributed"/>
    </xf>
    <xf numFmtId="0" fontId="69" fillId="0" borderId="66" xfId="51" applyFont="1" applyBorder="1" applyAlignment="1">
      <alignment horizontal="center" vertical="distributed" wrapText="1"/>
    </xf>
    <xf numFmtId="176" fontId="69" fillId="0" borderId="66" xfId="51" applyNumberFormat="1" applyFont="1" applyBorder="1" applyAlignment="1">
      <alignment horizontal="center" vertical="distributed" wrapText="1"/>
    </xf>
    <xf numFmtId="0" fontId="69" fillId="0" borderId="57" xfId="51" applyFont="1" applyBorder="1" applyAlignment="1">
      <alignment horizontal="left" vertical="distributed" wrapText="1"/>
    </xf>
    <xf numFmtId="176" fontId="69" fillId="0" borderId="57" xfId="51" applyNumberFormat="1" applyFont="1" applyBorder="1" applyAlignment="1">
      <alignment horizontal="right" vertical="distributed" wrapText="1"/>
    </xf>
    <xf numFmtId="20" fontId="69" fillId="0" borderId="57" xfId="51" applyNumberFormat="1" applyFont="1" applyBorder="1" applyAlignment="1">
      <alignment horizontal="center" vertical="distributed" wrapText="1"/>
    </xf>
    <xf numFmtId="0" fontId="69" fillId="0" borderId="57" xfId="51" applyFont="1" applyBorder="1" applyAlignment="1">
      <alignment horizontal="center" vertical="distributed" wrapText="1"/>
    </xf>
    <xf numFmtId="0" fontId="36" fillId="0" borderId="0" xfId="54" applyFont="1" applyAlignment="1">
      <alignment horizontal="right" vertical="center" wrapText="1"/>
    </xf>
    <xf numFmtId="0" fontId="21" fillId="0" borderId="45" xfId="54" applyFont="1" applyBorder="1" applyAlignment="1">
      <alignment horizontal="left" vertical="center" shrinkToFit="1"/>
    </xf>
    <xf numFmtId="0" fontId="7" fillId="0" borderId="47" xfId="0" applyFont="1" applyBorder="1" applyAlignment="1">
      <alignment vertical="top" wrapText="1"/>
    </xf>
    <xf numFmtId="0" fontId="21" fillId="0" borderId="0" xfId="54" applyFont="1" applyAlignment="1">
      <alignment horizontal="right" vertical="center"/>
    </xf>
    <xf numFmtId="0" fontId="22" fillId="0" borderId="48" xfId="54" applyFont="1" applyBorder="1" applyAlignment="1">
      <alignment horizontal="center" vertical="center" wrapText="1" shrinkToFit="1"/>
    </xf>
    <xf numFmtId="0" fontId="21" fillId="0" borderId="15" xfId="54" applyFont="1" applyBorder="1" applyAlignment="1">
      <alignment horizontal="left" vertical="center" wrapText="1"/>
    </xf>
    <xf numFmtId="0" fontId="22" fillId="0" borderId="14" xfId="54" applyFont="1" applyBorder="1" applyAlignment="1">
      <alignment horizontal="center" vertical="center" wrapText="1" shrinkToFit="1"/>
    </xf>
    <xf numFmtId="0" fontId="0" fillId="0" borderId="0" xfId="0" applyAlignment="1">
      <alignment horizontal="center" vertical="center"/>
    </xf>
    <xf numFmtId="0" fontId="21" fillId="0" borderId="0" xfId="50" applyFont="1" applyAlignment="1">
      <alignment horizontal="left" vertical="center" wrapText="1"/>
    </xf>
    <xf numFmtId="176" fontId="21" fillId="0" borderId="0" xfId="50" applyNumberFormat="1" applyFont="1" applyAlignment="1">
      <alignment vertical="center"/>
    </xf>
    <xf numFmtId="0" fontId="21" fillId="0" borderId="0" xfId="50" applyFont="1" applyAlignment="1">
      <alignment vertical="center"/>
    </xf>
    <xf numFmtId="0" fontId="21" fillId="0" borderId="0" xfId="50" applyFont="1" applyAlignment="1">
      <alignment horizontal="center" vertical="center"/>
    </xf>
    <xf numFmtId="0" fontId="21" fillId="0" borderId="14" xfId="50" applyFont="1" applyBorder="1" applyAlignment="1">
      <alignment horizontal="center" vertical="center" wrapText="1"/>
    </xf>
    <xf numFmtId="176" fontId="21" fillId="0" borderId="14" xfId="50" applyNumberFormat="1" applyFont="1" applyBorder="1" applyAlignment="1">
      <alignment horizontal="center" vertical="center" wrapText="1"/>
    </xf>
    <xf numFmtId="0" fontId="21" fillId="0" borderId="44" xfId="50" applyFont="1" applyBorder="1" applyAlignment="1">
      <alignment horizontal="left" vertical="center" wrapText="1"/>
    </xf>
    <xf numFmtId="0" fontId="21" fillId="0" borderId="45" xfId="50" applyFont="1" applyBorder="1" applyAlignment="1">
      <alignment horizontal="left" vertical="center" wrapText="1"/>
    </xf>
    <xf numFmtId="176" fontId="21" fillId="0" borderId="45" xfId="50" applyNumberFormat="1" applyFont="1" applyBorder="1" applyAlignment="1">
      <alignment vertical="center" wrapText="1"/>
    </xf>
    <xf numFmtId="0" fontId="21" fillId="0" borderId="45" xfId="50" applyFont="1" applyBorder="1" applyAlignment="1">
      <alignment vertical="center" wrapText="1"/>
    </xf>
    <xf numFmtId="0" fontId="21" fillId="0" borderId="45" xfId="50" applyFont="1" applyBorder="1" applyAlignment="1">
      <alignment horizontal="center" vertical="center" wrapText="1"/>
    </xf>
    <xf numFmtId="0" fontId="21" fillId="0" borderId="45" xfId="50" applyFont="1" applyBorder="1" applyAlignment="1">
      <alignment horizontal="center" vertical="center" shrinkToFit="1"/>
    </xf>
    <xf numFmtId="57" fontId="21" fillId="0" borderId="45" xfId="50" applyNumberFormat="1" applyFont="1" applyBorder="1" applyAlignment="1">
      <alignment horizontal="center" vertical="center" wrapText="1"/>
    </xf>
    <xf numFmtId="49" fontId="21" fillId="0" borderId="46" xfId="50" applyNumberFormat="1" applyFont="1" applyBorder="1" applyAlignment="1">
      <alignment vertical="center"/>
    </xf>
    <xf numFmtId="0" fontId="21" fillId="0" borderId="47" xfId="50" applyFont="1" applyBorder="1" applyAlignment="1">
      <alignment horizontal="left" vertical="center" wrapText="1"/>
    </xf>
    <xf numFmtId="176" fontId="21" fillId="0" borderId="45" xfId="50" applyNumberFormat="1" applyFont="1" applyBorder="1" applyAlignment="1">
      <alignment vertical="center"/>
    </xf>
    <xf numFmtId="0" fontId="21" fillId="0" borderId="47" xfId="50" applyFont="1" applyBorder="1" applyAlignment="1">
      <alignment horizontal="right" vertical="center" wrapText="1"/>
    </xf>
    <xf numFmtId="0" fontId="22" fillId="0" borderId="45" xfId="50" applyFont="1" applyBorder="1" applyAlignment="1">
      <alignment horizontal="left" vertical="center" wrapText="1"/>
    </xf>
    <xf numFmtId="176" fontId="21" fillId="0" borderId="45" xfId="50" applyNumberFormat="1" applyFont="1" applyBorder="1" applyAlignment="1">
      <alignment horizontal="center" vertical="center" wrapText="1"/>
    </xf>
    <xf numFmtId="0" fontId="23" fillId="0" borderId="45" xfId="50" applyFont="1" applyBorder="1" applyAlignment="1">
      <alignment horizontal="left" vertical="center" wrapText="1"/>
    </xf>
    <xf numFmtId="0" fontId="21" fillId="0" borderId="56" xfId="50" applyFont="1" applyBorder="1" applyAlignment="1">
      <alignment horizontal="center" vertical="center" shrinkToFit="1"/>
    </xf>
    <xf numFmtId="49" fontId="21" fillId="0" borderId="71" xfId="50" applyNumberFormat="1" applyFont="1" applyBorder="1" applyAlignment="1">
      <alignment vertical="center"/>
    </xf>
    <xf numFmtId="0" fontId="21" fillId="0" borderId="55" xfId="50" applyFont="1" applyBorder="1" applyAlignment="1">
      <alignment horizontal="left" vertical="center" wrapText="1"/>
    </xf>
    <xf numFmtId="0" fontId="23" fillId="0" borderId="56" xfId="50" applyFont="1" applyBorder="1" applyAlignment="1">
      <alignment horizontal="center" vertical="center" shrinkToFit="1"/>
    </xf>
    <xf numFmtId="0" fontId="21" fillId="0" borderId="48" xfId="50" applyFont="1" applyBorder="1" applyAlignment="1">
      <alignment horizontal="left" vertical="center" wrapText="1"/>
    </xf>
    <xf numFmtId="49" fontId="23" fillId="0" borderId="46" xfId="50" applyNumberFormat="1" applyFont="1" applyBorder="1" applyAlignment="1">
      <alignment vertical="center" wrapText="1"/>
    </xf>
    <xf numFmtId="0" fontId="21" fillId="0" borderId="54" xfId="50" applyFont="1" applyBorder="1" applyAlignment="1">
      <alignment horizontal="left" vertical="center" wrapText="1"/>
    </xf>
    <xf numFmtId="0" fontId="23" fillId="0" borderId="45" xfId="50" applyFont="1" applyBorder="1" applyAlignment="1">
      <alignment horizontal="center" vertical="center" shrinkToFit="1"/>
    </xf>
    <xf numFmtId="0" fontId="22" fillId="0" borderId="54" xfId="50" applyFont="1" applyBorder="1" applyAlignment="1">
      <alignment horizontal="left" vertical="center" wrapText="1"/>
    </xf>
    <xf numFmtId="0" fontId="21" fillId="0" borderId="56" xfId="50" applyFont="1" applyBorder="1" applyAlignment="1">
      <alignment horizontal="left" vertical="center" wrapText="1"/>
    </xf>
    <xf numFmtId="0" fontId="22" fillId="0" borderId="56" xfId="50" applyFont="1" applyBorder="1" applyAlignment="1">
      <alignment horizontal="left" vertical="center" wrapText="1"/>
    </xf>
    <xf numFmtId="176" fontId="21" fillId="0" borderId="56" xfId="50" applyNumberFormat="1" applyFont="1" applyBorder="1" applyAlignment="1">
      <alignment vertical="center" wrapText="1"/>
    </xf>
    <xf numFmtId="0" fontId="21" fillId="0" borderId="56" xfId="50" applyFont="1" applyBorder="1" applyAlignment="1">
      <alignment vertical="center" wrapText="1"/>
    </xf>
    <xf numFmtId="0" fontId="21" fillId="0" borderId="56" xfId="50" applyFont="1" applyBorder="1" applyAlignment="1">
      <alignment horizontal="center" vertical="center" wrapText="1"/>
    </xf>
    <xf numFmtId="57" fontId="21" fillId="0" borderId="56" xfId="50" applyNumberFormat="1" applyFont="1" applyBorder="1" applyAlignment="1">
      <alignment horizontal="center" vertical="center" wrapText="1"/>
    </xf>
    <xf numFmtId="0" fontId="7" fillId="0" borderId="0" xfId="55" applyAlignment="1">
      <alignment horizontal="left" vertical="center"/>
    </xf>
    <xf numFmtId="176" fontId="21" fillId="0" borderId="14" xfId="55" applyNumberFormat="1" applyFont="1" applyBorder="1" applyAlignment="1">
      <alignment horizontal="center" vertical="center" wrapText="1"/>
    </xf>
    <xf numFmtId="0" fontId="21" fillId="0" borderId="47" xfId="55" applyFont="1" applyBorder="1" applyAlignment="1">
      <alignment horizontal="left" vertical="center" wrapText="1"/>
    </xf>
    <xf numFmtId="0" fontId="21" fillId="0" borderId="46" xfId="55" applyFont="1" applyBorder="1" applyAlignment="1">
      <alignment horizontal="center" vertical="center"/>
    </xf>
    <xf numFmtId="0" fontId="21" fillId="0" borderId="46" xfId="55" applyFont="1" applyBorder="1" applyAlignment="1">
      <alignment horizontal="center" vertical="center" wrapText="1"/>
    </xf>
    <xf numFmtId="0" fontId="21" fillId="0" borderId="54" xfId="55" applyFont="1" applyBorder="1" applyAlignment="1">
      <alignment horizontal="left" vertical="center" wrapText="1"/>
    </xf>
    <xf numFmtId="176" fontId="21" fillId="0" borderId="45" xfId="55" applyNumberFormat="1" applyFont="1" applyBorder="1" applyAlignment="1">
      <alignment horizontal="right" vertical="center"/>
    </xf>
    <xf numFmtId="0" fontId="23" fillId="0" borderId="45" xfId="55" applyFont="1" applyBorder="1" applyAlignment="1">
      <alignment horizontal="left" vertical="center" shrinkToFit="1"/>
    </xf>
    <xf numFmtId="0" fontId="23" fillId="0" borderId="45" xfId="55" applyFont="1" applyBorder="1" applyAlignment="1">
      <alignment horizontal="center" vertical="center" shrinkToFit="1"/>
    </xf>
    <xf numFmtId="176" fontId="21" fillId="0" borderId="48" xfId="55" applyNumberFormat="1" applyFont="1" applyBorder="1" applyAlignment="1">
      <alignment horizontal="center" vertical="center" wrapText="1"/>
    </xf>
    <xf numFmtId="0" fontId="21" fillId="0" borderId="49" xfId="55" applyFont="1" applyBorder="1" applyAlignment="1">
      <alignment horizontal="center" vertical="center" wrapText="1"/>
    </xf>
    <xf numFmtId="0" fontId="21" fillId="0" borderId="47" xfId="55" applyFont="1" applyBorder="1" applyAlignment="1">
      <alignment vertical="center" shrinkToFit="1"/>
    </xf>
    <xf numFmtId="0" fontId="20" fillId="0" borderId="45" xfId="55" applyFont="1" applyBorder="1" applyAlignment="1">
      <alignment horizontal="left" vertical="center" wrapText="1"/>
    </xf>
    <xf numFmtId="0" fontId="21" fillId="0" borderId="27" xfId="55" applyFont="1" applyBorder="1" applyAlignment="1">
      <alignment horizontal="center" vertical="center" wrapText="1"/>
    </xf>
    <xf numFmtId="57" fontId="21" fillId="0" borderId="56" xfId="55" applyNumberFormat="1" applyFont="1" applyBorder="1" applyAlignment="1">
      <alignment horizontal="center" vertical="center" wrapText="1"/>
    </xf>
    <xf numFmtId="0" fontId="21" fillId="0" borderId="47" xfId="55" applyFont="1" applyBorder="1" applyAlignment="1">
      <alignment vertical="top" shrinkToFit="1"/>
    </xf>
    <xf numFmtId="0" fontId="21" fillId="0" borderId="56" xfId="55" applyFont="1" applyBorder="1" applyAlignment="1">
      <alignment horizontal="left" vertical="center" wrapText="1"/>
    </xf>
    <xf numFmtId="176" fontId="21" fillId="0" borderId="56" xfId="55" applyNumberFormat="1" applyFont="1" applyBorder="1" applyAlignment="1">
      <alignment horizontal="right" vertical="center" wrapText="1"/>
    </xf>
    <xf numFmtId="176" fontId="21" fillId="0" borderId="56" xfId="55" applyNumberFormat="1" applyFont="1" applyBorder="1" applyAlignment="1">
      <alignment horizontal="center" vertical="center" wrapText="1"/>
    </xf>
    <xf numFmtId="0" fontId="21" fillId="0" borderId="56" xfId="55" applyFont="1" applyBorder="1" applyAlignment="1">
      <alignment horizontal="right" vertical="center" wrapText="1"/>
    </xf>
    <xf numFmtId="0" fontId="21" fillId="0" borderId="15" xfId="55" applyFont="1" applyBorder="1" applyAlignment="1">
      <alignment vertical="top" shrinkToFit="1"/>
    </xf>
    <xf numFmtId="0" fontId="21" fillId="0" borderId="57" xfId="55" applyFont="1" applyBorder="1" applyAlignment="1">
      <alignment horizontal="left" vertical="center" wrapText="1"/>
    </xf>
    <xf numFmtId="0" fontId="21" fillId="0" borderId="57" xfId="55" applyFont="1" applyBorder="1" applyAlignment="1">
      <alignment horizontal="right" vertical="center" wrapText="1"/>
    </xf>
    <xf numFmtId="188" fontId="21" fillId="0" borderId="14" xfId="55" applyNumberFormat="1" applyFont="1" applyBorder="1" applyAlignment="1">
      <alignment horizontal="center" vertical="center" wrapText="1"/>
    </xf>
    <xf numFmtId="0" fontId="21" fillId="0" borderId="47" xfId="55" applyFont="1" applyBorder="1" applyAlignment="1">
      <alignment horizontal="center" vertical="center" wrapText="1"/>
    </xf>
    <xf numFmtId="0" fontId="21" fillId="0" borderId="50" xfId="55" applyFont="1" applyBorder="1" applyAlignment="1">
      <alignment horizontal="right" vertical="center" wrapText="1"/>
    </xf>
    <xf numFmtId="176" fontId="21" fillId="0" borderId="50" xfId="55" applyNumberFormat="1" applyFont="1" applyBorder="1" applyAlignment="1">
      <alignment horizontal="right" vertical="center" wrapText="1"/>
    </xf>
    <xf numFmtId="57" fontId="23" fillId="0" borderId="50" xfId="55" applyNumberFormat="1" applyFont="1" applyBorder="1" applyAlignment="1">
      <alignment horizontal="left" vertical="center" shrinkToFit="1"/>
    </xf>
    <xf numFmtId="188" fontId="21" fillId="0" borderId="42" xfId="55" applyNumberFormat="1" applyFont="1" applyBorder="1" applyAlignment="1">
      <alignment horizontal="center" vertical="center" wrapText="1"/>
    </xf>
    <xf numFmtId="0" fontId="21" fillId="0" borderId="50" xfId="55" applyFont="1" applyBorder="1" applyAlignment="1">
      <alignment horizontal="left" vertical="center" wrapText="1"/>
    </xf>
    <xf numFmtId="57" fontId="21" fillId="0" borderId="50" xfId="55" applyNumberFormat="1" applyFont="1" applyBorder="1" applyAlignment="1">
      <alignment horizontal="center" vertical="center" wrapText="1"/>
    </xf>
    <xf numFmtId="0" fontId="21" fillId="0" borderId="55" xfId="55" applyFont="1" applyBorder="1" applyAlignment="1">
      <alignment vertical="center" wrapText="1" shrinkToFit="1"/>
    </xf>
    <xf numFmtId="0" fontId="23" fillId="0" borderId="49" xfId="55" applyFont="1" applyBorder="1" applyAlignment="1">
      <alignment horizontal="center" vertical="center"/>
    </xf>
    <xf numFmtId="176" fontId="21" fillId="0" borderId="0" xfId="0" applyNumberFormat="1" applyFont="1">
      <alignment vertical="center"/>
    </xf>
    <xf numFmtId="176" fontId="21" fillId="0" borderId="14"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1" fillId="0" borderId="55" xfId="0" applyFont="1" applyBorder="1" applyAlignment="1">
      <alignment horizontal="left" vertical="center" wrapText="1"/>
    </xf>
    <xf numFmtId="0" fontId="21" fillId="0" borderId="45" xfId="0" applyFont="1" applyBorder="1" applyAlignment="1">
      <alignment horizontal="left" vertical="center" wrapText="1"/>
    </xf>
    <xf numFmtId="176" fontId="21" fillId="0" borderId="45" xfId="0" applyNumberFormat="1" applyFont="1" applyBorder="1" applyAlignment="1">
      <alignment horizontal="right" vertical="center" wrapText="1"/>
    </xf>
    <xf numFmtId="0" fontId="21" fillId="0" borderId="45" xfId="0" applyFont="1" applyBorder="1" applyAlignment="1">
      <alignment horizontal="right" vertical="center" wrapText="1"/>
    </xf>
    <xf numFmtId="0" fontId="21" fillId="0" borderId="45" xfId="0" applyFont="1" applyBorder="1" applyAlignment="1">
      <alignment horizontal="center" vertical="center" wrapText="1"/>
    </xf>
    <xf numFmtId="0" fontId="23" fillId="0" borderId="45" xfId="0" applyFont="1" applyBorder="1" applyAlignment="1">
      <alignment horizontal="center" vertical="center" shrinkToFit="1"/>
    </xf>
    <xf numFmtId="57" fontId="21" fillId="0" borderId="45" xfId="0" applyNumberFormat="1" applyFont="1" applyBorder="1" applyAlignment="1">
      <alignment horizontal="center" vertical="center" wrapText="1"/>
    </xf>
    <xf numFmtId="0" fontId="21" fillId="0" borderId="46" xfId="0" applyFont="1" applyBorder="1">
      <alignment vertical="center"/>
    </xf>
    <xf numFmtId="0" fontId="21" fillId="0" borderId="52" xfId="0" applyFont="1" applyBorder="1" applyAlignment="1">
      <alignment horizontal="left" vertical="center" wrapText="1"/>
    </xf>
    <xf numFmtId="0" fontId="21" fillId="0" borderId="14" xfId="0" applyFont="1" applyBorder="1" applyAlignment="1">
      <alignment horizontal="left" vertical="center" wrapText="1"/>
    </xf>
    <xf numFmtId="176" fontId="21" fillId="0" borderId="14" xfId="0" applyNumberFormat="1" applyFont="1" applyBorder="1" applyAlignment="1">
      <alignment horizontal="right" vertical="center" wrapText="1"/>
    </xf>
    <xf numFmtId="0" fontId="21" fillId="0" borderId="14" xfId="0" applyFont="1" applyBorder="1" applyAlignment="1">
      <alignment horizontal="right" vertical="center" wrapText="1"/>
    </xf>
    <xf numFmtId="0" fontId="21" fillId="0" borderId="14" xfId="0" applyFont="1" applyBorder="1" applyAlignment="1">
      <alignment horizontal="center" vertical="center" shrinkToFit="1"/>
    </xf>
    <xf numFmtId="0" fontId="22" fillId="0" borderId="53" xfId="0" applyFont="1" applyBorder="1" applyAlignment="1">
      <alignment vertical="center" wrapText="1"/>
    </xf>
    <xf numFmtId="0" fontId="21" fillId="0" borderId="42" xfId="48" applyFont="1" applyBorder="1" applyAlignment="1">
      <alignment horizontal="center" vertical="center" wrapText="1"/>
    </xf>
    <xf numFmtId="176" fontId="21" fillId="0" borderId="14" xfId="48" applyNumberFormat="1" applyFont="1" applyBorder="1" applyAlignment="1">
      <alignment horizontal="center" vertical="center" wrapText="1"/>
    </xf>
    <xf numFmtId="0" fontId="21" fillId="0" borderId="14" xfId="48" applyFont="1" applyBorder="1" applyAlignment="1">
      <alignment horizontal="center" vertical="center" wrapText="1"/>
    </xf>
    <xf numFmtId="0" fontId="21" fillId="0" borderId="65" xfId="48" applyFont="1" applyBorder="1" applyAlignment="1">
      <alignment horizontal="left" vertical="center" wrapText="1"/>
    </xf>
    <xf numFmtId="0" fontId="21" fillId="0" borderId="42" xfId="48" applyFont="1" applyBorder="1" applyAlignment="1">
      <alignment horizontal="left" vertical="center" wrapText="1"/>
    </xf>
    <xf numFmtId="176" fontId="21" fillId="0" borderId="42" xfId="48" applyNumberFormat="1" applyFont="1" applyBorder="1" applyAlignment="1">
      <alignment horizontal="right" vertical="center" wrapText="1"/>
    </xf>
    <xf numFmtId="0" fontId="21" fillId="0" borderId="42" xfId="48" applyFont="1" applyBorder="1" applyAlignment="1">
      <alignment horizontal="right" vertical="center" wrapText="1"/>
    </xf>
    <xf numFmtId="0" fontId="21" fillId="0" borderId="42" xfId="48" applyFont="1" applyBorder="1" applyAlignment="1">
      <alignment horizontal="center" vertical="center" shrinkToFit="1"/>
    </xf>
    <xf numFmtId="57" fontId="21" fillId="0" borderId="42" xfId="48" applyNumberFormat="1" applyFont="1" applyBorder="1" applyAlignment="1">
      <alignment horizontal="center" vertical="center" wrapText="1"/>
    </xf>
    <xf numFmtId="0" fontId="21" fillId="0" borderId="43" xfId="48" applyFont="1" applyBorder="1" applyAlignment="1">
      <alignment vertical="center"/>
    </xf>
    <xf numFmtId="0" fontId="21" fillId="0" borderId="47" xfId="48" applyFont="1" applyBorder="1" applyAlignment="1">
      <alignment horizontal="left" vertical="center" wrapText="1"/>
    </xf>
    <xf numFmtId="0" fontId="21" fillId="0" borderId="45" xfId="48" applyFont="1" applyBorder="1" applyAlignment="1">
      <alignment horizontal="left" vertical="center" wrapText="1"/>
    </xf>
    <xf numFmtId="0" fontId="22" fillId="0" borderId="45" xfId="48" applyFont="1" applyBorder="1" applyAlignment="1">
      <alignment horizontal="left" vertical="center" wrapText="1"/>
    </xf>
    <xf numFmtId="176" fontId="21" fillId="0" borderId="45" xfId="48" applyNumberFormat="1" applyFont="1" applyBorder="1" applyAlignment="1">
      <alignment horizontal="right" vertical="center" wrapText="1"/>
    </xf>
    <xf numFmtId="0" fontId="21" fillId="0" borderId="45" xfId="48" applyFont="1" applyBorder="1" applyAlignment="1">
      <alignment horizontal="right" vertical="center" wrapText="1"/>
    </xf>
    <xf numFmtId="0" fontId="21" fillId="0" borderId="45" xfId="48" applyFont="1" applyBorder="1" applyAlignment="1">
      <alignment horizontal="center" vertical="center" wrapText="1"/>
    </xf>
    <xf numFmtId="0" fontId="21" fillId="0" borderId="45" xfId="48" applyFont="1" applyBorder="1" applyAlignment="1">
      <alignment horizontal="center" vertical="center" shrinkToFit="1"/>
    </xf>
    <xf numFmtId="57" fontId="21" fillId="0" borderId="45" xfId="48" applyNumberFormat="1" applyFont="1" applyBorder="1" applyAlignment="1">
      <alignment horizontal="center" vertical="center" wrapText="1"/>
    </xf>
    <xf numFmtId="0" fontId="21" fillId="0" borderId="46" xfId="48" applyFont="1" applyBorder="1" applyAlignment="1">
      <alignment vertical="center"/>
    </xf>
    <xf numFmtId="0" fontId="21" fillId="0" borderId="54" xfId="48" applyFont="1" applyBorder="1" applyAlignment="1">
      <alignment horizontal="left" vertical="center" wrapText="1"/>
    </xf>
    <xf numFmtId="0" fontId="21" fillId="0" borderId="55" xfId="48" applyFont="1" applyBorder="1" applyAlignment="1">
      <alignment horizontal="left" vertical="center" wrapText="1"/>
    </xf>
    <xf numFmtId="0" fontId="23" fillId="0" borderId="45" xfId="48" applyFont="1" applyBorder="1" applyAlignment="1">
      <alignment horizontal="center" vertical="center" shrinkToFit="1"/>
    </xf>
    <xf numFmtId="176" fontId="21" fillId="0" borderId="45" xfId="48" applyNumberFormat="1" applyFont="1" applyBorder="1" applyAlignment="1">
      <alignment horizontal="center" vertical="center" wrapText="1"/>
    </xf>
    <xf numFmtId="0" fontId="21" fillId="0" borderId="46" xfId="48" applyFont="1" applyBorder="1" applyAlignment="1">
      <alignment horizontal="center" vertical="center" wrapText="1"/>
    </xf>
    <xf numFmtId="0" fontId="21" fillId="0" borderId="44" xfId="48" applyFont="1" applyBorder="1" applyAlignment="1">
      <alignment horizontal="left" vertical="center" wrapText="1"/>
    </xf>
    <xf numFmtId="176" fontId="21" fillId="0" borderId="45" xfId="48" applyNumberFormat="1" applyFont="1" applyBorder="1" applyAlignment="1">
      <alignment horizontal="right" vertical="center"/>
    </xf>
    <xf numFmtId="0" fontId="21" fillId="0" borderId="48" xfId="48" applyFont="1" applyBorder="1" applyAlignment="1">
      <alignment horizontal="left" vertical="center" wrapText="1"/>
    </xf>
    <xf numFmtId="176" fontId="21" fillId="0" borderId="48" xfId="48" applyNumberFormat="1" applyFont="1" applyBorder="1" applyAlignment="1">
      <alignment horizontal="center" vertical="center" wrapText="1"/>
    </xf>
    <xf numFmtId="176" fontId="21" fillId="0" borderId="48" xfId="48" applyNumberFormat="1" applyFont="1" applyBorder="1" applyAlignment="1">
      <alignment horizontal="right" vertical="center" wrapText="1"/>
    </xf>
    <xf numFmtId="0" fontId="21" fillId="0" borderId="48" xfId="48" applyFont="1" applyBorder="1" applyAlignment="1">
      <alignment horizontal="right" vertical="center" wrapText="1"/>
    </xf>
    <xf numFmtId="0" fontId="21" fillId="0" borderId="48" xfId="48" applyFont="1" applyBorder="1" applyAlignment="1">
      <alignment horizontal="center" vertical="center" wrapText="1"/>
    </xf>
    <xf numFmtId="0" fontId="21" fillId="0" borderId="48" xfId="48" applyFont="1" applyBorder="1" applyAlignment="1">
      <alignment horizontal="center" vertical="center" shrinkToFit="1"/>
    </xf>
    <xf numFmtId="57" fontId="21" fillId="0" borderId="48" xfId="48" applyNumberFormat="1" applyFont="1" applyBorder="1" applyAlignment="1">
      <alignment horizontal="center" vertical="center" wrapText="1"/>
    </xf>
    <xf numFmtId="0" fontId="21" fillId="0" borderId="49" xfId="48" applyFont="1" applyBorder="1" applyAlignment="1">
      <alignment vertical="center"/>
    </xf>
    <xf numFmtId="0" fontId="21" fillId="0" borderId="34" xfId="48" applyFont="1" applyBorder="1" applyAlignment="1">
      <alignment horizontal="left" vertical="center" wrapText="1"/>
    </xf>
    <xf numFmtId="0" fontId="21" fillId="0" borderId="12" xfId="48" applyFont="1" applyBorder="1" applyAlignment="1">
      <alignment horizontal="left" vertical="center" wrapText="1"/>
    </xf>
    <xf numFmtId="0" fontId="21" fillId="0" borderId="72" xfId="48" applyFont="1" applyBorder="1" applyAlignment="1">
      <alignment horizontal="left" vertical="center" wrapText="1"/>
    </xf>
    <xf numFmtId="0" fontId="21" fillId="0" borderId="14" xfId="48" applyFont="1" applyBorder="1" applyAlignment="1">
      <alignment horizontal="left" vertical="center" wrapText="1"/>
    </xf>
    <xf numFmtId="176" fontId="21" fillId="0" borderId="14" xfId="48" applyNumberFormat="1" applyFont="1" applyBorder="1" applyAlignment="1">
      <alignment horizontal="right" vertical="center" wrapText="1"/>
    </xf>
    <xf numFmtId="0" fontId="21" fillId="0" borderId="14" xfId="48" applyFont="1" applyBorder="1" applyAlignment="1">
      <alignment horizontal="right" vertical="center" wrapText="1"/>
    </xf>
    <xf numFmtId="0" fontId="23" fillId="0" borderId="14" xfId="48" applyFont="1" applyBorder="1" applyAlignment="1">
      <alignment horizontal="center" vertical="center" shrinkToFit="1"/>
    </xf>
    <xf numFmtId="57" fontId="21" fillId="0" borderId="14" xfId="48" applyNumberFormat="1" applyFont="1" applyBorder="1" applyAlignment="1">
      <alignment horizontal="center" vertical="center" wrapText="1"/>
    </xf>
    <xf numFmtId="0" fontId="21" fillId="0" borderId="53" xfId="48" applyFont="1" applyBorder="1" applyAlignment="1">
      <alignment vertical="center"/>
    </xf>
    <xf numFmtId="0" fontId="69" fillId="0" borderId="49" xfId="0" applyFont="1" applyBorder="1" applyAlignment="1">
      <alignment vertical="center" wrapText="1"/>
    </xf>
    <xf numFmtId="0" fontId="69" fillId="0" borderId="46" xfId="0" applyFont="1" applyBorder="1" applyAlignment="1">
      <alignment vertical="center" wrapText="1"/>
    </xf>
    <xf numFmtId="0" fontId="21" fillId="0" borderId="56" xfId="51" applyFont="1" applyBorder="1" applyAlignment="1">
      <alignment horizontal="center" vertical="center" wrapText="1"/>
    </xf>
    <xf numFmtId="176" fontId="21" fillId="0" borderId="45" xfId="51" applyNumberFormat="1" applyFont="1" applyBorder="1" applyAlignment="1">
      <alignment horizontal="center" vertical="center" wrapText="1"/>
    </xf>
    <xf numFmtId="0" fontId="21" fillId="0" borderId="45" xfId="51" applyFont="1" applyBorder="1" applyAlignment="1">
      <alignment horizontal="center" vertical="center" wrapText="1"/>
    </xf>
    <xf numFmtId="0" fontId="21" fillId="0" borderId="44" xfId="51" applyFont="1" applyBorder="1" applyAlignment="1">
      <alignment horizontal="left" vertical="center" wrapText="1"/>
    </xf>
    <xf numFmtId="0" fontId="21" fillId="0" borderId="45" xfId="51" applyFont="1" applyBorder="1" applyAlignment="1">
      <alignment horizontal="left" vertical="center" wrapText="1"/>
    </xf>
    <xf numFmtId="0" fontId="22" fillId="0" borderId="45" xfId="51" applyFont="1" applyBorder="1" applyAlignment="1">
      <alignment horizontal="left" vertical="center" wrapText="1"/>
    </xf>
    <xf numFmtId="176" fontId="21" fillId="0" borderId="45" xfId="51" applyNumberFormat="1" applyFont="1" applyBorder="1" applyAlignment="1">
      <alignment horizontal="right" vertical="center" wrapText="1"/>
    </xf>
    <xf numFmtId="0" fontId="21" fillId="0" borderId="45" xfId="51" applyFont="1" applyBorder="1" applyAlignment="1">
      <alignment horizontal="right" vertical="center" wrapText="1"/>
    </xf>
    <xf numFmtId="0" fontId="23" fillId="24" borderId="45" xfId="51" applyFont="1" applyFill="1" applyBorder="1" applyAlignment="1">
      <alignment horizontal="center" vertical="center" wrapText="1" shrinkToFit="1"/>
    </xf>
    <xf numFmtId="57" fontId="21" fillId="0" borderId="45" xfId="51" applyNumberFormat="1" applyFont="1" applyBorder="1" applyAlignment="1">
      <alignment horizontal="center" vertical="center" wrapText="1"/>
    </xf>
    <xf numFmtId="0" fontId="21" fillId="0" borderId="46" xfId="51" applyFont="1" applyBorder="1" applyAlignment="1">
      <alignment vertical="center"/>
    </xf>
    <xf numFmtId="0" fontId="21" fillId="0" borderId="47" xfId="51" applyFont="1" applyBorder="1" applyAlignment="1">
      <alignment horizontal="left" vertical="center" wrapText="1"/>
    </xf>
    <xf numFmtId="0" fontId="23" fillId="24" borderId="45" xfId="51" applyFont="1" applyFill="1" applyBorder="1" applyAlignment="1">
      <alignment horizontal="center" vertical="center" shrinkToFit="1"/>
    </xf>
    <xf numFmtId="0" fontId="21" fillId="0" borderId="44" xfId="51" applyFont="1" applyBorder="1" applyAlignment="1">
      <alignment vertical="center" wrapText="1"/>
    </xf>
    <xf numFmtId="0" fontId="21" fillId="0" borderId="45" xfId="51" applyFont="1" applyBorder="1" applyAlignment="1">
      <alignment horizontal="left" vertical="center" shrinkToFit="1"/>
    </xf>
    <xf numFmtId="0" fontId="21" fillId="0" borderId="47" xfId="51" applyFont="1" applyBorder="1" applyAlignment="1">
      <alignment vertical="center" wrapText="1"/>
    </xf>
    <xf numFmtId="0" fontId="21" fillId="0" borderId="45" xfId="51" applyFont="1" applyBorder="1" applyAlignment="1">
      <alignment horizontal="left" vertical="center" wrapText="1" shrinkToFit="1"/>
    </xf>
    <xf numFmtId="0" fontId="21" fillId="0" borderId="54" xfId="51" applyFont="1" applyBorder="1" applyAlignment="1">
      <alignment horizontal="left" vertical="center" wrapText="1"/>
    </xf>
    <xf numFmtId="0" fontId="21" fillId="0" borderId="55" xfId="51" applyFont="1" applyBorder="1" applyAlignment="1">
      <alignment horizontal="left" vertical="center" wrapText="1"/>
    </xf>
    <xf numFmtId="0" fontId="21" fillId="0" borderId="56" xfId="51" applyFont="1" applyBorder="1" applyAlignment="1">
      <alignment horizontal="left" vertical="center" wrapText="1"/>
    </xf>
    <xf numFmtId="0" fontId="22" fillId="0" borderId="56" xfId="51" applyFont="1" applyBorder="1" applyAlignment="1">
      <alignment horizontal="left" vertical="center" wrapText="1"/>
    </xf>
    <xf numFmtId="176" fontId="21" fillId="0" borderId="56" xfId="51" applyNumberFormat="1" applyFont="1" applyBorder="1" applyAlignment="1">
      <alignment horizontal="right" vertical="center" wrapText="1"/>
    </xf>
    <xf numFmtId="0" fontId="21" fillId="0" borderId="56" xfId="51" applyFont="1" applyBorder="1" applyAlignment="1">
      <alignment horizontal="right" vertical="center" wrapText="1"/>
    </xf>
    <xf numFmtId="0" fontId="23" fillId="24" borderId="56" xfId="51" applyFont="1" applyFill="1" applyBorder="1" applyAlignment="1">
      <alignment horizontal="center" vertical="center" shrinkToFit="1"/>
    </xf>
    <xf numFmtId="57" fontId="21" fillId="0" borderId="56" xfId="51" applyNumberFormat="1" applyFont="1" applyBorder="1" applyAlignment="1">
      <alignment horizontal="center" vertical="center" wrapText="1"/>
    </xf>
    <xf numFmtId="0" fontId="21" fillId="0" borderId="71" xfId="51" applyFont="1" applyBorder="1" applyAlignment="1">
      <alignment vertical="center"/>
    </xf>
    <xf numFmtId="0" fontId="21" fillId="0" borderId="15" xfId="51" applyFont="1" applyBorder="1" applyAlignment="1">
      <alignment horizontal="left" vertical="center" wrapText="1"/>
    </xf>
    <xf numFmtId="0" fontId="21" fillId="0" borderId="14" xfId="51" applyFont="1" applyBorder="1" applyAlignment="1">
      <alignment horizontal="left" vertical="center" wrapText="1"/>
    </xf>
    <xf numFmtId="176" fontId="21" fillId="0" borderId="14" xfId="51" applyNumberFormat="1" applyFont="1" applyBorder="1" applyAlignment="1">
      <alignment horizontal="right" vertical="center" wrapText="1"/>
    </xf>
    <xf numFmtId="0" fontId="21" fillId="0" borderId="14" xfId="51" applyFont="1" applyBorder="1" applyAlignment="1">
      <alignment horizontal="right" vertical="center" wrapText="1"/>
    </xf>
    <xf numFmtId="0" fontId="21" fillId="0" borderId="14" xfId="51" applyFont="1" applyBorder="1" applyAlignment="1">
      <alignment horizontal="center" vertical="center" wrapText="1"/>
    </xf>
    <xf numFmtId="0" fontId="23" fillId="24" borderId="14" xfId="51" applyFont="1" applyFill="1" applyBorder="1" applyAlignment="1">
      <alignment horizontal="center" vertical="center" wrapText="1" shrinkToFit="1"/>
    </xf>
    <xf numFmtId="57" fontId="21" fillId="0" borderId="14" xfId="51" applyNumberFormat="1" applyFont="1" applyBorder="1" applyAlignment="1">
      <alignment horizontal="center" vertical="center" wrapText="1"/>
    </xf>
    <xf numFmtId="0" fontId="21" fillId="0" borderId="53" xfId="51" applyFont="1" applyBorder="1" applyAlignment="1">
      <alignment vertical="center" wrapText="1"/>
    </xf>
    <xf numFmtId="0" fontId="7" fillId="0" borderId="0" xfId="45" applyAlignment="1">
      <alignment horizontal="left" vertical="center"/>
    </xf>
    <xf numFmtId="0" fontId="21" fillId="0" borderId="0" xfId="45" applyFont="1" applyAlignment="1">
      <alignment horizontal="center" vertical="center" wrapText="1"/>
    </xf>
    <xf numFmtId="176" fontId="21" fillId="0" borderId="14" xfId="45" applyNumberFormat="1" applyFont="1" applyBorder="1" applyAlignment="1">
      <alignment horizontal="center" vertical="center" wrapText="1"/>
    </xf>
    <xf numFmtId="0" fontId="21" fillId="0" borderId="14" xfId="45" applyFont="1" applyBorder="1" applyAlignment="1">
      <alignment horizontal="center" vertical="center" wrapText="1"/>
    </xf>
    <xf numFmtId="0" fontId="21" fillId="0" borderId="47" xfId="45" applyFont="1" applyBorder="1" applyAlignment="1">
      <alignment horizontal="left" vertical="center" wrapText="1"/>
    </xf>
    <xf numFmtId="0" fontId="21" fillId="0" borderId="56" xfId="45" applyFont="1" applyBorder="1" applyAlignment="1">
      <alignment horizontal="left" vertical="center" wrapText="1"/>
    </xf>
    <xf numFmtId="0" fontId="22" fillId="0" borderId="56" xfId="45" applyFont="1" applyBorder="1" applyAlignment="1">
      <alignment horizontal="left" vertical="center" wrapText="1"/>
    </xf>
    <xf numFmtId="176" fontId="21" fillId="0" borderId="56" xfId="45" applyNumberFormat="1" applyFont="1" applyBorder="1" applyAlignment="1">
      <alignment horizontal="right" vertical="center" wrapText="1"/>
    </xf>
    <xf numFmtId="0" fontId="21" fillId="0" borderId="56" xfId="45" applyFont="1" applyBorder="1" applyAlignment="1">
      <alignment horizontal="right" vertical="center" wrapText="1"/>
    </xf>
    <xf numFmtId="0" fontId="21" fillId="0" borderId="56" xfId="45" applyFont="1" applyBorder="1" applyAlignment="1">
      <alignment horizontal="center" vertical="center" wrapText="1"/>
    </xf>
    <xf numFmtId="0" fontId="23" fillId="0" borderId="56" xfId="45" applyFont="1" applyBorder="1" applyAlignment="1">
      <alignment horizontal="center" vertical="center" shrinkToFit="1"/>
    </xf>
    <xf numFmtId="57" fontId="81" fillId="0" borderId="46" xfId="45" applyNumberFormat="1" applyFont="1" applyBorder="1" applyAlignment="1">
      <alignment vertical="center" wrapText="1"/>
    </xf>
    <xf numFmtId="0" fontId="21" fillId="0" borderId="47" xfId="45" applyFont="1" applyBorder="1" applyAlignment="1">
      <alignment horizontal="center" vertical="center" wrapText="1"/>
    </xf>
    <xf numFmtId="0" fontId="21" fillId="0" borderId="45" xfId="45" applyFont="1" applyBorder="1" applyAlignment="1">
      <alignment horizontal="left" vertical="center" wrapText="1"/>
    </xf>
    <xf numFmtId="0" fontId="22" fillId="0" borderId="45" xfId="45" applyFont="1" applyBorder="1" applyAlignment="1">
      <alignment horizontal="left" vertical="center" wrapText="1"/>
    </xf>
    <xf numFmtId="176" fontId="21" fillId="0" borderId="45" xfId="45" applyNumberFormat="1" applyFont="1" applyBorder="1" applyAlignment="1">
      <alignment horizontal="right" vertical="center" wrapText="1"/>
    </xf>
    <xf numFmtId="0" fontId="21" fillId="0" borderId="45" xfId="45" applyFont="1" applyBorder="1" applyAlignment="1">
      <alignment horizontal="right" vertical="center" wrapText="1"/>
    </xf>
    <xf numFmtId="0" fontId="21" fillId="0" borderId="45" xfId="45" applyFont="1" applyBorder="1" applyAlignment="1">
      <alignment horizontal="center" vertical="center" wrapText="1"/>
    </xf>
    <xf numFmtId="0" fontId="23" fillId="0" borderId="45" xfId="45" applyFont="1" applyBorder="1" applyAlignment="1">
      <alignment horizontal="center" vertical="center" shrinkToFit="1"/>
    </xf>
    <xf numFmtId="0" fontId="21" fillId="0" borderId="54" xfId="45" applyFont="1" applyBorder="1" applyAlignment="1">
      <alignment horizontal="center" vertical="center" wrapText="1"/>
    </xf>
    <xf numFmtId="57" fontId="21" fillId="0" borderId="45" xfId="45" applyNumberFormat="1" applyFont="1" applyBorder="1" applyAlignment="1">
      <alignment horizontal="center" vertical="center" wrapText="1"/>
    </xf>
    <xf numFmtId="0" fontId="21" fillId="0" borderId="44" xfId="45" applyFont="1" applyBorder="1" applyAlignment="1">
      <alignment horizontal="left" vertical="center" wrapText="1"/>
    </xf>
    <xf numFmtId="0" fontId="21" fillId="0" borderId="54" xfId="45" applyFont="1" applyBorder="1" applyAlignment="1">
      <alignment horizontal="left" vertical="center" wrapText="1"/>
    </xf>
    <xf numFmtId="0" fontId="21" fillId="0" borderId="46" xfId="45" applyFont="1" applyBorder="1" applyAlignment="1">
      <alignment vertical="center"/>
    </xf>
    <xf numFmtId="57" fontId="23" fillId="0" borderId="46" xfId="45" applyNumberFormat="1" applyFont="1" applyBorder="1" applyAlignment="1">
      <alignment vertical="center" wrapText="1"/>
    </xf>
    <xf numFmtId="0" fontId="23" fillId="0" borderId="46" xfId="45" applyFont="1" applyBorder="1" applyAlignment="1">
      <alignment vertical="center" wrapText="1"/>
    </xf>
    <xf numFmtId="0" fontId="21" fillId="0" borderId="15" xfId="45" applyFont="1" applyBorder="1" applyAlignment="1">
      <alignment horizontal="left" vertical="center" wrapText="1"/>
    </xf>
    <xf numFmtId="0" fontId="21" fillId="0" borderId="14" xfId="45" applyFont="1" applyBorder="1" applyAlignment="1">
      <alignment horizontal="left" vertical="center" wrapText="1"/>
    </xf>
    <xf numFmtId="0" fontId="22" fillId="0" borderId="14" xfId="45" applyFont="1" applyBorder="1" applyAlignment="1">
      <alignment horizontal="left" vertical="center" wrapText="1"/>
    </xf>
    <xf numFmtId="0" fontId="21" fillId="0" borderId="57" xfId="45" applyFont="1" applyBorder="1" applyAlignment="1">
      <alignment horizontal="left" vertical="center" wrapText="1"/>
    </xf>
    <xf numFmtId="176" fontId="21" fillId="0" borderId="14" xfId="45" applyNumberFormat="1" applyFont="1" applyBorder="1" applyAlignment="1">
      <alignment horizontal="right" vertical="center" wrapText="1"/>
    </xf>
    <xf numFmtId="0" fontId="21" fillId="0" borderId="14" xfId="45" applyFont="1" applyBorder="1" applyAlignment="1">
      <alignment horizontal="right" vertical="center" wrapText="1"/>
    </xf>
    <xf numFmtId="0" fontId="23" fillId="0" borderId="14" xfId="45" applyFont="1" applyBorder="1" applyAlignment="1">
      <alignment horizontal="center" vertical="center" shrinkToFit="1"/>
    </xf>
    <xf numFmtId="0" fontId="21" fillId="0" borderId="53" xfId="45" applyFont="1" applyBorder="1" applyAlignment="1">
      <alignment vertical="center"/>
    </xf>
    <xf numFmtId="0" fontId="21" fillId="0" borderId="41" xfId="45" applyFont="1" applyBorder="1" applyAlignment="1">
      <alignment horizontal="left" vertical="center" wrapText="1"/>
    </xf>
    <xf numFmtId="0" fontId="21" fillId="0" borderId="42" xfId="45" applyFont="1" applyBorder="1" applyAlignment="1">
      <alignment horizontal="left" vertical="center" wrapText="1"/>
    </xf>
    <xf numFmtId="0" fontId="22" fillId="0" borderId="42" xfId="45" applyFont="1" applyBorder="1" applyAlignment="1">
      <alignment horizontal="left" vertical="center" wrapText="1"/>
    </xf>
    <xf numFmtId="176" fontId="21" fillId="0" borderId="42" xfId="45" applyNumberFormat="1" applyFont="1" applyBorder="1" applyAlignment="1">
      <alignment horizontal="right" vertical="center" wrapText="1"/>
    </xf>
    <xf numFmtId="0" fontId="21" fillId="0" borderId="42" xfId="45" applyFont="1" applyBorder="1" applyAlignment="1">
      <alignment horizontal="right" vertical="center" wrapText="1"/>
    </xf>
    <xf numFmtId="0" fontId="21" fillId="0" borderId="42" xfId="45" applyFont="1" applyBorder="1" applyAlignment="1">
      <alignment horizontal="center" vertical="center" wrapText="1"/>
    </xf>
    <xf numFmtId="0" fontId="23" fillId="0" borderId="42" xfId="45" applyFont="1" applyBorder="1" applyAlignment="1">
      <alignment horizontal="center" vertical="center" shrinkToFit="1"/>
    </xf>
    <xf numFmtId="57" fontId="21" fillId="0" borderId="42" xfId="45" applyNumberFormat="1" applyFont="1" applyBorder="1" applyAlignment="1">
      <alignment horizontal="center" vertical="center" wrapText="1"/>
    </xf>
    <xf numFmtId="0" fontId="21" fillId="0" borderId="43" xfId="45" applyFont="1" applyBorder="1" applyAlignment="1">
      <alignment vertical="center"/>
    </xf>
    <xf numFmtId="0" fontId="21" fillId="0" borderId="55" xfId="45" applyFont="1" applyBorder="1" applyAlignment="1">
      <alignment horizontal="left" vertical="center" wrapText="1"/>
    </xf>
    <xf numFmtId="0" fontId="21" fillId="0" borderId="45" xfId="45" applyFont="1" applyBorder="1" applyAlignment="1">
      <alignment horizontal="center" vertical="center" shrinkToFit="1"/>
    </xf>
    <xf numFmtId="0" fontId="21" fillId="0" borderId="45" xfId="45" applyFont="1" applyBorder="1" applyAlignment="1">
      <alignment horizontal="right" vertical="center" shrinkToFit="1"/>
    </xf>
    <xf numFmtId="176" fontId="21" fillId="0" borderId="45" xfId="45" applyNumberFormat="1" applyFont="1" applyBorder="1" applyAlignment="1">
      <alignment horizontal="center" vertical="center" wrapText="1"/>
    </xf>
    <xf numFmtId="0" fontId="22" fillId="0" borderId="46" xfId="45" applyFont="1" applyBorder="1" applyAlignment="1">
      <alignment vertical="center" wrapText="1"/>
    </xf>
    <xf numFmtId="0" fontId="21" fillId="0" borderId="48" xfId="45" applyFont="1" applyBorder="1" applyAlignment="1">
      <alignment horizontal="left" vertical="center" wrapText="1"/>
    </xf>
    <xf numFmtId="0" fontId="22" fillId="0" borderId="48" xfId="45" applyFont="1" applyBorder="1" applyAlignment="1">
      <alignment horizontal="left" vertical="center" wrapText="1"/>
    </xf>
    <xf numFmtId="176" fontId="21" fillId="0" borderId="48" xfId="45" applyNumberFormat="1" applyFont="1" applyBorder="1" applyAlignment="1">
      <alignment horizontal="right" vertical="center" wrapText="1"/>
    </xf>
    <xf numFmtId="176" fontId="21" fillId="0" borderId="48" xfId="45" applyNumberFormat="1" applyFont="1" applyBorder="1" applyAlignment="1">
      <alignment horizontal="center" vertical="center" wrapText="1"/>
    </xf>
    <xf numFmtId="0" fontId="21" fillId="0" borderId="48" xfId="45" applyFont="1" applyBorder="1" applyAlignment="1">
      <alignment horizontal="right" vertical="center" wrapText="1"/>
    </xf>
    <xf numFmtId="0" fontId="21" fillId="0" borderId="48" xfId="45" applyFont="1" applyBorder="1" applyAlignment="1">
      <alignment horizontal="center" vertical="center" wrapText="1"/>
    </xf>
    <xf numFmtId="0" fontId="21" fillId="0" borderId="48" xfId="45" applyFont="1" applyBorder="1" applyAlignment="1">
      <alignment horizontal="center" vertical="center" shrinkToFit="1"/>
    </xf>
    <xf numFmtId="0" fontId="23" fillId="0" borderId="49" xfId="45" applyFont="1" applyBorder="1" applyAlignment="1">
      <alignment vertical="center" wrapText="1"/>
    </xf>
    <xf numFmtId="0" fontId="21" fillId="0" borderId="55" xfId="47" applyFont="1" applyBorder="1" applyAlignment="1">
      <alignment horizontal="left" vertical="center" wrapText="1"/>
    </xf>
    <xf numFmtId="0" fontId="21" fillId="0" borderId="45" xfId="47" applyFont="1" applyBorder="1" applyAlignment="1">
      <alignment horizontal="left" vertical="center" wrapText="1"/>
    </xf>
    <xf numFmtId="0" fontId="21" fillId="0" borderId="45" xfId="47" applyFont="1" applyBorder="1" applyAlignment="1">
      <alignment horizontal="left" vertical="center" shrinkToFit="1"/>
    </xf>
    <xf numFmtId="176" fontId="21" fillId="0" borderId="45" xfId="47" applyNumberFormat="1" applyFont="1" applyBorder="1" applyAlignment="1">
      <alignment horizontal="right" vertical="center" wrapText="1"/>
    </xf>
    <xf numFmtId="0" fontId="21" fillId="0" borderId="45" xfId="47" applyFont="1" applyBorder="1" applyAlignment="1">
      <alignment horizontal="right" vertical="center" wrapText="1"/>
    </xf>
    <xf numFmtId="0" fontId="21" fillId="0" borderId="45" xfId="47" applyFont="1" applyBorder="1" applyAlignment="1">
      <alignment horizontal="center" vertical="center" wrapText="1"/>
    </xf>
    <xf numFmtId="0" fontId="23" fillId="0" borderId="45" xfId="47" applyFont="1" applyBorder="1" applyAlignment="1">
      <alignment horizontal="center" vertical="center" shrinkToFit="1"/>
    </xf>
    <xf numFmtId="57" fontId="21" fillId="0" borderId="45" xfId="47" applyNumberFormat="1" applyFont="1" applyBorder="1" applyAlignment="1">
      <alignment horizontal="center" vertical="center" wrapText="1"/>
    </xf>
    <xf numFmtId="0" fontId="23" fillId="0" borderId="46" xfId="47" applyFont="1" applyBorder="1" applyAlignment="1">
      <alignment vertical="center" wrapText="1"/>
    </xf>
    <xf numFmtId="176" fontId="21" fillId="0" borderId="45" xfId="47" applyNumberFormat="1" applyFont="1" applyBorder="1" applyAlignment="1">
      <alignment horizontal="center" vertical="center" wrapText="1"/>
    </xf>
    <xf numFmtId="0" fontId="21" fillId="0" borderId="46" xfId="47" applyFont="1" applyBorder="1" applyAlignment="1">
      <alignment vertical="center"/>
    </xf>
    <xf numFmtId="0" fontId="21" fillId="0" borderId="46" xfId="47" applyFont="1" applyBorder="1" applyAlignment="1">
      <alignment vertical="center" wrapText="1"/>
    </xf>
    <xf numFmtId="0" fontId="21" fillId="0" borderId="12" xfId="45" applyFont="1" applyBorder="1" applyAlignment="1">
      <alignment vertical="center"/>
    </xf>
    <xf numFmtId="0" fontId="21" fillId="0" borderId="44" xfId="47" applyFont="1" applyBorder="1" applyAlignment="1">
      <alignment horizontal="left" vertical="center" wrapText="1"/>
    </xf>
    <xf numFmtId="0" fontId="21" fillId="0" borderId="48" xfId="47" applyFont="1" applyBorder="1" applyAlignment="1">
      <alignment horizontal="left" vertical="center" wrapText="1"/>
    </xf>
    <xf numFmtId="176" fontId="21" fillId="0" borderId="48" xfId="47" applyNumberFormat="1" applyFont="1" applyBorder="1" applyAlignment="1">
      <alignment horizontal="right" vertical="center" wrapText="1"/>
    </xf>
    <xf numFmtId="0" fontId="21" fillId="0" borderId="48" xfId="47" applyFont="1" applyBorder="1" applyAlignment="1">
      <alignment horizontal="right" vertical="center" wrapText="1"/>
    </xf>
    <xf numFmtId="0" fontId="21" fillId="0" borderId="48" xfId="47" applyFont="1" applyBorder="1" applyAlignment="1">
      <alignment horizontal="center" vertical="center" wrapText="1"/>
    </xf>
    <xf numFmtId="57" fontId="21" fillId="0" borderId="48" xfId="47" applyNumberFormat="1" applyFont="1" applyBorder="1" applyAlignment="1">
      <alignment horizontal="center" vertical="center" wrapText="1"/>
    </xf>
    <xf numFmtId="0" fontId="21" fillId="0" borderId="49" xfId="47" applyFont="1" applyBorder="1" applyAlignment="1">
      <alignment horizontal="center" vertical="center" wrapText="1"/>
    </xf>
    <xf numFmtId="0" fontId="21" fillId="0" borderId="52" xfId="47" applyFont="1" applyBorder="1" applyAlignment="1">
      <alignment horizontal="left" vertical="center" wrapText="1"/>
    </xf>
    <xf numFmtId="0" fontId="21" fillId="0" borderId="14" xfId="47" applyFont="1" applyBorder="1" applyAlignment="1">
      <alignment horizontal="left" vertical="center" wrapText="1"/>
    </xf>
    <xf numFmtId="176" fontId="21" fillId="0" borderId="14" xfId="47" applyNumberFormat="1" applyFont="1" applyBorder="1" applyAlignment="1">
      <alignment horizontal="right" vertical="center" wrapText="1"/>
    </xf>
    <xf numFmtId="0" fontId="21" fillId="0" borderId="14" xfId="47" applyFont="1" applyBorder="1" applyAlignment="1">
      <alignment horizontal="right" vertical="center" wrapText="1"/>
    </xf>
    <xf numFmtId="0" fontId="21" fillId="0" borderId="14" xfId="47" applyFont="1" applyBorder="1" applyAlignment="1">
      <alignment horizontal="center" vertical="center" wrapText="1"/>
    </xf>
    <xf numFmtId="0" fontId="23" fillId="0" borderId="14" xfId="47" applyFont="1" applyBorder="1" applyAlignment="1">
      <alignment horizontal="center" vertical="center" shrinkToFit="1"/>
    </xf>
    <xf numFmtId="57" fontId="21" fillId="0" borderId="14" xfId="47" applyNumberFormat="1" applyFont="1" applyBorder="1" applyAlignment="1">
      <alignment horizontal="center" vertical="center" wrapText="1"/>
    </xf>
    <xf numFmtId="0" fontId="21" fillId="0" borderId="53" xfId="47" applyFont="1" applyBorder="1" applyAlignment="1">
      <alignment horizontal="center" vertical="center" wrapText="1"/>
    </xf>
    <xf numFmtId="0" fontId="21" fillId="25" borderId="42" xfId="49" applyFont="1" applyFill="1" applyBorder="1" applyAlignment="1">
      <alignment horizontal="left" vertical="center" wrapText="1"/>
    </xf>
    <xf numFmtId="177" fontId="21" fillId="25" borderId="42" xfId="49" applyNumberFormat="1" applyFont="1" applyFill="1" applyBorder="1" applyAlignment="1">
      <alignment horizontal="right" vertical="center" shrinkToFit="1"/>
    </xf>
    <xf numFmtId="177" fontId="21" fillId="25" borderId="42" xfId="49" applyNumberFormat="1" applyFont="1" applyFill="1" applyBorder="1" applyAlignment="1">
      <alignment horizontal="center" vertical="center" wrapText="1"/>
    </xf>
    <xf numFmtId="0" fontId="21" fillId="25" borderId="42" xfId="49" applyFont="1" applyFill="1" applyBorder="1" applyAlignment="1">
      <alignment horizontal="center" vertical="center" wrapText="1"/>
    </xf>
    <xf numFmtId="0" fontId="21" fillId="0" borderId="43" xfId="49" applyFont="1" applyBorder="1" applyAlignment="1">
      <alignment vertical="center" wrapText="1"/>
    </xf>
    <xf numFmtId="0" fontId="21" fillId="25" borderId="45" xfId="49" applyFont="1" applyFill="1" applyBorder="1" applyAlignment="1">
      <alignment horizontal="left" vertical="center" wrapText="1"/>
    </xf>
    <xf numFmtId="177" fontId="21" fillId="25" borderId="45" xfId="49" applyNumberFormat="1" applyFont="1" applyFill="1" applyBorder="1" applyAlignment="1">
      <alignment horizontal="right" vertical="center" shrinkToFit="1"/>
    </xf>
    <xf numFmtId="177" fontId="21" fillId="25" borderId="45" xfId="49" applyNumberFormat="1" applyFont="1" applyFill="1" applyBorder="1" applyAlignment="1">
      <alignment horizontal="right" vertical="center" wrapText="1"/>
    </xf>
    <xf numFmtId="0" fontId="21" fillId="25" borderId="45" xfId="49" applyFont="1" applyFill="1" applyBorder="1" applyAlignment="1">
      <alignment horizontal="center" vertical="center" wrapText="1"/>
    </xf>
    <xf numFmtId="0" fontId="21" fillId="0" borderId="46" xfId="49" applyFont="1" applyBorder="1" applyAlignment="1">
      <alignment vertical="center" wrapText="1"/>
    </xf>
    <xf numFmtId="0" fontId="21" fillId="25" borderId="14" xfId="49" applyFont="1" applyFill="1" applyBorder="1" applyAlignment="1">
      <alignment horizontal="left" vertical="center" wrapText="1"/>
    </xf>
    <xf numFmtId="176" fontId="21" fillId="25" borderId="14" xfId="49" applyNumberFormat="1" applyFont="1" applyFill="1" applyBorder="1" applyAlignment="1">
      <alignment horizontal="center" vertical="center" wrapText="1"/>
    </xf>
    <xf numFmtId="195" fontId="21" fillId="25" borderId="14" xfId="33" quotePrefix="1" applyNumberFormat="1" applyFont="1" applyFill="1" applyBorder="1" applyAlignment="1">
      <alignment horizontal="right" vertical="center" shrinkToFit="1"/>
    </xf>
    <xf numFmtId="194" fontId="21" fillId="25" borderId="14" xfId="49" applyNumberFormat="1" applyFont="1" applyFill="1" applyBorder="1" applyAlignment="1">
      <alignment horizontal="right" vertical="center" wrapText="1"/>
    </xf>
    <xf numFmtId="0" fontId="21" fillId="25" borderId="14" xfId="49" applyFont="1" applyFill="1" applyBorder="1" applyAlignment="1">
      <alignment horizontal="center" vertical="center" wrapText="1"/>
    </xf>
    <xf numFmtId="0" fontId="21" fillId="0" borderId="68" xfId="49" applyFont="1" applyBorder="1" applyAlignment="1">
      <alignment vertical="center" wrapText="1"/>
    </xf>
    <xf numFmtId="0" fontId="65" fillId="0" borderId="65" xfId="49" applyFont="1" applyBorder="1" applyAlignment="1">
      <alignment horizontal="left" vertical="center" wrapText="1"/>
    </xf>
    <xf numFmtId="0" fontId="65" fillId="0" borderId="50" xfId="49" applyFont="1" applyBorder="1" applyAlignment="1">
      <alignment horizontal="left" vertical="center" wrapText="1"/>
    </xf>
    <xf numFmtId="0" fontId="65" fillId="0" borderId="56" xfId="49" applyFont="1" applyBorder="1" applyAlignment="1">
      <alignment horizontal="left" vertical="center" wrapText="1"/>
    </xf>
    <xf numFmtId="176" fontId="77" fillId="0" borderId="56" xfId="49" applyNumberFormat="1" applyFont="1" applyBorder="1" applyAlignment="1">
      <alignment horizontal="right" vertical="center" wrapText="1"/>
    </xf>
    <xf numFmtId="176" fontId="76" fillId="0" borderId="56" xfId="49" applyNumberFormat="1" applyFont="1" applyBorder="1" applyAlignment="1">
      <alignment horizontal="right" vertical="center" wrapText="1"/>
    </xf>
    <xf numFmtId="0" fontId="65" fillId="0" borderId="56" xfId="49" applyFont="1" applyBorder="1" applyAlignment="1">
      <alignment horizontal="right" vertical="center" wrapText="1"/>
    </xf>
    <xf numFmtId="0" fontId="65" fillId="0" borderId="56" xfId="49" applyFont="1" applyBorder="1" applyAlignment="1">
      <alignment horizontal="center" vertical="center" wrapText="1"/>
    </xf>
    <xf numFmtId="176" fontId="65" fillId="0" borderId="56" xfId="49" applyNumberFormat="1" applyFont="1" applyBorder="1" applyAlignment="1">
      <alignment horizontal="right" vertical="center" wrapText="1"/>
    </xf>
    <xf numFmtId="0" fontId="69" fillId="0" borderId="56" xfId="49" applyFont="1" applyBorder="1" applyAlignment="1">
      <alignment horizontal="center" vertical="center" shrinkToFit="1"/>
    </xf>
    <xf numFmtId="0" fontId="69" fillId="0" borderId="49" xfId="49" applyFont="1" applyBorder="1" applyAlignment="1">
      <alignment vertical="center" wrapText="1"/>
    </xf>
    <xf numFmtId="0" fontId="65" fillId="0" borderId="44" xfId="49" applyFont="1" applyBorder="1" applyAlignment="1">
      <alignment horizontal="left" vertical="center" wrapText="1"/>
    </xf>
    <xf numFmtId="0" fontId="65" fillId="0" borderId="48" xfId="49" applyFont="1" applyBorder="1" applyAlignment="1">
      <alignment horizontal="left" vertical="center" wrapText="1"/>
    </xf>
    <xf numFmtId="176" fontId="76" fillId="0" borderId="48" xfId="49" applyNumberFormat="1" applyFont="1" applyBorder="1" applyAlignment="1">
      <alignment horizontal="right" vertical="center" wrapText="1"/>
    </xf>
    <xf numFmtId="0" fontId="65" fillId="0" borderId="48" xfId="49" applyFont="1" applyBorder="1" applyAlignment="1">
      <alignment horizontal="right" vertical="center" wrapText="1"/>
    </xf>
    <xf numFmtId="0" fontId="65" fillId="0" borderId="48" xfId="49" applyFont="1" applyBorder="1" applyAlignment="1">
      <alignment horizontal="center" vertical="center" wrapText="1"/>
    </xf>
    <xf numFmtId="176" fontId="65" fillId="0" borderId="48" xfId="49" applyNumberFormat="1" applyFont="1" applyBorder="1" applyAlignment="1">
      <alignment horizontal="right" vertical="center" wrapText="1"/>
    </xf>
    <xf numFmtId="0" fontId="69" fillId="0" borderId="48" xfId="49" applyFont="1" applyBorder="1" applyAlignment="1">
      <alignment horizontal="center" vertical="center" shrinkToFit="1"/>
    </xf>
    <xf numFmtId="0" fontId="65" fillId="0" borderId="52" xfId="49" applyFont="1" applyBorder="1" applyAlignment="1">
      <alignment horizontal="left" vertical="center" wrapText="1"/>
    </xf>
    <xf numFmtId="0" fontId="65" fillId="0" borderId="14" xfId="49" applyFont="1" applyBorder="1" applyAlignment="1">
      <alignment horizontal="left" vertical="center" wrapText="1"/>
    </xf>
    <xf numFmtId="176" fontId="76" fillId="0" borderId="14" xfId="49" applyNumberFormat="1" applyFont="1" applyBorder="1" applyAlignment="1">
      <alignment horizontal="right" vertical="center" wrapText="1"/>
    </xf>
    <xf numFmtId="0" fontId="65" fillId="0" borderId="14" xfId="49" applyFont="1" applyBorder="1" applyAlignment="1">
      <alignment horizontal="right" vertical="center" wrapText="1"/>
    </xf>
    <xf numFmtId="176" fontId="65" fillId="0" borderId="14" xfId="49" applyNumberFormat="1" applyFont="1" applyBorder="1" applyAlignment="1">
      <alignment horizontal="right" vertical="center" wrapText="1"/>
    </xf>
    <xf numFmtId="0" fontId="69" fillId="0" borderId="53" xfId="49" applyFont="1" applyBorder="1" applyAlignment="1">
      <alignment vertical="center" wrapText="1"/>
    </xf>
    <xf numFmtId="38" fontId="50" fillId="0" borderId="13" xfId="33" applyFont="1" applyFill="1" applyBorder="1" applyAlignment="1">
      <alignment horizontal="center" vertical="center" wrapText="1"/>
    </xf>
    <xf numFmtId="184" fontId="50" fillId="0" borderId="13" xfId="43" applyNumberFormat="1" applyFont="1" applyBorder="1" applyAlignment="1">
      <alignment horizontal="right" vertical="center" shrinkToFit="1"/>
    </xf>
    <xf numFmtId="0" fontId="50" fillId="0" borderId="79" xfId="0" applyFont="1" applyBorder="1" applyAlignment="1">
      <alignment horizontal="center" vertical="center" wrapText="1"/>
    </xf>
    <xf numFmtId="178" fontId="50" fillId="0" borderId="13" xfId="43" applyNumberFormat="1" applyFont="1" applyBorder="1" applyAlignment="1">
      <alignment horizontal="center" vertical="center" wrapText="1"/>
    </xf>
    <xf numFmtId="181" fontId="50" fillId="0" borderId="13" xfId="33" applyNumberFormat="1" applyFont="1" applyFill="1" applyBorder="1" applyAlignment="1">
      <alignment horizontal="center" vertical="center" wrapText="1"/>
    </xf>
    <xf numFmtId="192" fontId="50" fillId="0" borderId="13" xfId="43" applyNumberFormat="1" applyFont="1" applyBorder="1" applyAlignment="1">
      <alignment horizontal="center" vertical="center" wrapText="1"/>
    </xf>
    <xf numFmtId="183" fontId="50" fillId="0" borderId="13" xfId="43" applyNumberFormat="1" applyFont="1" applyBorder="1" applyAlignment="1">
      <alignment horizontal="right" vertical="center" shrinkToFit="1"/>
    </xf>
    <xf numFmtId="3" fontId="50" fillId="0" borderId="13" xfId="0" applyNumberFormat="1" applyFont="1" applyBorder="1" applyAlignment="1">
      <alignment horizontal="right" vertical="center" shrinkToFit="1"/>
    </xf>
    <xf numFmtId="0" fontId="50" fillId="0" borderId="79" xfId="0" applyFont="1" applyBorder="1" applyAlignment="1">
      <alignment horizontal="left" vertical="center"/>
    </xf>
    <xf numFmtId="183" fontId="50" fillId="0" borderId="79" xfId="43" applyNumberFormat="1" applyFont="1" applyBorder="1" applyAlignment="1">
      <alignment horizontal="right" vertical="center" shrinkToFit="1"/>
    </xf>
    <xf numFmtId="38" fontId="50" fillId="0" borderId="79" xfId="33" applyFont="1" applyFill="1" applyBorder="1" applyAlignment="1">
      <alignment horizontal="right" vertical="center" shrinkToFit="1"/>
    </xf>
    <xf numFmtId="38" fontId="50" fillId="0" borderId="13" xfId="33" applyFont="1" applyFill="1" applyBorder="1" applyAlignment="1">
      <alignment horizontal="right" vertical="center" shrinkToFit="1"/>
    </xf>
    <xf numFmtId="0" fontId="50" fillId="0" borderId="61" xfId="43" applyFont="1" applyBorder="1" applyAlignment="1">
      <alignment horizontal="right" vertical="center" wrapText="1"/>
    </xf>
    <xf numFmtId="0" fontId="51" fillId="0" borderId="61" xfId="43" applyFont="1" applyBorder="1" applyAlignment="1">
      <alignment vertical="center" wrapText="1"/>
    </xf>
    <xf numFmtId="38" fontId="51" fillId="0" borderId="61" xfId="33" applyFont="1" applyFill="1" applyBorder="1" applyAlignment="1">
      <alignment vertical="center" shrinkToFit="1"/>
    </xf>
    <xf numFmtId="57" fontId="50" fillId="0" borderId="61" xfId="43" applyNumberFormat="1" applyFont="1" applyBorder="1" applyAlignment="1">
      <alignment vertical="center" wrapText="1"/>
    </xf>
    <xf numFmtId="38" fontId="50" fillId="0" borderId="13" xfId="33" applyFont="1" applyFill="1" applyBorder="1" applyAlignment="1">
      <alignment vertical="center"/>
    </xf>
    <xf numFmtId="57" fontId="50" fillId="0" borderId="13" xfId="0" applyNumberFormat="1" applyFont="1" applyBorder="1">
      <alignment vertical="center"/>
    </xf>
    <xf numFmtId="176" fontId="36" fillId="0" borderId="62" xfId="43" applyNumberFormat="1" applyFont="1" applyBorder="1" applyAlignment="1">
      <alignment vertical="center"/>
    </xf>
    <xf numFmtId="0" fontId="36" fillId="0" borderId="62" xfId="43" applyFont="1" applyBorder="1" applyAlignment="1">
      <alignment horizontal="center" vertical="center"/>
    </xf>
    <xf numFmtId="183" fontId="36" fillId="0" borderId="62" xfId="43" applyNumberFormat="1" applyFont="1" applyBorder="1" applyAlignment="1">
      <alignment horizontal="right" vertical="center"/>
    </xf>
    <xf numFmtId="0" fontId="36" fillId="0" borderId="62" xfId="43" applyFont="1" applyBorder="1" applyAlignment="1">
      <alignment horizontal="left" vertical="center"/>
    </xf>
    <xf numFmtId="0" fontId="50" fillId="0" borderId="13" xfId="0" applyFont="1" applyBorder="1" applyAlignment="1">
      <alignment horizontal="left" vertical="center" wrapText="1" shrinkToFit="1"/>
    </xf>
    <xf numFmtId="181" fontId="50" fillId="0" borderId="13" xfId="33" applyNumberFormat="1" applyFont="1" applyFill="1" applyBorder="1" applyAlignment="1">
      <alignment horizontal="center" vertical="center"/>
    </xf>
    <xf numFmtId="38" fontId="50" fillId="0" borderId="13" xfId="33" applyFont="1" applyFill="1" applyBorder="1" applyAlignment="1">
      <alignment horizontal="center" vertical="center"/>
    </xf>
    <xf numFmtId="188" fontId="50" fillId="0" borderId="13" xfId="33" applyNumberFormat="1" applyFont="1" applyFill="1" applyBorder="1" applyAlignment="1">
      <alignment horizontal="center" vertical="center"/>
    </xf>
    <xf numFmtId="0" fontId="82" fillId="0" borderId="0" xfId="44" applyFont="1" applyAlignment="1">
      <alignment horizontal="left" vertical="center" wrapText="1"/>
    </xf>
    <xf numFmtId="176" fontId="82" fillId="0" borderId="0" xfId="44" applyNumberFormat="1" applyFont="1" applyAlignment="1">
      <alignment vertical="center"/>
    </xf>
    <xf numFmtId="0" fontId="82" fillId="0" borderId="0" xfId="44" applyFont="1" applyAlignment="1">
      <alignment vertical="center"/>
    </xf>
    <xf numFmtId="0" fontId="82" fillId="0" borderId="0" xfId="44" applyFont="1" applyAlignment="1">
      <alignment horizontal="center" vertical="center"/>
    </xf>
    <xf numFmtId="183" fontId="82" fillId="0" borderId="0" xfId="44" applyNumberFormat="1" applyFont="1" applyAlignment="1">
      <alignment horizontal="right" vertical="center"/>
    </xf>
    <xf numFmtId="0" fontId="82" fillId="0" borderId="0" xfId="44" applyFont="1" applyAlignment="1">
      <alignment horizontal="left" vertical="center"/>
    </xf>
    <xf numFmtId="176" fontId="83" fillId="0" borderId="0" xfId="44" applyNumberFormat="1" applyFont="1" applyAlignment="1">
      <alignment horizontal="right" vertical="center"/>
    </xf>
    <xf numFmtId="0" fontId="45" fillId="0" borderId="0" xfId="44" applyFont="1" applyAlignment="1">
      <alignment vertical="center"/>
    </xf>
    <xf numFmtId="0" fontId="82" fillId="0" borderId="62" xfId="44" applyFont="1" applyBorder="1" applyAlignment="1">
      <alignment horizontal="left" vertical="center" wrapText="1"/>
    </xf>
    <xf numFmtId="176" fontId="83" fillId="0" borderId="62" xfId="44" applyNumberFormat="1" applyFont="1" applyBorder="1" applyAlignment="1">
      <alignment horizontal="right" vertical="center"/>
    </xf>
    <xf numFmtId="0" fontId="84" fillId="0" borderId="13" xfId="44" applyFont="1" applyBorder="1" applyAlignment="1">
      <alignment horizontal="center" vertical="center" wrapText="1"/>
    </xf>
    <xf numFmtId="176" fontId="84" fillId="0" borderId="13" xfId="44" applyNumberFormat="1" applyFont="1" applyBorder="1" applyAlignment="1">
      <alignment horizontal="center" vertical="center" wrapText="1"/>
    </xf>
    <xf numFmtId="0" fontId="45" fillId="0" borderId="12" xfId="44" applyFont="1" applyBorder="1" applyAlignment="1">
      <alignment horizontal="center" vertical="center" wrapText="1"/>
    </xf>
    <xf numFmtId="0" fontId="45" fillId="0" borderId="0" xfId="44" applyFont="1" applyAlignment="1">
      <alignment horizontal="center" vertical="center" wrapText="1"/>
    </xf>
    <xf numFmtId="0" fontId="84" fillId="0" borderId="13" xfId="0" applyFont="1" applyBorder="1" applyAlignment="1">
      <alignment horizontal="center" vertical="center" wrapText="1" shrinkToFit="1"/>
    </xf>
    <xf numFmtId="0" fontId="84" fillId="0" borderId="13" xfId="44" applyFont="1" applyBorder="1" applyAlignment="1">
      <alignment horizontal="left" vertical="center" wrapText="1" shrinkToFit="1"/>
    </xf>
    <xf numFmtId="0" fontId="84" fillId="0" borderId="64" xfId="0" applyFont="1" applyBorder="1" applyAlignment="1">
      <alignment horizontal="center" vertical="center" shrinkToFit="1"/>
    </xf>
    <xf numFmtId="0" fontId="84" fillId="0" borderId="13" xfId="0" applyFont="1" applyBorder="1" applyAlignment="1">
      <alignment horizontal="center" vertical="center" shrinkToFit="1"/>
    </xf>
    <xf numFmtId="0" fontId="84" fillId="0" borderId="64" xfId="0" applyFont="1" applyBorder="1" applyAlignment="1">
      <alignment horizontal="center" vertical="center" wrapText="1" shrinkToFit="1"/>
    </xf>
    <xf numFmtId="3" fontId="84" fillId="0" borderId="13" xfId="0" applyNumberFormat="1" applyFont="1" applyBorder="1" applyAlignment="1">
      <alignment horizontal="right" vertical="center" wrapText="1" shrinkToFit="1"/>
    </xf>
    <xf numFmtId="57" fontId="84" fillId="0" borderId="13" xfId="0" applyNumberFormat="1" applyFont="1" applyBorder="1" applyAlignment="1">
      <alignment horizontal="center" vertical="center" shrinkToFit="1"/>
    </xf>
    <xf numFmtId="0" fontId="84" fillId="0" borderId="12" xfId="0" applyFont="1" applyBorder="1" applyAlignment="1">
      <alignment horizontal="center" vertical="center" wrapText="1"/>
    </xf>
    <xf numFmtId="0" fontId="84" fillId="0" borderId="13" xfId="44" applyFont="1" applyBorder="1" applyAlignment="1">
      <alignment horizontal="left" vertical="center" wrapText="1"/>
    </xf>
    <xf numFmtId="0" fontId="50" fillId="0" borderId="13" xfId="43" applyFont="1" applyBorder="1" applyAlignment="1">
      <alignment horizontal="left" vertical="center" shrinkToFit="1"/>
    </xf>
    <xf numFmtId="0" fontId="50" fillId="0" borderId="13" xfId="43" applyFont="1" applyBorder="1" applyAlignment="1">
      <alignment horizontal="right" vertical="center" wrapText="1"/>
    </xf>
    <xf numFmtId="0" fontId="50" fillId="0" borderId="13" xfId="43" applyFont="1" applyBorder="1" applyAlignment="1">
      <alignment horizontal="left" vertical="center"/>
    </xf>
    <xf numFmtId="0" fontId="50" fillId="0" borderId="13" xfId="0" applyFont="1" applyBorder="1" applyAlignment="1">
      <alignment horizontal="left" vertical="center" shrinkToFit="1"/>
    </xf>
    <xf numFmtId="192" fontId="50" fillId="0" borderId="13" xfId="0" applyNumberFormat="1" applyFont="1" applyBorder="1" applyAlignment="1">
      <alignment horizontal="center" vertical="center"/>
    </xf>
    <xf numFmtId="176" fontId="50" fillId="0" borderId="13" xfId="0" applyNumberFormat="1" applyFont="1" applyBorder="1" applyAlignment="1">
      <alignment horizontal="center" vertical="center"/>
    </xf>
    <xf numFmtId="57" fontId="50" fillId="0" borderId="13" xfId="0" applyNumberFormat="1" applyFont="1" applyBorder="1" applyAlignment="1">
      <alignment horizontal="center" vertical="center" shrinkToFit="1"/>
    </xf>
    <xf numFmtId="0" fontId="50" fillId="0" borderId="11" xfId="0" applyFont="1" applyBorder="1">
      <alignment vertical="center"/>
    </xf>
    <xf numFmtId="57" fontId="50" fillId="0" borderId="13" xfId="0" applyNumberFormat="1" applyFont="1" applyBorder="1" applyAlignment="1">
      <alignment horizontal="center" vertical="center" wrapText="1"/>
    </xf>
    <xf numFmtId="184" fontId="50" fillId="0" borderId="13" xfId="43" applyNumberFormat="1" applyFont="1" applyBorder="1" applyAlignment="1">
      <alignment horizontal="right" vertical="center" wrapText="1"/>
    </xf>
    <xf numFmtId="183" fontId="50" fillId="0" borderId="13" xfId="0" applyNumberFormat="1" applyFont="1" applyBorder="1">
      <alignment vertical="center"/>
    </xf>
    <xf numFmtId="0" fontId="51" fillId="0" borderId="13" xfId="0" applyFont="1" applyBorder="1" applyAlignment="1">
      <alignment horizontal="center" vertical="center"/>
    </xf>
    <xf numFmtId="0" fontId="51" fillId="0" borderId="13" xfId="0" applyFont="1" applyBorder="1" applyAlignment="1">
      <alignment horizontal="center" vertical="center" wrapText="1"/>
    </xf>
    <xf numFmtId="38" fontId="51" fillId="0" borderId="13" xfId="33" applyFont="1" applyFill="1" applyBorder="1" applyAlignment="1">
      <alignment horizontal="center" vertical="center"/>
    </xf>
    <xf numFmtId="38" fontId="51" fillId="0" borderId="13" xfId="33" applyFont="1" applyFill="1" applyBorder="1" applyAlignment="1">
      <alignment horizontal="center" vertical="center" wrapText="1"/>
    </xf>
    <xf numFmtId="0" fontId="51" fillId="0" borderId="11" xfId="0" applyFont="1" applyBorder="1" applyAlignment="1">
      <alignment horizontal="center" vertical="center" wrapText="1"/>
    </xf>
    <xf numFmtId="0" fontId="85" fillId="0" borderId="11" xfId="0" applyFont="1" applyBorder="1" applyAlignment="1">
      <alignment horizontal="center" vertical="center" wrapText="1"/>
    </xf>
    <xf numFmtId="0" fontId="50" fillId="0" borderId="64" xfId="43" applyFont="1" applyBorder="1" applyAlignment="1">
      <alignment horizontal="center" vertical="center" wrapText="1"/>
    </xf>
    <xf numFmtId="38" fontId="50" fillId="0" borderId="13" xfId="44" applyNumberFormat="1" applyFont="1" applyBorder="1" applyAlignment="1">
      <alignment horizontal="right" vertical="center" wrapText="1"/>
    </xf>
    <xf numFmtId="0" fontId="50" fillId="0" borderId="13" xfId="0" applyFont="1" applyBorder="1" applyAlignment="1">
      <alignment wrapText="1"/>
    </xf>
    <xf numFmtId="0" fontId="80" fillId="0" borderId="0" xfId="53" applyFont="1">
      <alignment vertical="center"/>
    </xf>
    <xf numFmtId="38" fontId="42" fillId="0" borderId="0" xfId="53" applyNumberFormat="1" applyFont="1">
      <alignment vertical="center"/>
    </xf>
    <xf numFmtId="0" fontId="42" fillId="0" borderId="0" xfId="53" applyFont="1" applyAlignment="1">
      <alignment horizontal="center" vertical="center"/>
    </xf>
    <xf numFmtId="0" fontId="42" fillId="0" borderId="27" xfId="53" applyFont="1" applyBorder="1" applyAlignment="1">
      <alignment horizontal="center" vertical="center"/>
    </xf>
    <xf numFmtId="0" fontId="42" fillId="0" borderId="45" xfId="53" applyFont="1" applyBorder="1" applyAlignment="1">
      <alignment horizontal="center" vertical="center" shrinkToFit="1"/>
    </xf>
    <xf numFmtId="0" fontId="42" fillId="0" borderId="35" xfId="53" applyFont="1" applyBorder="1" applyAlignment="1">
      <alignment horizontal="center" vertical="center" shrinkToFit="1"/>
    </xf>
    <xf numFmtId="0" fontId="42" fillId="0" borderId="60" xfId="53" applyFont="1" applyBorder="1" applyAlignment="1">
      <alignment horizontal="center" vertical="center" shrinkToFit="1"/>
    </xf>
    <xf numFmtId="0" fontId="42" fillId="24" borderId="60" xfId="53" applyFont="1" applyFill="1" applyBorder="1" applyAlignment="1">
      <alignment horizontal="center" vertical="center" shrinkToFit="1"/>
    </xf>
    <xf numFmtId="38" fontId="42" fillId="0" borderId="45" xfId="34" applyFont="1" applyFill="1" applyBorder="1" applyAlignment="1">
      <alignment horizontal="center" vertical="center"/>
    </xf>
    <xf numFmtId="38" fontId="42" fillId="0" borderId="35" xfId="34" applyFont="1" applyFill="1" applyBorder="1" applyAlignment="1">
      <alignment horizontal="center" vertical="center"/>
    </xf>
    <xf numFmtId="38" fontId="42" fillId="0" borderId="60" xfId="34" applyFont="1" applyFill="1" applyBorder="1" applyAlignment="1">
      <alignment horizontal="center" vertical="center"/>
    </xf>
    <xf numFmtId="38" fontId="42" fillId="24" borderId="60" xfId="34" applyFont="1" applyFill="1" applyBorder="1" applyAlignment="1">
      <alignment horizontal="center" vertical="center"/>
    </xf>
    <xf numFmtId="182" fontId="42" fillId="0" borderId="45" xfId="34" applyNumberFormat="1" applyFont="1" applyFill="1" applyBorder="1" applyAlignment="1">
      <alignment horizontal="right" vertical="center"/>
    </xf>
    <xf numFmtId="182" fontId="42" fillId="0" borderId="45" xfId="34" applyNumberFormat="1" applyFont="1" applyFill="1" applyBorder="1" applyAlignment="1">
      <alignment horizontal="center" vertical="center"/>
    </xf>
    <xf numFmtId="182" fontId="42" fillId="0" borderId="35" xfId="34" applyNumberFormat="1" applyFont="1" applyFill="1" applyBorder="1" applyAlignment="1">
      <alignment horizontal="center" vertical="center"/>
    </xf>
    <xf numFmtId="182" fontId="42" fillId="0" borderId="60" xfId="34" applyNumberFormat="1" applyFont="1" applyFill="1" applyBorder="1" applyAlignment="1">
      <alignment horizontal="center" vertical="center"/>
    </xf>
    <xf numFmtId="182" fontId="42" fillId="24" borderId="60" xfId="34" applyNumberFormat="1" applyFont="1" applyFill="1" applyBorder="1" applyAlignment="1">
      <alignment horizontal="center" vertical="center"/>
    </xf>
    <xf numFmtId="182" fontId="42" fillId="0" borderId="45" xfId="53" applyNumberFormat="1" applyFont="1" applyBorder="1" applyAlignment="1">
      <alignment horizontal="right" vertical="center"/>
    </xf>
    <xf numFmtId="182" fontId="42" fillId="0" borderId="45" xfId="53" applyNumberFormat="1" applyFont="1" applyBorder="1" applyAlignment="1">
      <alignment horizontal="center" vertical="center"/>
    </xf>
    <xf numFmtId="182" fontId="42" fillId="0" borderId="35" xfId="53" applyNumberFormat="1" applyFont="1" applyBorder="1" applyAlignment="1">
      <alignment horizontal="center" vertical="center"/>
    </xf>
    <xf numFmtId="182" fontId="42" fillId="0" borderId="60" xfId="53" applyNumberFormat="1" applyFont="1" applyBorder="1" applyAlignment="1">
      <alignment horizontal="center" vertical="center"/>
    </xf>
    <xf numFmtId="0" fontId="54" fillId="0" borderId="0" xfId="53" applyFont="1" applyAlignment="1">
      <alignment horizontal="right" vertical="center"/>
    </xf>
    <xf numFmtId="182" fontId="42" fillId="0" borderId="0" xfId="53" applyNumberFormat="1" applyFont="1" applyAlignment="1">
      <alignment horizontal="right" vertical="center"/>
    </xf>
    <xf numFmtId="182" fontId="42" fillId="0" borderId="0" xfId="53" applyNumberFormat="1" applyFont="1" applyAlignment="1">
      <alignment horizontal="right"/>
    </xf>
    <xf numFmtId="0" fontId="42" fillId="0" borderId="28" xfId="53" applyFont="1" applyBorder="1" applyAlignment="1">
      <alignment horizontal="center" vertical="center"/>
    </xf>
    <xf numFmtId="0" fontId="42" fillId="0" borderId="45" xfId="53" applyFont="1" applyBorder="1" applyAlignment="1">
      <alignment horizontal="center" vertical="center"/>
    </xf>
    <xf numFmtId="0" fontId="42" fillId="0" borderId="35" xfId="53" applyFont="1" applyBorder="1" applyAlignment="1">
      <alignment horizontal="left" vertical="center" indent="1"/>
    </xf>
    <xf numFmtId="0" fontId="42" fillId="0" borderId="28" xfId="53" applyFont="1" applyBorder="1" applyAlignment="1">
      <alignment horizontal="left" vertical="center" indent="1"/>
    </xf>
    <xf numFmtId="0" fontId="42" fillId="0" borderId="27" xfId="53" applyFont="1" applyBorder="1" applyAlignment="1">
      <alignment horizontal="left" vertical="center" indent="1"/>
    </xf>
    <xf numFmtId="0" fontId="42" fillId="0" borderId="45" xfId="53" applyFont="1" applyBorder="1" applyAlignment="1">
      <alignment horizontal="left" vertical="center" indent="1"/>
    </xf>
    <xf numFmtId="0" fontId="42" fillId="0" borderId="56" xfId="53" applyFont="1" applyBorder="1" applyAlignment="1">
      <alignment horizontal="center" vertical="center"/>
    </xf>
    <xf numFmtId="0" fontId="42" fillId="0" borderId="30" xfId="53" applyFont="1" applyBorder="1" applyAlignment="1">
      <alignment horizontal="center" vertical="center"/>
    </xf>
    <xf numFmtId="0" fontId="42" fillId="0" borderId="31" xfId="53" applyFont="1" applyBorder="1" applyAlignment="1">
      <alignment horizontal="center" vertical="center"/>
    </xf>
    <xf numFmtId="0" fontId="0" fillId="0" borderId="0" xfId="53" applyFont="1" applyAlignment="1">
      <alignment horizontal="right" vertical="center"/>
    </xf>
    <xf numFmtId="182" fontId="45" fillId="0" borderId="102" xfId="59" applyNumberFormat="1" applyFont="1" applyBorder="1" applyAlignment="1">
      <alignment vertical="center" shrinkToFit="1"/>
    </xf>
    <xf numFmtId="38" fontId="45" fillId="0" borderId="103" xfId="34" applyFont="1" applyFill="1" applyBorder="1" applyAlignment="1">
      <alignment shrinkToFit="1"/>
    </xf>
    <xf numFmtId="0" fontId="61" fillId="0" borderId="13" xfId="59" applyFont="1" applyBorder="1" applyAlignment="1">
      <alignment horizontal="center" vertical="center" shrinkToFit="1"/>
    </xf>
    <xf numFmtId="0" fontId="61" fillId="0" borderId="13" xfId="59" applyFont="1" applyBorder="1" applyAlignment="1">
      <alignment vertical="center" shrinkToFit="1"/>
    </xf>
    <xf numFmtId="38" fontId="45" fillId="0" borderId="101" xfId="34" applyFont="1" applyFill="1" applyBorder="1" applyAlignment="1">
      <alignment shrinkToFit="1"/>
    </xf>
    <xf numFmtId="182" fontId="45" fillId="0" borderId="102" xfId="34" applyNumberFormat="1" applyFont="1" applyFill="1" applyBorder="1" applyAlignment="1">
      <alignment shrinkToFit="1"/>
    </xf>
    <xf numFmtId="0" fontId="86" fillId="0" borderId="0" xfId="59" applyFont="1">
      <alignment vertical="center"/>
    </xf>
    <xf numFmtId="0" fontId="0" fillId="0" borderId="0" xfId="60" applyFont="1">
      <alignment vertical="center"/>
    </xf>
    <xf numFmtId="193" fontId="0" fillId="0" borderId="0" xfId="60" applyNumberFormat="1" applyFont="1">
      <alignment vertical="center"/>
    </xf>
    <xf numFmtId="193" fontId="0" fillId="0" borderId="0" xfId="60" applyNumberFormat="1" applyFont="1" applyAlignment="1">
      <alignment horizontal="right" vertical="center"/>
    </xf>
    <xf numFmtId="38" fontId="45" fillId="0" borderId="0" xfId="34" applyFont="1" applyFill="1" applyBorder="1" applyAlignment="1"/>
    <xf numFmtId="38" fontId="45" fillId="0" borderId="0" xfId="34" applyFont="1" applyBorder="1" applyAlignment="1">
      <alignment vertical="center"/>
    </xf>
    <xf numFmtId="38" fontId="45" fillId="0" borderId="0" xfId="59" applyNumberFormat="1" applyFont="1">
      <alignment vertical="center"/>
    </xf>
    <xf numFmtId="176" fontId="21" fillId="0" borderId="0" xfId="54" applyNumberFormat="1" applyFont="1" applyAlignment="1">
      <alignment horizontal="center" vertical="center" wrapText="1"/>
    </xf>
    <xf numFmtId="0" fontId="42" fillId="0" borderId="0" xfId="53" applyFont="1" applyAlignment="1">
      <alignment horizontal="left" vertical="center" shrinkToFit="1"/>
    </xf>
    <xf numFmtId="0" fontId="42" fillId="0" borderId="0" xfId="53" applyFont="1" applyAlignment="1">
      <alignment horizontal="center" vertical="center" shrinkToFit="1"/>
    </xf>
    <xf numFmtId="38" fontId="42" fillId="0" borderId="0" xfId="34"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178" fontId="44" fillId="0" borderId="78" xfId="59" applyNumberFormat="1" applyFont="1" applyBorder="1" applyAlignment="1">
      <alignment vertical="center" wrapText="1"/>
    </xf>
    <xf numFmtId="178" fontId="44" fillId="0" borderId="0" xfId="59" applyNumberFormat="1" applyFont="1" applyAlignment="1">
      <alignment vertical="center" wrapText="1"/>
    </xf>
    <xf numFmtId="178" fontId="44" fillId="0" borderId="32" xfId="59" applyNumberFormat="1" applyFont="1" applyBorder="1" applyAlignment="1">
      <alignment vertical="center" wrapText="1"/>
    </xf>
    <xf numFmtId="178" fontId="44" fillId="0" borderId="81" xfId="59" applyNumberFormat="1" applyFont="1" applyBorder="1" applyAlignment="1">
      <alignment vertical="center" wrapText="1"/>
    </xf>
    <xf numFmtId="178" fontId="44" fillId="0" borderId="25" xfId="59" applyNumberFormat="1" applyFont="1" applyBorder="1" applyAlignment="1">
      <alignment vertical="center" wrapText="1"/>
    </xf>
    <xf numFmtId="178" fontId="44" fillId="0" borderId="82" xfId="59" applyNumberFormat="1" applyFont="1" applyBorder="1" applyAlignment="1">
      <alignment vertical="center" wrapText="1"/>
    </xf>
    <xf numFmtId="178" fontId="42" fillId="0" borderId="46" xfId="59" applyNumberFormat="1" applyFont="1" applyBorder="1" applyAlignment="1">
      <alignment horizontal="center" vertical="center"/>
    </xf>
    <xf numFmtId="178" fontId="42" fillId="0" borderId="83" xfId="59" applyNumberFormat="1" applyFont="1" applyBorder="1" applyAlignment="1">
      <alignment horizontal="center" vertical="center"/>
    </xf>
    <xf numFmtId="178" fontId="42" fillId="0" borderId="55" xfId="59" applyNumberFormat="1" applyFont="1" applyBorder="1" applyAlignment="1">
      <alignment horizontal="center" vertical="center"/>
    </xf>
    <xf numFmtId="0" fontId="54" fillId="24" borderId="35" xfId="59" applyFont="1" applyFill="1" applyBorder="1" applyAlignment="1">
      <alignment horizontal="left" vertical="center"/>
    </xf>
    <xf numFmtId="0" fontId="54" fillId="24" borderId="28" xfId="59" applyFont="1" applyFill="1" applyBorder="1" applyAlignment="1">
      <alignment horizontal="left" vertical="center"/>
    </xf>
    <xf numFmtId="0" fontId="54" fillId="24" borderId="27" xfId="59" applyFont="1" applyFill="1" applyBorder="1" applyAlignment="1">
      <alignment horizontal="left" vertical="center"/>
    </xf>
    <xf numFmtId="0" fontId="54" fillId="0" borderId="45" xfId="59" applyFont="1" applyBorder="1" applyAlignment="1">
      <alignment horizontal="center" vertical="center"/>
    </xf>
    <xf numFmtId="0" fontId="54" fillId="24" borderId="45" xfId="59" applyFont="1" applyFill="1" applyBorder="1" applyAlignment="1">
      <alignment horizontal="left" vertical="center"/>
    </xf>
    <xf numFmtId="0" fontId="79" fillId="0" borderId="0" xfId="59" applyFont="1" applyAlignment="1">
      <alignment horizontal="left" vertical="center"/>
    </xf>
    <xf numFmtId="0" fontId="42" fillId="0" borderId="0" xfId="59" applyFont="1" applyAlignment="1">
      <alignment horizontal="right"/>
    </xf>
    <xf numFmtId="0" fontId="54" fillId="0" borderId="33" xfId="59" applyFont="1" applyBorder="1" applyAlignment="1">
      <alignment horizontal="center" vertical="center"/>
    </xf>
    <xf numFmtId="0" fontId="54" fillId="0" borderId="31" xfId="59" applyFont="1" applyBorder="1" applyAlignment="1">
      <alignment horizontal="center" vertical="center"/>
    </xf>
    <xf numFmtId="0" fontId="54" fillId="0" borderId="30" xfId="59" applyFont="1" applyBorder="1" applyAlignment="1">
      <alignment horizontal="center" vertical="center"/>
    </xf>
    <xf numFmtId="0" fontId="54" fillId="0" borderId="81" xfId="59" applyFont="1" applyBorder="1" applyAlignment="1">
      <alignment horizontal="center" vertical="center"/>
    </xf>
    <xf numFmtId="0" fontId="54" fillId="0" borderId="25" xfId="59" applyFont="1" applyBorder="1" applyAlignment="1">
      <alignment horizontal="center" vertical="center"/>
    </xf>
    <xf numFmtId="0" fontId="54" fillId="0" borderId="82" xfId="59" applyFont="1" applyBorder="1" applyAlignment="1">
      <alignment horizontal="center" vertical="center"/>
    </xf>
    <xf numFmtId="0" fontId="54" fillId="0" borderId="46" xfId="59" applyFont="1" applyBorder="1" applyAlignment="1">
      <alignment horizontal="center" vertical="center"/>
    </xf>
    <xf numFmtId="0" fontId="54" fillId="0" borderId="83" xfId="59" applyFont="1" applyBorder="1" applyAlignment="1">
      <alignment horizontal="center" vertical="center"/>
    </xf>
    <xf numFmtId="0" fontId="54" fillId="0" borderId="55" xfId="59" applyFont="1" applyBorder="1" applyAlignment="1">
      <alignment horizontal="center" vertical="center"/>
    </xf>
    <xf numFmtId="0" fontId="42" fillId="0" borderId="0" xfId="59" applyFont="1" applyAlignment="1">
      <alignment vertical="center" wrapText="1"/>
    </xf>
    <xf numFmtId="38" fontId="33" fillId="0" borderId="13" xfId="33" applyFont="1" applyBorder="1" applyAlignment="1">
      <alignment horizontal="center" vertical="center"/>
    </xf>
    <xf numFmtId="0" fontId="34" fillId="0" borderId="13" xfId="0" applyFont="1" applyBorder="1" applyAlignment="1">
      <alignment horizontal="center" vertical="center"/>
    </xf>
    <xf numFmtId="0" fontId="32" fillId="0" borderId="13" xfId="56" applyFont="1" applyBorder="1" applyAlignment="1">
      <alignment horizontal="center" vertical="center"/>
    </xf>
    <xf numFmtId="0" fontId="32" fillId="0" borderId="13" xfId="56" applyFont="1" applyBorder="1" applyAlignment="1">
      <alignment horizontal="center" vertical="center" wrapText="1"/>
    </xf>
    <xf numFmtId="0" fontId="33" fillId="0" borderId="80" xfId="56" applyFont="1" applyBorder="1" applyAlignment="1">
      <alignment horizontal="center" vertical="center"/>
    </xf>
    <xf numFmtId="0" fontId="33" fillId="0" borderId="13" xfId="56" applyFont="1" applyBorder="1" applyAlignment="1">
      <alignment horizontal="center" vertical="center"/>
    </xf>
    <xf numFmtId="0" fontId="33" fillId="0" borderId="64" xfId="56" applyFont="1" applyBorder="1" applyAlignment="1">
      <alignment horizontal="center" vertical="center"/>
    </xf>
    <xf numFmtId="38" fontId="33" fillId="0" borderId="80" xfId="33" applyFont="1" applyBorder="1" applyAlignment="1">
      <alignment horizontal="center" vertical="center"/>
    </xf>
    <xf numFmtId="38" fontId="33" fillId="0" borderId="64" xfId="33" applyFont="1" applyBorder="1" applyAlignment="1">
      <alignment horizontal="center" vertical="center"/>
    </xf>
    <xf numFmtId="0" fontId="65" fillId="0" borderId="61" xfId="51" applyFont="1" applyBorder="1" applyAlignment="1">
      <alignment horizontal="left" vertical="center"/>
    </xf>
    <xf numFmtId="20" fontId="70" fillId="0" borderId="50" xfId="51" applyNumberFormat="1" applyFont="1" applyBorder="1" applyAlignment="1">
      <alignment horizontal="center" vertical="center" wrapText="1"/>
    </xf>
    <xf numFmtId="20" fontId="70" fillId="0" borderId="57" xfId="51" applyNumberFormat="1" applyFont="1" applyBorder="1" applyAlignment="1">
      <alignment horizontal="center" vertical="center" wrapText="1"/>
    </xf>
    <xf numFmtId="0" fontId="70" fillId="0" borderId="50" xfId="51" applyFont="1" applyBorder="1" applyAlignment="1">
      <alignment horizontal="center" vertical="center" wrapText="1"/>
    </xf>
    <xf numFmtId="0" fontId="70" fillId="0" borderId="57" xfId="51" applyFont="1" applyBorder="1" applyAlignment="1">
      <alignment horizontal="center" vertical="center" wrapText="1"/>
    </xf>
    <xf numFmtId="0" fontId="65" fillId="25" borderId="63" xfId="51" applyFont="1" applyFill="1" applyBorder="1" applyAlignment="1">
      <alignment horizontal="left" vertical="center"/>
    </xf>
    <xf numFmtId="0" fontId="69" fillId="0" borderId="66" xfId="51" applyFont="1" applyBorder="1" applyAlignment="1">
      <alignment horizontal="left" vertical="center" wrapText="1"/>
    </xf>
    <xf numFmtId="0" fontId="69" fillId="0" borderId="50" xfId="51" applyFont="1" applyBorder="1" applyAlignment="1">
      <alignment horizontal="left" vertical="center" wrapText="1"/>
    </xf>
    <xf numFmtId="0" fontId="69" fillId="0" borderId="57" xfId="51" applyFont="1" applyBorder="1" applyAlignment="1">
      <alignment horizontal="left" vertical="center" wrapText="1"/>
    </xf>
    <xf numFmtId="3" fontId="65" fillId="0" borderId="66" xfId="51" applyNumberFormat="1" applyFont="1" applyBorder="1" applyAlignment="1">
      <alignment horizontal="center" vertical="center" wrapText="1"/>
    </xf>
    <xf numFmtId="3" fontId="65" fillId="0" borderId="50" xfId="51" applyNumberFormat="1" applyFont="1" applyBorder="1" applyAlignment="1">
      <alignment horizontal="center" vertical="center" wrapText="1"/>
    </xf>
    <xf numFmtId="3" fontId="65" fillId="0" borderId="57" xfId="51" applyNumberFormat="1" applyFont="1" applyBorder="1" applyAlignment="1">
      <alignment horizontal="center" vertical="center" wrapText="1"/>
    </xf>
    <xf numFmtId="57" fontId="69" fillId="0" borderId="67" xfId="51" applyNumberFormat="1" applyFont="1" applyBorder="1" applyAlignment="1">
      <alignment horizontal="center" vertical="center" wrapText="1"/>
    </xf>
    <xf numFmtId="57" fontId="69" fillId="0" borderId="51" xfId="51" applyNumberFormat="1" applyFont="1" applyBorder="1" applyAlignment="1">
      <alignment horizontal="center" vertical="center" wrapText="1"/>
    </xf>
    <xf numFmtId="57" fontId="69" fillId="0" borderId="68" xfId="51" applyNumberFormat="1" applyFont="1" applyBorder="1" applyAlignment="1">
      <alignment horizontal="center" vertical="center" wrapText="1"/>
    </xf>
    <xf numFmtId="0" fontId="65" fillId="0" borderId="63" xfId="51" applyFont="1" applyBorder="1" applyAlignment="1">
      <alignment horizontal="left" vertical="center"/>
    </xf>
    <xf numFmtId="3" fontId="69" fillId="0" borderId="66" xfId="51" applyNumberFormat="1" applyFont="1" applyBorder="1" applyAlignment="1">
      <alignment horizontal="center" vertical="center" wrapText="1" shrinkToFit="1"/>
    </xf>
    <xf numFmtId="3" fontId="69" fillId="0" borderId="50" xfId="51" applyNumberFormat="1" applyFont="1" applyBorder="1" applyAlignment="1">
      <alignment horizontal="center" vertical="center" wrapText="1" shrinkToFit="1"/>
    </xf>
    <xf numFmtId="3" fontId="69" fillId="0" borderId="57" xfId="51" applyNumberFormat="1" applyFont="1" applyBorder="1" applyAlignment="1">
      <alignment horizontal="center" vertical="center" wrapText="1" shrinkToFit="1"/>
    </xf>
    <xf numFmtId="0" fontId="69" fillId="0" borderId="67" xfId="51" applyFont="1" applyBorder="1" applyAlignment="1">
      <alignment horizontal="center" vertical="distributed" wrapText="1"/>
    </xf>
    <xf numFmtId="0" fontId="69" fillId="0" borderId="51" xfId="51" applyFont="1" applyBorder="1" applyAlignment="1">
      <alignment horizontal="center" vertical="distributed" wrapText="1"/>
    </xf>
    <xf numFmtId="0" fontId="69" fillId="0" borderId="68" xfId="51" applyFont="1" applyBorder="1" applyAlignment="1">
      <alignment horizontal="center" vertical="distributed" wrapText="1"/>
    </xf>
    <xf numFmtId="0" fontId="69" fillId="0" borderId="47" xfId="51" applyFont="1" applyBorder="1" applyAlignment="1">
      <alignment horizontal="left" vertical="distributed" wrapText="1"/>
    </xf>
    <xf numFmtId="0" fontId="69" fillId="0" borderId="15" xfId="51" applyFont="1" applyBorder="1" applyAlignment="1">
      <alignment horizontal="left" vertical="distributed" wrapText="1"/>
    </xf>
    <xf numFmtId="176" fontId="70" fillId="0" borderId="50" xfId="51" applyNumberFormat="1" applyFont="1" applyBorder="1" applyAlignment="1">
      <alignment horizontal="center" vertical="center" wrapText="1"/>
    </xf>
    <xf numFmtId="176" fontId="70" fillId="0" borderId="57" xfId="51" applyNumberFormat="1" applyFont="1" applyBorder="1" applyAlignment="1">
      <alignment horizontal="center" vertical="center" wrapText="1"/>
    </xf>
    <xf numFmtId="0" fontId="65" fillId="0" borderId="84" xfId="51" applyFont="1" applyBorder="1" applyAlignment="1">
      <alignment horizontal="left" vertical="center"/>
    </xf>
    <xf numFmtId="0" fontId="65" fillId="0" borderId="70" xfId="51" applyFont="1" applyBorder="1" applyAlignment="1">
      <alignment horizontal="left" vertical="center"/>
    </xf>
    <xf numFmtId="0" fontId="65" fillId="0" borderId="85" xfId="51" applyFont="1" applyBorder="1" applyAlignment="1">
      <alignment horizontal="left" vertical="center"/>
    </xf>
    <xf numFmtId="0" fontId="65" fillId="0" borderId="63" xfId="0" applyFont="1" applyBorder="1" applyAlignment="1">
      <alignment horizontal="left" vertical="center"/>
    </xf>
    <xf numFmtId="0" fontId="69" fillId="0" borderId="65" xfId="0" applyFont="1" applyBorder="1" applyAlignment="1">
      <alignment horizontal="left" vertical="center" wrapText="1"/>
    </xf>
    <xf numFmtId="0" fontId="69" fillId="0" borderId="47" xfId="0" applyFont="1" applyBorder="1" applyAlignment="1">
      <alignment horizontal="left" vertical="center" wrapText="1"/>
    </xf>
    <xf numFmtId="0" fontId="69" fillId="0" borderId="15" xfId="0" applyFont="1" applyBorder="1" applyAlignment="1">
      <alignment horizontal="left" vertical="center" wrapText="1"/>
    </xf>
    <xf numFmtId="0" fontId="69" fillId="0" borderId="66" xfId="0" applyFont="1" applyBorder="1" applyAlignment="1">
      <alignment horizontal="left" vertical="center" wrapText="1"/>
    </xf>
    <xf numFmtId="0" fontId="69" fillId="0" borderId="50" xfId="0" applyFont="1" applyBorder="1" applyAlignment="1">
      <alignment horizontal="left" vertical="center" wrapText="1"/>
    </xf>
    <xf numFmtId="0" fontId="69" fillId="0" borderId="57" xfId="0" applyFont="1" applyBorder="1" applyAlignment="1">
      <alignment horizontal="left" vertical="center" wrapText="1"/>
    </xf>
    <xf numFmtId="176" fontId="70" fillId="0" borderId="66" xfId="0" applyNumberFormat="1" applyFont="1" applyBorder="1" applyAlignment="1">
      <alignment horizontal="center" vertical="center" wrapText="1"/>
    </xf>
    <xf numFmtId="176" fontId="70" fillId="0" borderId="50" xfId="0" applyNumberFormat="1" applyFont="1" applyBorder="1" applyAlignment="1">
      <alignment horizontal="center" vertical="center" wrapText="1"/>
    </xf>
    <xf numFmtId="176" fontId="70" fillId="0" borderId="57" xfId="0" applyNumberFormat="1" applyFont="1" applyBorder="1" applyAlignment="1">
      <alignment horizontal="center" vertical="center" wrapText="1"/>
    </xf>
    <xf numFmtId="20" fontId="70" fillId="0" borderId="66" xfId="0" applyNumberFormat="1" applyFont="1" applyBorder="1" applyAlignment="1">
      <alignment horizontal="center" vertical="center" wrapText="1" shrinkToFit="1"/>
    </xf>
    <xf numFmtId="20" fontId="70" fillId="0" borderId="50" xfId="0" applyNumberFormat="1" applyFont="1" applyBorder="1" applyAlignment="1">
      <alignment horizontal="center" vertical="center" wrapText="1" shrinkToFit="1"/>
    </xf>
    <xf numFmtId="20" fontId="70" fillId="0" borderId="57" xfId="0" applyNumberFormat="1" applyFont="1" applyBorder="1" applyAlignment="1">
      <alignment horizontal="center" vertical="center" wrapText="1" shrinkToFit="1"/>
    </xf>
    <xf numFmtId="0" fontId="70" fillId="0" borderId="66" xfId="0" applyFont="1" applyBorder="1" applyAlignment="1">
      <alignment horizontal="center" vertical="center" wrapText="1"/>
    </xf>
    <xf numFmtId="0" fontId="70" fillId="0" borderId="50" xfId="0" applyFont="1" applyBorder="1" applyAlignment="1">
      <alignment horizontal="center" vertical="center" wrapText="1"/>
    </xf>
    <xf numFmtId="0" fontId="70" fillId="0" borderId="57" xfId="0" applyFont="1" applyBorder="1" applyAlignment="1">
      <alignment horizontal="center" vertical="center" wrapText="1"/>
    </xf>
    <xf numFmtId="3" fontId="70" fillId="0" borderId="66" xfId="0" applyNumberFormat="1" applyFont="1" applyBorder="1" applyAlignment="1">
      <alignment horizontal="center" vertical="center" wrapText="1"/>
    </xf>
    <xf numFmtId="3" fontId="70" fillId="0" borderId="50" xfId="0" applyNumberFormat="1" applyFont="1" applyBorder="1" applyAlignment="1">
      <alignment horizontal="center" vertical="center" wrapText="1"/>
    </xf>
    <xf numFmtId="3" fontId="70" fillId="0" borderId="57" xfId="0" applyNumberFormat="1" applyFont="1" applyBorder="1" applyAlignment="1">
      <alignment horizontal="center" vertical="center" wrapText="1"/>
    </xf>
    <xf numFmtId="0" fontId="21" fillId="0" borderId="42" xfId="54" applyFont="1" applyBorder="1" applyAlignment="1">
      <alignment horizontal="center" vertical="center" wrapText="1"/>
    </xf>
    <xf numFmtId="0" fontId="21" fillId="0" borderId="14" xfId="54" applyFont="1" applyBorder="1" applyAlignment="1">
      <alignment horizontal="center" vertical="center" wrapText="1"/>
    </xf>
    <xf numFmtId="0" fontId="35" fillId="0" borderId="49" xfId="54" applyFont="1" applyBorder="1" applyAlignment="1">
      <alignment horizontal="center" vertical="center" wrapText="1"/>
    </xf>
    <xf numFmtId="0" fontId="35" fillId="0" borderId="68" xfId="54" applyFont="1" applyBorder="1" applyAlignment="1">
      <alignment horizontal="center" vertical="center" wrapText="1"/>
    </xf>
    <xf numFmtId="176" fontId="33" fillId="0" borderId="0" xfId="54" applyNumberFormat="1" applyFont="1" applyAlignment="1">
      <alignment horizontal="right" vertical="center"/>
    </xf>
    <xf numFmtId="176" fontId="33" fillId="0" borderId="62" xfId="54" applyNumberFormat="1" applyFont="1" applyBorder="1" applyAlignment="1">
      <alignment horizontal="right" vertical="center"/>
    </xf>
    <xf numFmtId="176" fontId="21" fillId="0" borderId="42" xfId="54" applyNumberFormat="1" applyFont="1" applyBorder="1" applyAlignment="1">
      <alignment horizontal="center" vertical="center" wrapText="1"/>
    </xf>
    <xf numFmtId="176" fontId="21" fillId="0" borderId="14" xfId="54" applyNumberFormat="1" applyFont="1" applyBorder="1" applyAlignment="1">
      <alignment horizontal="center" vertical="center" wrapText="1"/>
    </xf>
    <xf numFmtId="0" fontId="21" fillId="0" borderId="67" xfId="54" applyFont="1" applyBorder="1" applyAlignment="1">
      <alignment horizontal="center" vertical="center" wrapText="1"/>
    </xf>
    <xf numFmtId="0" fontId="21" fillId="0" borderId="68" xfId="54" applyFont="1" applyBorder="1" applyAlignment="1">
      <alignment horizontal="center" vertical="center" wrapText="1"/>
    </xf>
    <xf numFmtId="0" fontId="35" fillId="0" borderId="43" xfId="54" applyFont="1" applyBorder="1" applyAlignment="1">
      <alignment horizontal="center" vertical="center" wrapText="1"/>
    </xf>
    <xf numFmtId="0" fontId="35" fillId="0" borderId="53" xfId="54" applyFont="1" applyBorder="1" applyAlignment="1">
      <alignment horizontal="center" vertical="center" wrapText="1"/>
    </xf>
    <xf numFmtId="0" fontId="21" fillId="0" borderId="66" xfId="54" applyFont="1" applyBorder="1" applyAlignment="1">
      <alignment horizontal="center" vertical="center" wrapText="1"/>
    </xf>
    <xf numFmtId="0" fontId="21" fillId="0" borderId="57" xfId="54" applyFont="1" applyBorder="1" applyAlignment="1">
      <alignment horizontal="center" vertical="center" wrapText="1"/>
    </xf>
    <xf numFmtId="0" fontId="21" fillId="0" borderId="41" xfId="54" applyFont="1" applyBorder="1" applyAlignment="1">
      <alignment horizontal="center" vertical="center" wrapText="1"/>
    </xf>
    <xf numFmtId="0" fontId="21" fillId="0" borderId="52" xfId="54" applyFont="1" applyBorder="1" applyAlignment="1">
      <alignment horizontal="center" vertical="center" wrapText="1"/>
    </xf>
    <xf numFmtId="0" fontId="20" fillId="0" borderId="42" xfId="54" applyFont="1" applyBorder="1" applyAlignment="1">
      <alignment horizontal="center" vertical="center" wrapText="1"/>
    </xf>
    <xf numFmtId="0" fontId="20" fillId="0" borderId="14" xfId="54" applyFont="1" applyBorder="1" applyAlignment="1">
      <alignment horizontal="center" vertical="center" wrapText="1"/>
    </xf>
    <xf numFmtId="0" fontId="21" fillId="0" borderId="0" xfId="54" applyFont="1" applyAlignment="1">
      <alignment horizontal="center" vertical="center" wrapText="1"/>
    </xf>
    <xf numFmtId="0" fontId="20" fillId="0" borderId="0" xfId="54" applyFont="1" applyAlignment="1">
      <alignment horizontal="center" vertical="center" wrapText="1"/>
    </xf>
    <xf numFmtId="176" fontId="21" fillId="0" borderId="0" xfId="54" applyNumberFormat="1" applyFont="1" applyAlignment="1">
      <alignment horizontal="center" vertical="center" wrapText="1"/>
    </xf>
    <xf numFmtId="0" fontId="35" fillId="0" borderId="0" xfId="54" applyFont="1" applyAlignment="1">
      <alignment horizontal="center" vertical="center" wrapText="1"/>
    </xf>
    <xf numFmtId="0" fontId="21" fillId="0" borderId="74" xfId="54" applyFont="1" applyBorder="1" applyAlignment="1">
      <alignment horizontal="center" vertical="center" wrapText="1"/>
    </xf>
    <xf numFmtId="0" fontId="21" fillId="0" borderId="24" xfId="54" applyFont="1" applyBorder="1" applyAlignment="1">
      <alignment horizontal="center" vertical="center" wrapText="1"/>
    </xf>
    <xf numFmtId="176" fontId="21" fillId="0" borderId="66" xfId="54" applyNumberFormat="1" applyFont="1" applyBorder="1" applyAlignment="1">
      <alignment horizontal="center" vertical="center" wrapText="1"/>
    </xf>
    <xf numFmtId="176" fontId="21" fillId="0" borderId="57" xfId="54" applyNumberFormat="1" applyFont="1" applyBorder="1" applyAlignment="1">
      <alignment horizontal="center" vertical="center" wrapText="1"/>
    </xf>
    <xf numFmtId="0" fontId="20" fillId="0" borderId="66" xfId="54" applyFont="1" applyBorder="1" applyAlignment="1">
      <alignment horizontal="center" vertical="center" wrapText="1"/>
    </xf>
    <xf numFmtId="0" fontId="20" fillId="0" borderId="57" xfId="54" applyFont="1" applyBorder="1" applyAlignment="1">
      <alignment horizontal="center" vertical="center" wrapText="1"/>
    </xf>
    <xf numFmtId="176" fontId="21" fillId="0" borderId="74" xfId="54" applyNumberFormat="1" applyFont="1" applyBorder="1" applyAlignment="1">
      <alignment horizontal="center" vertical="center" wrapText="1"/>
    </xf>
    <xf numFmtId="176" fontId="21" fillId="0" borderId="24" xfId="54" applyNumberFormat="1" applyFont="1" applyBorder="1" applyAlignment="1">
      <alignment horizontal="center" vertical="center" wrapText="1"/>
    </xf>
    <xf numFmtId="176" fontId="33" fillId="0" borderId="0" xfId="50" applyNumberFormat="1" applyFont="1" applyAlignment="1">
      <alignment horizontal="right" vertical="center"/>
    </xf>
    <xf numFmtId="176" fontId="33" fillId="0" borderId="62" xfId="50" applyNumberFormat="1" applyFont="1" applyBorder="1" applyAlignment="1">
      <alignment horizontal="right" vertical="center"/>
    </xf>
    <xf numFmtId="0" fontId="21" fillId="0" borderId="61" xfId="50" applyFont="1" applyBorder="1" applyAlignment="1">
      <alignment vertical="center" wrapText="1"/>
    </xf>
    <xf numFmtId="0" fontId="21" fillId="0" borderId="42" xfId="50" applyFont="1" applyBorder="1" applyAlignment="1">
      <alignment horizontal="center" vertical="center" wrapText="1"/>
    </xf>
    <xf numFmtId="176" fontId="21" fillId="0" borderId="42" xfId="50" applyNumberFormat="1" applyFont="1" applyBorder="1" applyAlignment="1">
      <alignment horizontal="center" vertical="center" wrapText="1"/>
    </xf>
    <xf numFmtId="176" fontId="21" fillId="0" borderId="14" xfId="50" applyNumberFormat="1" applyFont="1" applyBorder="1" applyAlignment="1">
      <alignment horizontal="center" vertical="center" wrapText="1"/>
    </xf>
    <xf numFmtId="0" fontId="21" fillId="0" borderId="14" xfId="50" applyFont="1" applyBorder="1" applyAlignment="1">
      <alignment horizontal="center" vertical="center" wrapText="1"/>
    </xf>
    <xf numFmtId="0" fontId="21" fillId="0" borderId="43" xfId="50" applyFont="1" applyBorder="1" applyAlignment="1">
      <alignment horizontal="center" vertical="center" wrapText="1"/>
    </xf>
    <xf numFmtId="0" fontId="21" fillId="0" borderId="53" xfId="50" applyFont="1" applyBorder="1" applyAlignment="1">
      <alignment horizontal="center" vertical="center" wrapText="1"/>
    </xf>
    <xf numFmtId="176" fontId="21" fillId="0" borderId="45" xfId="50" applyNumberFormat="1" applyFont="1" applyBorder="1" applyAlignment="1">
      <alignment horizontal="center" vertical="center" wrapText="1"/>
    </xf>
    <xf numFmtId="0" fontId="21" fillId="0" borderId="41" xfId="50" applyFont="1" applyBorder="1" applyAlignment="1">
      <alignment horizontal="center" vertical="center" wrapText="1"/>
    </xf>
    <xf numFmtId="0" fontId="21" fillId="0" borderId="52" xfId="50" applyFont="1" applyBorder="1" applyAlignment="1">
      <alignment horizontal="center" vertical="center" wrapText="1"/>
    </xf>
    <xf numFmtId="0" fontId="20" fillId="0" borderId="42" xfId="50" applyFont="1" applyBorder="1" applyAlignment="1">
      <alignment horizontal="center" vertical="center" wrapText="1"/>
    </xf>
    <xf numFmtId="0" fontId="20" fillId="0" borderId="14" xfId="50" applyFont="1" applyBorder="1" applyAlignment="1">
      <alignment horizontal="center" vertical="center" wrapText="1"/>
    </xf>
    <xf numFmtId="0" fontId="21" fillId="0" borderId="66" xfId="55" applyFont="1" applyBorder="1" applyAlignment="1">
      <alignment horizontal="center" vertical="center" wrapText="1"/>
    </xf>
    <xf numFmtId="0" fontId="21" fillId="0" borderId="57" xfId="55" applyFont="1" applyBorder="1" applyAlignment="1">
      <alignment horizontal="center" vertical="center" wrapText="1"/>
    </xf>
    <xf numFmtId="176" fontId="21" fillId="0" borderId="45" xfId="55" applyNumberFormat="1" applyFont="1" applyBorder="1" applyAlignment="1">
      <alignment horizontal="center" vertical="center" wrapText="1"/>
    </xf>
    <xf numFmtId="176" fontId="21" fillId="0" borderId="35" xfId="55" applyNumberFormat="1" applyFont="1" applyBorder="1" applyAlignment="1">
      <alignment horizontal="center" vertical="center" wrapText="1"/>
    </xf>
    <xf numFmtId="176" fontId="21" fillId="0" borderId="27" xfId="55" applyNumberFormat="1" applyFont="1" applyBorder="1" applyAlignment="1">
      <alignment horizontal="center" vertical="center" wrapText="1"/>
    </xf>
    <xf numFmtId="176" fontId="21" fillId="0" borderId="76" xfId="55" applyNumberFormat="1" applyFont="1" applyBorder="1" applyAlignment="1">
      <alignment horizontal="center" vertical="center" wrapText="1"/>
    </xf>
    <xf numFmtId="176" fontId="21" fillId="0" borderId="77" xfId="55" applyNumberFormat="1" applyFont="1" applyBorder="1" applyAlignment="1">
      <alignment horizontal="center" vertical="center" wrapText="1"/>
    </xf>
    <xf numFmtId="0" fontId="21" fillId="0" borderId="42" xfId="55" applyFont="1" applyBorder="1" applyAlignment="1">
      <alignment horizontal="center" vertical="center" wrapText="1"/>
    </xf>
    <xf numFmtId="0" fontId="21" fillId="0" borderId="14" xfId="55" applyFont="1" applyBorder="1" applyAlignment="1">
      <alignment horizontal="center" vertical="center" wrapText="1"/>
    </xf>
    <xf numFmtId="176" fontId="33" fillId="0" borderId="0" xfId="55" applyNumberFormat="1" applyFont="1" applyAlignment="1">
      <alignment horizontal="right" vertical="center"/>
    </xf>
    <xf numFmtId="176" fontId="33" fillId="0" borderId="62" xfId="55" applyNumberFormat="1" applyFont="1" applyBorder="1" applyAlignment="1">
      <alignment horizontal="right" vertical="center"/>
    </xf>
    <xf numFmtId="176" fontId="21" fillId="0" borderId="66" xfId="55" applyNumberFormat="1" applyFont="1" applyBorder="1" applyAlignment="1">
      <alignment horizontal="center" vertical="center" wrapText="1"/>
    </xf>
    <xf numFmtId="176" fontId="21" fillId="0" borderId="57" xfId="55" applyNumberFormat="1" applyFont="1" applyBorder="1" applyAlignment="1">
      <alignment horizontal="center" vertical="center" wrapText="1"/>
    </xf>
    <xf numFmtId="176" fontId="21" fillId="0" borderId="42" xfId="55" applyNumberFormat="1" applyFont="1" applyBorder="1" applyAlignment="1">
      <alignment horizontal="center" vertical="center" wrapText="1"/>
    </xf>
    <xf numFmtId="176" fontId="21" fillId="0" borderId="14" xfId="55" applyNumberFormat="1" applyFont="1" applyBorder="1" applyAlignment="1">
      <alignment horizontal="center" vertical="center" wrapText="1"/>
    </xf>
    <xf numFmtId="0" fontId="21" fillId="0" borderId="43" xfId="55" applyFont="1" applyBorder="1" applyAlignment="1">
      <alignment horizontal="center" vertical="center" wrapText="1"/>
    </xf>
    <xf numFmtId="0" fontId="21" fillId="0" borderId="53" xfId="55" applyFont="1" applyBorder="1" applyAlignment="1">
      <alignment horizontal="center" vertical="center" wrapText="1"/>
    </xf>
    <xf numFmtId="0" fontId="21" fillId="0" borderId="74" xfId="55" applyFont="1" applyBorder="1" applyAlignment="1">
      <alignment horizontal="center" vertical="center" wrapText="1"/>
    </xf>
    <xf numFmtId="0" fontId="21" fillId="0" borderId="24" xfId="55" applyFont="1" applyBorder="1" applyAlignment="1">
      <alignment horizontal="center" vertical="center" wrapText="1"/>
    </xf>
    <xf numFmtId="0" fontId="21" fillId="0" borderId="67" xfId="55" applyFont="1" applyBorder="1" applyAlignment="1">
      <alignment horizontal="center" vertical="center" wrapText="1"/>
    </xf>
    <xf numFmtId="0" fontId="21" fillId="0" borderId="68" xfId="55" applyFont="1" applyBorder="1" applyAlignment="1">
      <alignment horizontal="center" vertical="center" wrapText="1"/>
    </xf>
    <xf numFmtId="0" fontId="21" fillId="0" borderId="41" xfId="55" applyFont="1" applyBorder="1" applyAlignment="1">
      <alignment horizontal="center" vertical="center" wrapText="1"/>
    </xf>
    <xf numFmtId="0" fontId="21" fillId="0" borderId="52" xfId="55" applyFont="1" applyBorder="1" applyAlignment="1">
      <alignment horizontal="center" vertical="center" wrapText="1"/>
    </xf>
    <xf numFmtId="0" fontId="20" fillId="0" borderId="42" xfId="55" applyFont="1" applyBorder="1" applyAlignment="1">
      <alignment horizontal="center" vertical="center" wrapText="1"/>
    </xf>
    <xf numFmtId="0" fontId="20" fillId="0" borderId="14" xfId="55" applyFont="1" applyBorder="1" applyAlignment="1">
      <alignment horizontal="center" vertical="center" wrapText="1"/>
    </xf>
    <xf numFmtId="0" fontId="20" fillId="0" borderId="66" xfId="55" applyFont="1" applyBorder="1" applyAlignment="1">
      <alignment horizontal="center" vertical="center" wrapText="1"/>
    </xf>
    <xf numFmtId="0" fontId="20" fillId="0" borderId="57" xfId="55" applyFont="1" applyBorder="1" applyAlignment="1">
      <alignment horizontal="center" vertical="center" wrapText="1"/>
    </xf>
    <xf numFmtId="176" fontId="21" fillId="0" borderId="74" xfId="55" applyNumberFormat="1" applyFont="1" applyBorder="1" applyAlignment="1">
      <alignment horizontal="center" vertical="center" wrapText="1"/>
    </xf>
    <xf numFmtId="176" fontId="21" fillId="0" borderId="24" xfId="55" applyNumberFormat="1" applyFont="1" applyBorder="1" applyAlignment="1">
      <alignment horizontal="center" vertical="center" wrapText="1"/>
    </xf>
    <xf numFmtId="0" fontId="65" fillId="0" borderId="44" xfId="0" applyFont="1" applyBorder="1" applyAlignment="1">
      <alignment horizontal="left" vertical="center" wrapText="1"/>
    </xf>
    <xf numFmtId="0" fontId="65" fillId="0" borderId="54" xfId="0" applyFont="1" applyBorder="1" applyAlignment="1">
      <alignment horizontal="left" vertical="center" wrapText="1"/>
    </xf>
    <xf numFmtId="0" fontId="21" fillId="0" borderId="66" xfId="0" applyFont="1" applyBorder="1" applyAlignment="1">
      <alignment horizontal="center" vertical="center" wrapText="1"/>
    </xf>
    <xf numFmtId="0" fontId="21" fillId="0" borderId="57" xfId="0" applyFont="1" applyBorder="1" applyAlignment="1">
      <alignment horizontal="center" vertical="center" wrapText="1"/>
    </xf>
    <xf numFmtId="176" fontId="33" fillId="0" borderId="0" xfId="0" applyNumberFormat="1" applyFont="1" applyAlignment="1">
      <alignment horizontal="right" vertical="center"/>
    </xf>
    <xf numFmtId="176" fontId="33" fillId="0" borderId="62" xfId="0" applyNumberFormat="1" applyFont="1" applyBorder="1" applyAlignment="1">
      <alignment horizontal="right" vertical="center"/>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57" xfId="0" applyFont="1" applyBorder="1" applyAlignment="1">
      <alignment horizontal="center" vertical="center" wrapText="1"/>
    </xf>
    <xf numFmtId="176" fontId="21" fillId="0" borderId="74" xfId="0" applyNumberFormat="1" applyFont="1" applyBorder="1" applyAlignment="1">
      <alignment horizontal="center" vertical="center" wrapText="1"/>
    </xf>
    <xf numFmtId="176" fontId="21" fillId="0" borderId="24" xfId="0" applyNumberFormat="1" applyFont="1" applyBorder="1" applyAlignment="1">
      <alignment horizontal="center" vertical="center" wrapText="1"/>
    </xf>
    <xf numFmtId="0" fontId="21" fillId="0" borderId="74" xfId="0" applyFont="1" applyBorder="1" applyAlignment="1">
      <alignment horizontal="center" vertical="center" wrapText="1"/>
    </xf>
    <xf numFmtId="0" fontId="21" fillId="0" borderId="24" xfId="0" applyFont="1" applyBorder="1" applyAlignment="1">
      <alignment horizontal="center" vertical="center" wrapText="1"/>
    </xf>
    <xf numFmtId="176" fontId="21" fillId="0" borderId="66" xfId="0" applyNumberFormat="1" applyFont="1" applyBorder="1" applyAlignment="1">
      <alignment horizontal="center" vertical="center" wrapText="1"/>
    </xf>
    <xf numFmtId="176" fontId="21" fillId="0" borderId="57" xfId="0" applyNumberFormat="1" applyFont="1" applyBorder="1" applyAlignment="1">
      <alignment horizontal="center" vertical="center" wrapText="1"/>
    </xf>
    <xf numFmtId="176" fontId="72" fillId="0" borderId="62" xfId="0" applyNumberFormat="1" applyFont="1" applyBorder="1" applyAlignment="1">
      <alignment horizontal="right" vertical="center"/>
    </xf>
    <xf numFmtId="0" fontId="65" fillId="0" borderId="41" xfId="0" applyFont="1" applyBorder="1" applyAlignment="1">
      <alignment horizontal="center" vertical="center" wrapText="1"/>
    </xf>
    <xf numFmtId="0" fontId="65" fillId="0" borderId="52" xfId="0" applyFont="1" applyBorder="1" applyAlignment="1">
      <alignment horizontal="center" vertical="center" wrapText="1"/>
    </xf>
    <xf numFmtId="0" fontId="65" fillId="0" borderId="42" xfId="0" applyFont="1" applyBorder="1" applyAlignment="1">
      <alignment horizontal="center" vertical="center" wrapText="1"/>
    </xf>
    <xf numFmtId="0" fontId="65" fillId="0" borderId="14" xfId="0" applyFont="1" applyBorder="1" applyAlignment="1">
      <alignment horizontal="center" vertical="center" wrapText="1"/>
    </xf>
    <xf numFmtId="176" fontId="65" fillId="0" borderId="42" xfId="0" applyNumberFormat="1" applyFont="1" applyBorder="1" applyAlignment="1">
      <alignment horizontal="center" vertical="center" wrapText="1"/>
    </xf>
    <xf numFmtId="176" fontId="65" fillId="0" borderId="14" xfId="0" applyNumberFormat="1" applyFont="1" applyBorder="1" applyAlignment="1">
      <alignment horizontal="center" vertical="center" wrapText="1"/>
    </xf>
    <xf numFmtId="0" fontId="65" fillId="0" borderId="43" xfId="0" applyFont="1" applyBorder="1" applyAlignment="1">
      <alignment horizontal="center" vertical="center" wrapText="1"/>
    </xf>
    <xf numFmtId="0" fontId="65" fillId="0" borderId="53"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52" xfId="0" applyFont="1" applyBorder="1" applyAlignment="1">
      <alignment horizontal="center" vertical="center" wrapText="1"/>
    </xf>
    <xf numFmtId="0" fontId="75" fillId="0" borderId="42" xfId="0" applyFont="1" applyBorder="1" applyAlignment="1">
      <alignment horizontal="center" vertical="center" wrapText="1"/>
    </xf>
    <xf numFmtId="0" fontId="75" fillId="0" borderId="14" xfId="0" applyFont="1" applyBorder="1" applyAlignment="1">
      <alignment horizontal="center" vertical="center" wrapText="1"/>
    </xf>
    <xf numFmtId="0" fontId="21" fillId="0" borderId="43" xfId="48" applyFont="1" applyBorder="1" applyAlignment="1">
      <alignment horizontal="center" vertical="center" wrapText="1"/>
    </xf>
    <xf numFmtId="0" fontId="21" fillId="0" borderId="68" xfId="48" applyFont="1" applyBorder="1" applyAlignment="1">
      <alignment vertical="center" wrapText="1"/>
    </xf>
    <xf numFmtId="176" fontId="33" fillId="0" borderId="0" xfId="48" applyNumberFormat="1" applyFont="1" applyAlignment="1">
      <alignment horizontal="right" vertical="center"/>
    </xf>
    <xf numFmtId="176" fontId="33" fillId="0" borderId="62" xfId="48" applyNumberFormat="1" applyFont="1" applyBorder="1" applyAlignment="1">
      <alignment horizontal="right" vertical="center"/>
    </xf>
    <xf numFmtId="0" fontId="21" fillId="0" borderId="66" xfId="48" applyFont="1" applyBorder="1" applyAlignment="1">
      <alignment horizontal="center" vertical="center" wrapText="1"/>
    </xf>
    <xf numFmtId="0" fontId="21" fillId="0" borderId="57" xfId="48" applyFont="1" applyBorder="1" applyAlignment="1">
      <alignment horizontal="center" vertical="center" wrapText="1"/>
    </xf>
    <xf numFmtId="0" fontId="21" fillId="0" borderId="74" xfId="48" applyFont="1" applyBorder="1" applyAlignment="1">
      <alignment horizontal="center" vertical="center" wrapText="1"/>
    </xf>
    <xf numFmtId="0" fontId="21" fillId="0" borderId="24" xfId="48" applyFont="1" applyBorder="1" applyAlignment="1">
      <alignment horizontal="center" vertical="center" wrapText="1"/>
    </xf>
    <xf numFmtId="176" fontId="21" fillId="0" borderId="42" xfId="48" applyNumberFormat="1" applyFont="1" applyBorder="1" applyAlignment="1">
      <alignment horizontal="center" vertical="center" wrapText="1"/>
    </xf>
    <xf numFmtId="176" fontId="21" fillId="0" borderId="57" xfId="48" applyNumberFormat="1" applyFont="1" applyBorder="1" applyAlignment="1">
      <alignment vertical="center" wrapText="1"/>
    </xf>
    <xf numFmtId="0" fontId="21" fillId="0" borderId="42" xfId="48" applyFont="1" applyBorder="1" applyAlignment="1">
      <alignment horizontal="center" vertical="center" wrapText="1"/>
    </xf>
    <xf numFmtId="0" fontId="21" fillId="0" borderId="57" xfId="48" applyFont="1" applyBorder="1" applyAlignment="1">
      <alignment vertical="center" wrapText="1"/>
    </xf>
    <xf numFmtId="0" fontId="21" fillId="0" borderId="41" xfId="48" applyFont="1" applyBorder="1" applyAlignment="1">
      <alignment horizontal="center" vertical="center" wrapText="1"/>
    </xf>
    <xf numFmtId="0" fontId="21" fillId="0" borderId="52" xfId="48" applyFont="1" applyBorder="1" applyAlignment="1">
      <alignment horizontal="center" vertical="center" wrapText="1"/>
    </xf>
    <xf numFmtId="0" fontId="20" fillId="0" borderId="66" xfId="48" applyFont="1" applyBorder="1" applyAlignment="1">
      <alignment horizontal="center" vertical="center" wrapText="1"/>
    </xf>
    <xf numFmtId="0" fontId="20" fillId="0" borderId="57" xfId="48" applyFont="1" applyBorder="1" applyAlignment="1">
      <alignment horizontal="center" vertical="center" wrapText="1"/>
    </xf>
    <xf numFmtId="176" fontId="21" fillId="0" borderId="74" xfId="48" applyNumberFormat="1" applyFont="1" applyBorder="1" applyAlignment="1">
      <alignment horizontal="center" vertical="center" wrapText="1"/>
    </xf>
    <xf numFmtId="176" fontId="21" fillId="0" borderId="24" xfId="48" applyNumberFormat="1" applyFont="1" applyBorder="1" applyAlignment="1">
      <alignment horizontal="center" vertical="center" wrapText="1"/>
    </xf>
    <xf numFmtId="0" fontId="65" fillId="0" borderId="68" xfId="0" applyFont="1" applyBorder="1" applyAlignment="1">
      <alignment vertical="center" wrapText="1"/>
    </xf>
    <xf numFmtId="0" fontId="65" fillId="0" borderId="66" xfId="0" applyFont="1" applyBorder="1" applyAlignment="1">
      <alignment horizontal="center" vertical="center" wrapText="1"/>
    </xf>
    <xf numFmtId="0" fontId="65" fillId="0" borderId="57" xfId="0" applyFont="1" applyBorder="1" applyAlignment="1">
      <alignment horizontal="center" vertical="center" wrapText="1"/>
    </xf>
    <xf numFmtId="0" fontId="65" fillId="0" borderId="74" xfId="0" applyFont="1" applyBorder="1" applyAlignment="1">
      <alignment horizontal="center" vertical="center" wrapText="1"/>
    </xf>
    <xf numFmtId="0" fontId="65" fillId="0" borderId="24" xfId="0" applyFont="1" applyBorder="1" applyAlignment="1">
      <alignment horizontal="center" vertical="center" wrapText="1"/>
    </xf>
    <xf numFmtId="176" fontId="65" fillId="0" borderId="57" xfId="0" applyNumberFormat="1" applyFont="1" applyBorder="1" applyAlignment="1">
      <alignment vertical="center" wrapText="1"/>
    </xf>
    <xf numFmtId="0" fontId="65" fillId="0" borderId="57" xfId="0" applyFont="1" applyBorder="1" applyAlignment="1">
      <alignment vertical="center" wrapText="1"/>
    </xf>
    <xf numFmtId="0" fontId="75" fillId="0" borderId="66" xfId="0" applyFont="1" applyBorder="1" applyAlignment="1">
      <alignment horizontal="center" vertical="center" wrapText="1"/>
    </xf>
    <xf numFmtId="0" fontId="75" fillId="0" borderId="57" xfId="0" applyFont="1" applyBorder="1" applyAlignment="1">
      <alignment horizontal="center" vertical="center" wrapText="1"/>
    </xf>
    <xf numFmtId="176" fontId="65" fillId="0" borderId="74" xfId="0" applyNumberFormat="1" applyFont="1" applyBorder="1" applyAlignment="1">
      <alignment horizontal="center" vertical="center" wrapText="1"/>
    </xf>
    <xf numFmtId="176" fontId="65" fillId="0" borderId="24" xfId="0" applyNumberFormat="1" applyFont="1" applyBorder="1" applyAlignment="1">
      <alignment horizontal="center" vertical="center" wrapText="1"/>
    </xf>
    <xf numFmtId="0" fontId="21" fillId="0" borderId="67" xfId="51" applyFont="1" applyBorder="1" applyAlignment="1">
      <alignment horizontal="center" vertical="center" wrapText="1"/>
    </xf>
    <xf numFmtId="0" fontId="21" fillId="0" borderId="71" xfId="51" applyFont="1" applyBorder="1" applyAlignment="1">
      <alignment horizontal="center" vertical="center" wrapText="1"/>
    </xf>
    <xf numFmtId="176" fontId="33" fillId="0" borderId="0" xfId="51" applyNumberFormat="1" applyFont="1" applyAlignment="1">
      <alignment horizontal="right" vertical="center"/>
    </xf>
    <xf numFmtId="176" fontId="33" fillId="0" borderId="62" xfId="51" applyNumberFormat="1" applyFont="1" applyBorder="1" applyAlignment="1">
      <alignment horizontal="right" vertical="center"/>
    </xf>
    <xf numFmtId="0" fontId="21" fillId="0" borderId="66" xfId="51" applyFont="1" applyBorder="1" applyAlignment="1">
      <alignment horizontal="center" vertical="center" wrapText="1"/>
    </xf>
    <xf numFmtId="0" fontId="21" fillId="0" borderId="56" xfId="51" applyFont="1" applyBorder="1" applyAlignment="1">
      <alignment horizontal="center" vertical="center" wrapText="1"/>
    </xf>
    <xf numFmtId="0" fontId="21" fillId="0" borderId="74" xfId="51" applyFont="1" applyBorder="1" applyAlignment="1">
      <alignment horizontal="center" vertical="center" wrapText="1"/>
    </xf>
    <xf numFmtId="0" fontId="21" fillId="0" borderId="24" xfId="51" applyFont="1" applyBorder="1" applyAlignment="1">
      <alignment horizontal="center" vertical="center" wrapText="1"/>
    </xf>
    <xf numFmtId="176" fontId="21" fillId="24" borderId="66" xfId="51" applyNumberFormat="1" applyFont="1" applyFill="1" applyBorder="1" applyAlignment="1">
      <alignment horizontal="center" vertical="center" wrapText="1"/>
    </xf>
    <xf numFmtId="176" fontId="21" fillId="24" borderId="56" xfId="51" applyNumberFormat="1" applyFont="1" applyFill="1" applyBorder="1" applyAlignment="1">
      <alignment horizontal="center" vertical="center" wrapText="1"/>
    </xf>
    <xf numFmtId="0" fontId="21" fillId="24" borderId="66" xfId="51" applyFont="1" applyFill="1" applyBorder="1" applyAlignment="1">
      <alignment horizontal="center" vertical="center" wrapText="1"/>
    </xf>
    <xf numFmtId="0" fontId="21" fillId="24" borderId="56" xfId="51" applyFont="1" applyFill="1" applyBorder="1" applyAlignment="1">
      <alignment horizontal="center" vertical="center" wrapText="1"/>
    </xf>
    <xf numFmtId="0" fontId="21" fillId="0" borderId="41" xfId="51" applyFont="1" applyBorder="1" applyAlignment="1">
      <alignment horizontal="center" vertical="center" wrapText="1"/>
    </xf>
    <xf numFmtId="0" fontId="21" fillId="0" borderId="55" xfId="51" applyFont="1" applyBorder="1" applyAlignment="1">
      <alignment horizontal="center" vertical="center" wrapText="1"/>
    </xf>
    <xf numFmtId="0" fontId="20" fillId="0" borderId="66" xfId="51" applyFont="1" applyBorder="1" applyAlignment="1">
      <alignment horizontal="center" vertical="center" wrapText="1"/>
    </xf>
    <xf numFmtId="0" fontId="20" fillId="0" borderId="56" xfId="51" applyFont="1" applyBorder="1" applyAlignment="1">
      <alignment horizontal="center" vertical="center" wrapText="1"/>
    </xf>
    <xf numFmtId="176" fontId="21" fillId="0" borderId="74" xfId="51" applyNumberFormat="1" applyFont="1" applyBorder="1" applyAlignment="1">
      <alignment horizontal="center" vertical="center" wrapText="1"/>
    </xf>
    <xf numFmtId="176" fontId="21" fillId="0" borderId="24" xfId="51" applyNumberFormat="1" applyFont="1" applyBorder="1" applyAlignment="1">
      <alignment horizontal="center" vertical="center" wrapText="1"/>
    </xf>
    <xf numFmtId="176" fontId="33" fillId="0" borderId="0" xfId="47" applyNumberFormat="1" applyFont="1" applyAlignment="1">
      <alignment horizontal="right" vertical="center"/>
    </xf>
    <xf numFmtId="176" fontId="33" fillId="0" borderId="62" xfId="47" applyNumberFormat="1" applyFont="1" applyBorder="1" applyAlignment="1">
      <alignment horizontal="right" vertical="center"/>
    </xf>
    <xf numFmtId="0" fontId="21" fillId="0" borderId="66" xfId="45" applyFont="1" applyBorder="1" applyAlignment="1">
      <alignment horizontal="center" vertical="center" wrapText="1"/>
    </xf>
    <xf numFmtId="0" fontId="21" fillId="0" borderId="57" xfId="45" applyFont="1" applyBorder="1" applyAlignment="1">
      <alignment horizontal="center" vertical="center" wrapText="1"/>
    </xf>
    <xf numFmtId="0" fontId="21" fillId="0" borderId="74" xfId="45" applyFont="1" applyBorder="1" applyAlignment="1">
      <alignment horizontal="center" vertical="center" wrapText="1"/>
    </xf>
    <xf numFmtId="0" fontId="21" fillId="0" borderId="24" xfId="45" applyFont="1" applyBorder="1" applyAlignment="1">
      <alignment horizontal="center" vertical="center" wrapText="1"/>
    </xf>
    <xf numFmtId="176" fontId="21" fillId="0" borderId="66" xfId="45" applyNumberFormat="1" applyFont="1" applyBorder="1" applyAlignment="1">
      <alignment horizontal="center" vertical="center" wrapText="1"/>
    </xf>
    <xf numFmtId="176" fontId="21" fillId="0" borderId="57" xfId="45" applyNumberFormat="1" applyFont="1" applyBorder="1" applyAlignment="1">
      <alignment horizontal="center" vertical="center" wrapText="1"/>
    </xf>
    <xf numFmtId="0" fontId="21" fillId="0" borderId="67" xfId="45" applyFont="1" applyBorder="1" applyAlignment="1">
      <alignment horizontal="center" vertical="center" wrapText="1"/>
    </xf>
    <xf numFmtId="0" fontId="21" fillId="0" borderId="68" xfId="45" applyFont="1" applyBorder="1" applyAlignment="1">
      <alignment horizontal="center" vertical="center" wrapText="1"/>
    </xf>
    <xf numFmtId="0" fontId="21" fillId="0" borderId="65" xfId="45" applyFont="1" applyBorder="1" applyAlignment="1">
      <alignment horizontal="center" vertical="center" wrapText="1"/>
    </xf>
    <xf numFmtId="0" fontId="21" fillId="0" borderId="15" xfId="45" applyFont="1" applyBorder="1" applyAlignment="1">
      <alignment horizontal="center" vertical="center" wrapText="1"/>
    </xf>
    <xf numFmtId="0" fontId="20" fillId="0" borderId="66" xfId="45" applyFont="1" applyBorder="1" applyAlignment="1">
      <alignment horizontal="center" vertical="center" wrapText="1"/>
    </xf>
    <xf numFmtId="0" fontId="20" fillId="0" borderId="57" xfId="45" applyFont="1" applyBorder="1" applyAlignment="1">
      <alignment horizontal="center" vertical="center" wrapText="1"/>
    </xf>
    <xf numFmtId="176" fontId="21" fillId="0" borderId="74" xfId="45" applyNumberFormat="1" applyFont="1" applyBorder="1" applyAlignment="1">
      <alignment horizontal="center" vertical="center" wrapText="1"/>
    </xf>
    <xf numFmtId="176" fontId="21" fillId="0" borderId="24" xfId="45" applyNumberFormat="1" applyFont="1" applyBorder="1" applyAlignment="1">
      <alignment horizontal="center" vertical="center" wrapText="1"/>
    </xf>
    <xf numFmtId="0" fontId="65" fillId="0" borderId="41" xfId="49" applyFont="1" applyBorder="1" applyAlignment="1">
      <alignment horizontal="center" vertical="center" wrapText="1"/>
    </xf>
    <xf numFmtId="0" fontId="65" fillId="0" borderId="52" xfId="49" applyFont="1" applyBorder="1" applyAlignment="1">
      <alignment horizontal="center" vertical="center" wrapText="1"/>
    </xf>
    <xf numFmtId="0" fontId="65" fillId="0" borderId="42" xfId="49" applyFont="1" applyBorder="1" applyAlignment="1">
      <alignment horizontal="center" vertical="center" wrapText="1"/>
    </xf>
    <xf numFmtId="0" fontId="65" fillId="0" borderId="14" xfId="49" applyFont="1" applyBorder="1" applyAlignment="1">
      <alignment horizontal="center" vertical="center" wrapText="1"/>
    </xf>
    <xf numFmtId="0" fontId="75" fillId="0" borderId="42" xfId="49" applyFont="1" applyBorder="1" applyAlignment="1">
      <alignment horizontal="center" vertical="center" wrapText="1"/>
    </xf>
    <xf numFmtId="0" fontId="75" fillId="0" borderId="14" xfId="49" applyFont="1" applyBorder="1" applyAlignment="1">
      <alignment horizontal="center" vertical="center" wrapText="1"/>
    </xf>
    <xf numFmtId="176" fontId="72" fillId="0" borderId="0" xfId="49" applyNumberFormat="1" applyFont="1" applyAlignment="1">
      <alignment horizontal="right" vertical="center"/>
    </xf>
    <xf numFmtId="176" fontId="72" fillId="0" borderId="62" xfId="49" applyNumberFormat="1" applyFont="1" applyBorder="1" applyAlignment="1">
      <alignment horizontal="right" vertical="center"/>
    </xf>
    <xf numFmtId="0" fontId="23" fillId="0" borderId="66" xfId="49" applyFont="1" applyBorder="1" applyAlignment="1">
      <alignment horizontal="center" vertical="center" wrapText="1" shrinkToFit="1"/>
    </xf>
    <xf numFmtId="0" fontId="23" fillId="0" borderId="50" xfId="49" applyFont="1" applyBorder="1" applyAlignment="1">
      <alignment horizontal="center" vertical="center" wrapText="1" shrinkToFit="1"/>
    </xf>
    <xf numFmtId="0" fontId="23" fillId="0" borderId="57" xfId="49" applyFont="1" applyBorder="1" applyAlignment="1">
      <alignment horizontal="center" vertical="center" wrapText="1" shrinkToFit="1"/>
    </xf>
    <xf numFmtId="0" fontId="65" fillId="0" borderId="65" xfId="49" applyFont="1" applyBorder="1" applyAlignment="1">
      <alignment horizontal="center" vertical="center" wrapText="1"/>
    </xf>
    <xf numFmtId="0" fontId="65" fillId="0" borderId="15" xfId="49" applyFont="1" applyBorder="1" applyAlignment="1">
      <alignment horizontal="center" vertical="center" wrapText="1"/>
    </xf>
    <xf numFmtId="0" fontId="65" fillId="0" borderId="66" xfId="49" applyFont="1" applyBorder="1" applyAlignment="1">
      <alignment horizontal="center" vertical="center" wrapText="1"/>
    </xf>
    <xf numFmtId="0" fontId="65" fillId="0" borderId="57" xfId="49" applyFont="1" applyBorder="1" applyAlignment="1">
      <alignment horizontal="center" vertical="center" wrapText="1"/>
    </xf>
    <xf numFmtId="176" fontId="65" fillId="0" borderId="74" xfId="49" applyNumberFormat="1" applyFont="1" applyBorder="1" applyAlignment="1">
      <alignment horizontal="center" vertical="center" wrapText="1"/>
    </xf>
    <xf numFmtId="176" fontId="65" fillId="0" borderId="24" xfId="49" applyNumberFormat="1" applyFont="1" applyBorder="1" applyAlignment="1">
      <alignment horizontal="center" vertical="center" wrapText="1"/>
    </xf>
    <xf numFmtId="0" fontId="21" fillId="0" borderId="65" xfId="49" applyFont="1" applyBorder="1" applyAlignment="1">
      <alignment horizontal="center" vertical="center" wrapText="1"/>
    </xf>
    <xf numFmtId="0" fontId="21" fillId="0" borderId="47" xfId="49" applyFont="1" applyBorder="1" applyAlignment="1">
      <alignment horizontal="center" vertical="center" wrapText="1"/>
    </xf>
    <xf numFmtId="0" fontId="21" fillId="0" borderId="15" xfId="49" applyFont="1" applyBorder="1" applyAlignment="1">
      <alignment horizontal="center" vertical="center" wrapText="1"/>
    </xf>
    <xf numFmtId="0" fontId="75" fillId="0" borderId="66" xfId="49" applyFont="1" applyBorder="1" applyAlignment="1">
      <alignment horizontal="center" vertical="center" wrapText="1"/>
    </xf>
    <xf numFmtId="0" fontId="75" fillId="0" borderId="57" xfId="49" applyFont="1" applyBorder="1" applyAlignment="1">
      <alignment horizontal="center" vertical="center" wrapText="1"/>
    </xf>
    <xf numFmtId="176" fontId="65" fillId="0" borderId="42" xfId="49" applyNumberFormat="1" applyFont="1" applyBorder="1" applyAlignment="1">
      <alignment horizontal="center" vertical="center" wrapText="1"/>
    </xf>
    <xf numFmtId="0" fontId="21" fillId="0" borderId="66" xfId="49" applyFont="1" applyBorder="1" applyAlignment="1">
      <alignment horizontal="center" vertical="center" wrapText="1"/>
    </xf>
    <xf numFmtId="0" fontId="21" fillId="0" borderId="50" xfId="49" applyFont="1" applyBorder="1" applyAlignment="1">
      <alignment horizontal="center" vertical="center" wrapText="1"/>
    </xf>
    <xf numFmtId="0" fontId="21" fillId="0" borderId="57" xfId="49" applyFont="1" applyBorder="1" applyAlignment="1">
      <alignment horizontal="center" vertical="center" wrapText="1"/>
    </xf>
    <xf numFmtId="0" fontId="65" fillId="0" borderId="67" xfId="49" applyFont="1" applyBorder="1" applyAlignment="1">
      <alignment horizontal="center" vertical="center" wrapText="1"/>
    </xf>
    <xf numFmtId="0" fontId="65" fillId="0" borderId="68" xfId="49" applyFont="1" applyBorder="1" applyAlignment="1">
      <alignment horizontal="center" vertical="center" wrapText="1"/>
    </xf>
    <xf numFmtId="0" fontId="65" fillId="0" borderId="74" xfId="49" applyFont="1" applyBorder="1" applyAlignment="1">
      <alignment horizontal="center" vertical="center" wrapText="1"/>
    </xf>
    <xf numFmtId="0" fontId="65" fillId="0" borderId="24" xfId="49" applyFont="1" applyBorder="1" applyAlignment="1">
      <alignment horizontal="center" vertical="center" wrapText="1"/>
    </xf>
    <xf numFmtId="176" fontId="65" fillId="0" borderId="66" xfId="49" applyNumberFormat="1" applyFont="1" applyBorder="1" applyAlignment="1">
      <alignment horizontal="center" vertical="center" wrapText="1"/>
    </xf>
    <xf numFmtId="176" fontId="65" fillId="0" borderId="57" xfId="49" applyNumberFormat="1" applyFont="1" applyBorder="1" applyAlignment="1">
      <alignment horizontal="center" vertical="center" wrapText="1"/>
    </xf>
    <xf numFmtId="0" fontId="65" fillId="0" borderId="43" xfId="49" applyFont="1" applyBorder="1" applyAlignment="1">
      <alignment horizontal="center" vertical="center" wrapText="1"/>
    </xf>
    <xf numFmtId="0" fontId="65" fillId="0" borderId="53" xfId="49" applyFont="1" applyBorder="1" applyAlignment="1">
      <alignment horizontal="center" vertical="center" wrapText="1"/>
    </xf>
    <xf numFmtId="176" fontId="65" fillId="0" borderId="14" xfId="49" applyNumberFormat="1" applyFont="1" applyBorder="1" applyAlignment="1">
      <alignment horizontal="center" vertical="center" wrapText="1"/>
    </xf>
    <xf numFmtId="176" fontId="21" fillId="0" borderId="86" xfId="49" applyNumberFormat="1" applyFont="1" applyBorder="1" applyAlignment="1">
      <alignment horizontal="center" vertical="center" wrapText="1"/>
    </xf>
    <xf numFmtId="176" fontId="21" fillId="0" borderId="78" xfId="49" applyNumberFormat="1" applyFont="1" applyBorder="1" applyAlignment="1">
      <alignment horizontal="center" vertical="center" wrapText="1"/>
    </xf>
    <xf numFmtId="176" fontId="21" fillId="0" borderId="87" xfId="49" applyNumberFormat="1" applyFont="1" applyBorder="1" applyAlignment="1">
      <alignment horizontal="center" vertical="center" wrapText="1"/>
    </xf>
    <xf numFmtId="0" fontId="50" fillId="0" borderId="13" xfId="0" applyFont="1" applyBorder="1" applyAlignment="1">
      <alignment horizontal="center" vertical="center" wrapText="1"/>
    </xf>
    <xf numFmtId="0" fontId="50" fillId="0" borderId="13" xfId="0" applyFont="1" applyBorder="1" applyAlignment="1">
      <alignment horizontal="center" vertical="center"/>
    </xf>
    <xf numFmtId="0" fontId="50" fillId="0" borderId="13" xfId="43" applyFont="1" applyBorder="1" applyAlignment="1">
      <alignment horizontal="left" vertical="center" wrapText="1"/>
    </xf>
    <xf numFmtId="57" fontId="50" fillId="0" borderId="13" xfId="43" applyNumberFormat="1" applyFont="1" applyBorder="1" applyAlignment="1">
      <alignment horizontal="center" vertical="center" wrapText="1"/>
    </xf>
    <xf numFmtId="57" fontId="50" fillId="0" borderId="79" xfId="43" applyNumberFormat="1" applyFont="1" applyBorder="1" applyAlignment="1">
      <alignment horizontal="center" vertical="center" wrapText="1"/>
    </xf>
    <xf numFmtId="57" fontId="50" fillId="0" borderId="73" xfId="43" applyNumberFormat="1" applyFont="1" applyBorder="1" applyAlignment="1">
      <alignment horizontal="center" vertical="center" wrapText="1"/>
    </xf>
    <xf numFmtId="57" fontId="50" fillId="0" borderId="11" xfId="43" applyNumberFormat="1" applyFont="1" applyBorder="1" applyAlignment="1">
      <alignment horizontal="center" vertical="center" wrapText="1"/>
    </xf>
    <xf numFmtId="176" fontId="50" fillId="0" borderId="13" xfId="43" applyNumberFormat="1" applyFont="1" applyBorder="1" applyAlignment="1">
      <alignment horizontal="center" vertical="center" wrapText="1"/>
    </xf>
    <xf numFmtId="0" fontId="50" fillId="0" borderId="13" xfId="43" applyFont="1" applyBorder="1" applyAlignment="1">
      <alignment horizontal="center" vertical="center" wrapText="1"/>
    </xf>
    <xf numFmtId="184" fontId="50" fillId="0" borderId="13" xfId="43" applyNumberFormat="1" applyFont="1" applyBorder="1" applyAlignment="1">
      <alignment horizontal="center" vertical="center" wrapText="1"/>
    </xf>
    <xf numFmtId="0" fontId="50" fillId="0" borderId="79" xfId="43" applyFont="1" applyBorder="1" applyAlignment="1">
      <alignment horizontal="center" vertical="center" wrapText="1"/>
    </xf>
    <xf numFmtId="0" fontId="50" fillId="0" borderId="11" xfId="43" applyFont="1" applyBorder="1" applyAlignment="1">
      <alignment horizontal="center" vertical="center" wrapText="1"/>
    </xf>
    <xf numFmtId="0" fontId="50" fillId="0" borderId="61" xfId="0" applyFont="1" applyBorder="1" applyAlignment="1">
      <alignment horizontal="right" vertical="center" wrapText="1"/>
    </xf>
    <xf numFmtId="0" fontId="50" fillId="0" borderId="79" xfId="43" applyFont="1" applyBorder="1" applyAlignment="1">
      <alignment horizontal="left" vertical="center" wrapText="1"/>
    </xf>
    <xf numFmtId="0" fontId="50" fillId="0" borderId="73" xfId="43" applyFont="1" applyBorder="1" applyAlignment="1">
      <alignment horizontal="left" vertical="center" wrapText="1"/>
    </xf>
    <xf numFmtId="184" fontId="50" fillId="0" borderId="79" xfId="43" applyNumberFormat="1" applyFont="1" applyBorder="1" applyAlignment="1">
      <alignment horizontal="right" vertical="center" wrapText="1"/>
    </xf>
    <xf numFmtId="184" fontId="50" fillId="0" borderId="73" xfId="43" applyNumberFormat="1" applyFont="1" applyBorder="1" applyAlignment="1">
      <alignment horizontal="right" vertical="center" wrapText="1"/>
    </xf>
    <xf numFmtId="184" fontId="50" fillId="0" borderId="11" xfId="43" applyNumberFormat="1" applyFont="1" applyBorder="1" applyAlignment="1">
      <alignment horizontal="right" vertical="center" wrapText="1"/>
    </xf>
    <xf numFmtId="184" fontId="50" fillId="0" borderId="13" xfId="43" applyNumberFormat="1" applyFont="1" applyBorder="1" applyAlignment="1">
      <alignment horizontal="right" vertical="center" shrinkToFit="1"/>
    </xf>
    <xf numFmtId="0" fontId="50" fillId="0" borderId="13" xfId="0" applyFont="1" applyBorder="1" applyAlignment="1">
      <alignment horizontal="left" vertical="center" wrapText="1"/>
    </xf>
    <xf numFmtId="0" fontId="50" fillId="0" borderId="73" xfId="43" applyFont="1" applyBorder="1" applyAlignment="1">
      <alignment horizontal="center" vertical="center" wrapText="1"/>
    </xf>
    <xf numFmtId="0" fontId="50" fillId="0" borderId="64"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7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79" xfId="0" applyFont="1" applyBorder="1" applyAlignment="1">
      <alignment horizontal="left" vertical="center" wrapText="1"/>
    </xf>
    <xf numFmtId="0" fontId="50" fillId="0" borderId="11" xfId="0" applyFont="1" applyBorder="1" applyAlignment="1">
      <alignment horizontal="left" vertical="center" wrapText="1"/>
    </xf>
    <xf numFmtId="183" fontId="50" fillId="0" borderId="79" xfId="33" applyNumberFormat="1" applyFont="1" applyFill="1" applyBorder="1" applyAlignment="1">
      <alignment horizontal="right" vertical="center" shrinkToFit="1"/>
    </xf>
    <xf numFmtId="183" fontId="53" fillId="0" borderId="11" xfId="0" applyNumberFormat="1" applyFont="1" applyBorder="1" applyAlignment="1">
      <alignment horizontal="right" vertical="center" shrinkToFit="1"/>
    </xf>
    <xf numFmtId="0" fontId="50" fillId="0" borderId="79" xfId="43" applyFont="1" applyBorder="1" applyAlignment="1">
      <alignment horizontal="left" vertical="center" wrapText="1" shrinkToFit="1"/>
    </xf>
    <xf numFmtId="0" fontId="53" fillId="0" borderId="73" xfId="0" applyFont="1" applyBorder="1" applyAlignment="1">
      <alignment horizontal="left" vertical="center" shrinkToFit="1"/>
    </xf>
    <xf numFmtId="0" fontId="53" fillId="0" borderId="11" xfId="0" applyFont="1" applyBorder="1" applyAlignment="1">
      <alignment horizontal="left" vertical="center" shrinkToFit="1"/>
    </xf>
    <xf numFmtId="0" fontId="50" fillId="0" borderId="79" xfId="0" applyFont="1" applyBorder="1" applyAlignment="1">
      <alignment horizontal="center" vertical="center"/>
    </xf>
    <xf numFmtId="0" fontId="50" fillId="0" borderId="11" xfId="0" applyFont="1" applyBorder="1" applyAlignment="1">
      <alignment horizontal="center" vertical="center"/>
    </xf>
    <xf numFmtId="0" fontId="53" fillId="0" borderId="11" xfId="0" applyFont="1" applyBorder="1" applyAlignment="1">
      <alignment horizontal="left" vertical="center" wrapText="1" shrinkToFit="1"/>
    </xf>
    <xf numFmtId="0" fontId="84" fillId="0" borderId="13" xfId="44" applyFont="1" applyBorder="1" applyAlignment="1">
      <alignment horizontal="center" vertical="center" wrapText="1"/>
    </xf>
    <xf numFmtId="0" fontId="84" fillId="0" borderId="13" xfId="0" applyFont="1" applyBorder="1" applyAlignment="1">
      <alignment horizontal="center" vertical="center"/>
    </xf>
    <xf numFmtId="0" fontId="84" fillId="0" borderId="79" xfId="0" applyFont="1" applyBorder="1" applyAlignment="1">
      <alignment horizontal="center" vertical="center" wrapText="1"/>
    </xf>
    <xf numFmtId="0" fontId="84" fillId="0" borderId="73" xfId="0" applyFont="1" applyBorder="1" applyAlignment="1">
      <alignment horizontal="center" vertical="center"/>
    </xf>
    <xf numFmtId="0" fontId="84" fillId="0" borderId="11" xfId="0" applyFont="1" applyBorder="1" applyAlignment="1">
      <alignment horizontal="center" vertical="center"/>
    </xf>
    <xf numFmtId="0" fontId="84" fillId="0" borderId="73" xfId="0" applyFont="1" applyBorder="1" applyAlignment="1">
      <alignment horizontal="center" vertical="center" wrapText="1"/>
    </xf>
    <xf numFmtId="0" fontId="84" fillId="0" borderId="11" xfId="0" applyFont="1" applyBorder="1" applyAlignment="1">
      <alignment horizontal="center" vertical="center" wrapText="1"/>
    </xf>
    <xf numFmtId="176" fontId="84" fillId="0" borderId="13" xfId="44" applyNumberFormat="1" applyFont="1" applyBorder="1" applyAlignment="1">
      <alignment horizontal="center" vertical="center" wrapText="1"/>
    </xf>
    <xf numFmtId="184" fontId="84" fillId="0" borderId="13" xfId="44" applyNumberFormat="1" applyFont="1" applyBorder="1" applyAlignment="1">
      <alignment horizontal="center" vertical="center" wrapText="1"/>
    </xf>
    <xf numFmtId="0" fontId="50" fillId="0" borderId="11" xfId="43" applyFont="1" applyBorder="1" applyAlignment="1">
      <alignment horizontal="left" vertical="center" wrapText="1"/>
    </xf>
    <xf numFmtId="0" fontId="50" fillId="0" borderId="79" xfId="0" applyFont="1" applyBorder="1" applyAlignment="1">
      <alignment horizontal="center" vertical="center" wrapText="1" shrinkToFit="1"/>
    </xf>
    <xf numFmtId="0" fontId="50" fillId="0" borderId="73" xfId="0" applyFont="1" applyBorder="1" applyAlignment="1">
      <alignment horizontal="center" vertical="center" wrapText="1" shrinkToFit="1"/>
    </xf>
    <xf numFmtId="0" fontId="50" fillId="0" borderId="11" xfId="0" applyFont="1" applyBorder="1" applyAlignment="1">
      <alignment horizontal="center" vertical="center" wrapText="1" shrinkToFit="1"/>
    </xf>
    <xf numFmtId="3" fontId="50" fillId="0" borderId="13" xfId="0" applyNumberFormat="1" applyFont="1" applyBorder="1" applyAlignment="1">
      <alignment horizontal="center" vertical="center"/>
    </xf>
    <xf numFmtId="0" fontId="42" fillId="0" borderId="31" xfId="53" applyFont="1" applyBorder="1" applyAlignment="1">
      <alignment horizontal="center" vertical="center"/>
    </xf>
    <xf numFmtId="0" fontId="42" fillId="0" borderId="35" xfId="53" applyFont="1" applyBorder="1" applyAlignment="1">
      <alignment horizontal="left" vertical="center" indent="1"/>
    </xf>
    <xf numFmtId="0" fontId="42" fillId="0" borderId="28" xfId="53" applyFont="1" applyBorder="1" applyAlignment="1">
      <alignment horizontal="left" vertical="center" indent="1"/>
    </xf>
    <xf numFmtId="0" fontId="42" fillId="0" borderId="27" xfId="53" applyFont="1" applyBorder="1" applyAlignment="1">
      <alignment horizontal="left" vertical="center" indent="1"/>
    </xf>
    <xf numFmtId="0" fontId="42" fillId="0" borderId="35" xfId="53" applyFont="1" applyBorder="1" applyAlignment="1">
      <alignment horizontal="left" vertical="center" indent="1" shrinkToFit="1"/>
    </xf>
    <xf numFmtId="0" fontId="42" fillId="0" borderId="28" xfId="53" applyFont="1" applyBorder="1" applyAlignment="1">
      <alignment horizontal="left" vertical="center" indent="1" shrinkToFit="1"/>
    </xf>
    <xf numFmtId="0" fontId="42" fillId="0" borderId="27" xfId="53" applyFont="1" applyBorder="1" applyAlignment="1">
      <alignment horizontal="left" vertical="center" indent="1" shrinkToFit="1"/>
    </xf>
    <xf numFmtId="0" fontId="42" fillId="0" borderId="31" xfId="53" applyFont="1" applyBorder="1" applyAlignment="1">
      <alignment horizontal="left" vertical="center" indent="1" shrinkToFit="1"/>
    </xf>
    <xf numFmtId="0" fontId="42" fillId="0" borderId="35" xfId="53" applyFont="1" applyBorder="1" applyAlignment="1">
      <alignment horizontal="center" vertical="center"/>
    </xf>
    <xf numFmtId="0" fontId="42" fillId="0" borderId="28" xfId="53" applyFont="1" applyBorder="1" applyAlignment="1">
      <alignment horizontal="center" vertical="center"/>
    </xf>
    <xf numFmtId="0" fontId="42" fillId="0" borderId="27" xfId="53" applyFont="1" applyBorder="1" applyAlignment="1">
      <alignment horizontal="center" vertical="center"/>
    </xf>
    <xf numFmtId="0" fontId="54" fillId="0" borderId="35" xfId="53" applyFont="1" applyBorder="1" applyAlignment="1">
      <alignment horizontal="right" vertical="center"/>
    </xf>
    <xf numFmtId="0" fontId="54" fillId="0" borderId="27" xfId="53" applyFont="1" applyBorder="1" applyAlignment="1">
      <alignment horizontal="right" vertical="center"/>
    </xf>
    <xf numFmtId="0" fontId="42" fillId="0" borderId="0" xfId="53" applyFont="1" applyAlignment="1">
      <alignment horizontal="left" vertical="top" wrapText="1"/>
    </xf>
    <xf numFmtId="0" fontId="42" fillId="0" borderId="35" xfId="53" applyFont="1" applyBorder="1" applyAlignment="1">
      <alignment horizontal="left" vertical="center" shrinkToFit="1"/>
    </xf>
    <xf numFmtId="0" fontId="42" fillId="0" borderId="27" xfId="53" applyFont="1" applyBorder="1" applyAlignment="1">
      <alignment horizontal="left" vertical="center" shrinkToFit="1"/>
    </xf>
    <xf numFmtId="0" fontId="42" fillId="0" borderId="52" xfId="53" applyFont="1" applyBorder="1" applyAlignment="1">
      <alignment horizontal="center" vertical="center" shrinkToFit="1"/>
    </xf>
    <xf numFmtId="0" fontId="42" fillId="0" borderId="14" xfId="53" applyFont="1" applyBorder="1" applyAlignment="1">
      <alignment horizontal="center" vertical="center" shrinkToFit="1"/>
    </xf>
    <xf numFmtId="0" fontId="42" fillId="0" borderId="14" xfId="53" applyFont="1" applyBorder="1" applyAlignment="1">
      <alignment horizontal="center" vertical="center"/>
    </xf>
    <xf numFmtId="0" fontId="42" fillId="0" borderId="76" xfId="53" applyFont="1" applyBorder="1" applyAlignment="1">
      <alignment horizontal="center" vertical="center"/>
    </xf>
    <xf numFmtId="0" fontId="42" fillId="0" borderId="59" xfId="53" applyFont="1" applyBorder="1" applyAlignment="1">
      <alignment horizontal="center" vertical="center"/>
    </xf>
    <xf numFmtId="0" fontId="42" fillId="0" borderId="90" xfId="53" applyFont="1" applyBorder="1" applyAlignment="1">
      <alignment horizontal="center" vertical="center"/>
    </xf>
    <xf numFmtId="0" fontId="42" fillId="24" borderId="85" xfId="53" applyFont="1" applyFill="1" applyBorder="1" applyAlignment="1">
      <alignment horizontal="center" vertical="center" shrinkToFit="1"/>
    </xf>
    <xf numFmtId="0" fontId="42" fillId="24" borderId="63" xfId="53" applyFont="1" applyFill="1" applyBorder="1" applyAlignment="1">
      <alignment horizontal="center" vertical="center" shrinkToFit="1"/>
    </xf>
    <xf numFmtId="0" fontId="42" fillId="24" borderId="80" xfId="53" applyFont="1" applyFill="1" applyBorder="1" applyAlignment="1">
      <alignment horizontal="center" vertical="center" shrinkToFit="1"/>
    </xf>
    <xf numFmtId="3" fontId="42" fillId="0" borderId="74" xfId="53" applyNumberFormat="1" applyFont="1" applyBorder="1" applyAlignment="1">
      <alignment horizontal="right" vertical="center"/>
    </xf>
    <xf numFmtId="0" fontId="42" fillId="0" borderId="58" xfId="53" applyFont="1" applyBorder="1" applyAlignment="1">
      <alignment horizontal="right" vertical="center"/>
    </xf>
    <xf numFmtId="0" fontId="42" fillId="0" borderId="88" xfId="53" applyFont="1" applyBorder="1" applyAlignment="1">
      <alignment horizontal="right" vertical="center"/>
    </xf>
    <xf numFmtId="181" fontId="42" fillId="24" borderId="35" xfId="34" applyNumberFormat="1" applyFont="1" applyFill="1" applyBorder="1" applyAlignment="1">
      <alignment vertical="center" shrinkToFit="1"/>
    </xf>
    <xf numFmtId="181" fontId="42" fillId="24" borderId="28" xfId="34" applyNumberFormat="1" applyFont="1" applyFill="1" applyBorder="1" applyAlignment="1">
      <alignment vertical="center" shrinkToFit="1"/>
    </xf>
    <xf numFmtId="181" fontId="42" fillId="24" borderId="89" xfId="34" applyNumberFormat="1" applyFont="1" applyFill="1" applyBorder="1" applyAlignment="1">
      <alignment vertical="center" shrinkToFit="1"/>
    </xf>
    <xf numFmtId="3" fontId="42" fillId="0" borderId="35" xfId="53" applyNumberFormat="1" applyFont="1" applyBorder="1">
      <alignment vertical="center"/>
    </xf>
    <xf numFmtId="3" fontId="42" fillId="0" borderId="28" xfId="53" applyNumberFormat="1" applyFont="1" applyBorder="1">
      <alignment vertical="center"/>
    </xf>
    <xf numFmtId="3" fontId="42" fillId="0" borderId="89" xfId="53" applyNumberFormat="1" applyFont="1" applyBorder="1">
      <alignment vertical="center"/>
    </xf>
    <xf numFmtId="0" fontId="42" fillId="0" borderId="35" xfId="53" applyFont="1" applyBorder="1" applyAlignment="1">
      <alignment horizontal="right" vertical="center"/>
    </xf>
    <xf numFmtId="0" fontId="42" fillId="0" borderId="28" xfId="53" applyFont="1" applyBorder="1" applyAlignment="1">
      <alignment horizontal="right" vertical="center"/>
    </xf>
    <xf numFmtId="0" fontId="42" fillId="0" borderId="89" xfId="53" applyFont="1" applyBorder="1" applyAlignment="1">
      <alignment horizontal="right" vertical="center"/>
    </xf>
    <xf numFmtId="181" fontId="42" fillId="24" borderId="76" xfId="34" applyNumberFormat="1" applyFont="1" applyFill="1" applyBorder="1" applyAlignment="1">
      <alignment vertical="center" shrinkToFit="1"/>
    </xf>
    <xf numFmtId="181" fontId="42" fillId="24" borderId="59" xfId="34" applyNumberFormat="1" applyFont="1" applyFill="1" applyBorder="1" applyAlignment="1">
      <alignment vertical="center" shrinkToFit="1"/>
    </xf>
    <xf numFmtId="181" fontId="42" fillId="24" borderId="90" xfId="34" applyNumberFormat="1" applyFont="1" applyFill="1" applyBorder="1" applyAlignment="1">
      <alignment vertical="center" shrinkToFit="1"/>
    </xf>
    <xf numFmtId="0" fontId="42" fillId="0" borderId="23" xfId="53" applyFont="1" applyBorder="1" applyAlignment="1">
      <alignment horizontal="center" vertical="center"/>
    </xf>
    <xf numFmtId="0" fontId="42" fillId="0" borderId="25" xfId="53" applyFont="1" applyBorder="1" applyAlignment="1">
      <alignment horizontal="center" vertical="center"/>
    </xf>
    <xf numFmtId="0" fontId="42" fillId="0" borderId="82" xfId="53" applyFont="1" applyBorder="1" applyAlignment="1">
      <alignment horizontal="center" vertical="center"/>
    </xf>
    <xf numFmtId="0" fontId="42" fillId="0" borderId="81" xfId="53" applyFont="1" applyBorder="1" applyAlignment="1">
      <alignment horizontal="center" vertical="center"/>
    </xf>
    <xf numFmtId="0" fontId="42" fillId="0" borderId="92" xfId="53" applyFont="1" applyBorder="1" applyAlignment="1">
      <alignment horizontal="center" vertical="center"/>
    </xf>
    <xf numFmtId="0" fontId="42" fillId="0" borderId="29" xfId="53" applyFont="1" applyBorder="1" applyAlignment="1">
      <alignment horizontal="center" vertical="center" shrinkToFit="1"/>
    </xf>
    <xf numFmtId="0" fontId="42" fillId="0" borderId="28" xfId="53" applyFont="1" applyBorder="1" applyAlignment="1">
      <alignment horizontal="center" vertical="center" shrinkToFit="1"/>
    </xf>
    <xf numFmtId="0" fontId="42" fillId="0" borderId="27" xfId="53" applyFont="1" applyBorder="1" applyAlignment="1">
      <alignment horizontal="center" vertical="center" shrinkToFit="1"/>
    </xf>
    <xf numFmtId="0" fontId="42" fillId="0" borderId="44" xfId="53" applyFont="1" applyBorder="1" applyAlignment="1">
      <alignment horizontal="center" vertical="center" shrinkToFit="1"/>
    </xf>
    <xf numFmtId="0" fontId="42" fillId="0" borderId="48" xfId="53" applyFont="1" applyBorder="1" applyAlignment="1">
      <alignment horizontal="center" vertical="center" shrinkToFit="1"/>
    </xf>
    <xf numFmtId="0" fontId="42" fillId="0" borderId="48" xfId="53" applyFont="1" applyBorder="1" applyAlignment="1">
      <alignment horizontal="center" vertical="center"/>
    </xf>
    <xf numFmtId="0" fontId="42" fillId="0" borderId="75" xfId="53" applyFont="1" applyBorder="1" applyAlignment="1">
      <alignment horizontal="center" vertical="center"/>
    </xf>
    <xf numFmtId="0" fontId="42" fillId="0" borderId="29" xfId="53" applyFont="1" applyBorder="1" applyAlignment="1">
      <alignment horizontal="center" vertical="center"/>
    </xf>
    <xf numFmtId="0" fontId="42" fillId="0" borderId="89" xfId="53" applyFont="1" applyBorder="1" applyAlignment="1">
      <alignment horizontal="center" vertical="center"/>
    </xf>
    <xf numFmtId="0" fontId="42" fillId="0" borderId="69" xfId="53" applyFont="1" applyBorder="1" applyAlignment="1">
      <alignment horizontal="center" vertical="center"/>
    </xf>
    <xf numFmtId="0" fontId="42" fillId="0" borderId="70" xfId="53" applyFont="1" applyBorder="1" applyAlignment="1">
      <alignment horizontal="center" vertical="center"/>
    </xf>
    <xf numFmtId="0" fontId="42" fillId="0" borderId="91" xfId="53" applyFont="1" applyBorder="1" applyAlignment="1">
      <alignment horizontal="center" vertical="center"/>
    </xf>
    <xf numFmtId="0" fontId="42" fillId="0" borderId="54" xfId="53" applyFont="1" applyBorder="1" applyAlignment="1">
      <alignment horizontal="center" vertical="center"/>
    </xf>
    <xf numFmtId="0" fontId="42" fillId="0" borderId="56" xfId="53" applyFont="1" applyBorder="1" applyAlignment="1">
      <alignment horizontal="center" vertical="center"/>
    </xf>
    <xf numFmtId="0" fontId="42" fillId="0" borderId="71" xfId="53" applyFont="1" applyBorder="1" applyAlignment="1">
      <alignment horizontal="center" vertical="center"/>
    </xf>
    <xf numFmtId="181" fontId="20" fillId="0" borderId="76" xfId="34" applyNumberFormat="1" applyFont="1" applyFill="1" applyBorder="1" applyAlignment="1">
      <alignment vertical="center" shrinkToFit="1"/>
    </xf>
    <xf numFmtId="181" fontId="20" fillId="0" borderId="59" xfId="34" applyNumberFormat="1" applyFont="1" applyFill="1" applyBorder="1" applyAlignment="1">
      <alignment vertical="center" shrinkToFit="1"/>
    </xf>
    <xf numFmtId="181" fontId="20" fillId="0" borderId="77" xfId="34" applyNumberFormat="1" applyFont="1" applyFill="1" applyBorder="1" applyAlignment="1">
      <alignment vertical="center" shrinkToFit="1"/>
    </xf>
    <xf numFmtId="0" fontId="20" fillId="0" borderId="15" xfId="53" applyFont="1" applyBorder="1" applyAlignment="1">
      <alignment horizontal="center" vertical="center"/>
    </xf>
    <xf numFmtId="0" fontId="20" fillId="0" borderId="57" xfId="53" applyFont="1" applyBorder="1" applyAlignment="1">
      <alignment horizontal="center" vertical="center"/>
    </xf>
    <xf numFmtId="0" fontId="20" fillId="0" borderId="14" xfId="53" applyFont="1" applyBorder="1" applyAlignment="1">
      <alignment horizontal="center" vertical="center"/>
    </xf>
    <xf numFmtId="181" fontId="20" fillId="0" borderId="14" xfId="34" applyNumberFormat="1" applyFont="1" applyFill="1" applyBorder="1" applyAlignment="1">
      <alignment vertical="center" shrinkToFit="1"/>
    </xf>
    <xf numFmtId="181" fontId="20" fillId="25" borderId="76" xfId="34" applyNumberFormat="1" applyFont="1" applyFill="1" applyBorder="1" applyAlignment="1">
      <alignment vertical="center" shrinkToFit="1"/>
    </xf>
    <xf numFmtId="181" fontId="20" fillId="25" borderId="59" xfId="34" applyNumberFormat="1" applyFont="1" applyFill="1" applyBorder="1" applyAlignment="1">
      <alignment vertical="center" shrinkToFit="1"/>
    </xf>
    <xf numFmtId="0" fontId="20" fillId="0" borderId="44" xfId="53" applyFont="1" applyBorder="1" applyAlignment="1">
      <alignment horizontal="center" vertical="center"/>
    </xf>
    <xf numFmtId="0" fontId="20" fillId="0" borderId="48" xfId="53" applyFont="1" applyBorder="1" applyAlignment="1">
      <alignment horizontal="center" vertical="center"/>
    </xf>
    <xf numFmtId="0" fontId="20" fillId="0" borderId="45" xfId="53" applyFont="1" applyBorder="1" applyAlignment="1">
      <alignment horizontal="center" vertical="center"/>
    </xf>
    <xf numFmtId="38" fontId="20" fillId="0" borderId="45" xfId="34" applyFont="1" applyFill="1" applyBorder="1" applyAlignment="1">
      <alignment vertical="center" shrinkToFit="1"/>
    </xf>
    <xf numFmtId="183" fontId="20" fillId="0" borderId="35" xfId="34" applyNumberFormat="1" applyFont="1" applyFill="1" applyBorder="1" applyAlignment="1">
      <alignment vertical="center" shrinkToFit="1"/>
    </xf>
    <xf numFmtId="183" fontId="20" fillId="0" borderId="28" xfId="34" applyNumberFormat="1" applyFont="1" applyFill="1" applyBorder="1" applyAlignment="1">
      <alignment vertical="center" shrinkToFit="1"/>
    </xf>
    <xf numFmtId="183" fontId="20" fillId="0" borderId="27" xfId="34" applyNumberFormat="1" applyFont="1" applyFill="1" applyBorder="1" applyAlignment="1">
      <alignment vertical="center" shrinkToFit="1"/>
    </xf>
    <xf numFmtId="184" fontId="20" fillId="0" borderId="35" xfId="53" applyNumberFormat="1" applyFont="1" applyBorder="1" applyAlignment="1">
      <alignment vertical="center" wrapText="1"/>
    </xf>
    <xf numFmtId="184" fontId="20" fillId="0" borderId="28" xfId="53" applyNumberFormat="1" applyFont="1" applyBorder="1" applyAlignment="1">
      <alignment vertical="center" wrapText="1"/>
    </xf>
    <xf numFmtId="184" fontId="20" fillId="0" borderId="27" xfId="53" applyNumberFormat="1" applyFont="1" applyBorder="1" applyAlignment="1">
      <alignment vertical="center" wrapText="1"/>
    </xf>
    <xf numFmtId="0" fontId="20" fillId="0" borderId="35" xfId="53" applyFont="1" applyBorder="1" applyAlignment="1">
      <alignment vertical="center" wrapText="1"/>
    </xf>
    <xf numFmtId="0" fontId="20" fillId="0" borderId="28" xfId="53" applyFont="1" applyBorder="1" applyAlignment="1">
      <alignment vertical="center" wrapText="1"/>
    </xf>
    <xf numFmtId="0" fontId="20" fillId="0" borderId="27" xfId="53" applyFont="1" applyBorder="1" applyAlignment="1">
      <alignment vertical="center" wrapText="1"/>
    </xf>
    <xf numFmtId="0" fontId="20" fillId="0" borderId="35" xfId="53" applyFont="1" applyBorder="1" applyAlignment="1">
      <alignment horizontal="right" vertical="center"/>
    </xf>
    <xf numFmtId="0" fontId="20" fillId="0" borderId="28" xfId="53" applyFont="1" applyBorder="1" applyAlignment="1">
      <alignment horizontal="right" vertical="center"/>
    </xf>
    <xf numFmtId="0" fontId="20" fillId="0" borderId="27" xfId="53" applyFont="1" applyBorder="1" applyAlignment="1">
      <alignment horizontal="right" vertical="center"/>
    </xf>
    <xf numFmtId="0" fontId="20" fillId="25" borderId="35" xfId="53" applyFont="1" applyFill="1" applyBorder="1" applyAlignment="1">
      <alignment horizontal="right" vertical="center"/>
    </xf>
    <xf numFmtId="0" fontId="20" fillId="25" borderId="28" xfId="53" applyFont="1" applyFill="1" applyBorder="1" applyAlignment="1">
      <alignment horizontal="right" vertical="center"/>
    </xf>
    <xf numFmtId="0" fontId="42" fillId="24" borderId="35" xfId="53" applyFont="1" applyFill="1" applyBorder="1" applyAlignment="1">
      <alignment horizontal="right" vertical="center"/>
    </xf>
    <xf numFmtId="0" fontId="42" fillId="24" borderId="28" xfId="53" applyFont="1" applyFill="1" applyBorder="1" applyAlignment="1">
      <alignment horizontal="right" vertical="center"/>
    </xf>
    <xf numFmtId="181" fontId="20" fillId="0" borderId="35" xfId="34" applyNumberFormat="1" applyFont="1" applyFill="1" applyBorder="1" applyAlignment="1">
      <alignment vertical="center" shrinkToFit="1"/>
    </xf>
    <xf numFmtId="181" fontId="20" fillId="0" borderId="28" xfId="34" applyNumberFormat="1" applyFont="1" applyFill="1" applyBorder="1" applyAlignment="1">
      <alignment vertical="center" shrinkToFit="1"/>
    </xf>
    <xf numFmtId="181" fontId="20" fillId="0" borderId="27" xfId="34" applyNumberFormat="1" applyFont="1" applyFill="1" applyBorder="1" applyAlignment="1">
      <alignment vertical="center" shrinkToFit="1"/>
    </xf>
    <xf numFmtId="181" fontId="20" fillId="25" borderId="35" xfId="34" applyNumberFormat="1" applyFont="1" applyFill="1" applyBorder="1" applyAlignment="1">
      <alignment vertical="center" shrinkToFit="1"/>
    </xf>
    <xf numFmtId="181" fontId="20" fillId="25" borderId="28" xfId="34" applyNumberFormat="1" applyFont="1" applyFill="1" applyBorder="1" applyAlignment="1">
      <alignment vertical="center" shrinkToFit="1"/>
    </xf>
    <xf numFmtId="0" fontId="20" fillId="0" borderId="54" xfId="53" applyFont="1" applyBorder="1" applyAlignment="1">
      <alignment horizontal="center" vertical="center"/>
    </xf>
    <xf numFmtId="0" fontId="20" fillId="0" borderId="56" xfId="53" applyFont="1" applyBorder="1" applyAlignment="1">
      <alignment horizontal="center" vertical="center"/>
    </xf>
    <xf numFmtId="0" fontId="20" fillId="0" borderId="45" xfId="53" applyFont="1" applyBorder="1" applyAlignment="1">
      <alignment horizontal="center" vertical="center" wrapText="1"/>
    </xf>
    <xf numFmtId="181" fontId="20" fillId="0" borderId="45" xfId="34" applyNumberFormat="1" applyFont="1" applyFill="1" applyBorder="1" applyAlignment="1">
      <alignment vertical="center" shrinkToFit="1"/>
    </xf>
    <xf numFmtId="183" fontId="20" fillId="0" borderId="35" xfId="34" applyNumberFormat="1" applyFont="1" applyFill="1" applyBorder="1" applyAlignment="1">
      <alignment horizontal="right" vertical="center" shrinkToFit="1"/>
    </xf>
    <xf numFmtId="183" fontId="20" fillId="0" borderId="28" xfId="34" applyNumberFormat="1" applyFont="1" applyFill="1" applyBorder="1" applyAlignment="1">
      <alignment horizontal="right" vertical="center" shrinkToFit="1"/>
    </xf>
    <xf numFmtId="183" fontId="20" fillId="0" borderId="27" xfId="34" applyNumberFormat="1" applyFont="1" applyFill="1" applyBorder="1" applyAlignment="1">
      <alignment horizontal="right" vertical="center" shrinkToFit="1"/>
    </xf>
    <xf numFmtId="184" fontId="20" fillId="0" borderId="35" xfId="53" applyNumberFormat="1" applyFont="1" applyBorder="1" applyAlignment="1">
      <alignment vertical="center" wrapText="1" shrinkToFit="1"/>
    </xf>
    <xf numFmtId="184" fontId="20" fillId="0" borderId="28" xfId="53" applyNumberFormat="1" applyFont="1" applyBorder="1" applyAlignment="1">
      <alignment vertical="center" wrapText="1" shrinkToFit="1"/>
    </xf>
    <xf numFmtId="184" fontId="20" fillId="0" borderId="27" xfId="53" applyNumberFormat="1" applyFont="1" applyBorder="1" applyAlignment="1">
      <alignment vertical="center" wrapText="1" shrinkToFit="1"/>
    </xf>
    <xf numFmtId="3" fontId="20" fillId="0" borderId="35" xfId="53" applyNumberFormat="1" applyFont="1" applyBorder="1" applyAlignment="1">
      <alignment vertical="center" wrapText="1" shrinkToFit="1"/>
    </xf>
    <xf numFmtId="3" fontId="20" fillId="0" borderId="28" xfId="53" applyNumberFormat="1" applyFont="1" applyBorder="1" applyAlignment="1">
      <alignment vertical="center" wrapText="1" shrinkToFit="1"/>
    </xf>
    <xf numFmtId="3" fontId="20" fillId="0" borderId="27" xfId="53" applyNumberFormat="1" applyFont="1" applyBorder="1" applyAlignment="1">
      <alignment vertical="center" wrapText="1" shrinkToFit="1"/>
    </xf>
    <xf numFmtId="3" fontId="20" fillId="0" borderId="35" xfId="53" applyNumberFormat="1" applyFont="1" applyBorder="1">
      <alignment vertical="center"/>
    </xf>
    <xf numFmtId="3" fontId="20" fillId="0" borderId="28" xfId="53" applyNumberFormat="1" applyFont="1" applyBorder="1">
      <alignment vertical="center"/>
    </xf>
    <xf numFmtId="3" fontId="20" fillId="0" borderId="27" xfId="53" applyNumberFormat="1" applyFont="1" applyBorder="1">
      <alignment vertical="center"/>
    </xf>
    <xf numFmtId="3" fontId="20" fillId="25" borderId="35" xfId="53" applyNumberFormat="1" applyFont="1" applyFill="1" applyBorder="1">
      <alignment vertical="center"/>
    </xf>
    <xf numFmtId="3" fontId="20" fillId="25" borderId="28" xfId="53" applyNumberFormat="1" applyFont="1" applyFill="1" applyBorder="1">
      <alignment vertical="center"/>
    </xf>
    <xf numFmtId="3" fontId="20" fillId="25" borderId="27" xfId="53" applyNumberFormat="1" applyFont="1" applyFill="1" applyBorder="1">
      <alignment vertical="center"/>
    </xf>
    <xf numFmtId="3" fontId="42" fillId="24" borderId="28" xfId="53" applyNumberFormat="1" applyFont="1" applyFill="1" applyBorder="1">
      <alignment vertical="center"/>
    </xf>
    <xf numFmtId="0" fontId="20" fillId="0" borderId="85" xfId="53" applyFont="1" applyBorder="1" applyAlignment="1">
      <alignment horizontal="center" vertical="center" shrinkToFit="1"/>
    </xf>
    <xf numFmtId="0" fontId="20" fillId="0" borderId="63" xfId="53" applyFont="1" applyBorder="1" applyAlignment="1">
      <alignment horizontal="center" vertical="center" shrinkToFit="1"/>
    </xf>
    <xf numFmtId="0" fontId="20" fillId="0" borderId="84" xfId="53" applyFont="1" applyBorder="1" applyAlignment="1">
      <alignment horizontal="center" vertical="center" shrinkToFit="1"/>
    </xf>
    <xf numFmtId="0" fontId="20" fillId="25" borderId="85" xfId="53" applyFont="1" applyFill="1" applyBorder="1" applyAlignment="1">
      <alignment horizontal="center" vertical="center" shrinkToFit="1"/>
    </xf>
    <xf numFmtId="0" fontId="20" fillId="25" borderId="63" xfId="53" applyFont="1" applyFill="1" applyBorder="1" applyAlignment="1">
      <alignment horizontal="center" vertical="center" shrinkToFit="1"/>
    </xf>
    <xf numFmtId="0" fontId="20" fillId="25" borderId="84" xfId="53" applyFont="1" applyFill="1" applyBorder="1" applyAlignment="1">
      <alignment horizontal="center" vertical="center" shrinkToFit="1"/>
    </xf>
    <xf numFmtId="0" fontId="20" fillId="0" borderId="47" xfId="53" applyFont="1" applyBorder="1" applyAlignment="1">
      <alignment horizontal="center" vertical="center"/>
    </xf>
    <xf numFmtId="0" fontId="20" fillId="0" borderId="50" xfId="53" applyFont="1" applyBorder="1" applyAlignment="1">
      <alignment horizontal="center" vertical="center"/>
    </xf>
    <xf numFmtId="38" fontId="20" fillId="0" borderId="56" xfId="34" applyFont="1" applyFill="1" applyBorder="1" applyAlignment="1">
      <alignment vertical="center" shrinkToFit="1"/>
    </xf>
    <xf numFmtId="184" fontId="20" fillId="0" borderId="74" xfId="53" applyNumberFormat="1" applyFont="1" applyBorder="1" applyAlignment="1">
      <alignment vertical="center" wrapText="1" shrinkToFit="1"/>
    </xf>
    <xf numFmtId="184" fontId="20" fillId="0" borderId="58" xfId="53" applyNumberFormat="1" applyFont="1" applyBorder="1" applyAlignment="1">
      <alignment vertical="center" wrapText="1" shrinkToFit="1"/>
    </xf>
    <xf numFmtId="184" fontId="20" fillId="0" borderId="24" xfId="53" applyNumberFormat="1" applyFont="1" applyBorder="1" applyAlignment="1">
      <alignment vertical="center" wrapText="1" shrinkToFit="1"/>
    </xf>
    <xf numFmtId="3" fontId="20" fillId="0" borderId="74" xfId="53" applyNumberFormat="1" applyFont="1" applyBorder="1" applyAlignment="1">
      <alignment vertical="center" wrapText="1" shrinkToFit="1"/>
    </xf>
    <xf numFmtId="3" fontId="20" fillId="0" borderId="58" xfId="53" applyNumberFormat="1" applyFont="1" applyBorder="1" applyAlignment="1">
      <alignment vertical="center" wrapText="1" shrinkToFit="1"/>
    </xf>
    <xf numFmtId="3" fontId="20" fillId="0" borderId="24" xfId="53" applyNumberFormat="1" applyFont="1" applyBorder="1" applyAlignment="1">
      <alignment vertical="center" wrapText="1" shrinkToFit="1"/>
    </xf>
    <xf numFmtId="3" fontId="20" fillId="0" borderId="74" xfId="53" applyNumberFormat="1" applyFont="1" applyBorder="1" applyAlignment="1">
      <alignment horizontal="right" vertical="center"/>
    </xf>
    <xf numFmtId="3" fontId="20" fillId="0" borderId="58" xfId="53" applyNumberFormat="1" applyFont="1" applyBorder="1" applyAlignment="1">
      <alignment horizontal="right" vertical="center"/>
    </xf>
    <xf numFmtId="3" fontId="20" fillId="0" borderId="24" xfId="53" applyNumberFormat="1" applyFont="1" applyBorder="1" applyAlignment="1">
      <alignment horizontal="right" vertical="center"/>
    </xf>
    <xf numFmtId="0" fontId="20" fillId="0" borderId="58" xfId="53" applyFont="1" applyBorder="1" applyAlignment="1">
      <alignment horizontal="right" vertical="center"/>
    </xf>
    <xf numFmtId="0" fontId="20" fillId="0" borderId="24" xfId="53" applyFont="1" applyBorder="1" applyAlignment="1">
      <alignment horizontal="right" vertical="center"/>
    </xf>
    <xf numFmtId="3" fontId="20" fillId="25" borderId="74" xfId="53" applyNumberFormat="1" applyFont="1" applyFill="1" applyBorder="1" applyAlignment="1">
      <alignment horizontal="right" vertical="center"/>
    </xf>
    <xf numFmtId="0" fontId="20" fillId="25" borderId="58" xfId="53" applyFont="1" applyFill="1" applyBorder="1" applyAlignment="1">
      <alignment horizontal="right" vertical="center"/>
    </xf>
    <xf numFmtId="3" fontId="42" fillId="24" borderId="74" xfId="53" applyNumberFormat="1" applyFont="1" applyFill="1" applyBorder="1" applyAlignment="1">
      <alignment horizontal="right" vertical="center"/>
    </xf>
    <xf numFmtId="0" fontId="42" fillId="24" borderId="58" xfId="53" applyFont="1" applyFill="1" applyBorder="1" applyAlignment="1">
      <alignment horizontal="right" vertical="center"/>
    </xf>
    <xf numFmtId="0" fontId="31" fillId="0" borderId="0" xfId="53" applyFont="1" applyAlignment="1">
      <alignment horizontal="left" vertical="center" wrapText="1"/>
    </xf>
    <xf numFmtId="0" fontId="25" fillId="0" borderId="62" xfId="53" applyFont="1" applyBorder="1" applyAlignment="1">
      <alignment horizontal="center" vertical="center"/>
    </xf>
    <xf numFmtId="0" fontId="25" fillId="0" borderId="0" xfId="53" applyFont="1" applyAlignment="1">
      <alignment horizontal="center" vertical="center"/>
    </xf>
    <xf numFmtId="0" fontId="20" fillId="0" borderId="69" xfId="53" applyFont="1" applyBorder="1" applyAlignment="1">
      <alignment horizontal="center" vertical="center"/>
    </xf>
    <xf numFmtId="0" fontId="20" fillId="0" borderId="70" xfId="53" applyFont="1" applyBorder="1" applyAlignment="1">
      <alignment horizontal="center" vertical="center"/>
    </xf>
    <xf numFmtId="0" fontId="26" fillId="0" borderId="70" xfId="53" applyFont="1" applyBorder="1" applyAlignment="1">
      <alignment horizontal="center" vertical="center" shrinkToFit="1"/>
    </xf>
    <xf numFmtId="0" fontId="42" fillId="0" borderId="64" xfId="58" applyFont="1" applyBorder="1" applyAlignment="1">
      <alignment horizontal="center" vertical="center"/>
    </xf>
    <xf numFmtId="0" fontId="42" fillId="0" borderId="80" xfId="58" applyFont="1" applyBorder="1" applyAlignment="1">
      <alignment horizontal="center" vertical="center"/>
    </xf>
    <xf numFmtId="0" fontId="42" fillId="0" borderId="72" xfId="58" quotePrefix="1" applyFont="1" applyBorder="1" applyAlignment="1">
      <alignment horizontal="right" vertical="center"/>
    </xf>
    <xf numFmtId="0" fontId="42" fillId="0" borderId="94" xfId="58" quotePrefix="1" applyFont="1" applyBorder="1" applyAlignment="1">
      <alignment horizontal="right" vertical="center"/>
    </xf>
    <xf numFmtId="189" fontId="42" fillId="0" borderId="87" xfId="34" applyNumberFormat="1" applyFont="1" applyFill="1" applyBorder="1" applyAlignment="1">
      <alignment horizontal="center" vertical="center"/>
    </xf>
    <xf numFmtId="189" fontId="42" fillId="0" borderId="62" xfId="34" applyNumberFormat="1" applyFont="1" applyFill="1" applyBorder="1" applyAlignment="1">
      <alignment horizontal="center" vertical="center"/>
    </xf>
    <xf numFmtId="189" fontId="42" fillId="0" borderId="94" xfId="34" applyNumberFormat="1" applyFont="1" applyFill="1" applyBorder="1" applyAlignment="1">
      <alignment horizontal="center" vertical="center"/>
    </xf>
    <xf numFmtId="189" fontId="42" fillId="0" borderId="76" xfId="34" applyNumberFormat="1" applyFont="1" applyFill="1" applyBorder="1" applyAlignment="1">
      <alignment horizontal="center" vertical="center"/>
    </xf>
    <xf numFmtId="189" fontId="42" fillId="0" borderId="77" xfId="34" applyNumberFormat="1" applyFont="1" applyFill="1" applyBorder="1" applyAlignment="1">
      <alignment horizontal="center" vertical="center"/>
    </xf>
    <xf numFmtId="190" fontId="42" fillId="0" borderId="76" xfId="34" applyNumberFormat="1" applyFont="1" applyFill="1" applyBorder="1" applyAlignment="1">
      <alignment horizontal="center" vertical="center"/>
    </xf>
    <xf numFmtId="190" fontId="42" fillId="0" borderId="77" xfId="34" applyNumberFormat="1" applyFont="1" applyFill="1" applyBorder="1" applyAlignment="1">
      <alignment horizontal="center" vertical="center"/>
    </xf>
    <xf numFmtId="189" fontId="42" fillId="0" borderId="87" xfId="34" applyNumberFormat="1" applyFont="1" applyFill="1" applyBorder="1" applyAlignment="1">
      <alignment horizontal="right" vertical="center"/>
    </xf>
    <xf numFmtId="189" fontId="42" fillId="0" borderId="94" xfId="34" applyNumberFormat="1" applyFont="1" applyFill="1" applyBorder="1" applyAlignment="1">
      <alignment horizontal="right" vertical="center"/>
    </xf>
    <xf numFmtId="0" fontId="44" fillId="0" borderId="76" xfId="58" applyFont="1" applyBorder="1" applyAlignment="1">
      <alignment horizontal="left" vertical="center" wrapText="1"/>
    </xf>
    <xf numFmtId="0" fontId="44" fillId="0" borderId="59" xfId="58" applyFont="1" applyBorder="1" applyAlignment="1">
      <alignment horizontal="left" vertical="center" wrapText="1"/>
    </xf>
    <xf numFmtId="0" fontId="44" fillId="0" borderId="90" xfId="58" applyFont="1" applyBorder="1" applyAlignment="1">
      <alignment horizontal="left" vertical="center" wrapText="1"/>
    </xf>
    <xf numFmtId="0" fontId="42" fillId="0" borderId="64" xfId="46" applyFont="1" applyBorder="1" applyAlignment="1">
      <alignment horizontal="center" vertical="center"/>
    </xf>
    <xf numFmtId="0" fontId="42" fillId="0" borderId="80" xfId="46" applyFont="1" applyBorder="1" applyAlignment="1">
      <alignment horizontal="center" vertical="center"/>
    </xf>
    <xf numFmtId="0" fontId="20" fillId="25" borderId="64" xfId="46" applyFont="1" applyFill="1" applyBorder="1" applyAlignment="1">
      <alignment horizontal="center" vertical="center"/>
    </xf>
    <xf numFmtId="0" fontId="20" fillId="25" borderId="80" xfId="46" applyFont="1" applyFill="1" applyBorder="1" applyAlignment="1">
      <alignment horizontal="center" vertical="center"/>
    </xf>
    <xf numFmtId="0" fontId="42" fillId="0" borderId="34" xfId="46" quotePrefix="1" applyFont="1" applyBorder="1" applyAlignment="1">
      <alignment horizontal="right" vertical="center"/>
    </xf>
    <xf numFmtId="0" fontId="42" fillId="0" borderId="30" xfId="46" quotePrefix="1" applyFont="1" applyBorder="1" applyAlignment="1">
      <alignment horizontal="right" vertical="center"/>
    </xf>
    <xf numFmtId="189" fontId="42" fillId="0" borderId="33" xfId="33" applyNumberFormat="1" applyFont="1" applyFill="1" applyBorder="1" applyAlignment="1">
      <alignment horizontal="center" vertical="center"/>
    </xf>
    <xf numFmtId="189" fontId="42" fillId="0" borderId="31" xfId="33" applyNumberFormat="1" applyFont="1" applyFill="1" applyBorder="1" applyAlignment="1">
      <alignment horizontal="center" vertical="center"/>
    </xf>
    <xf numFmtId="189" fontId="42" fillId="0" borderId="30" xfId="33" applyNumberFormat="1" applyFont="1" applyFill="1" applyBorder="1" applyAlignment="1">
      <alignment horizontal="center" vertical="center"/>
    </xf>
    <xf numFmtId="190" fontId="42" fillId="0" borderId="33" xfId="33" applyNumberFormat="1" applyFont="1" applyFill="1" applyBorder="1" applyAlignment="1">
      <alignment horizontal="center" vertical="center"/>
    </xf>
    <xf numFmtId="190" fontId="42" fillId="0" borderId="30" xfId="33" applyNumberFormat="1" applyFont="1" applyFill="1" applyBorder="1" applyAlignment="1">
      <alignment horizontal="center" vertical="center"/>
    </xf>
    <xf numFmtId="189" fontId="42" fillId="0" borderId="33" xfId="33" applyNumberFormat="1" applyFont="1" applyFill="1" applyBorder="1" applyAlignment="1">
      <alignment horizontal="right" vertical="center"/>
    </xf>
    <xf numFmtId="189" fontId="42" fillId="0" borderId="30" xfId="33" applyNumberFormat="1" applyFont="1" applyFill="1" applyBorder="1" applyAlignment="1">
      <alignment horizontal="right" vertical="center"/>
    </xf>
    <xf numFmtId="0" fontId="44" fillId="0" borderId="33" xfId="46" applyFont="1" applyBorder="1" applyAlignment="1">
      <alignment horizontal="left" vertical="center" wrapText="1"/>
    </xf>
    <xf numFmtId="0" fontId="44" fillId="0" borderId="31" xfId="46" applyFont="1" applyBorder="1" applyAlignment="1">
      <alignment horizontal="left" vertical="center" wrapText="1"/>
    </xf>
    <xf numFmtId="0" fontId="44" fillId="0" borderId="75" xfId="46" applyFont="1" applyBorder="1" applyAlignment="1">
      <alignment horizontal="left" vertical="center" wrapText="1"/>
    </xf>
    <xf numFmtId="189" fontId="42" fillId="24" borderId="35" xfId="33" applyNumberFormat="1" applyFont="1" applyFill="1" applyBorder="1" applyAlignment="1">
      <alignment horizontal="right" vertical="center"/>
    </xf>
    <xf numFmtId="189" fontId="42" fillId="24" borderId="27" xfId="33" applyNumberFormat="1" applyFont="1" applyFill="1" applyBorder="1" applyAlignment="1">
      <alignment horizontal="right" vertical="center"/>
    </xf>
    <xf numFmtId="0" fontId="42" fillId="0" borderId="55" xfId="46" quotePrefix="1" applyFont="1" applyBorder="1">
      <alignment vertical="center"/>
    </xf>
    <xf numFmtId="0" fontId="42" fillId="0" borderId="45" xfId="46" quotePrefix="1" applyFont="1" applyBorder="1">
      <alignment vertical="center"/>
    </xf>
    <xf numFmtId="189" fontId="42" fillId="0" borderId="45" xfId="33" applyNumberFormat="1" applyFont="1" applyFill="1" applyBorder="1" applyAlignment="1">
      <alignment horizontal="center" vertical="center"/>
    </xf>
    <xf numFmtId="190" fontId="42" fillId="0" borderId="45" xfId="33" applyNumberFormat="1" applyFont="1" applyFill="1" applyBorder="1" applyAlignment="1">
      <alignment horizontal="center" vertical="center"/>
    </xf>
    <xf numFmtId="189" fontId="42" fillId="0" borderId="35" xfId="33" applyNumberFormat="1" applyFont="1" applyFill="1" applyBorder="1" applyAlignment="1">
      <alignment horizontal="right" vertical="center"/>
    </xf>
    <xf numFmtId="189" fontId="42" fillId="0" borderId="27" xfId="33" applyNumberFormat="1" applyFont="1" applyFill="1" applyBorder="1" applyAlignment="1">
      <alignment horizontal="right" vertical="center"/>
    </xf>
    <xf numFmtId="0" fontId="44" fillId="0" borderId="45" xfId="46" applyFont="1" applyBorder="1" applyAlignment="1">
      <alignment horizontal="left" vertical="center" wrapText="1"/>
    </xf>
    <xf numFmtId="0" fontId="44" fillId="0" borderId="46" xfId="46" applyFont="1" applyBorder="1" applyAlignment="1">
      <alignment horizontal="left" vertical="center" wrapText="1"/>
    </xf>
    <xf numFmtId="189" fontId="42" fillId="0" borderId="35" xfId="33" applyNumberFormat="1" applyFont="1" applyFill="1" applyBorder="1" applyAlignment="1">
      <alignment vertical="center"/>
    </xf>
    <xf numFmtId="189" fontId="42" fillId="0" borderId="27" xfId="33" applyNumberFormat="1" applyFont="1" applyFill="1" applyBorder="1" applyAlignment="1">
      <alignment vertical="center"/>
    </xf>
    <xf numFmtId="0" fontId="42" fillId="0" borderId="47" xfId="46" quotePrefix="1" applyFont="1" applyBorder="1">
      <alignment vertical="center"/>
    </xf>
    <xf numFmtId="0" fontId="42" fillId="0" borderId="50" xfId="46" quotePrefix="1" applyFont="1" applyBorder="1">
      <alignment vertical="center"/>
    </xf>
    <xf numFmtId="189" fontId="42" fillId="0" borderId="50" xfId="33" applyNumberFormat="1" applyFont="1" applyFill="1" applyBorder="1" applyAlignment="1">
      <alignment horizontal="center" vertical="center"/>
    </xf>
    <xf numFmtId="0" fontId="42" fillId="0" borderId="34" xfId="46" quotePrefix="1" applyFont="1" applyBorder="1" applyAlignment="1">
      <alignment horizontal="center" vertical="center"/>
    </xf>
    <xf numFmtId="0" fontId="42" fillId="0" borderId="30" xfId="46" quotePrefix="1" applyFont="1" applyBorder="1" applyAlignment="1">
      <alignment horizontal="center" vertical="center"/>
    </xf>
    <xf numFmtId="0" fontId="44" fillId="0" borderId="78" xfId="46" applyFont="1" applyBorder="1" applyAlignment="1">
      <alignment horizontal="left" vertical="center" wrapText="1"/>
    </xf>
    <xf numFmtId="0" fontId="44" fillId="0" borderId="0" xfId="46" applyFont="1" applyAlignment="1">
      <alignment horizontal="left" vertical="center" wrapText="1"/>
    </xf>
    <xf numFmtId="0" fontId="44" fillId="0" borderId="22" xfId="46" applyFont="1" applyBorder="1" applyAlignment="1">
      <alignment horizontal="left" vertical="center" wrapText="1"/>
    </xf>
    <xf numFmtId="0" fontId="42" fillId="0" borderId="12" xfId="46" quotePrefix="1" applyFont="1" applyBorder="1">
      <alignment vertical="center"/>
    </xf>
    <xf numFmtId="0" fontId="42" fillId="0" borderId="32" xfId="46" quotePrefix="1" applyFont="1" applyBorder="1">
      <alignment vertical="center"/>
    </xf>
    <xf numFmtId="189" fontId="42" fillId="24" borderId="35" xfId="33" applyNumberFormat="1" applyFont="1" applyFill="1" applyBorder="1" applyAlignment="1">
      <alignment horizontal="center" vertical="center"/>
    </xf>
    <xf numFmtId="189" fontId="42" fillId="24" borderId="28" xfId="33" applyNumberFormat="1" applyFont="1" applyFill="1" applyBorder="1" applyAlignment="1">
      <alignment horizontal="center" vertical="center"/>
    </xf>
    <xf numFmtId="189" fontId="42" fillId="24" borderId="27" xfId="33" applyNumberFormat="1" applyFont="1" applyFill="1" applyBorder="1" applyAlignment="1">
      <alignment horizontal="center" vertical="center"/>
    </xf>
    <xf numFmtId="190" fontId="42" fillId="24" borderId="35" xfId="33" applyNumberFormat="1" applyFont="1" applyFill="1" applyBorder="1" applyAlignment="1">
      <alignment horizontal="center" vertical="center"/>
    </xf>
    <xf numFmtId="190" fontId="42" fillId="24" borderId="27" xfId="33" applyNumberFormat="1" applyFont="1" applyFill="1" applyBorder="1" applyAlignment="1">
      <alignment horizontal="center" vertical="center"/>
    </xf>
    <xf numFmtId="190" fontId="42" fillId="0" borderId="50" xfId="33" applyNumberFormat="1" applyFont="1" applyFill="1" applyBorder="1" applyAlignment="1">
      <alignment horizontal="center" vertical="center"/>
    </xf>
    <xf numFmtId="189" fontId="42" fillId="0" borderId="78" xfId="33" applyNumberFormat="1" applyFont="1" applyFill="1" applyBorder="1" applyAlignment="1">
      <alignment vertical="center"/>
    </xf>
    <xf numFmtId="189" fontId="42" fillId="0" borderId="32" xfId="33" applyNumberFormat="1" applyFont="1" applyFill="1" applyBorder="1" applyAlignment="1">
      <alignment vertical="center"/>
    </xf>
    <xf numFmtId="0" fontId="44" fillId="0" borderId="50" xfId="46" applyFont="1" applyBorder="1" applyAlignment="1">
      <alignment horizontal="left" vertical="center" wrapText="1"/>
    </xf>
    <xf numFmtId="0" fontId="44" fillId="0" borderId="51" xfId="46" applyFont="1" applyBorder="1" applyAlignment="1">
      <alignment horizontal="left" vertical="center" wrapText="1"/>
    </xf>
    <xf numFmtId="0" fontId="44" fillId="0" borderId="35" xfId="46" applyFont="1" applyBorder="1" applyAlignment="1">
      <alignment horizontal="center" vertical="center" wrapText="1"/>
    </xf>
    <xf numFmtId="0" fontId="44" fillId="0" borderId="28" xfId="46" applyFont="1" applyBorder="1" applyAlignment="1">
      <alignment horizontal="center" vertical="center" wrapText="1"/>
    </xf>
    <xf numFmtId="0" fontId="44" fillId="0" borderId="89" xfId="46" applyFont="1" applyBorder="1" applyAlignment="1">
      <alignment horizontal="center" vertical="center" wrapText="1"/>
    </xf>
    <xf numFmtId="0" fontId="42" fillId="0" borderId="32" xfId="46" quotePrefix="1" applyFont="1" applyBorder="1" applyAlignment="1">
      <alignment horizontal="center" vertical="center"/>
    </xf>
    <xf numFmtId="0" fontId="42" fillId="0" borderId="50" xfId="46" quotePrefix="1" applyFont="1" applyBorder="1" applyAlignment="1">
      <alignment horizontal="center" vertical="center"/>
    </xf>
    <xf numFmtId="181" fontId="42" fillId="0" borderId="50" xfId="33" applyNumberFormat="1" applyFont="1" applyFill="1" applyBorder="1" applyAlignment="1">
      <alignment horizontal="center" vertical="center"/>
    </xf>
    <xf numFmtId="38" fontId="42" fillId="0" borderId="50" xfId="33" applyFont="1" applyFill="1" applyBorder="1" applyAlignment="1">
      <alignment horizontal="center" vertical="center"/>
    </xf>
    <xf numFmtId="181" fontId="42" fillId="0" borderId="50" xfId="33" applyNumberFormat="1" applyFont="1" applyFill="1" applyBorder="1" applyAlignment="1">
      <alignment horizontal="right" vertical="center"/>
    </xf>
    <xf numFmtId="0" fontId="42" fillId="0" borderId="44" xfId="46" quotePrefix="1" applyFont="1" applyBorder="1">
      <alignment vertical="center"/>
    </xf>
    <xf numFmtId="0" fontId="42" fillId="0" borderId="48" xfId="46" quotePrefix="1" applyFont="1" applyBorder="1">
      <alignment vertical="center"/>
    </xf>
    <xf numFmtId="189" fontId="42" fillId="0" borderId="48" xfId="33" applyNumberFormat="1" applyFont="1" applyFill="1" applyBorder="1" applyAlignment="1">
      <alignment horizontal="center" vertical="center"/>
    </xf>
    <xf numFmtId="190" fontId="42" fillId="0" borderId="48" xfId="33" applyNumberFormat="1" applyFont="1" applyFill="1" applyBorder="1" applyAlignment="1">
      <alignment horizontal="center" vertical="center"/>
    </xf>
    <xf numFmtId="189" fontId="42" fillId="0" borderId="33" xfId="33" applyNumberFormat="1" applyFont="1" applyFill="1" applyBorder="1" applyAlignment="1">
      <alignment vertical="center"/>
    </xf>
    <xf numFmtId="189" fontId="42" fillId="0" borderId="30" xfId="33" applyNumberFormat="1" applyFont="1" applyFill="1" applyBorder="1" applyAlignment="1">
      <alignment vertical="center"/>
    </xf>
    <xf numFmtId="0" fontId="44" fillId="0" borderId="48" xfId="46" applyFont="1" applyBorder="1" applyAlignment="1">
      <alignment horizontal="left" vertical="center" wrapText="1"/>
    </xf>
    <xf numFmtId="0" fontId="44" fillId="0" borderId="49" xfId="46" applyFont="1" applyBorder="1" applyAlignment="1">
      <alignment horizontal="left" vertical="center" wrapText="1"/>
    </xf>
    <xf numFmtId="0" fontId="42" fillId="0" borderId="55" xfId="46" quotePrefix="1" applyFont="1" applyBorder="1" applyAlignment="1">
      <alignment horizontal="center" vertical="center"/>
    </xf>
    <xf numFmtId="0" fontId="42" fillId="0" borderId="45" xfId="46" quotePrefix="1" applyFont="1" applyBorder="1" applyAlignment="1">
      <alignment horizontal="center" vertical="center"/>
    </xf>
    <xf numFmtId="181" fontId="42" fillId="0" borderId="45" xfId="33" applyNumberFormat="1" applyFont="1" applyFill="1" applyBorder="1" applyAlignment="1">
      <alignment horizontal="center" vertical="center"/>
    </xf>
    <xf numFmtId="38" fontId="42" fillId="0" borderId="45" xfId="33" applyFont="1" applyFill="1" applyBorder="1" applyAlignment="1">
      <alignment horizontal="center" vertical="center"/>
    </xf>
    <xf numFmtId="181" fontId="42" fillId="0" borderId="45" xfId="33" applyNumberFormat="1" applyFont="1" applyFill="1" applyBorder="1" applyAlignment="1">
      <alignment horizontal="right" vertical="center"/>
    </xf>
    <xf numFmtId="0" fontId="42" fillId="0" borderId="27" xfId="46" quotePrefix="1" applyFont="1" applyBorder="1" applyAlignment="1">
      <alignment horizontal="center" vertical="center"/>
    </xf>
    <xf numFmtId="0" fontId="42" fillId="0" borderId="45" xfId="46" applyFont="1" applyBorder="1" applyAlignment="1">
      <alignment horizontal="left" vertical="center"/>
    </xf>
    <xf numFmtId="0" fontId="42" fillId="0" borderId="46" xfId="46" applyFont="1" applyBorder="1" applyAlignment="1">
      <alignment horizontal="left" vertical="center"/>
    </xf>
    <xf numFmtId="0" fontId="44" fillId="0" borderId="45" xfId="46" applyFont="1" applyBorder="1" applyAlignment="1">
      <alignment horizontal="left" vertical="center"/>
    </xf>
    <xf numFmtId="0" fontId="44" fillId="0" borderId="46" xfId="46" applyFont="1" applyBorder="1" applyAlignment="1">
      <alignment horizontal="left" vertical="center"/>
    </xf>
    <xf numFmtId="181" fontId="42" fillId="0" borderId="56" xfId="33" applyNumberFormat="1" applyFont="1" applyFill="1" applyBorder="1" applyAlignment="1">
      <alignment horizontal="center" vertical="center"/>
    </xf>
    <xf numFmtId="38" fontId="42" fillId="0" borderId="56" xfId="33" applyFont="1" applyFill="1" applyBorder="1" applyAlignment="1">
      <alignment horizontal="center" vertical="center"/>
    </xf>
    <xf numFmtId="181" fontId="42" fillId="0" borderId="56" xfId="33" applyNumberFormat="1" applyFont="1" applyFill="1" applyBorder="1" applyAlignment="1">
      <alignment horizontal="right" vertical="center"/>
    </xf>
    <xf numFmtId="0" fontId="42" fillId="0" borderId="15" xfId="46" applyFont="1" applyBorder="1" applyAlignment="1">
      <alignment horizontal="left" vertical="top" wrapText="1"/>
    </xf>
    <xf numFmtId="0" fontId="42" fillId="0" borderId="57" xfId="46" applyFont="1" applyBorder="1" applyAlignment="1">
      <alignment horizontal="left" vertical="top" wrapText="1"/>
    </xf>
    <xf numFmtId="0" fontId="42" fillId="0" borderId="56" xfId="46" applyFont="1" applyBorder="1" applyAlignment="1">
      <alignment horizontal="center" vertical="center"/>
    </xf>
    <xf numFmtId="0" fontId="42" fillId="0" borderId="71" xfId="46" applyFont="1" applyBorder="1" applyAlignment="1">
      <alignment horizontal="center" vertical="center"/>
    </xf>
    <xf numFmtId="0" fontId="42" fillId="0" borderId="45" xfId="46" applyFont="1" applyBorder="1" applyAlignment="1">
      <alignment horizontal="center" vertical="center"/>
    </xf>
    <xf numFmtId="0" fontId="42" fillId="0" borderId="46" xfId="46" applyFont="1" applyBorder="1" applyAlignment="1">
      <alignment horizontal="center" vertical="center"/>
    </xf>
    <xf numFmtId="189" fontId="42" fillId="0" borderId="35" xfId="33" applyNumberFormat="1" applyFont="1" applyFill="1" applyBorder="1" applyAlignment="1">
      <alignment horizontal="center" vertical="center"/>
    </xf>
    <xf numFmtId="189" fontId="42" fillId="0" borderId="27" xfId="33" applyNumberFormat="1" applyFont="1" applyFill="1" applyBorder="1" applyAlignment="1">
      <alignment horizontal="center" vertical="center"/>
    </xf>
    <xf numFmtId="190" fontId="42" fillId="0" borderId="35" xfId="33" applyNumberFormat="1" applyFont="1" applyFill="1" applyBorder="1" applyAlignment="1">
      <alignment horizontal="center" vertical="center"/>
    </xf>
    <xf numFmtId="190" fontId="42" fillId="0" borderId="27" xfId="33" applyNumberFormat="1" applyFont="1" applyFill="1" applyBorder="1" applyAlignment="1">
      <alignment horizontal="center" vertical="center"/>
    </xf>
    <xf numFmtId="0" fontId="42" fillId="0" borderId="14" xfId="46" applyFont="1" applyBorder="1" applyAlignment="1">
      <alignment horizontal="center" vertical="center" wrapText="1"/>
    </xf>
    <xf numFmtId="0" fontId="59" fillId="0" borderId="0" xfId="58" applyFont="1" applyAlignment="1">
      <alignment horizontal="left" vertical="center" wrapText="1"/>
    </xf>
    <xf numFmtId="0" fontId="30" fillId="0" borderId="0" xfId="46" applyFont="1" applyAlignment="1">
      <alignment horizontal="left" vertical="center"/>
    </xf>
    <xf numFmtId="0" fontId="20" fillId="0" borderId="64" xfId="46" applyFont="1" applyBorder="1" applyAlignment="1">
      <alignment horizontal="center" vertical="center"/>
    </xf>
    <xf numFmtId="0" fontId="20" fillId="0" borderId="63" xfId="46" applyFont="1" applyBorder="1" applyAlignment="1">
      <alignment horizontal="center" vertical="center"/>
    </xf>
    <xf numFmtId="0" fontId="20" fillId="0" borderId="80" xfId="46" applyFont="1" applyBorder="1" applyAlignment="1">
      <alignment horizontal="center" vertical="center"/>
    </xf>
    <xf numFmtId="0" fontId="42" fillId="0" borderId="66" xfId="46" applyFont="1" applyBorder="1" applyAlignment="1">
      <alignment horizontal="center" vertical="center"/>
    </xf>
    <xf numFmtId="0" fontId="42" fillId="0" borderId="74" xfId="46" applyFont="1" applyBorder="1" applyAlignment="1">
      <alignment horizontal="center" vertical="center"/>
    </xf>
    <xf numFmtId="0" fontId="42" fillId="0" borderId="58" xfId="46" applyFont="1" applyBorder="1" applyAlignment="1">
      <alignment horizontal="center" vertical="center"/>
    </xf>
    <xf numFmtId="0" fontId="42" fillId="0" borderId="24" xfId="46" applyFont="1" applyBorder="1" applyAlignment="1">
      <alignment horizontal="center" vertical="center"/>
    </xf>
    <xf numFmtId="0" fontId="42" fillId="0" borderId="86" xfId="46" applyFont="1" applyBorder="1" applyAlignment="1">
      <alignment horizontal="center" vertical="center"/>
    </xf>
    <xf numFmtId="0" fontId="0" fillId="0" borderId="61" xfId="0" applyBorder="1">
      <alignment vertical="center"/>
    </xf>
    <xf numFmtId="0" fontId="0" fillId="0" borderId="95" xfId="0" applyBorder="1">
      <alignment vertical="center"/>
    </xf>
    <xf numFmtId="0" fontId="0" fillId="0" borderId="87" xfId="0" applyBorder="1">
      <alignment vertical="center"/>
    </xf>
    <xf numFmtId="0" fontId="0" fillId="0" borderId="62" xfId="0" applyBorder="1">
      <alignment vertical="center"/>
    </xf>
    <xf numFmtId="0" fontId="0" fillId="0" borderId="96" xfId="0" applyBorder="1">
      <alignment vertical="center"/>
    </xf>
    <xf numFmtId="0" fontId="42" fillId="0" borderId="57" xfId="46" applyFont="1" applyBorder="1" applyAlignment="1">
      <alignment horizontal="center" vertical="center"/>
    </xf>
    <xf numFmtId="0" fontId="20" fillId="0" borderId="97" xfId="46" applyFont="1" applyBorder="1" applyAlignment="1">
      <alignment horizontal="center" vertical="center"/>
    </xf>
    <xf numFmtId="0" fontId="20" fillId="0" borderId="61" xfId="46" applyFont="1" applyBorder="1" applyAlignment="1">
      <alignment horizontal="center" vertical="center"/>
    </xf>
    <xf numFmtId="0" fontId="20" fillId="0" borderId="95" xfId="46" applyFont="1" applyBorder="1" applyAlignment="1">
      <alignment horizontal="center" vertical="center"/>
    </xf>
    <xf numFmtId="0" fontId="20" fillId="0" borderId="72" xfId="46" applyFont="1" applyBorder="1" applyAlignment="1">
      <alignment horizontal="center" vertical="center"/>
    </xf>
    <xf numFmtId="0" fontId="20" fillId="0" borderId="62" xfId="46" applyFont="1" applyBorder="1" applyAlignment="1">
      <alignment horizontal="center" vertical="center"/>
    </xf>
    <xf numFmtId="0" fontId="20" fillId="0" borderId="96" xfId="46" applyFont="1" applyBorder="1" applyAlignment="1">
      <alignment horizontal="center" vertical="center"/>
    </xf>
    <xf numFmtId="0" fontId="43" fillId="0" borderId="0" xfId="46" applyFont="1" applyAlignment="1">
      <alignment horizontal="left" vertical="center"/>
    </xf>
    <xf numFmtId="0" fontId="42" fillId="0" borderId="65" xfId="46" applyFont="1" applyBorder="1" applyAlignment="1">
      <alignment horizontal="center" vertical="center"/>
    </xf>
    <xf numFmtId="0" fontId="44" fillId="0" borderId="14" xfId="46" applyFont="1" applyBorder="1" applyAlignment="1">
      <alignment horizontal="center" vertical="center" wrapText="1"/>
    </xf>
    <xf numFmtId="0" fontId="42" fillId="25" borderId="64" xfId="46" applyFont="1" applyFill="1" applyBorder="1" applyAlignment="1">
      <alignment horizontal="center" vertical="center"/>
    </xf>
    <xf numFmtId="0" fontId="42" fillId="25" borderId="80" xfId="46" applyFont="1" applyFill="1" applyBorder="1" applyAlignment="1">
      <alignment horizontal="center" vertical="center"/>
    </xf>
    <xf numFmtId="0" fontId="42" fillId="0" borderId="54" xfId="46" applyFont="1" applyBorder="1" applyAlignment="1">
      <alignment horizontal="center" vertical="center"/>
    </xf>
    <xf numFmtId="0" fontId="42" fillId="24" borderId="29" xfId="58" quotePrefix="1" applyFont="1" applyFill="1" applyBorder="1" applyAlignment="1">
      <alignment horizontal="right" vertical="center"/>
    </xf>
    <xf numFmtId="0" fontId="42" fillId="24" borderId="27" xfId="58" quotePrefix="1" applyFont="1" applyFill="1" applyBorder="1" applyAlignment="1">
      <alignment horizontal="right" vertical="center"/>
    </xf>
    <xf numFmtId="189" fontId="42" fillId="24" borderId="35" xfId="34" applyNumberFormat="1" applyFont="1" applyFill="1" applyBorder="1" applyAlignment="1">
      <alignment horizontal="center" vertical="center"/>
    </xf>
    <xf numFmtId="189" fontId="42" fillId="24" borderId="28" xfId="34" applyNumberFormat="1" applyFont="1" applyFill="1" applyBorder="1" applyAlignment="1">
      <alignment horizontal="center" vertical="center"/>
    </xf>
    <xf numFmtId="189" fontId="42" fillId="24" borderId="27" xfId="34" applyNumberFormat="1" applyFont="1" applyFill="1" applyBorder="1" applyAlignment="1">
      <alignment horizontal="center" vertical="center"/>
    </xf>
    <xf numFmtId="189" fontId="42" fillId="24" borderId="78" xfId="34" applyNumberFormat="1" applyFont="1" applyFill="1" applyBorder="1" applyAlignment="1">
      <alignment horizontal="center" vertical="center"/>
    </xf>
    <xf numFmtId="189" fontId="42" fillId="24" borderId="32" xfId="34" applyNumberFormat="1" applyFont="1" applyFill="1" applyBorder="1" applyAlignment="1">
      <alignment horizontal="center" vertical="center"/>
    </xf>
    <xf numFmtId="189" fontId="42" fillId="24" borderId="33" xfId="34" applyNumberFormat="1" applyFont="1" applyFill="1" applyBorder="1" applyAlignment="1">
      <alignment horizontal="center" vertical="center"/>
    </xf>
    <xf numFmtId="189" fontId="42" fillId="24" borderId="30" xfId="34" applyNumberFormat="1" applyFont="1" applyFill="1" applyBorder="1" applyAlignment="1">
      <alignment horizontal="center" vertical="center"/>
    </xf>
    <xf numFmtId="190" fontId="42" fillId="24" borderId="33" xfId="34" applyNumberFormat="1" applyFont="1" applyFill="1" applyBorder="1" applyAlignment="1">
      <alignment horizontal="center" vertical="center"/>
    </xf>
    <xf numFmtId="190" fontId="42" fillId="24" borderId="30" xfId="34" applyNumberFormat="1" applyFont="1" applyFill="1" applyBorder="1" applyAlignment="1">
      <alignment horizontal="center" vertical="center"/>
    </xf>
    <xf numFmtId="189" fontId="42" fillId="24" borderId="35" xfId="34" applyNumberFormat="1" applyFont="1" applyFill="1" applyBorder="1" applyAlignment="1">
      <alignment horizontal="right" vertical="center"/>
    </xf>
    <xf numFmtId="189" fontId="42" fillId="24" borderId="27" xfId="34" applyNumberFormat="1" applyFont="1" applyFill="1" applyBorder="1" applyAlignment="1">
      <alignment horizontal="right" vertical="center"/>
    </xf>
    <xf numFmtId="0" fontId="44" fillId="24" borderId="33" xfId="58" applyFont="1" applyFill="1" applyBorder="1" applyAlignment="1">
      <alignment horizontal="left" vertical="center" wrapText="1"/>
    </xf>
    <xf numFmtId="0" fontId="44" fillId="24" borderId="31" xfId="58" applyFont="1" applyFill="1" applyBorder="1" applyAlignment="1">
      <alignment horizontal="left" vertical="center" wrapText="1"/>
    </xf>
    <xf numFmtId="0" fontId="44" fillId="24" borderId="75" xfId="58" applyFont="1" applyFill="1" applyBorder="1" applyAlignment="1">
      <alignment horizontal="left" vertical="center" wrapText="1"/>
    </xf>
    <xf numFmtId="189" fontId="42" fillId="24" borderId="33" xfId="33" applyNumberFormat="1" applyFont="1" applyFill="1" applyBorder="1" applyAlignment="1">
      <alignment horizontal="right" vertical="center"/>
    </xf>
    <xf numFmtId="189" fontId="42" fillId="24" borderId="30" xfId="33" applyNumberFormat="1" applyFont="1" applyFill="1" applyBorder="1" applyAlignment="1">
      <alignment horizontal="right" vertical="center"/>
    </xf>
    <xf numFmtId="189" fontId="42" fillId="24" borderId="33" xfId="33" applyNumberFormat="1" applyFont="1" applyFill="1" applyBorder="1" applyAlignment="1">
      <alignment horizontal="center" vertical="center"/>
    </xf>
    <xf numFmtId="189" fontId="42" fillId="24" borderId="30" xfId="33" applyNumberFormat="1" applyFont="1" applyFill="1" applyBorder="1" applyAlignment="1">
      <alignment horizontal="center" vertical="center"/>
    </xf>
    <xf numFmtId="190" fontId="42" fillId="24" borderId="33" xfId="33" applyNumberFormat="1" applyFont="1" applyFill="1" applyBorder="1" applyAlignment="1">
      <alignment horizontal="center" vertical="center"/>
    </xf>
    <xf numFmtId="190" fontId="42" fillId="24" borderId="30" xfId="33" applyNumberFormat="1" applyFont="1" applyFill="1" applyBorder="1" applyAlignment="1">
      <alignment horizontal="center" vertical="center"/>
    </xf>
    <xf numFmtId="0" fontId="44" fillId="0" borderId="35" xfId="46" applyFont="1" applyBorder="1" applyAlignment="1">
      <alignment horizontal="left" vertical="center" wrapText="1"/>
    </xf>
    <xf numFmtId="0" fontId="44" fillId="0" borderId="28" xfId="46" applyFont="1" applyBorder="1" applyAlignment="1">
      <alignment horizontal="left" vertical="center" wrapText="1"/>
    </xf>
    <xf numFmtId="0" fontId="44" fillId="0" borderId="89" xfId="46" applyFont="1" applyBorder="1" applyAlignment="1">
      <alignment horizontal="left" vertical="center" wrapText="1"/>
    </xf>
    <xf numFmtId="0" fontId="42" fillId="0" borderId="29" xfId="46" quotePrefix="1" applyFont="1" applyBorder="1">
      <alignment vertical="center"/>
    </xf>
    <xf numFmtId="0" fontId="42" fillId="0" borderId="27" xfId="46" quotePrefix="1" applyFont="1" applyBorder="1">
      <alignment vertical="center"/>
    </xf>
    <xf numFmtId="189" fontId="42" fillId="0" borderId="28" xfId="33" applyNumberFormat="1" applyFont="1" applyFill="1" applyBorder="1" applyAlignment="1">
      <alignment horizontal="center" vertical="center"/>
    </xf>
    <xf numFmtId="0" fontId="20" fillId="0" borderId="62" xfId="46" applyFont="1" applyBorder="1" applyAlignment="1">
      <alignment horizontal="right" vertical="center"/>
    </xf>
    <xf numFmtId="0" fontId="42" fillId="0" borderId="84" xfId="46" applyFont="1" applyBorder="1" applyAlignment="1">
      <alignment horizontal="center" vertical="center"/>
    </xf>
    <xf numFmtId="0" fontId="42" fillId="0" borderId="13" xfId="46" applyFont="1" applyBorder="1" applyAlignment="1">
      <alignment horizontal="center" vertical="center"/>
    </xf>
    <xf numFmtId="0" fontId="42" fillId="0" borderId="69" xfId="46" applyFont="1" applyBorder="1" applyAlignment="1">
      <alignment horizontal="center" vertical="center"/>
    </xf>
    <xf numFmtId="0" fontId="42" fillId="0" borderId="63" xfId="46" applyFont="1" applyBorder="1" applyAlignment="1">
      <alignment horizontal="center" vertical="center"/>
    </xf>
    <xf numFmtId="184" fontId="45" fillId="0" borderId="46" xfId="58" applyNumberFormat="1" applyFont="1" applyBorder="1" applyAlignment="1">
      <alignment horizontal="right" vertical="center" indent="1"/>
    </xf>
    <xf numFmtId="184" fontId="45" fillId="0" borderId="83" xfId="58" applyNumberFormat="1" applyFont="1" applyBorder="1" applyAlignment="1">
      <alignment horizontal="right" vertical="center" indent="1"/>
    </xf>
    <xf numFmtId="0" fontId="45" fillId="0" borderId="12" xfId="58" applyFont="1" applyBorder="1" applyAlignment="1">
      <alignment horizontal="center" vertical="center"/>
    </xf>
    <xf numFmtId="0" fontId="45" fillId="0" borderId="0" xfId="58" applyFont="1" applyAlignment="1">
      <alignment horizontal="center" vertical="center"/>
    </xf>
    <xf numFmtId="0" fontId="45" fillId="0" borderId="22" xfId="58" applyFont="1" applyBorder="1" applyAlignment="1">
      <alignment horizontal="center" vertical="center"/>
    </xf>
    <xf numFmtId="184" fontId="45" fillId="0" borderId="49" xfId="58" applyNumberFormat="1" applyFont="1" applyBorder="1" applyAlignment="1">
      <alignment horizontal="right" vertical="center" indent="1"/>
    </xf>
    <xf numFmtId="184" fontId="45" fillId="0" borderId="100" xfId="58" applyNumberFormat="1" applyFont="1" applyBorder="1" applyAlignment="1">
      <alignment horizontal="right" vertical="center" indent="1"/>
    </xf>
    <xf numFmtId="0" fontId="45" fillId="0" borderId="69" xfId="58" applyFont="1" applyBorder="1" applyAlignment="1">
      <alignment horizontal="distributed" vertical="center"/>
    </xf>
    <xf numFmtId="0" fontId="45" fillId="0" borderId="70" xfId="58" applyFont="1" applyBorder="1" applyAlignment="1">
      <alignment horizontal="distributed" vertical="center"/>
    </xf>
    <xf numFmtId="38" fontId="45" fillId="0" borderId="85" xfId="34" applyFont="1" applyFill="1" applyBorder="1" applyAlignment="1">
      <alignment horizontal="center" vertical="center"/>
    </xf>
    <xf numFmtId="38" fontId="45" fillId="0" borderId="84" xfId="34" applyFont="1" applyFill="1" applyBorder="1" applyAlignment="1">
      <alignment horizontal="center" vertical="center"/>
    </xf>
    <xf numFmtId="0" fontId="45" fillId="0" borderId="70" xfId="58" applyFont="1" applyBorder="1" applyAlignment="1">
      <alignment horizontal="right" vertical="center" indent="1"/>
    </xf>
    <xf numFmtId="0" fontId="45" fillId="0" borderId="91" xfId="58" applyFont="1" applyBorder="1" applyAlignment="1">
      <alignment horizontal="right" vertical="center" indent="1"/>
    </xf>
    <xf numFmtId="0" fontId="45" fillId="0" borderId="29" xfId="58" applyFont="1" applyBorder="1" applyAlignment="1">
      <alignment vertical="center" shrinkToFit="1"/>
    </xf>
    <xf numFmtId="0" fontId="45" fillId="0" borderId="28" xfId="58" applyFont="1" applyBorder="1" applyAlignment="1">
      <alignment vertical="center" shrinkToFit="1"/>
    </xf>
    <xf numFmtId="0" fontId="45" fillId="0" borderId="27" xfId="58" applyFont="1" applyBorder="1" applyAlignment="1">
      <alignment vertical="center" shrinkToFit="1"/>
    </xf>
    <xf numFmtId="0" fontId="45" fillId="0" borderId="29" xfId="58" applyFont="1" applyBorder="1" applyAlignment="1">
      <alignment horizontal="distributed" vertical="center"/>
    </xf>
    <xf numFmtId="0" fontId="45" fillId="0" borderId="28" xfId="58" applyFont="1" applyBorder="1" applyAlignment="1">
      <alignment horizontal="distributed" vertical="center"/>
    </xf>
    <xf numFmtId="0" fontId="45" fillId="0" borderId="27" xfId="58" applyFont="1" applyBorder="1" applyAlignment="1">
      <alignment horizontal="distributed" vertical="center"/>
    </xf>
    <xf numFmtId="0" fontId="45" fillId="0" borderId="46" xfId="58" applyFont="1" applyBorder="1" applyAlignment="1">
      <alignment horizontal="right" vertical="center" indent="1"/>
    </xf>
    <xf numFmtId="0" fontId="45" fillId="0" borderId="83" xfId="58" applyFont="1" applyBorder="1" applyAlignment="1">
      <alignment horizontal="right" vertical="center" indent="1"/>
    </xf>
    <xf numFmtId="0" fontId="45" fillId="0" borderId="12" xfId="58" applyFont="1" applyBorder="1" applyAlignment="1">
      <alignment horizontal="distributed" vertical="center"/>
    </xf>
    <xf numFmtId="0" fontId="45" fillId="0" borderId="0" xfId="58" applyFont="1" applyAlignment="1">
      <alignment horizontal="distributed" vertical="center"/>
    </xf>
    <xf numFmtId="0" fontId="45" fillId="0" borderId="0" xfId="58" applyFont="1" applyAlignment="1">
      <alignment horizontal="right" vertical="center" indent="1"/>
    </xf>
    <xf numFmtId="0" fontId="45" fillId="0" borderId="22" xfId="58" applyFont="1" applyBorder="1" applyAlignment="1">
      <alignment horizontal="right" vertical="center" indent="1"/>
    </xf>
    <xf numFmtId="0" fontId="45" fillId="0" borderId="89" xfId="58" applyFont="1" applyBorder="1" applyAlignment="1">
      <alignment horizontal="right" vertical="center" indent="1"/>
    </xf>
    <xf numFmtId="184" fontId="45" fillId="0" borderId="35" xfId="34" applyNumberFormat="1" applyFont="1" applyFill="1" applyBorder="1" applyAlignment="1">
      <alignment horizontal="right" vertical="center" indent="1"/>
    </xf>
    <xf numFmtId="184" fontId="45" fillId="0" borderId="28" xfId="34" applyNumberFormat="1" applyFont="1" applyFill="1" applyBorder="1" applyAlignment="1">
      <alignment horizontal="right" vertical="center" indent="1"/>
    </xf>
    <xf numFmtId="184" fontId="45" fillId="0" borderId="89" xfId="34" applyNumberFormat="1" applyFont="1" applyFill="1" applyBorder="1" applyAlignment="1">
      <alignment horizontal="right" vertical="center" indent="1"/>
    </xf>
    <xf numFmtId="184" fontId="45" fillId="0" borderId="46" xfId="34" applyNumberFormat="1" applyFont="1" applyFill="1" applyBorder="1" applyAlignment="1">
      <alignment horizontal="right" vertical="center" indent="1"/>
    </xf>
    <xf numFmtId="184" fontId="45" fillId="0" borderId="83" xfId="34" applyNumberFormat="1" applyFont="1" applyFill="1" applyBorder="1" applyAlignment="1">
      <alignment horizontal="right" vertical="center" indent="1"/>
    </xf>
    <xf numFmtId="0" fontId="45" fillId="0" borderId="29" xfId="58" applyFont="1" applyBorder="1" applyAlignment="1">
      <alignment horizontal="center" vertical="center" shrinkToFit="1"/>
    </xf>
    <xf numFmtId="0" fontId="45" fillId="0" borderId="28" xfId="58" applyFont="1" applyBorder="1" applyAlignment="1">
      <alignment horizontal="center" vertical="center" shrinkToFit="1"/>
    </xf>
    <xf numFmtId="0" fontId="45" fillId="0" borderId="27" xfId="58" applyFont="1" applyBorder="1" applyAlignment="1">
      <alignment horizontal="center" vertical="center" shrinkToFit="1"/>
    </xf>
    <xf numFmtId="0" fontId="45" fillId="0" borderId="34" xfId="58" applyFont="1" applyBorder="1" applyAlignment="1">
      <alignment horizontal="center" vertical="center" shrinkToFit="1"/>
    </xf>
    <xf numFmtId="0" fontId="45" fillId="0" borderId="31" xfId="58" applyFont="1" applyBorder="1" applyAlignment="1">
      <alignment horizontal="center" vertical="center" shrinkToFit="1"/>
    </xf>
    <xf numFmtId="0" fontId="45" fillId="0" borderId="75" xfId="58" applyFont="1" applyBorder="1" applyAlignment="1">
      <alignment horizontal="center" vertical="center" shrinkToFit="1"/>
    </xf>
    <xf numFmtId="0" fontId="45" fillId="0" borderId="29" xfId="58" applyFont="1" applyBorder="1" applyAlignment="1">
      <alignment horizontal="center" vertical="center"/>
    </xf>
    <xf numFmtId="0" fontId="45" fillId="0" borderId="28" xfId="58" applyFont="1" applyBorder="1" applyAlignment="1">
      <alignment horizontal="center" vertical="center"/>
    </xf>
    <xf numFmtId="184" fontId="45" fillId="0" borderId="35" xfId="58" applyNumberFormat="1" applyFont="1" applyBorder="1" applyAlignment="1">
      <alignment horizontal="center" vertical="center"/>
    </xf>
    <xf numFmtId="184" fontId="45" fillId="0" borderId="27" xfId="58" applyNumberFormat="1" applyFont="1" applyBorder="1" applyAlignment="1">
      <alignment horizontal="center" vertical="center"/>
    </xf>
    <xf numFmtId="184" fontId="45" fillId="0" borderId="28" xfId="58" applyNumberFormat="1" applyFont="1" applyBorder="1" applyAlignment="1">
      <alignment horizontal="center" vertical="center"/>
    </xf>
    <xf numFmtId="184" fontId="45" fillId="0" borderId="46" xfId="58" applyNumberFormat="1" applyFont="1" applyBorder="1" applyAlignment="1">
      <alignment horizontal="center" vertical="center"/>
    </xf>
    <xf numFmtId="184" fontId="45" fillId="0" borderId="83" xfId="58" applyNumberFormat="1" applyFont="1" applyBorder="1" applyAlignment="1">
      <alignment horizontal="center" vertical="center"/>
    </xf>
    <xf numFmtId="0" fontId="45" fillId="0" borderId="83" xfId="58" applyFont="1" applyBorder="1" applyAlignment="1">
      <alignment horizontal="distributed" vertical="center"/>
    </xf>
    <xf numFmtId="0" fontId="45" fillId="0" borderId="89" xfId="58" applyFont="1" applyBorder="1" applyAlignment="1">
      <alignment horizontal="center" vertical="center"/>
    </xf>
    <xf numFmtId="0" fontId="45" fillId="0" borderId="99" xfId="58" applyFont="1" applyBorder="1" applyAlignment="1">
      <alignment horizontal="distributed" vertical="center"/>
    </xf>
    <xf numFmtId="0" fontId="45" fillId="0" borderId="93" xfId="58" applyFont="1" applyBorder="1" applyAlignment="1">
      <alignment horizontal="distributed" vertical="center"/>
    </xf>
    <xf numFmtId="0" fontId="45" fillId="0" borderId="86" xfId="46" applyFont="1" applyBorder="1" applyAlignment="1">
      <alignment horizontal="center" vertical="center" shrinkToFit="1"/>
    </xf>
    <xf numFmtId="0" fontId="45" fillId="0" borderId="61" xfId="46" applyFont="1" applyBorder="1" applyAlignment="1">
      <alignment horizontal="center" vertical="center" shrinkToFit="1"/>
    </xf>
    <xf numFmtId="0" fontId="45" fillId="0" borderId="95" xfId="46" applyFont="1" applyBorder="1" applyAlignment="1">
      <alignment horizontal="center" vertical="center" shrinkToFit="1"/>
    </xf>
    <xf numFmtId="0" fontId="45" fillId="0" borderId="87" xfId="46" applyFont="1" applyBorder="1" applyAlignment="1">
      <alignment horizontal="right" vertical="center"/>
    </xf>
    <xf numFmtId="0" fontId="45" fillId="0" borderId="94" xfId="46" applyFont="1" applyBorder="1" applyAlignment="1">
      <alignment horizontal="right" vertical="center"/>
    </xf>
    <xf numFmtId="0" fontId="45" fillId="0" borderId="62" xfId="46" applyFont="1" applyBorder="1" applyAlignment="1">
      <alignment horizontal="right" vertical="center"/>
    </xf>
    <xf numFmtId="0" fontId="45" fillId="0" borderId="96" xfId="46" applyFont="1" applyBorder="1" applyAlignment="1">
      <alignment horizontal="right" vertical="center"/>
    </xf>
    <xf numFmtId="0" fontId="45" fillId="0" borderId="72" xfId="46" applyFont="1" applyBorder="1" applyAlignment="1">
      <alignment horizontal="center" vertical="center"/>
    </xf>
    <xf numFmtId="0" fontId="45" fillId="0" borderId="62" xfId="46" applyFont="1" applyBorder="1" applyAlignment="1">
      <alignment horizontal="center" vertical="center"/>
    </xf>
    <xf numFmtId="0" fontId="45" fillId="0" borderId="86" xfId="46" applyFont="1" applyBorder="1" applyAlignment="1">
      <alignment horizontal="center" vertical="center"/>
    </xf>
    <xf numFmtId="0" fontId="45" fillId="0" borderId="98" xfId="46" applyFont="1" applyBorder="1" applyAlignment="1">
      <alignment horizontal="center" vertical="center"/>
    </xf>
    <xf numFmtId="0" fontId="45" fillId="0" borderId="61" xfId="46" applyFont="1" applyBorder="1" applyAlignment="1">
      <alignment horizontal="center" vertical="center"/>
    </xf>
    <xf numFmtId="184" fontId="45" fillId="0" borderId="43" xfId="58" applyNumberFormat="1" applyFont="1" applyBorder="1" applyAlignment="1">
      <alignment horizontal="right" vertical="center" indent="1"/>
    </xf>
    <xf numFmtId="184" fontId="45" fillId="0" borderId="10" xfId="58" applyNumberFormat="1" applyFont="1" applyBorder="1" applyAlignment="1">
      <alignment horizontal="right" vertical="center" indent="1"/>
    </xf>
    <xf numFmtId="0" fontId="45" fillId="0" borderId="26" xfId="58" applyFont="1" applyBorder="1" applyAlignment="1">
      <alignment horizontal="distributed" vertical="center"/>
    </xf>
    <xf numFmtId="0" fontId="45" fillId="0" borderId="58" xfId="58" applyFont="1" applyBorder="1" applyAlignment="1">
      <alignment horizontal="distributed" vertical="center"/>
    </xf>
    <xf numFmtId="0" fontId="45" fillId="0" borderId="24" xfId="58" applyFont="1" applyBorder="1" applyAlignment="1">
      <alignment horizontal="distributed" vertical="center"/>
    </xf>
    <xf numFmtId="184" fontId="45" fillId="0" borderId="43" xfId="34" applyNumberFormat="1" applyFont="1" applyFill="1" applyBorder="1" applyAlignment="1">
      <alignment horizontal="right" vertical="center" indent="1"/>
    </xf>
    <xf numFmtId="184" fontId="45" fillId="0" borderId="10" xfId="34" applyNumberFormat="1" applyFont="1" applyFill="1" applyBorder="1" applyAlignment="1">
      <alignment horizontal="right" vertical="center" indent="1"/>
    </xf>
    <xf numFmtId="184" fontId="45" fillId="0" borderId="89" xfId="58" applyNumberFormat="1" applyFont="1" applyBorder="1" applyAlignment="1">
      <alignment horizontal="center" vertical="center"/>
    </xf>
    <xf numFmtId="184" fontId="45" fillId="0" borderId="35" xfId="58" applyNumberFormat="1" applyFont="1" applyBorder="1" applyAlignment="1">
      <alignment horizontal="right" vertical="center" indent="1"/>
    </xf>
    <xf numFmtId="184" fontId="45" fillId="0" borderId="28" xfId="58" applyNumberFormat="1" applyFont="1" applyBorder="1" applyAlignment="1">
      <alignment horizontal="right" vertical="center" indent="1"/>
    </xf>
    <xf numFmtId="184" fontId="45" fillId="0" borderId="89" xfId="58" applyNumberFormat="1" applyFont="1" applyBorder="1" applyAlignment="1">
      <alignment horizontal="right" vertical="center" indent="1"/>
    </xf>
    <xf numFmtId="0" fontId="60" fillId="0" borderId="29" xfId="58" applyFont="1" applyBorder="1" applyAlignment="1">
      <alignment horizontal="distributed" vertical="center"/>
    </xf>
    <xf numFmtId="0" fontId="60" fillId="0" borderId="28" xfId="58" applyFont="1" applyBorder="1" applyAlignment="1">
      <alignment horizontal="distributed" vertical="center"/>
    </xf>
    <xf numFmtId="0" fontId="60" fillId="0" borderId="27" xfId="58" applyFont="1" applyBorder="1" applyAlignment="1">
      <alignment horizontal="distributed" vertical="center"/>
    </xf>
    <xf numFmtId="38" fontId="45" fillId="0" borderId="35" xfId="34" applyFont="1" applyFill="1" applyBorder="1" applyAlignment="1">
      <alignment horizontal="center" vertical="center"/>
    </xf>
    <xf numFmtId="38" fontId="45" fillId="0" borderId="27" xfId="34" applyFont="1" applyFill="1" applyBorder="1" applyAlignment="1">
      <alignment horizontal="center" vertical="center"/>
    </xf>
    <xf numFmtId="38" fontId="45" fillId="0" borderId="28" xfId="34" applyFont="1" applyFill="1" applyBorder="1" applyAlignment="1">
      <alignment horizontal="center" vertical="center"/>
    </xf>
    <xf numFmtId="0" fontId="45" fillId="0" borderId="10" xfId="58" applyFont="1" applyBorder="1" applyAlignment="1">
      <alignment horizontal="distributed" vertical="center"/>
    </xf>
    <xf numFmtId="0" fontId="45" fillId="0" borderId="97" xfId="46" applyFont="1" applyBorder="1" applyAlignment="1">
      <alignment horizontal="distributed" vertical="center"/>
    </xf>
    <xf numFmtId="0" fontId="45" fillId="0" borderId="61" xfId="46" applyFont="1" applyBorder="1" applyAlignment="1">
      <alignment horizontal="distributed" vertical="center"/>
    </xf>
    <xf numFmtId="187" fontId="75" fillId="0" borderId="62" xfId="46" applyNumberFormat="1" applyFont="1" applyBorder="1" applyAlignment="1">
      <alignment horizontal="right" vertical="center"/>
    </xf>
    <xf numFmtId="187" fontId="75" fillId="0" borderId="0" xfId="46" applyNumberFormat="1" applyFont="1" applyAlignment="1">
      <alignment horizontal="righ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60" xr:uid="{D41725F2-556C-42A2-87C4-10415716DC81}"/>
    <cellStyle name="標準_２　自動車交通（P25～P61）（運輸支局のデータ反映済）" xfId="43" xr:uid="{00000000-0005-0000-0000-00002B000000}"/>
    <cellStyle name="標準_２　自動車交通（P25～P61）（運輸支局のデータ反映済） 2" xfId="44" xr:uid="{00000000-0005-0000-0000-00002C000000}"/>
    <cellStyle name="標準_22.1公共交通資料集（熊野交通）" xfId="45" xr:uid="{00000000-0005-0000-0000-00002D000000}"/>
    <cellStyle name="標準_タクシー" xfId="46" xr:uid="{00000000-0005-0000-0000-00002E000000}"/>
    <cellStyle name="標準_タクシー 2" xfId="58" xr:uid="{00000000-0005-0000-0000-00002F000000}"/>
    <cellStyle name="標準_バス協 2" xfId="59" xr:uid="{7462636A-AAE7-4C19-A05C-0284F21B78C0}"/>
    <cellStyle name="標準_資料集（御坊南海）22年１月現在" xfId="47" xr:uid="{00000000-0005-0000-0000-000031000000}"/>
    <cellStyle name="標準_資料集（中紀バス）H22" xfId="48" xr:uid="{00000000-0005-0000-0000-000032000000}"/>
    <cellStyle name="標準_資料集（奈良交通・三重交通）" xfId="49" xr:uid="{00000000-0005-0000-0000-000033000000}"/>
    <cellStyle name="標準_資料集（那賀バス）" xfId="50" xr:uid="{00000000-0005-0000-0000-000034000000}"/>
    <cellStyle name="標準_資料集（明光バス）" xfId="51" xr:uid="{00000000-0005-0000-0000-000035000000}"/>
    <cellStyle name="標準_貸切・特定旅客" xfId="52" xr:uid="{00000000-0005-0000-0000-000036000000}"/>
    <cellStyle name="標準_貸切・特定旅客 2" xfId="53" xr:uid="{00000000-0005-0000-0000-000037000000}"/>
    <cellStyle name="標準_提出用：２　自動車交通（P25～P61）（和バス）" xfId="54" xr:uid="{00000000-0005-0000-0000-000038000000}"/>
    <cellStyle name="標準_南海りんかんバス" xfId="55" xr:uid="{00000000-0005-0000-0000-000039000000}"/>
    <cellStyle name="標準_補助金実績_２　自動車交通（P25～P61）" xfId="56" xr:uid="{00000000-0005-0000-0000-00003A000000}"/>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t>乗合バス利用者数の推移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v>全国（左軸：百万人）</c:v>
          </c:tx>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Ref>
              <c:f>P.23!$B$32:$Y$32</c:f>
              <c:strCache>
                <c:ptCount val="24"/>
                <c:pt idx="0">
                  <c:v>昭和４３年度</c:v>
                </c:pt>
                <c:pt idx="1">
                  <c:v>昭和４６年度</c:v>
                </c:pt>
                <c:pt idx="2">
                  <c:v>昭和５０年度</c:v>
                </c:pt>
                <c:pt idx="3">
                  <c:v>昭和５５年度</c:v>
                </c:pt>
                <c:pt idx="4">
                  <c:v>昭和６０年度</c:v>
                </c:pt>
                <c:pt idx="5">
                  <c:v>平成２年度</c:v>
                </c:pt>
                <c:pt idx="6">
                  <c:v>平成７年度</c:v>
                </c:pt>
                <c:pt idx="7">
                  <c:v>平成１２年度</c:v>
                </c:pt>
                <c:pt idx="8">
                  <c:v>平成１７年度</c:v>
                </c:pt>
                <c:pt idx="9">
                  <c:v>平成22年度</c:v>
                </c:pt>
                <c:pt idx="10">
                  <c:v>平成２３年度</c:v>
                </c:pt>
                <c:pt idx="11">
                  <c:v>平成24年度</c:v>
                </c:pt>
                <c:pt idx="12">
                  <c:v>平成25年度</c:v>
                </c:pt>
                <c:pt idx="13">
                  <c:v>平成26年度</c:v>
                </c:pt>
                <c:pt idx="14">
                  <c:v>平成2７年度</c:v>
                </c:pt>
                <c:pt idx="15">
                  <c:v>平成28年度</c:v>
                </c:pt>
                <c:pt idx="16">
                  <c:v>平成29年度</c:v>
                </c:pt>
                <c:pt idx="17">
                  <c:v>平成30年度</c:v>
                </c:pt>
                <c:pt idx="18">
                  <c:v>令和元年度</c:v>
                </c:pt>
                <c:pt idx="19">
                  <c:v>令和2年度</c:v>
                </c:pt>
                <c:pt idx="20">
                  <c:v>令和3年度</c:v>
                </c:pt>
                <c:pt idx="21">
                  <c:v>令和4年度</c:v>
                </c:pt>
                <c:pt idx="22">
                  <c:v>令和5年度</c:v>
                </c:pt>
                <c:pt idx="23">
                  <c:v>令和6年度</c:v>
                </c:pt>
              </c:strCache>
            </c:strRef>
          </c:cat>
          <c:val>
            <c:numRef>
              <c:f>P.23!$B$33:$Y$33</c:f>
              <c:numCache>
                <c:formatCode>#,##0_);[Red]\(#,##0\)</c:formatCode>
                <c:ptCount val="24"/>
                <c:pt idx="0">
                  <c:v>10144</c:v>
                </c:pt>
                <c:pt idx="1">
                  <c:v>9947</c:v>
                </c:pt>
                <c:pt idx="2">
                  <c:v>9119</c:v>
                </c:pt>
                <c:pt idx="3">
                  <c:v>8097</c:v>
                </c:pt>
                <c:pt idx="4">
                  <c:v>6998</c:v>
                </c:pt>
                <c:pt idx="5">
                  <c:v>6500</c:v>
                </c:pt>
                <c:pt idx="6">
                  <c:v>5756</c:v>
                </c:pt>
                <c:pt idx="7">
                  <c:v>4803</c:v>
                </c:pt>
                <c:pt idx="8">
                  <c:v>4244</c:v>
                </c:pt>
                <c:pt idx="9">
                  <c:v>4158</c:v>
                </c:pt>
                <c:pt idx="10">
                  <c:v>4118</c:v>
                </c:pt>
                <c:pt idx="11">
                  <c:v>4125</c:v>
                </c:pt>
                <c:pt idx="12">
                  <c:v>4176</c:v>
                </c:pt>
                <c:pt idx="13">
                  <c:v>4175</c:v>
                </c:pt>
                <c:pt idx="14">
                  <c:v>4270</c:v>
                </c:pt>
                <c:pt idx="15">
                  <c:v>4289</c:v>
                </c:pt>
                <c:pt idx="16">
                  <c:v>4342</c:v>
                </c:pt>
                <c:pt idx="17">
                  <c:v>4348</c:v>
                </c:pt>
                <c:pt idx="18">
                  <c:v>4258</c:v>
                </c:pt>
                <c:pt idx="19">
                  <c:v>3120</c:v>
                </c:pt>
                <c:pt idx="20">
                  <c:v>3309</c:v>
                </c:pt>
                <c:pt idx="21">
                  <c:v>3618</c:v>
                </c:pt>
                <c:pt idx="22">
                  <c:v>3789</c:v>
                </c:pt>
                <c:pt idx="23">
                  <c:v>3806</c:v>
                </c:pt>
              </c:numCache>
            </c:numRef>
          </c:val>
          <c:smooth val="0"/>
          <c:extLst>
            <c:ext xmlns:c16="http://schemas.microsoft.com/office/drawing/2014/chart" uri="{C3380CC4-5D6E-409C-BE32-E72D297353CC}">
              <c16:uniqueId val="{00000000-7D75-44D9-B962-8B8E8F8B9D8C}"/>
            </c:ext>
          </c:extLst>
        </c:ser>
        <c:dLbls>
          <c:showLegendKey val="0"/>
          <c:showVal val="0"/>
          <c:showCatName val="0"/>
          <c:showSerName val="0"/>
          <c:showPercent val="0"/>
          <c:showBubbleSize val="0"/>
        </c:dLbls>
        <c:marker val="1"/>
        <c:smooth val="0"/>
        <c:axId val="1115852287"/>
        <c:axId val="1115853727"/>
      </c:lineChart>
      <c:lineChart>
        <c:grouping val="standard"/>
        <c:varyColors val="0"/>
        <c:ser>
          <c:idx val="1"/>
          <c:order val="1"/>
          <c:tx>
            <c:v>和歌山県（右軸：千人）</c:v>
          </c:tx>
          <c:spPr>
            <a:ln w="28575" cap="rnd">
              <a:solidFill>
                <a:schemeClr val="dk1">
                  <a:tint val="55000"/>
                </a:schemeClr>
              </a:solidFill>
              <a:round/>
            </a:ln>
            <a:effectLst/>
          </c:spPr>
          <c:marker>
            <c:symbol val="circle"/>
            <c:size val="5"/>
            <c:spPr>
              <a:solidFill>
                <a:schemeClr val="dk1">
                  <a:tint val="55000"/>
                </a:schemeClr>
              </a:solidFill>
              <a:ln w="9525">
                <a:solidFill>
                  <a:schemeClr val="dk1">
                    <a:tint val="55000"/>
                  </a:schemeClr>
                </a:solidFill>
              </a:ln>
              <a:effectLst/>
            </c:spPr>
          </c:marker>
          <c:cat>
            <c:strRef>
              <c:f>P.23!$B$32:$Y$32</c:f>
              <c:strCache>
                <c:ptCount val="24"/>
                <c:pt idx="0">
                  <c:v>昭和４３年度</c:v>
                </c:pt>
                <c:pt idx="1">
                  <c:v>昭和４６年度</c:v>
                </c:pt>
                <c:pt idx="2">
                  <c:v>昭和５０年度</c:v>
                </c:pt>
                <c:pt idx="3">
                  <c:v>昭和５５年度</c:v>
                </c:pt>
                <c:pt idx="4">
                  <c:v>昭和６０年度</c:v>
                </c:pt>
                <c:pt idx="5">
                  <c:v>平成２年度</c:v>
                </c:pt>
                <c:pt idx="6">
                  <c:v>平成７年度</c:v>
                </c:pt>
                <c:pt idx="7">
                  <c:v>平成１２年度</c:v>
                </c:pt>
                <c:pt idx="8">
                  <c:v>平成１７年度</c:v>
                </c:pt>
                <c:pt idx="9">
                  <c:v>平成22年度</c:v>
                </c:pt>
                <c:pt idx="10">
                  <c:v>平成２３年度</c:v>
                </c:pt>
                <c:pt idx="11">
                  <c:v>平成24年度</c:v>
                </c:pt>
                <c:pt idx="12">
                  <c:v>平成25年度</c:v>
                </c:pt>
                <c:pt idx="13">
                  <c:v>平成26年度</c:v>
                </c:pt>
                <c:pt idx="14">
                  <c:v>平成2７年度</c:v>
                </c:pt>
                <c:pt idx="15">
                  <c:v>平成28年度</c:v>
                </c:pt>
                <c:pt idx="16">
                  <c:v>平成29年度</c:v>
                </c:pt>
                <c:pt idx="17">
                  <c:v>平成30年度</c:v>
                </c:pt>
                <c:pt idx="18">
                  <c:v>令和元年度</c:v>
                </c:pt>
                <c:pt idx="19">
                  <c:v>令和2年度</c:v>
                </c:pt>
                <c:pt idx="20">
                  <c:v>令和3年度</c:v>
                </c:pt>
                <c:pt idx="21">
                  <c:v>令和4年度</c:v>
                </c:pt>
                <c:pt idx="22">
                  <c:v>令和5年度</c:v>
                </c:pt>
                <c:pt idx="23">
                  <c:v>令和6年度</c:v>
                </c:pt>
              </c:strCache>
            </c:strRef>
          </c:cat>
          <c:val>
            <c:numRef>
              <c:f>P.23!$B$39:$Y$39</c:f>
              <c:numCache>
                <c:formatCode>#,##0_);[Red]\(#,##0\)</c:formatCode>
                <c:ptCount val="24"/>
                <c:pt idx="0">
                  <c:v>59074</c:v>
                </c:pt>
                <c:pt idx="1">
                  <c:v>71363</c:v>
                </c:pt>
                <c:pt idx="2">
                  <c:v>56395</c:v>
                </c:pt>
                <c:pt idx="3">
                  <c:v>45151</c:v>
                </c:pt>
                <c:pt idx="4">
                  <c:v>31000</c:v>
                </c:pt>
                <c:pt idx="5">
                  <c:v>25675</c:v>
                </c:pt>
                <c:pt idx="6">
                  <c:v>23746</c:v>
                </c:pt>
                <c:pt idx="7">
                  <c:v>17809</c:v>
                </c:pt>
                <c:pt idx="8">
                  <c:v>15209</c:v>
                </c:pt>
                <c:pt idx="9">
                  <c:v>14734</c:v>
                </c:pt>
                <c:pt idx="10">
                  <c:v>14403</c:v>
                </c:pt>
                <c:pt idx="11">
                  <c:v>13919</c:v>
                </c:pt>
                <c:pt idx="12">
                  <c:v>13371</c:v>
                </c:pt>
                <c:pt idx="13">
                  <c:v>13306</c:v>
                </c:pt>
                <c:pt idx="14">
                  <c:v>13705</c:v>
                </c:pt>
                <c:pt idx="15">
                  <c:v>13055</c:v>
                </c:pt>
                <c:pt idx="16">
                  <c:v>13140</c:v>
                </c:pt>
                <c:pt idx="17">
                  <c:v>12993</c:v>
                </c:pt>
                <c:pt idx="18">
                  <c:v>12561</c:v>
                </c:pt>
                <c:pt idx="19">
                  <c:v>7575</c:v>
                </c:pt>
                <c:pt idx="20">
                  <c:v>8265</c:v>
                </c:pt>
                <c:pt idx="21">
                  <c:v>9270</c:v>
                </c:pt>
                <c:pt idx="22">
                  <c:v>9908</c:v>
                </c:pt>
                <c:pt idx="23">
                  <c:v>10463</c:v>
                </c:pt>
              </c:numCache>
            </c:numRef>
          </c:val>
          <c:smooth val="0"/>
          <c:extLst>
            <c:ext xmlns:c16="http://schemas.microsoft.com/office/drawing/2014/chart" uri="{C3380CC4-5D6E-409C-BE32-E72D297353CC}">
              <c16:uniqueId val="{00000001-7D75-44D9-B962-8B8E8F8B9D8C}"/>
            </c:ext>
          </c:extLst>
        </c:ser>
        <c:dLbls>
          <c:showLegendKey val="0"/>
          <c:showVal val="0"/>
          <c:showCatName val="0"/>
          <c:showSerName val="0"/>
          <c:showPercent val="0"/>
          <c:showBubbleSize val="0"/>
        </c:dLbls>
        <c:marker val="1"/>
        <c:smooth val="0"/>
        <c:axId val="1115845087"/>
        <c:axId val="1115849407"/>
      </c:lineChart>
      <c:catAx>
        <c:axId val="1115852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15853727"/>
        <c:crosses val="autoZero"/>
        <c:auto val="1"/>
        <c:lblAlgn val="ctr"/>
        <c:lblOffset val="100"/>
        <c:noMultiLvlLbl val="0"/>
      </c:catAx>
      <c:valAx>
        <c:axId val="111585372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15852287"/>
        <c:crosses val="autoZero"/>
        <c:crossBetween val="between"/>
      </c:valAx>
      <c:valAx>
        <c:axId val="1115849407"/>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15845087"/>
        <c:crosses val="max"/>
        <c:crossBetween val="between"/>
      </c:valAx>
      <c:catAx>
        <c:axId val="1115845087"/>
        <c:scaling>
          <c:orientation val="minMax"/>
        </c:scaling>
        <c:delete val="1"/>
        <c:axPos val="b"/>
        <c:numFmt formatCode="General" sourceLinked="1"/>
        <c:majorTickMark val="out"/>
        <c:minorTickMark val="none"/>
        <c:tickLblPos val="nextTo"/>
        <c:crossAx val="11158494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latin typeface="ＭＳ 明朝" panose="02020609040205080304" pitchFamily="17" charset="-128"/>
                <a:ea typeface="ＭＳ 明朝" panose="02020609040205080304" pitchFamily="17" charset="-128"/>
              </a:rPr>
              <a:t>貸切バス輸送量の推移</a:t>
            </a:r>
          </a:p>
        </c:rich>
      </c:tx>
      <c:overlay val="0"/>
    </c:title>
    <c:autoTitleDeleted val="0"/>
    <c:plotArea>
      <c:layout>
        <c:manualLayout>
          <c:layoutTarget val="inner"/>
          <c:xMode val="edge"/>
          <c:yMode val="edge"/>
          <c:x val="8.7558512082541409E-2"/>
          <c:y val="9.182628906846306E-2"/>
          <c:w val="0.84226237668567294"/>
          <c:h val="0.73272763981425404"/>
        </c:manualLayout>
      </c:layout>
      <c:lineChart>
        <c:grouping val="standard"/>
        <c:varyColors val="0"/>
        <c:ser>
          <c:idx val="1"/>
          <c:order val="1"/>
          <c:tx>
            <c:strRef>
              <c:f>P.51貸切バス!$C$86</c:f>
              <c:strCache>
                <c:ptCount val="1"/>
              </c:strCache>
            </c:strRef>
          </c:tx>
          <c:spPr>
            <a:ln w="12700">
              <a:solidFill>
                <a:srgbClr val="000000"/>
              </a:solidFill>
              <a:prstDash val="sysDash"/>
            </a:ln>
          </c:spPr>
          <c:marker>
            <c:symbol val="square"/>
            <c:size val="5"/>
            <c:spPr>
              <a:solidFill>
                <a:srgbClr val="FF00FF"/>
              </a:solidFill>
              <a:ln w="12700">
                <a:solidFill>
                  <a:schemeClr val="tx1"/>
                </a:solidFill>
                <a:prstDash val="sysDash"/>
              </a:ln>
            </c:spPr>
          </c:marker>
          <c:cat>
            <c:numRef>
              <c:f>P.51貸切バス!$D$84:$U$84</c:f>
              <c:numCache>
                <c:formatCode>General</c:formatCode>
                <c:ptCount val="18"/>
              </c:numCache>
            </c:numRef>
          </c:cat>
          <c:val>
            <c:numRef>
              <c:f>P.51貸切バス!$D$86:$U$86</c:f>
              <c:numCache>
                <c:formatCode>General</c:formatCode>
                <c:ptCount val="18"/>
              </c:numCache>
            </c:numRef>
          </c:val>
          <c:smooth val="0"/>
          <c:extLst>
            <c:ext xmlns:c16="http://schemas.microsoft.com/office/drawing/2014/chart" uri="{C3380CC4-5D6E-409C-BE32-E72D297353CC}">
              <c16:uniqueId val="{00000000-205D-4396-93B6-16044542785C}"/>
            </c:ext>
          </c:extLst>
        </c:ser>
        <c:dLbls>
          <c:showLegendKey val="0"/>
          <c:showVal val="0"/>
          <c:showCatName val="0"/>
          <c:showSerName val="0"/>
          <c:showPercent val="0"/>
          <c:showBubbleSize val="0"/>
        </c:dLbls>
        <c:marker val="1"/>
        <c:smooth val="0"/>
        <c:axId val="420613984"/>
        <c:axId val="1"/>
      </c:lineChart>
      <c:lineChart>
        <c:grouping val="standard"/>
        <c:varyColors val="0"/>
        <c:ser>
          <c:idx val="0"/>
          <c:order val="0"/>
          <c:tx>
            <c:strRef>
              <c:f>P.51貸切バス!$C$85</c:f>
              <c:strCache>
                <c:ptCount val="1"/>
              </c:strCache>
            </c:strRef>
          </c:tx>
          <c:spPr>
            <a:ln w="12700">
              <a:solidFill>
                <a:srgbClr val="003366"/>
              </a:solidFill>
              <a:prstDash val="solid"/>
            </a:ln>
          </c:spPr>
          <c:marker>
            <c:symbol val="diamond"/>
            <c:size val="5"/>
            <c:spPr>
              <a:solidFill>
                <a:srgbClr val="002060"/>
              </a:solidFill>
              <a:ln>
                <a:solidFill>
                  <a:srgbClr val="003366"/>
                </a:solidFill>
                <a:prstDash val="solid"/>
              </a:ln>
            </c:spPr>
          </c:marker>
          <c:cat>
            <c:numRef>
              <c:f>P.51貸切バス!$D$84:$U$84</c:f>
              <c:numCache>
                <c:formatCode>General</c:formatCode>
                <c:ptCount val="18"/>
              </c:numCache>
            </c:numRef>
          </c:cat>
          <c:val>
            <c:numRef>
              <c:f>P.51貸切バス!$D$85:$U$85</c:f>
              <c:numCache>
                <c:formatCode>General</c:formatCode>
                <c:ptCount val="18"/>
              </c:numCache>
            </c:numRef>
          </c:val>
          <c:smooth val="0"/>
          <c:extLst>
            <c:ext xmlns:c16="http://schemas.microsoft.com/office/drawing/2014/chart" uri="{C3380CC4-5D6E-409C-BE32-E72D297353CC}">
              <c16:uniqueId val="{00000001-205D-4396-93B6-16044542785C}"/>
            </c:ext>
          </c:extLst>
        </c:ser>
        <c:dLbls>
          <c:showLegendKey val="0"/>
          <c:showVal val="0"/>
          <c:showCatName val="0"/>
          <c:showSerName val="0"/>
          <c:showPercent val="0"/>
          <c:showBubbleSize val="0"/>
        </c:dLbls>
        <c:marker val="1"/>
        <c:smooth val="0"/>
        <c:axId val="3"/>
        <c:axId val="4"/>
      </c:lineChart>
      <c:catAx>
        <c:axId val="420613984"/>
        <c:scaling>
          <c:orientation val="minMax"/>
        </c:scaling>
        <c:delete val="0"/>
        <c:axPos val="b"/>
        <c:title>
          <c:tx>
            <c:rich>
              <a:bodyPr/>
              <a:lstStyle/>
              <a:p>
                <a:pPr>
                  <a:defRPr sz="1000" b="0" i="0" u="none" strike="noStrike" baseline="0">
                    <a:solidFill>
                      <a:srgbClr val="000000"/>
                    </a:solidFill>
                    <a:latin typeface="ＭＳ Ｐ明朝"/>
                    <a:ea typeface="ＭＳ Ｐ明朝"/>
                    <a:cs typeface="ＭＳ Ｐ明朝"/>
                  </a:defRPr>
                </a:pPr>
                <a:r>
                  <a:rPr lang="ja-JP" altLang="en-US"/>
                  <a:t>年度</a:t>
                </a:r>
              </a:p>
            </c:rich>
          </c:tx>
          <c:layout>
            <c:manualLayout>
              <c:xMode val="edge"/>
              <c:yMode val="edge"/>
              <c:x val="4.7945453846692937E-2"/>
              <c:y val="0.8772162043280502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50" b="0" i="0" u="none" strike="noStrike" baseline="0">
                    <a:solidFill>
                      <a:srgbClr val="000000"/>
                    </a:solidFill>
                    <a:latin typeface="ＭＳ Ｐ明朝"/>
                    <a:ea typeface="ＭＳ Ｐ明朝"/>
                    <a:cs typeface="ＭＳ Ｐ明朝"/>
                  </a:defRPr>
                </a:pPr>
                <a:r>
                  <a:rPr lang="en-US" altLang="ja-JP"/>
                  <a:t>km</a:t>
                </a:r>
              </a:p>
            </c:rich>
          </c:tx>
          <c:layout>
            <c:manualLayout>
              <c:xMode val="edge"/>
              <c:yMode val="edge"/>
              <c:x val="7.534675736592357E-2"/>
              <c:y val="3.6897183432181478E-2"/>
            </c:manualLayout>
          </c:layout>
          <c:overlay val="0"/>
          <c:spPr>
            <a:noFill/>
            <a:ln w="25400">
              <a:noFill/>
            </a:ln>
          </c:spPr>
        </c:title>
        <c:numFmt formatCode="General" sourceLinked="1"/>
        <c:majorTickMark val="out"/>
        <c:minorTickMark val="none"/>
        <c:tickLblPos val="nextTo"/>
        <c:crossAx val="4206139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1050" b="0" i="0" u="none" strike="noStrike" baseline="0">
                    <a:solidFill>
                      <a:srgbClr val="000000"/>
                    </a:solidFill>
                    <a:latin typeface="ＭＳ Ｐ明朝"/>
                    <a:ea typeface="ＭＳ Ｐ明朝"/>
                    <a:cs typeface="ＭＳ Ｐ明朝"/>
                  </a:defRPr>
                </a:pPr>
                <a:r>
                  <a:rPr lang="ja-JP" altLang="en-US"/>
                  <a:t>千人</a:t>
                </a:r>
              </a:p>
            </c:rich>
          </c:tx>
          <c:layout>
            <c:manualLayout>
              <c:xMode val="edge"/>
              <c:yMode val="edge"/>
              <c:x val="0.91379311436199673"/>
              <c:y val="2.7108268924947918E-2"/>
            </c:manualLayout>
          </c:layout>
          <c:overlay val="0"/>
          <c:spPr>
            <a:noFill/>
            <a:ln w="25400">
              <a:noFill/>
            </a:ln>
          </c:spPr>
        </c:title>
        <c:numFmt formatCode="General" sourceLinked="0"/>
        <c:majorTickMark val="out"/>
        <c:minorTickMark val="none"/>
        <c:tickLblPos val="nextTo"/>
        <c:crossAx val="3"/>
        <c:crosses val="max"/>
        <c:crossBetween val="between"/>
      </c:valAx>
    </c:plotArea>
    <c:legend>
      <c:legendPos val="r"/>
      <c:layout>
        <c:manualLayout>
          <c:xMode val="edge"/>
          <c:yMode val="edge"/>
          <c:x val="0.42499998869650335"/>
          <c:y val="0.90619122885882353"/>
          <c:w val="0.17155172140950081"/>
          <c:h val="8.6304046248362631E-2"/>
        </c:manualLayout>
      </c:layout>
      <c:overlay val="0"/>
      <c:spPr>
        <a:ln>
          <a:solidFill>
            <a:schemeClr val="bg1"/>
          </a:solidFill>
        </a:ln>
      </c:spPr>
    </c:legend>
    <c:plotVisOnly val="1"/>
    <c:dispBlanksAs val="gap"/>
    <c:showDLblsOverMax val="0"/>
  </c:chart>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latin typeface="ＭＳ 明朝" panose="02020609040205080304" pitchFamily="17" charset="-128"/>
                <a:ea typeface="ＭＳ 明朝" panose="02020609040205080304" pitchFamily="17" charset="-128"/>
              </a:rPr>
              <a:t>貸切バス輸送量の推移</a:t>
            </a:r>
          </a:p>
        </c:rich>
      </c:tx>
      <c:overlay val="0"/>
      <c:spPr>
        <a:noFill/>
        <a:ln w="25400">
          <a:noFill/>
        </a:ln>
      </c:spPr>
    </c:title>
    <c:autoTitleDeleted val="0"/>
    <c:plotArea>
      <c:layout>
        <c:manualLayout>
          <c:layoutTarget val="inner"/>
          <c:xMode val="edge"/>
          <c:yMode val="edge"/>
          <c:x val="8.7558512082541409E-2"/>
          <c:y val="9.182628906846306E-2"/>
          <c:w val="0.84226237668567294"/>
          <c:h val="0.73272763981425404"/>
        </c:manualLayout>
      </c:layout>
      <c:lineChart>
        <c:grouping val="standard"/>
        <c:varyColors val="0"/>
        <c:ser>
          <c:idx val="1"/>
          <c:order val="1"/>
          <c:tx>
            <c:strRef>
              <c:f>[1]P.51貸切バス!$C$83</c:f>
              <c:strCache>
                <c:ptCount val="1"/>
                <c:pt idx="0">
                  <c:v>走行キロ</c:v>
                </c:pt>
              </c:strCache>
            </c:strRef>
          </c:tx>
          <c:spPr>
            <a:ln w="12700">
              <a:solidFill>
                <a:srgbClr val="000000"/>
              </a:solidFill>
              <a:prstDash val="sysDash"/>
            </a:ln>
          </c:spPr>
          <c:marker>
            <c:symbol val="square"/>
            <c:size val="5"/>
            <c:spPr>
              <a:solidFill>
                <a:srgbClr val="FF00FF"/>
              </a:solidFill>
              <a:ln w="12700">
                <a:solidFill>
                  <a:schemeClr val="tx1"/>
                </a:solidFill>
                <a:prstDash val="sysDash"/>
              </a:ln>
            </c:spPr>
          </c:marker>
          <c:cat>
            <c:strRef>
              <c:f>[1]P.51貸切バス!$D$81:$V$81</c:f>
              <c:strCache>
                <c:ptCount val="19"/>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R1</c:v>
                </c:pt>
                <c:pt idx="15">
                  <c:v>R2</c:v>
                </c:pt>
                <c:pt idx="16">
                  <c:v>R3</c:v>
                </c:pt>
                <c:pt idx="17">
                  <c:v>R4</c:v>
                </c:pt>
                <c:pt idx="18">
                  <c:v>R5</c:v>
                </c:pt>
              </c:strCache>
            </c:strRef>
          </c:cat>
          <c:val>
            <c:numRef>
              <c:f>[1]P.51貸切バス!$D$83:$V$83</c:f>
              <c:numCache>
                <c:formatCode>General</c:formatCode>
                <c:ptCount val="19"/>
                <c:pt idx="0">
                  <c:v>19162</c:v>
                </c:pt>
                <c:pt idx="1">
                  <c:v>18660</c:v>
                </c:pt>
                <c:pt idx="2">
                  <c:v>17199</c:v>
                </c:pt>
                <c:pt idx="3">
                  <c:v>16579</c:v>
                </c:pt>
                <c:pt idx="4">
                  <c:v>15459</c:v>
                </c:pt>
                <c:pt idx="5">
                  <c:v>15293</c:v>
                </c:pt>
                <c:pt idx="6">
                  <c:v>15553</c:v>
                </c:pt>
                <c:pt idx="7">
                  <c:v>16688</c:v>
                </c:pt>
                <c:pt idx="8">
                  <c:v>16977</c:v>
                </c:pt>
                <c:pt idx="9">
                  <c:v>14988</c:v>
                </c:pt>
                <c:pt idx="10">
                  <c:v>13340</c:v>
                </c:pt>
                <c:pt idx="11">
                  <c:v>12329</c:v>
                </c:pt>
                <c:pt idx="12">
                  <c:v>12833</c:v>
                </c:pt>
                <c:pt idx="13">
                  <c:v>12739</c:v>
                </c:pt>
                <c:pt idx="14">
                  <c:v>11261</c:v>
                </c:pt>
                <c:pt idx="15">
                  <c:v>2772</c:v>
                </c:pt>
                <c:pt idx="16">
                  <c:v>4421</c:v>
                </c:pt>
                <c:pt idx="17">
                  <c:v>6737</c:v>
                </c:pt>
                <c:pt idx="18">
                  <c:v>8091</c:v>
                </c:pt>
              </c:numCache>
            </c:numRef>
          </c:val>
          <c:smooth val="0"/>
          <c:extLst>
            <c:ext xmlns:c16="http://schemas.microsoft.com/office/drawing/2014/chart" uri="{C3380CC4-5D6E-409C-BE32-E72D297353CC}">
              <c16:uniqueId val="{00000000-A487-4FDE-8378-8200762E91B8}"/>
            </c:ext>
          </c:extLst>
        </c:ser>
        <c:dLbls>
          <c:showLegendKey val="0"/>
          <c:showVal val="0"/>
          <c:showCatName val="0"/>
          <c:showSerName val="0"/>
          <c:showPercent val="0"/>
          <c:showBubbleSize val="0"/>
        </c:dLbls>
        <c:marker val="1"/>
        <c:smooth val="0"/>
        <c:axId val="1325759424"/>
        <c:axId val="1"/>
      </c:lineChart>
      <c:lineChart>
        <c:grouping val="standard"/>
        <c:varyColors val="0"/>
        <c:ser>
          <c:idx val="0"/>
          <c:order val="0"/>
          <c:tx>
            <c:strRef>
              <c:f>[1]P.51貸切バス!$C$82</c:f>
              <c:strCache>
                <c:ptCount val="1"/>
                <c:pt idx="0">
                  <c:v>輸送人員(千人)</c:v>
                </c:pt>
              </c:strCache>
            </c:strRef>
          </c:tx>
          <c:spPr>
            <a:ln w="12700">
              <a:solidFill>
                <a:srgbClr val="003366"/>
              </a:solidFill>
              <a:prstDash val="solid"/>
            </a:ln>
          </c:spPr>
          <c:marker>
            <c:symbol val="diamond"/>
            <c:size val="5"/>
            <c:spPr>
              <a:solidFill>
                <a:srgbClr val="002060"/>
              </a:solidFill>
              <a:ln>
                <a:solidFill>
                  <a:srgbClr val="003366"/>
                </a:solidFill>
                <a:prstDash val="solid"/>
              </a:ln>
            </c:spPr>
          </c:marker>
          <c:cat>
            <c:strRef>
              <c:f>[1]P.51貸切バス!$D$81:$V$81</c:f>
              <c:strCache>
                <c:ptCount val="19"/>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R1</c:v>
                </c:pt>
                <c:pt idx="15">
                  <c:v>R2</c:v>
                </c:pt>
                <c:pt idx="16">
                  <c:v>R3</c:v>
                </c:pt>
                <c:pt idx="17">
                  <c:v>R4</c:v>
                </c:pt>
                <c:pt idx="18">
                  <c:v>R5</c:v>
                </c:pt>
              </c:strCache>
            </c:strRef>
          </c:cat>
          <c:val>
            <c:numRef>
              <c:f>[1]P.51貸切バス!$D$82:$V$82</c:f>
              <c:numCache>
                <c:formatCode>General</c:formatCode>
                <c:ptCount val="19"/>
                <c:pt idx="0">
                  <c:v>1957</c:v>
                </c:pt>
                <c:pt idx="1">
                  <c:v>2006</c:v>
                </c:pt>
                <c:pt idx="2">
                  <c:v>1784</c:v>
                </c:pt>
                <c:pt idx="3">
                  <c:v>1739</c:v>
                </c:pt>
                <c:pt idx="4">
                  <c:v>1578</c:v>
                </c:pt>
                <c:pt idx="5">
                  <c:v>1591</c:v>
                </c:pt>
                <c:pt idx="6">
                  <c:v>1656</c:v>
                </c:pt>
                <c:pt idx="7">
                  <c:v>1795</c:v>
                </c:pt>
                <c:pt idx="8">
                  <c:v>2026</c:v>
                </c:pt>
                <c:pt idx="9">
                  <c:v>1671</c:v>
                </c:pt>
                <c:pt idx="10">
                  <c:v>1718</c:v>
                </c:pt>
                <c:pt idx="11">
                  <c:v>1496</c:v>
                </c:pt>
                <c:pt idx="12">
                  <c:v>1608</c:v>
                </c:pt>
                <c:pt idx="13">
                  <c:v>1567</c:v>
                </c:pt>
                <c:pt idx="14">
                  <c:v>1309</c:v>
                </c:pt>
                <c:pt idx="15">
                  <c:v>440</c:v>
                </c:pt>
                <c:pt idx="16">
                  <c:v>584</c:v>
                </c:pt>
                <c:pt idx="17">
                  <c:v>804</c:v>
                </c:pt>
                <c:pt idx="18">
                  <c:v>1074</c:v>
                </c:pt>
              </c:numCache>
            </c:numRef>
          </c:val>
          <c:smooth val="0"/>
          <c:extLst>
            <c:ext xmlns:c16="http://schemas.microsoft.com/office/drawing/2014/chart" uri="{C3380CC4-5D6E-409C-BE32-E72D297353CC}">
              <c16:uniqueId val="{00000001-A487-4FDE-8378-8200762E91B8}"/>
            </c:ext>
          </c:extLst>
        </c:ser>
        <c:dLbls>
          <c:showLegendKey val="0"/>
          <c:showVal val="0"/>
          <c:showCatName val="0"/>
          <c:showSerName val="0"/>
          <c:showPercent val="0"/>
          <c:showBubbleSize val="0"/>
        </c:dLbls>
        <c:marker val="1"/>
        <c:smooth val="0"/>
        <c:axId val="3"/>
        <c:axId val="4"/>
      </c:lineChart>
      <c:catAx>
        <c:axId val="1325759424"/>
        <c:scaling>
          <c:orientation val="minMax"/>
        </c:scaling>
        <c:delete val="0"/>
        <c:axPos val="b"/>
        <c:title>
          <c:tx>
            <c:rich>
              <a:bodyPr/>
              <a:lstStyle/>
              <a:p>
                <a:pPr>
                  <a:defRPr sz="1000" b="0" i="0" u="none" strike="noStrike" baseline="0">
                    <a:solidFill>
                      <a:srgbClr val="000000"/>
                    </a:solidFill>
                    <a:latin typeface="ＭＳ Ｐ明朝"/>
                    <a:ea typeface="ＭＳ Ｐ明朝"/>
                    <a:cs typeface="ＭＳ Ｐ明朝"/>
                  </a:defRPr>
                </a:pPr>
                <a:r>
                  <a:rPr lang="ja-JP" altLang="en-US"/>
                  <a:t>年度</a:t>
                </a:r>
              </a:p>
            </c:rich>
          </c:tx>
          <c:layout>
            <c:manualLayout>
              <c:xMode val="edge"/>
              <c:yMode val="edge"/>
              <c:x val="4.7945386634363013E-2"/>
              <c:y val="0.8772163343011562"/>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100" b="0" i="0" u="none" strike="noStrike" baseline="0">
                    <a:solidFill>
                      <a:srgbClr val="000000"/>
                    </a:solidFill>
                    <a:latin typeface="游ゴシック"/>
                    <a:ea typeface="游ゴシック"/>
                    <a:cs typeface="游ゴシック"/>
                  </a:defRPr>
                </a:pPr>
                <a:r>
                  <a:rPr lang="ja-JP" altLang="en-US" sz="1050" b="0" i="0" u="none" strike="noStrike" baseline="0">
                    <a:solidFill>
                      <a:srgbClr val="000000"/>
                    </a:solidFill>
                    <a:latin typeface="ＭＳ Ｐ明朝"/>
                    <a:ea typeface="ＭＳ Ｐ明朝"/>
                  </a:rPr>
                  <a:t>千km</a:t>
                </a:r>
              </a:p>
            </c:rich>
          </c:tx>
          <c:layout>
            <c:manualLayout>
              <c:xMode val="edge"/>
              <c:yMode val="edge"/>
              <c:x val="7.5346759539672917E-2"/>
              <c:y val="3.6897151892432263E-2"/>
            </c:manualLayout>
          </c:layout>
          <c:overlay val="0"/>
          <c:spPr>
            <a:noFill/>
            <a:ln w="25400">
              <a:noFill/>
            </a:ln>
          </c:spPr>
        </c:title>
        <c:numFmt formatCode="General" sourceLinked="1"/>
        <c:majorTickMark val="out"/>
        <c:minorTickMark val="none"/>
        <c:tickLblPos val="nextTo"/>
        <c:crossAx val="13257594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1050" b="0" i="0" u="none" strike="noStrike" baseline="0">
                    <a:solidFill>
                      <a:srgbClr val="000000"/>
                    </a:solidFill>
                    <a:latin typeface="ＭＳ Ｐ明朝"/>
                    <a:ea typeface="ＭＳ Ｐ明朝"/>
                    <a:cs typeface="ＭＳ Ｐ明朝"/>
                  </a:defRPr>
                </a:pPr>
                <a:r>
                  <a:rPr lang="ja-JP" altLang="en-US"/>
                  <a:t>千人</a:t>
                </a:r>
              </a:p>
            </c:rich>
          </c:tx>
          <c:layout>
            <c:manualLayout>
              <c:xMode val="edge"/>
              <c:yMode val="edge"/>
              <c:x val="0.9137930547143146"/>
              <c:y val="2.7108201004464733E-2"/>
            </c:manualLayout>
          </c:layout>
          <c:overlay val="0"/>
          <c:spPr>
            <a:noFill/>
            <a:ln w="25400">
              <a:noFill/>
            </a:ln>
          </c:spPr>
        </c:title>
        <c:numFmt formatCode="General" sourceLinked="0"/>
        <c:majorTickMark val="out"/>
        <c:minorTickMark val="none"/>
        <c:tickLblPos val="nextTo"/>
        <c:crossAx val="3"/>
        <c:crosses val="max"/>
        <c:crossBetween val="between"/>
      </c:valAx>
    </c:plotArea>
    <c:legend>
      <c:legendPos val="r"/>
      <c:layout>
        <c:manualLayout>
          <c:xMode val="edge"/>
          <c:yMode val="edge"/>
          <c:x val="0.39502675146375932"/>
          <c:y val="0.87502718267955515"/>
          <c:w val="0.23682424793054713"/>
          <c:h val="0.11475770574201749"/>
        </c:manualLayout>
      </c:layout>
      <c:overlay val="0"/>
      <c:spPr>
        <a:ln>
          <a:solidFill>
            <a:schemeClr val="bg1"/>
          </a:solidFill>
        </a:ln>
      </c:spPr>
    </c:legend>
    <c:plotVisOnly val="1"/>
    <c:dispBlanksAs val="gap"/>
    <c:showDLblsOverMax val="0"/>
  </c:chart>
  <c:printSettings>
    <c:headerFooter alignWithMargins="0"/>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45720</xdr:colOff>
      <xdr:row>20</xdr:row>
      <xdr:rowOff>0</xdr:rowOff>
    </xdr:from>
    <xdr:to>
      <xdr:col>12</xdr:col>
      <xdr:colOff>152400</xdr:colOff>
      <xdr:row>23</xdr:row>
      <xdr:rowOff>152400</xdr:rowOff>
    </xdr:to>
    <xdr:sp macro="" textlink="">
      <xdr:nvSpPr>
        <xdr:cNvPr id="2" name="AutoShape 2">
          <a:extLst>
            <a:ext uri="{FF2B5EF4-FFF2-40B4-BE49-F238E27FC236}">
              <a16:creationId xmlns:a16="http://schemas.microsoft.com/office/drawing/2014/main" id="{D853E056-0580-47A7-B705-217D5CA32968}"/>
            </a:ext>
          </a:extLst>
        </xdr:cNvPr>
        <xdr:cNvSpPr>
          <a:spLocks/>
        </xdr:cNvSpPr>
      </xdr:nvSpPr>
      <xdr:spPr bwMode="auto">
        <a:xfrm>
          <a:off x="5391150" y="4533900"/>
          <a:ext cx="104775" cy="666750"/>
        </a:xfrm>
        <a:prstGeom prst="rightBrace">
          <a:avLst>
            <a:gd name="adj1" fmla="val 299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45720</xdr:colOff>
      <xdr:row>20</xdr:row>
      <xdr:rowOff>0</xdr:rowOff>
    </xdr:from>
    <xdr:to>
      <xdr:col>12</xdr:col>
      <xdr:colOff>152400</xdr:colOff>
      <xdr:row>23</xdr:row>
      <xdr:rowOff>152400</xdr:rowOff>
    </xdr:to>
    <xdr:sp macro="" textlink="">
      <xdr:nvSpPr>
        <xdr:cNvPr id="4" name="AutoShape 2">
          <a:extLst>
            <a:ext uri="{FF2B5EF4-FFF2-40B4-BE49-F238E27FC236}">
              <a16:creationId xmlns:a16="http://schemas.microsoft.com/office/drawing/2014/main" id="{67951A3A-1768-45D7-9891-0146590D8F5C}"/>
            </a:ext>
          </a:extLst>
        </xdr:cNvPr>
        <xdr:cNvSpPr>
          <a:spLocks/>
        </xdr:cNvSpPr>
      </xdr:nvSpPr>
      <xdr:spPr bwMode="auto">
        <a:xfrm>
          <a:off x="5391150" y="4533900"/>
          <a:ext cx="104775" cy="666750"/>
        </a:xfrm>
        <a:prstGeom prst="rightBrace">
          <a:avLst>
            <a:gd name="adj1" fmla="val 299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45720</xdr:colOff>
      <xdr:row>20</xdr:row>
      <xdr:rowOff>0</xdr:rowOff>
    </xdr:from>
    <xdr:to>
      <xdr:col>12</xdr:col>
      <xdr:colOff>152400</xdr:colOff>
      <xdr:row>23</xdr:row>
      <xdr:rowOff>152400</xdr:rowOff>
    </xdr:to>
    <xdr:sp macro="" textlink="">
      <xdr:nvSpPr>
        <xdr:cNvPr id="5" name="AutoShape 2">
          <a:extLst>
            <a:ext uri="{FF2B5EF4-FFF2-40B4-BE49-F238E27FC236}">
              <a16:creationId xmlns:a16="http://schemas.microsoft.com/office/drawing/2014/main" id="{041772EE-3FF6-4784-BCB8-9F80AB237B9B}"/>
            </a:ext>
          </a:extLst>
        </xdr:cNvPr>
        <xdr:cNvSpPr>
          <a:spLocks/>
        </xdr:cNvSpPr>
      </xdr:nvSpPr>
      <xdr:spPr bwMode="auto">
        <a:xfrm>
          <a:off x="5391150" y="4533900"/>
          <a:ext cx="104775" cy="666750"/>
        </a:xfrm>
        <a:prstGeom prst="rightBrace">
          <a:avLst>
            <a:gd name="adj1" fmla="val 299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45720</xdr:colOff>
      <xdr:row>20</xdr:row>
      <xdr:rowOff>0</xdr:rowOff>
    </xdr:from>
    <xdr:to>
      <xdr:col>12</xdr:col>
      <xdr:colOff>152400</xdr:colOff>
      <xdr:row>23</xdr:row>
      <xdr:rowOff>152400</xdr:rowOff>
    </xdr:to>
    <xdr:sp macro="" textlink="">
      <xdr:nvSpPr>
        <xdr:cNvPr id="6" name="AutoShape 2">
          <a:extLst>
            <a:ext uri="{FF2B5EF4-FFF2-40B4-BE49-F238E27FC236}">
              <a16:creationId xmlns:a16="http://schemas.microsoft.com/office/drawing/2014/main" id="{FD0C455A-DEF3-46E1-8447-FD02BFDE3D92}"/>
            </a:ext>
          </a:extLst>
        </xdr:cNvPr>
        <xdr:cNvSpPr>
          <a:spLocks/>
        </xdr:cNvSpPr>
      </xdr:nvSpPr>
      <xdr:spPr bwMode="auto">
        <a:xfrm>
          <a:off x="5391150" y="4533900"/>
          <a:ext cx="104775" cy="666750"/>
        </a:xfrm>
        <a:prstGeom prst="rightBrace">
          <a:avLst>
            <a:gd name="adj1" fmla="val 299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496956</xdr:colOff>
      <xdr:row>40</xdr:row>
      <xdr:rowOff>122167</xdr:rowOff>
    </xdr:from>
    <xdr:to>
      <xdr:col>23</xdr:col>
      <xdr:colOff>419237</xdr:colOff>
      <xdr:row>61</xdr:row>
      <xdr:rowOff>0</xdr:rowOff>
    </xdr:to>
    <xdr:graphicFrame macro="">
      <xdr:nvGraphicFramePr>
        <xdr:cNvPr id="9" name="グラフ 8">
          <a:extLst>
            <a:ext uri="{FF2B5EF4-FFF2-40B4-BE49-F238E27FC236}">
              <a16:creationId xmlns:a16="http://schemas.microsoft.com/office/drawing/2014/main" id="{06D8F3A3-B501-9108-A373-37AA5661F2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162</xdr:row>
      <xdr:rowOff>142875</xdr:rowOff>
    </xdr:from>
    <xdr:to>
      <xdr:col>13</xdr:col>
      <xdr:colOff>361950</xdr:colOff>
      <xdr:row>162</xdr:row>
      <xdr:rowOff>142875</xdr:rowOff>
    </xdr:to>
    <xdr:sp macro="" textlink="">
      <xdr:nvSpPr>
        <xdr:cNvPr id="3354753" name="Line 2">
          <a:extLst>
            <a:ext uri="{FF2B5EF4-FFF2-40B4-BE49-F238E27FC236}">
              <a16:creationId xmlns:a16="http://schemas.microsoft.com/office/drawing/2014/main" id="{00000000-0008-0000-0400-000081303300}"/>
            </a:ext>
          </a:extLst>
        </xdr:cNvPr>
        <xdr:cNvSpPr>
          <a:spLocks noChangeShapeType="1"/>
        </xdr:cNvSpPr>
      </xdr:nvSpPr>
      <xdr:spPr bwMode="auto">
        <a:xfrm>
          <a:off x="2038350" y="49863375"/>
          <a:ext cx="721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133350</xdr:rowOff>
    </xdr:from>
    <xdr:to>
      <xdr:col>13</xdr:col>
      <xdr:colOff>361950</xdr:colOff>
      <xdr:row>165</xdr:row>
      <xdr:rowOff>133350</xdr:rowOff>
    </xdr:to>
    <xdr:sp macro="" textlink="">
      <xdr:nvSpPr>
        <xdr:cNvPr id="3354754" name="Line 3">
          <a:extLst>
            <a:ext uri="{FF2B5EF4-FFF2-40B4-BE49-F238E27FC236}">
              <a16:creationId xmlns:a16="http://schemas.microsoft.com/office/drawing/2014/main" id="{00000000-0008-0000-0400-000082303300}"/>
            </a:ext>
          </a:extLst>
        </xdr:cNvPr>
        <xdr:cNvSpPr>
          <a:spLocks noChangeShapeType="1"/>
        </xdr:cNvSpPr>
      </xdr:nvSpPr>
      <xdr:spPr bwMode="auto">
        <a:xfrm>
          <a:off x="2038350" y="50368200"/>
          <a:ext cx="721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162</xdr:row>
      <xdr:rowOff>133350</xdr:rowOff>
    </xdr:from>
    <xdr:to>
      <xdr:col>24</xdr:col>
      <xdr:colOff>171450</xdr:colOff>
      <xdr:row>162</xdr:row>
      <xdr:rowOff>133350</xdr:rowOff>
    </xdr:to>
    <xdr:sp macro="" textlink="">
      <xdr:nvSpPr>
        <xdr:cNvPr id="3354755" name="Line 4">
          <a:extLst>
            <a:ext uri="{FF2B5EF4-FFF2-40B4-BE49-F238E27FC236}">
              <a16:creationId xmlns:a16="http://schemas.microsoft.com/office/drawing/2014/main" id="{00000000-0008-0000-0400-000083303300}"/>
            </a:ext>
          </a:extLst>
        </xdr:cNvPr>
        <xdr:cNvSpPr>
          <a:spLocks noChangeShapeType="1"/>
        </xdr:cNvSpPr>
      </xdr:nvSpPr>
      <xdr:spPr bwMode="auto">
        <a:xfrm>
          <a:off x="9906000" y="49853850"/>
          <a:ext cx="63531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168</xdr:row>
      <xdr:rowOff>114300</xdr:rowOff>
    </xdr:from>
    <xdr:to>
      <xdr:col>13</xdr:col>
      <xdr:colOff>361950</xdr:colOff>
      <xdr:row>168</xdr:row>
      <xdr:rowOff>114300</xdr:rowOff>
    </xdr:to>
    <xdr:sp macro="" textlink="">
      <xdr:nvSpPr>
        <xdr:cNvPr id="3354756" name="Line 5">
          <a:extLst>
            <a:ext uri="{FF2B5EF4-FFF2-40B4-BE49-F238E27FC236}">
              <a16:creationId xmlns:a16="http://schemas.microsoft.com/office/drawing/2014/main" id="{00000000-0008-0000-0400-000084303300}"/>
            </a:ext>
          </a:extLst>
        </xdr:cNvPr>
        <xdr:cNvSpPr>
          <a:spLocks noChangeShapeType="1"/>
        </xdr:cNvSpPr>
      </xdr:nvSpPr>
      <xdr:spPr bwMode="auto">
        <a:xfrm>
          <a:off x="2038350" y="50863500"/>
          <a:ext cx="721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3354757" name="Line 6">
          <a:extLst>
            <a:ext uri="{FF2B5EF4-FFF2-40B4-BE49-F238E27FC236}">
              <a16:creationId xmlns:a16="http://schemas.microsoft.com/office/drawing/2014/main" id="{00000000-0008-0000-0400-000085303300}"/>
            </a:ext>
          </a:extLst>
        </xdr:cNvPr>
        <xdr:cNvSpPr>
          <a:spLocks noChangeShapeType="1"/>
        </xdr:cNvSpPr>
      </xdr:nvSpPr>
      <xdr:spPr bwMode="auto">
        <a:xfrm>
          <a:off x="2038350" y="50358675"/>
          <a:ext cx="721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3354758" name="Line 8">
          <a:extLst>
            <a:ext uri="{FF2B5EF4-FFF2-40B4-BE49-F238E27FC236}">
              <a16:creationId xmlns:a16="http://schemas.microsoft.com/office/drawing/2014/main" id="{00000000-0008-0000-0400-000086303300}"/>
            </a:ext>
          </a:extLst>
        </xdr:cNvPr>
        <xdr:cNvSpPr>
          <a:spLocks noChangeShapeType="1"/>
        </xdr:cNvSpPr>
      </xdr:nvSpPr>
      <xdr:spPr bwMode="auto">
        <a:xfrm>
          <a:off x="2038350" y="50358675"/>
          <a:ext cx="721995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163</xdr:row>
      <xdr:rowOff>38100</xdr:rowOff>
    </xdr:from>
    <xdr:to>
      <xdr:col>11</xdr:col>
      <xdr:colOff>742950</xdr:colOff>
      <xdr:row>163</xdr:row>
      <xdr:rowOff>38100</xdr:rowOff>
    </xdr:to>
    <xdr:sp macro="" textlink="">
      <xdr:nvSpPr>
        <xdr:cNvPr id="3354759" name="Line 9">
          <a:extLst>
            <a:ext uri="{FF2B5EF4-FFF2-40B4-BE49-F238E27FC236}">
              <a16:creationId xmlns:a16="http://schemas.microsoft.com/office/drawing/2014/main" id="{00000000-0008-0000-0400-000087303300}"/>
            </a:ext>
          </a:extLst>
        </xdr:cNvPr>
        <xdr:cNvSpPr>
          <a:spLocks noChangeShapeType="1"/>
        </xdr:cNvSpPr>
      </xdr:nvSpPr>
      <xdr:spPr bwMode="auto">
        <a:xfrm>
          <a:off x="1038225" y="49930050"/>
          <a:ext cx="721995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166</xdr:row>
      <xdr:rowOff>28575</xdr:rowOff>
    </xdr:from>
    <xdr:to>
      <xdr:col>16</xdr:col>
      <xdr:colOff>247650</xdr:colOff>
      <xdr:row>166</xdr:row>
      <xdr:rowOff>28575</xdr:rowOff>
    </xdr:to>
    <xdr:sp macro="" textlink="">
      <xdr:nvSpPr>
        <xdr:cNvPr id="3354760" name="Line 10">
          <a:extLst>
            <a:ext uri="{FF2B5EF4-FFF2-40B4-BE49-F238E27FC236}">
              <a16:creationId xmlns:a16="http://schemas.microsoft.com/office/drawing/2014/main" id="{00000000-0008-0000-0400-000088303300}"/>
            </a:ext>
          </a:extLst>
        </xdr:cNvPr>
        <xdr:cNvSpPr>
          <a:spLocks noChangeShapeType="1"/>
        </xdr:cNvSpPr>
      </xdr:nvSpPr>
      <xdr:spPr bwMode="auto">
        <a:xfrm>
          <a:off x="4229100" y="50434875"/>
          <a:ext cx="661987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160</xdr:row>
      <xdr:rowOff>47625</xdr:rowOff>
    </xdr:from>
    <xdr:to>
      <xdr:col>24</xdr:col>
      <xdr:colOff>200025</xdr:colOff>
      <xdr:row>160</xdr:row>
      <xdr:rowOff>47625</xdr:rowOff>
    </xdr:to>
    <xdr:sp macro="" textlink="">
      <xdr:nvSpPr>
        <xdr:cNvPr id="3354761" name="Line 11">
          <a:extLst>
            <a:ext uri="{FF2B5EF4-FFF2-40B4-BE49-F238E27FC236}">
              <a16:creationId xmlns:a16="http://schemas.microsoft.com/office/drawing/2014/main" id="{00000000-0008-0000-0400-000089303300}"/>
            </a:ext>
          </a:extLst>
        </xdr:cNvPr>
        <xdr:cNvSpPr>
          <a:spLocks noChangeShapeType="1"/>
        </xdr:cNvSpPr>
      </xdr:nvSpPr>
      <xdr:spPr bwMode="auto">
        <a:xfrm>
          <a:off x="9906000" y="49425225"/>
          <a:ext cx="638175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342900</xdr:colOff>
      <xdr:row>213</xdr:row>
      <xdr:rowOff>85725</xdr:rowOff>
    </xdr:from>
    <xdr:to>
      <xdr:col>15</xdr:col>
      <xdr:colOff>333375</xdr:colOff>
      <xdr:row>213</xdr:row>
      <xdr:rowOff>85725</xdr:rowOff>
    </xdr:to>
    <xdr:sp macro="" textlink="">
      <xdr:nvSpPr>
        <xdr:cNvPr id="3354762" name="Line 17">
          <a:extLst>
            <a:ext uri="{FF2B5EF4-FFF2-40B4-BE49-F238E27FC236}">
              <a16:creationId xmlns:a16="http://schemas.microsoft.com/office/drawing/2014/main" id="{00000000-0008-0000-0400-00008A303300}"/>
            </a:ext>
          </a:extLst>
        </xdr:cNvPr>
        <xdr:cNvSpPr>
          <a:spLocks noChangeShapeType="1"/>
        </xdr:cNvSpPr>
      </xdr:nvSpPr>
      <xdr:spPr bwMode="auto">
        <a:xfrm>
          <a:off x="10601325" y="58550175"/>
          <a:ext cx="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162</xdr:row>
      <xdr:rowOff>142875</xdr:rowOff>
    </xdr:from>
    <xdr:to>
      <xdr:col>13</xdr:col>
      <xdr:colOff>361950</xdr:colOff>
      <xdr:row>162</xdr:row>
      <xdr:rowOff>142875</xdr:rowOff>
    </xdr:to>
    <xdr:sp macro="" textlink="">
      <xdr:nvSpPr>
        <xdr:cNvPr id="2" name="Line 2">
          <a:extLst>
            <a:ext uri="{FF2B5EF4-FFF2-40B4-BE49-F238E27FC236}">
              <a16:creationId xmlns:a16="http://schemas.microsoft.com/office/drawing/2014/main" id="{FC3A8C0D-BE09-46AD-B590-E4E59B82A458}"/>
            </a:ext>
          </a:extLst>
        </xdr:cNvPr>
        <xdr:cNvSpPr>
          <a:spLocks noChangeShapeType="1"/>
        </xdr:cNvSpPr>
      </xdr:nvSpPr>
      <xdr:spPr bwMode="auto">
        <a:xfrm>
          <a:off x="1851660" y="49299495"/>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133350</xdr:rowOff>
    </xdr:from>
    <xdr:to>
      <xdr:col>13</xdr:col>
      <xdr:colOff>361950</xdr:colOff>
      <xdr:row>165</xdr:row>
      <xdr:rowOff>133350</xdr:rowOff>
    </xdr:to>
    <xdr:sp macro="" textlink="">
      <xdr:nvSpPr>
        <xdr:cNvPr id="3" name="Line 3">
          <a:extLst>
            <a:ext uri="{FF2B5EF4-FFF2-40B4-BE49-F238E27FC236}">
              <a16:creationId xmlns:a16="http://schemas.microsoft.com/office/drawing/2014/main" id="{6C2CA3B9-567C-43D1-A140-16650598B6A1}"/>
            </a:ext>
          </a:extLst>
        </xdr:cNvPr>
        <xdr:cNvSpPr>
          <a:spLocks noChangeShapeType="1"/>
        </xdr:cNvSpPr>
      </xdr:nvSpPr>
      <xdr:spPr bwMode="auto">
        <a:xfrm>
          <a:off x="1851660" y="49792890"/>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162</xdr:row>
      <xdr:rowOff>133350</xdr:rowOff>
    </xdr:from>
    <xdr:to>
      <xdr:col>24</xdr:col>
      <xdr:colOff>171450</xdr:colOff>
      <xdr:row>162</xdr:row>
      <xdr:rowOff>133350</xdr:rowOff>
    </xdr:to>
    <xdr:sp macro="" textlink="">
      <xdr:nvSpPr>
        <xdr:cNvPr id="4" name="Line 4">
          <a:extLst>
            <a:ext uri="{FF2B5EF4-FFF2-40B4-BE49-F238E27FC236}">
              <a16:creationId xmlns:a16="http://schemas.microsoft.com/office/drawing/2014/main" id="{61C8A8B6-E5F4-4D26-911A-46634D57F7F4}"/>
            </a:ext>
          </a:extLst>
        </xdr:cNvPr>
        <xdr:cNvSpPr>
          <a:spLocks noChangeShapeType="1"/>
        </xdr:cNvSpPr>
      </xdr:nvSpPr>
      <xdr:spPr bwMode="auto">
        <a:xfrm>
          <a:off x="8949690" y="49289970"/>
          <a:ext cx="563118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168</xdr:row>
      <xdr:rowOff>114300</xdr:rowOff>
    </xdr:from>
    <xdr:to>
      <xdr:col>13</xdr:col>
      <xdr:colOff>361950</xdr:colOff>
      <xdr:row>168</xdr:row>
      <xdr:rowOff>114300</xdr:rowOff>
    </xdr:to>
    <xdr:sp macro="" textlink="">
      <xdr:nvSpPr>
        <xdr:cNvPr id="5" name="Line 5">
          <a:extLst>
            <a:ext uri="{FF2B5EF4-FFF2-40B4-BE49-F238E27FC236}">
              <a16:creationId xmlns:a16="http://schemas.microsoft.com/office/drawing/2014/main" id="{FC8C094F-3DD1-4C21-8C43-412685EA12FA}"/>
            </a:ext>
          </a:extLst>
        </xdr:cNvPr>
        <xdr:cNvSpPr>
          <a:spLocks noChangeShapeType="1"/>
        </xdr:cNvSpPr>
      </xdr:nvSpPr>
      <xdr:spPr bwMode="auto">
        <a:xfrm>
          <a:off x="1851660" y="50276760"/>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6" name="Line 6">
          <a:extLst>
            <a:ext uri="{FF2B5EF4-FFF2-40B4-BE49-F238E27FC236}">
              <a16:creationId xmlns:a16="http://schemas.microsoft.com/office/drawing/2014/main" id="{7F6B1F49-CB6F-443D-98BD-7C05A087CB10}"/>
            </a:ext>
          </a:extLst>
        </xdr:cNvPr>
        <xdr:cNvSpPr>
          <a:spLocks noChangeShapeType="1"/>
        </xdr:cNvSpPr>
      </xdr:nvSpPr>
      <xdr:spPr bwMode="auto">
        <a:xfrm>
          <a:off x="1851660" y="49783365"/>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7" name="Line 8">
          <a:extLst>
            <a:ext uri="{FF2B5EF4-FFF2-40B4-BE49-F238E27FC236}">
              <a16:creationId xmlns:a16="http://schemas.microsoft.com/office/drawing/2014/main" id="{6D488859-86B6-4D83-8DD0-F44EBBAC4AF9}"/>
            </a:ext>
          </a:extLst>
        </xdr:cNvPr>
        <xdr:cNvSpPr>
          <a:spLocks noChangeShapeType="1"/>
        </xdr:cNvSpPr>
      </xdr:nvSpPr>
      <xdr:spPr bwMode="auto">
        <a:xfrm>
          <a:off x="1851660" y="49783365"/>
          <a:ext cx="652653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163</xdr:row>
      <xdr:rowOff>38100</xdr:rowOff>
    </xdr:from>
    <xdr:to>
      <xdr:col>11</xdr:col>
      <xdr:colOff>742950</xdr:colOff>
      <xdr:row>163</xdr:row>
      <xdr:rowOff>38100</xdr:rowOff>
    </xdr:to>
    <xdr:sp macro="" textlink="">
      <xdr:nvSpPr>
        <xdr:cNvPr id="8" name="Line 9">
          <a:extLst>
            <a:ext uri="{FF2B5EF4-FFF2-40B4-BE49-F238E27FC236}">
              <a16:creationId xmlns:a16="http://schemas.microsoft.com/office/drawing/2014/main" id="{12276504-6E57-4DDA-9EDA-D6783ADE45E7}"/>
            </a:ext>
          </a:extLst>
        </xdr:cNvPr>
        <xdr:cNvSpPr>
          <a:spLocks noChangeShapeType="1"/>
        </xdr:cNvSpPr>
      </xdr:nvSpPr>
      <xdr:spPr bwMode="auto">
        <a:xfrm>
          <a:off x="931545" y="49362360"/>
          <a:ext cx="653224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166</xdr:row>
      <xdr:rowOff>28575</xdr:rowOff>
    </xdr:from>
    <xdr:to>
      <xdr:col>16</xdr:col>
      <xdr:colOff>247650</xdr:colOff>
      <xdr:row>166</xdr:row>
      <xdr:rowOff>28575</xdr:rowOff>
    </xdr:to>
    <xdr:sp macro="" textlink="">
      <xdr:nvSpPr>
        <xdr:cNvPr id="9" name="Line 10">
          <a:extLst>
            <a:ext uri="{FF2B5EF4-FFF2-40B4-BE49-F238E27FC236}">
              <a16:creationId xmlns:a16="http://schemas.microsoft.com/office/drawing/2014/main" id="{C44F9A12-B3CE-40AB-BBC2-339A564797F8}"/>
            </a:ext>
          </a:extLst>
        </xdr:cNvPr>
        <xdr:cNvSpPr>
          <a:spLocks noChangeShapeType="1"/>
        </xdr:cNvSpPr>
      </xdr:nvSpPr>
      <xdr:spPr bwMode="auto">
        <a:xfrm>
          <a:off x="3825240" y="49855755"/>
          <a:ext cx="595503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160</xdr:row>
      <xdr:rowOff>47625</xdr:rowOff>
    </xdr:from>
    <xdr:to>
      <xdr:col>24</xdr:col>
      <xdr:colOff>200025</xdr:colOff>
      <xdr:row>160</xdr:row>
      <xdr:rowOff>47625</xdr:rowOff>
    </xdr:to>
    <xdr:sp macro="" textlink="">
      <xdr:nvSpPr>
        <xdr:cNvPr id="10" name="Line 11">
          <a:extLst>
            <a:ext uri="{FF2B5EF4-FFF2-40B4-BE49-F238E27FC236}">
              <a16:creationId xmlns:a16="http://schemas.microsoft.com/office/drawing/2014/main" id="{E33DB99F-7390-41CE-972E-F8A456635ECC}"/>
            </a:ext>
          </a:extLst>
        </xdr:cNvPr>
        <xdr:cNvSpPr>
          <a:spLocks noChangeShapeType="1"/>
        </xdr:cNvSpPr>
      </xdr:nvSpPr>
      <xdr:spPr bwMode="auto">
        <a:xfrm>
          <a:off x="8949690" y="48868965"/>
          <a:ext cx="565975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342900</xdr:colOff>
      <xdr:row>213</xdr:row>
      <xdr:rowOff>85725</xdr:rowOff>
    </xdr:from>
    <xdr:to>
      <xdr:col>15</xdr:col>
      <xdr:colOff>333375</xdr:colOff>
      <xdr:row>213</xdr:row>
      <xdr:rowOff>85725</xdr:rowOff>
    </xdr:to>
    <xdr:sp macro="" textlink="">
      <xdr:nvSpPr>
        <xdr:cNvPr id="11" name="Line 17">
          <a:extLst>
            <a:ext uri="{FF2B5EF4-FFF2-40B4-BE49-F238E27FC236}">
              <a16:creationId xmlns:a16="http://schemas.microsoft.com/office/drawing/2014/main" id="{B6DA2DEF-4C94-45A7-A9F8-3BA5C0297D8C}"/>
            </a:ext>
          </a:extLst>
        </xdr:cNvPr>
        <xdr:cNvSpPr>
          <a:spLocks noChangeShapeType="1"/>
        </xdr:cNvSpPr>
      </xdr:nvSpPr>
      <xdr:spPr bwMode="auto">
        <a:xfrm>
          <a:off x="9532620" y="57791985"/>
          <a:ext cx="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162</xdr:row>
      <xdr:rowOff>142875</xdr:rowOff>
    </xdr:from>
    <xdr:to>
      <xdr:col>13</xdr:col>
      <xdr:colOff>361950</xdr:colOff>
      <xdr:row>162</xdr:row>
      <xdr:rowOff>142875</xdr:rowOff>
    </xdr:to>
    <xdr:sp macro="" textlink="">
      <xdr:nvSpPr>
        <xdr:cNvPr id="12" name="Line 2">
          <a:extLst>
            <a:ext uri="{FF2B5EF4-FFF2-40B4-BE49-F238E27FC236}">
              <a16:creationId xmlns:a16="http://schemas.microsoft.com/office/drawing/2014/main" id="{D7F98F5E-AC9D-41E4-B1B5-C975178FC02F}"/>
            </a:ext>
          </a:extLst>
        </xdr:cNvPr>
        <xdr:cNvSpPr>
          <a:spLocks noChangeShapeType="1"/>
        </xdr:cNvSpPr>
      </xdr:nvSpPr>
      <xdr:spPr bwMode="auto">
        <a:xfrm>
          <a:off x="1851660" y="49299495"/>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133350</xdr:rowOff>
    </xdr:from>
    <xdr:to>
      <xdr:col>13</xdr:col>
      <xdr:colOff>361950</xdr:colOff>
      <xdr:row>165</xdr:row>
      <xdr:rowOff>133350</xdr:rowOff>
    </xdr:to>
    <xdr:sp macro="" textlink="">
      <xdr:nvSpPr>
        <xdr:cNvPr id="13" name="Line 3">
          <a:extLst>
            <a:ext uri="{FF2B5EF4-FFF2-40B4-BE49-F238E27FC236}">
              <a16:creationId xmlns:a16="http://schemas.microsoft.com/office/drawing/2014/main" id="{CF384DB6-5541-4ECE-8F1E-994A4D55B232}"/>
            </a:ext>
          </a:extLst>
        </xdr:cNvPr>
        <xdr:cNvSpPr>
          <a:spLocks noChangeShapeType="1"/>
        </xdr:cNvSpPr>
      </xdr:nvSpPr>
      <xdr:spPr bwMode="auto">
        <a:xfrm>
          <a:off x="1851660" y="49792890"/>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162</xdr:row>
      <xdr:rowOff>133350</xdr:rowOff>
    </xdr:from>
    <xdr:to>
      <xdr:col>24</xdr:col>
      <xdr:colOff>171450</xdr:colOff>
      <xdr:row>162</xdr:row>
      <xdr:rowOff>133350</xdr:rowOff>
    </xdr:to>
    <xdr:sp macro="" textlink="">
      <xdr:nvSpPr>
        <xdr:cNvPr id="14" name="Line 4">
          <a:extLst>
            <a:ext uri="{FF2B5EF4-FFF2-40B4-BE49-F238E27FC236}">
              <a16:creationId xmlns:a16="http://schemas.microsoft.com/office/drawing/2014/main" id="{9044491F-DD6B-4388-95CF-AE4DD7E65233}"/>
            </a:ext>
          </a:extLst>
        </xdr:cNvPr>
        <xdr:cNvSpPr>
          <a:spLocks noChangeShapeType="1"/>
        </xdr:cNvSpPr>
      </xdr:nvSpPr>
      <xdr:spPr bwMode="auto">
        <a:xfrm>
          <a:off x="8949690" y="49289970"/>
          <a:ext cx="563118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168</xdr:row>
      <xdr:rowOff>114300</xdr:rowOff>
    </xdr:from>
    <xdr:to>
      <xdr:col>13</xdr:col>
      <xdr:colOff>361950</xdr:colOff>
      <xdr:row>168</xdr:row>
      <xdr:rowOff>114300</xdr:rowOff>
    </xdr:to>
    <xdr:sp macro="" textlink="">
      <xdr:nvSpPr>
        <xdr:cNvPr id="15" name="Line 5">
          <a:extLst>
            <a:ext uri="{FF2B5EF4-FFF2-40B4-BE49-F238E27FC236}">
              <a16:creationId xmlns:a16="http://schemas.microsoft.com/office/drawing/2014/main" id="{9C5971B1-8BFD-4581-B013-F06EDC88209D}"/>
            </a:ext>
          </a:extLst>
        </xdr:cNvPr>
        <xdr:cNvSpPr>
          <a:spLocks noChangeShapeType="1"/>
        </xdr:cNvSpPr>
      </xdr:nvSpPr>
      <xdr:spPr bwMode="auto">
        <a:xfrm>
          <a:off x="1851660" y="50276760"/>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16" name="Line 6">
          <a:extLst>
            <a:ext uri="{FF2B5EF4-FFF2-40B4-BE49-F238E27FC236}">
              <a16:creationId xmlns:a16="http://schemas.microsoft.com/office/drawing/2014/main" id="{1534397D-6741-477C-AFD2-4BFA48B4A94D}"/>
            </a:ext>
          </a:extLst>
        </xdr:cNvPr>
        <xdr:cNvSpPr>
          <a:spLocks noChangeShapeType="1"/>
        </xdr:cNvSpPr>
      </xdr:nvSpPr>
      <xdr:spPr bwMode="auto">
        <a:xfrm>
          <a:off x="1851660" y="49783365"/>
          <a:ext cx="652653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165</xdr:row>
      <xdr:rowOff>123825</xdr:rowOff>
    </xdr:from>
    <xdr:to>
      <xdr:col>13</xdr:col>
      <xdr:colOff>361950</xdr:colOff>
      <xdr:row>165</xdr:row>
      <xdr:rowOff>123825</xdr:rowOff>
    </xdr:to>
    <xdr:sp macro="" textlink="">
      <xdr:nvSpPr>
        <xdr:cNvPr id="17" name="Line 8">
          <a:extLst>
            <a:ext uri="{FF2B5EF4-FFF2-40B4-BE49-F238E27FC236}">
              <a16:creationId xmlns:a16="http://schemas.microsoft.com/office/drawing/2014/main" id="{321F956D-520D-40DF-9DDF-9B0D4CCEA6DC}"/>
            </a:ext>
          </a:extLst>
        </xdr:cNvPr>
        <xdr:cNvSpPr>
          <a:spLocks noChangeShapeType="1"/>
        </xdr:cNvSpPr>
      </xdr:nvSpPr>
      <xdr:spPr bwMode="auto">
        <a:xfrm>
          <a:off x="1851660" y="49783365"/>
          <a:ext cx="652653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163</xdr:row>
      <xdr:rowOff>38100</xdr:rowOff>
    </xdr:from>
    <xdr:to>
      <xdr:col>11</xdr:col>
      <xdr:colOff>742950</xdr:colOff>
      <xdr:row>163</xdr:row>
      <xdr:rowOff>38100</xdr:rowOff>
    </xdr:to>
    <xdr:sp macro="" textlink="">
      <xdr:nvSpPr>
        <xdr:cNvPr id="18" name="Line 9">
          <a:extLst>
            <a:ext uri="{FF2B5EF4-FFF2-40B4-BE49-F238E27FC236}">
              <a16:creationId xmlns:a16="http://schemas.microsoft.com/office/drawing/2014/main" id="{708064E2-47FB-465A-977C-5D56B856095F}"/>
            </a:ext>
          </a:extLst>
        </xdr:cNvPr>
        <xdr:cNvSpPr>
          <a:spLocks noChangeShapeType="1"/>
        </xdr:cNvSpPr>
      </xdr:nvSpPr>
      <xdr:spPr bwMode="auto">
        <a:xfrm>
          <a:off x="931545" y="49362360"/>
          <a:ext cx="653224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166</xdr:row>
      <xdr:rowOff>28575</xdr:rowOff>
    </xdr:from>
    <xdr:to>
      <xdr:col>16</xdr:col>
      <xdr:colOff>247650</xdr:colOff>
      <xdr:row>166</xdr:row>
      <xdr:rowOff>28575</xdr:rowOff>
    </xdr:to>
    <xdr:sp macro="" textlink="">
      <xdr:nvSpPr>
        <xdr:cNvPr id="19" name="Line 10">
          <a:extLst>
            <a:ext uri="{FF2B5EF4-FFF2-40B4-BE49-F238E27FC236}">
              <a16:creationId xmlns:a16="http://schemas.microsoft.com/office/drawing/2014/main" id="{65981AE2-5AC1-44D5-B050-B84B20021732}"/>
            </a:ext>
          </a:extLst>
        </xdr:cNvPr>
        <xdr:cNvSpPr>
          <a:spLocks noChangeShapeType="1"/>
        </xdr:cNvSpPr>
      </xdr:nvSpPr>
      <xdr:spPr bwMode="auto">
        <a:xfrm>
          <a:off x="3825240" y="49855755"/>
          <a:ext cx="595503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160</xdr:row>
      <xdr:rowOff>47625</xdr:rowOff>
    </xdr:from>
    <xdr:to>
      <xdr:col>24</xdr:col>
      <xdr:colOff>200025</xdr:colOff>
      <xdr:row>160</xdr:row>
      <xdr:rowOff>47625</xdr:rowOff>
    </xdr:to>
    <xdr:sp macro="" textlink="">
      <xdr:nvSpPr>
        <xdr:cNvPr id="20" name="Line 11">
          <a:extLst>
            <a:ext uri="{FF2B5EF4-FFF2-40B4-BE49-F238E27FC236}">
              <a16:creationId xmlns:a16="http://schemas.microsoft.com/office/drawing/2014/main" id="{9D565A46-C87D-4917-8F92-3799946F4A34}"/>
            </a:ext>
          </a:extLst>
        </xdr:cNvPr>
        <xdr:cNvSpPr>
          <a:spLocks noChangeShapeType="1"/>
        </xdr:cNvSpPr>
      </xdr:nvSpPr>
      <xdr:spPr bwMode="auto">
        <a:xfrm>
          <a:off x="8949690" y="48868965"/>
          <a:ext cx="5659755"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342900</xdr:colOff>
      <xdr:row>213</xdr:row>
      <xdr:rowOff>85725</xdr:rowOff>
    </xdr:from>
    <xdr:to>
      <xdr:col>15</xdr:col>
      <xdr:colOff>333375</xdr:colOff>
      <xdr:row>213</xdr:row>
      <xdr:rowOff>85725</xdr:rowOff>
    </xdr:to>
    <xdr:sp macro="" textlink="">
      <xdr:nvSpPr>
        <xdr:cNvPr id="21" name="Line 17">
          <a:extLst>
            <a:ext uri="{FF2B5EF4-FFF2-40B4-BE49-F238E27FC236}">
              <a16:creationId xmlns:a16="http://schemas.microsoft.com/office/drawing/2014/main" id="{43075753-2AE9-4A86-AEE3-3CE5A3AE6B39}"/>
            </a:ext>
          </a:extLst>
        </xdr:cNvPr>
        <xdr:cNvSpPr>
          <a:spLocks noChangeShapeType="1"/>
        </xdr:cNvSpPr>
      </xdr:nvSpPr>
      <xdr:spPr bwMode="auto">
        <a:xfrm>
          <a:off x="9532620" y="57791985"/>
          <a:ext cx="0" cy="0"/>
        </a:xfrm>
        <a:prstGeom prst="line">
          <a:avLst/>
        </a:prstGeom>
        <a:noFill/>
        <a:ln w="317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29</xdr:row>
      <xdr:rowOff>0</xdr:rowOff>
    </xdr:from>
    <xdr:to>
      <xdr:col>12</xdr:col>
      <xdr:colOff>514350</xdr:colOff>
      <xdr:row>29</xdr:row>
      <xdr:rowOff>0</xdr:rowOff>
    </xdr:to>
    <xdr:sp macro="" textlink="">
      <xdr:nvSpPr>
        <xdr:cNvPr id="3258701" name="Line 3">
          <a:extLst>
            <a:ext uri="{FF2B5EF4-FFF2-40B4-BE49-F238E27FC236}">
              <a16:creationId xmlns:a16="http://schemas.microsoft.com/office/drawing/2014/main" id="{00000000-0008-0000-0B00-00004DB93100}"/>
            </a:ext>
          </a:extLst>
        </xdr:cNvPr>
        <xdr:cNvSpPr>
          <a:spLocks noChangeShapeType="1"/>
        </xdr:cNvSpPr>
      </xdr:nvSpPr>
      <xdr:spPr bwMode="auto">
        <a:xfrm>
          <a:off x="38100" y="17440275"/>
          <a:ext cx="8772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twoCellAnchor>
    <xdr:from>
      <xdr:col>0</xdr:col>
      <xdr:colOff>38100</xdr:colOff>
      <xdr:row>31</xdr:row>
      <xdr:rowOff>0</xdr:rowOff>
    </xdr:from>
    <xdr:to>
      <xdr:col>12</xdr:col>
      <xdr:colOff>514350</xdr:colOff>
      <xdr:row>31</xdr:row>
      <xdr:rowOff>0</xdr:rowOff>
    </xdr:to>
    <xdr:sp macro="" textlink="">
      <xdr:nvSpPr>
        <xdr:cNvPr id="3258702" name="Line 3">
          <a:extLst>
            <a:ext uri="{FF2B5EF4-FFF2-40B4-BE49-F238E27FC236}">
              <a16:creationId xmlns:a16="http://schemas.microsoft.com/office/drawing/2014/main" id="{00000000-0008-0000-0B00-00004EB93100}"/>
            </a:ext>
          </a:extLst>
        </xdr:cNvPr>
        <xdr:cNvSpPr>
          <a:spLocks noChangeShapeType="1"/>
        </xdr:cNvSpPr>
      </xdr:nvSpPr>
      <xdr:spPr bwMode="auto">
        <a:xfrm>
          <a:off x="38100" y="18754725"/>
          <a:ext cx="8772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twoCellAnchor>
    <xdr:from>
      <xdr:col>0</xdr:col>
      <xdr:colOff>38100</xdr:colOff>
      <xdr:row>29</xdr:row>
      <xdr:rowOff>0</xdr:rowOff>
    </xdr:from>
    <xdr:to>
      <xdr:col>12</xdr:col>
      <xdr:colOff>514350</xdr:colOff>
      <xdr:row>29</xdr:row>
      <xdr:rowOff>0</xdr:rowOff>
    </xdr:to>
    <xdr:sp macro="" textlink="">
      <xdr:nvSpPr>
        <xdr:cNvPr id="2" name="Line 3">
          <a:extLst>
            <a:ext uri="{FF2B5EF4-FFF2-40B4-BE49-F238E27FC236}">
              <a16:creationId xmlns:a16="http://schemas.microsoft.com/office/drawing/2014/main" id="{4BAC1C44-C7A0-43B0-9C77-0D65A3982861}"/>
            </a:ext>
          </a:extLst>
        </xdr:cNvPr>
        <xdr:cNvSpPr>
          <a:spLocks noChangeShapeType="1"/>
        </xdr:cNvSpPr>
      </xdr:nvSpPr>
      <xdr:spPr bwMode="auto">
        <a:xfrm>
          <a:off x="38100" y="17388840"/>
          <a:ext cx="794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twoCellAnchor>
    <xdr:from>
      <xdr:col>0</xdr:col>
      <xdr:colOff>38100</xdr:colOff>
      <xdr:row>31</xdr:row>
      <xdr:rowOff>0</xdr:rowOff>
    </xdr:from>
    <xdr:to>
      <xdr:col>12</xdr:col>
      <xdr:colOff>514350</xdr:colOff>
      <xdr:row>31</xdr:row>
      <xdr:rowOff>0</xdr:rowOff>
    </xdr:to>
    <xdr:sp macro="" textlink="">
      <xdr:nvSpPr>
        <xdr:cNvPr id="3" name="Line 3">
          <a:extLst>
            <a:ext uri="{FF2B5EF4-FFF2-40B4-BE49-F238E27FC236}">
              <a16:creationId xmlns:a16="http://schemas.microsoft.com/office/drawing/2014/main" id="{CAC08601-3E71-4825-9BED-42F829783A02}"/>
            </a:ext>
          </a:extLst>
        </xdr:cNvPr>
        <xdr:cNvSpPr>
          <a:spLocks noChangeShapeType="1"/>
        </xdr:cNvSpPr>
      </xdr:nvSpPr>
      <xdr:spPr bwMode="auto">
        <a:xfrm>
          <a:off x="38100" y="18699480"/>
          <a:ext cx="794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twoCellAnchor>
    <xdr:from>
      <xdr:col>0</xdr:col>
      <xdr:colOff>38100</xdr:colOff>
      <xdr:row>29</xdr:row>
      <xdr:rowOff>0</xdr:rowOff>
    </xdr:from>
    <xdr:to>
      <xdr:col>12</xdr:col>
      <xdr:colOff>514350</xdr:colOff>
      <xdr:row>29</xdr:row>
      <xdr:rowOff>0</xdr:rowOff>
    </xdr:to>
    <xdr:sp macro="" textlink="">
      <xdr:nvSpPr>
        <xdr:cNvPr id="4" name="Line 3">
          <a:extLst>
            <a:ext uri="{FF2B5EF4-FFF2-40B4-BE49-F238E27FC236}">
              <a16:creationId xmlns:a16="http://schemas.microsoft.com/office/drawing/2014/main" id="{C72CBC2E-5AD7-4544-A083-FD148FEC76A8}"/>
            </a:ext>
          </a:extLst>
        </xdr:cNvPr>
        <xdr:cNvSpPr>
          <a:spLocks noChangeShapeType="1"/>
        </xdr:cNvSpPr>
      </xdr:nvSpPr>
      <xdr:spPr bwMode="auto">
        <a:xfrm>
          <a:off x="38100" y="17388840"/>
          <a:ext cx="794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twoCellAnchor>
    <xdr:from>
      <xdr:col>0</xdr:col>
      <xdr:colOff>38100</xdr:colOff>
      <xdr:row>31</xdr:row>
      <xdr:rowOff>0</xdr:rowOff>
    </xdr:from>
    <xdr:to>
      <xdr:col>12</xdr:col>
      <xdr:colOff>514350</xdr:colOff>
      <xdr:row>31</xdr:row>
      <xdr:rowOff>0</xdr:rowOff>
    </xdr:to>
    <xdr:sp macro="" textlink="">
      <xdr:nvSpPr>
        <xdr:cNvPr id="5" name="Line 3">
          <a:extLst>
            <a:ext uri="{FF2B5EF4-FFF2-40B4-BE49-F238E27FC236}">
              <a16:creationId xmlns:a16="http://schemas.microsoft.com/office/drawing/2014/main" id="{709A513D-929D-4D0C-A167-A13C23BF00A2}"/>
            </a:ext>
          </a:extLst>
        </xdr:cNvPr>
        <xdr:cNvSpPr>
          <a:spLocks noChangeShapeType="1"/>
        </xdr:cNvSpPr>
      </xdr:nvSpPr>
      <xdr:spPr bwMode="auto">
        <a:xfrm>
          <a:off x="38100" y="18699480"/>
          <a:ext cx="794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val="000000"/>
              </a:solidFill>
              <a:round/>
              <a:headEnd/>
              <a:tailEnd/>
            </a14:hiddenLine>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2</xdr:col>
      <xdr:colOff>409575</xdr:colOff>
      <xdr:row>12</xdr:row>
      <xdr:rowOff>47625</xdr:rowOff>
    </xdr:from>
    <xdr:to>
      <xdr:col>18</xdr:col>
      <xdr:colOff>581025</xdr:colOff>
      <xdr:row>29</xdr:row>
      <xdr:rowOff>2209800</xdr:rowOff>
    </xdr:to>
    <xdr:graphicFrame macro="">
      <xdr:nvGraphicFramePr>
        <xdr:cNvPr id="2698567" name="グラフ 1">
          <a:extLst>
            <a:ext uri="{FF2B5EF4-FFF2-40B4-BE49-F238E27FC236}">
              <a16:creationId xmlns:a16="http://schemas.microsoft.com/office/drawing/2014/main" id="{00000000-0008-0000-0E00-0000472D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373380</xdr:colOff>
      <xdr:row>12</xdr:row>
      <xdr:rowOff>45720</xdr:rowOff>
    </xdr:from>
    <xdr:to>
      <xdr:col>18</xdr:col>
      <xdr:colOff>525780</xdr:colOff>
      <xdr:row>29</xdr:row>
      <xdr:rowOff>2209800</xdr:rowOff>
    </xdr:to>
    <xdr:graphicFrame macro="">
      <xdr:nvGraphicFramePr>
        <xdr:cNvPr id="2" name="グラフ 1">
          <a:extLst>
            <a:ext uri="{FF2B5EF4-FFF2-40B4-BE49-F238E27FC236}">
              <a16:creationId xmlns:a16="http://schemas.microsoft.com/office/drawing/2014/main" id="{66437D02-C85B-4558-8121-DF5932737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16</xdr:row>
      <xdr:rowOff>161925</xdr:rowOff>
    </xdr:from>
    <xdr:to>
      <xdr:col>2</xdr:col>
      <xdr:colOff>266700</xdr:colOff>
      <xdr:row>18</xdr:row>
      <xdr:rowOff>400050</xdr:rowOff>
    </xdr:to>
    <xdr:sp macro="" textlink="">
      <xdr:nvSpPr>
        <xdr:cNvPr id="3336533" name="Line 1">
          <a:extLst>
            <a:ext uri="{FF2B5EF4-FFF2-40B4-BE49-F238E27FC236}">
              <a16:creationId xmlns:a16="http://schemas.microsoft.com/office/drawing/2014/main" id="{00000000-0008-0000-1000-000055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34" name="Line 2">
          <a:extLst>
            <a:ext uri="{FF2B5EF4-FFF2-40B4-BE49-F238E27FC236}">
              <a16:creationId xmlns:a16="http://schemas.microsoft.com/office/drawing/2014/main" id="{00000000-0008-0000-1000-000056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35" name="Line 1">
          <a:extLst>
            <a:ext uri="{FF2B5EF4-FFF2-40B4-BE49-F238E27FC236}">
              <a16:creationId xmlns:a16="http://schemas.microsoft.com/office/drawing/2014/main" id="{00000000-0008-0000-1000-000057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36" name="Line 2">
          <a:extLst>
            <a:ext uri="{FF2B5EF4-FFF2-40B4-BE49-F238E27FC236}">
              <a16:creationId xmlns:a16="http://schemas.microsoft.com/office/drawing/2014/main" id="{00000000-0008-0000-1000-000058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209550</xdr:rowOff>
    </xdr:from>
    <xdr:to>
      <xdr:col>2</xdr:col>
      <xdr:colOff>323850</xdr:colOff>
      <xdr:row>18</xdr:row>
      <xdr:rowOff>504825</xdr:rowOff>
    </xdr:to>
    <xdr:sp macro="" textlink="">
      <xdr:nvSpPr>
        <xdr:cNvPr id="3336537" name="Line 1">
          <a:extLst>
            <a:ext uri="{FF2B5EF4-FFF2-40B4-BE49-F238E27FC236}">
              <a16:creationId xmlns:a16="http://schemas.microsoft.com/office/drawing/2014/main" id="{00000000-0008-0000-1000-000059E93200}"/>
            </a:ext>
          </a:extLst>
        </xdr:cNvPr>
        <xdr:cNvSpPr>
          <a:spLocks noChangeShapeType="1"/>
        </xdr:cNvSpPr>
      </xdr:nvSpPr>
      <xdr:spPr bwMode="auto">
        <a:xfrm>
          <a:off x="104775" y="5791200"/>
          <a:ext cx="4857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209550</xdr:rowOff>
    </xdr:from>
    <xdr:to>
      <xdr:col>2</xdr:col>
      <xdr:colOff>323850</xdr:colOff>
      <xdr:row>18</xdr:row>
      <xdr:rowOff>504825</xdr:rowOff>
    </xdr:to>
    <xdr:sp macro="" textlink="">
      <xdr:nvSpPr>
        <xdr:cNvPr id="3336538" name="Line 2">
          <a:extLst>
            <a:ext uri="{FF2B5EF4-FFF2-40B4-BE49-F238E27FC236}">
              <a16:creationId xmlns:a16="http://schemas.microsoft.com/office/drawing/2014/main" id="{00000000-0008-0000-1000-00005AE93200}"/>
            </a:ext>
          </a:extLst>
        </xdr:cNvPr>
        <xdr:cNvSpPr>
          <a:spLocks noChangeShapeType="1"/>
        </xdr:cNvSpPr>
      </xdr:nvSpPr>
      <xdr:spPr bwMode="auto">
        <a:xfrm>
          <a:off x="104775" y="5791200"/>
          <a:ext cx="4857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209550</xdr:rowOff>
    </xdr:from>
    <xdr:to>
      <xdr:col>2</xdr:col>
      <xdr:colOff>323850</xdr:colOff>
      <xdr:row>18</xdr:row>
      <xdr:rowOff>504825</xdr:rowOff>
    </xdr:to>
    <xdr:sp macro="" textlink="">
      <xdr:nvSpPr>
        <xdr:cNvPr id="3336539" name="Line 1">
          <a:extLst>
            <a:ext uri="{FF2B5EF4-FFF2-40B4-BE49-F238E27FC236}">
              <a16:creationId xmlns:a16="http://schemas.microsoft.com/office/drawing/2014/main" id="{00000000-0008-0000-1000-00005BE93200}"/>
            </a:ext>
          </a:extLst>
        </xdr:cNvPr>
        <xdr:cNvSpPr>
          <a:spLocks noChangeShapeType="1"/>
        </xdr:cNvSpPr>
      </xdr:nvSpPr>
      <xdr:spPr bwMode="auto">
        <a:xfrm>
          <a:off x="104775" y="5791200"/>
          <a:ext cx="4857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209550</xdr:rowOff>
    </xdr:from>
    <xdr:to>
      <xdr:col>2</xdr:col>
      <xdr:colOff>323850</xdr:colOff>
      <xdr:row>18</xdr:row>
      <xdr:rowOff>504825</xdr:rowOff>
    </xdr:to>
    <xdr:sp macro="" textlink="">
      <xdr:nvSpPr>
        <xdr:cNvPr id="3336540" name="Line 2">
          <a:extLst>
            <a:ext uri="{FF2B5EF4-FFF2-40B4-BE49-F238E27FC236}">
              <a16:creationId xmlns:a16="http://schemas.microsoft.com/office/drawing/2014/main" id="{00000000-0008-0000-1000-00005CE93200}"/>
            </a:ext>
          </a:extLst>
        </xdr:cNvPr>
        <xdr:cNvSpPr>
          <a:spLocks noChangeShapeType="1"/>
        </xdr:cNvSpPr>
      </xdr:nvSpPr>
      <xdr:spPr bwMode="auto">
        <a:xfrm>
          <a:off x="104775" y="5791200"/>
          <a:ext cx="48577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41" name="Line 1">
          <a:extLst>
            <a:ext uri="{FF2B5EF4-FFF2-40B4-BE49-F238E27FC236}">
              <a16:creationId xmlns:a16="http://schemas.microsoft.com/office/drawing/2014/main" id="{00000000-0008-0000-1000-00005D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42" name="Line 2">
          <a:extLst>
            <a:ext uri="{FF2B5EF4-FFF2-40B4-BE49-F238E27FC236}">
              <a16:creationId xmlns:a16="http://schemas.microsoft.com/office/drawing/2014/main" id="{00000000-0008-0000-1000-00005E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43" name="Line 1">
          <a:extLst>
            <a:ext uri="{FF2B5EF4-FFF2-40B4-BE49-F238E27FC236}">
              <a16:creationId xmlns:a16="http://schemas.microsoft.com/office/drawing/2014/main" id="{00000000-0008-0000-1000-00005F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161925</xdr:rowOff>
    </xdr:from>
    <xdr:to>
      <xdr:col>2</xdr:col>
      <xdr:colOff>266700</xdr:colOff>
      <xdr:row>18</xdr:row>
      <xdr:rowOff>400050</xdr:rowOff>
    </xdr:to>
    <xdr:sp macro="" textlink="">
      <xdr:nvSpPr>
        <xdr:cNvPr id="3336544" name="Line 2">
          <a:extLst>
            <a:ext uri="{FF2B5EF4-FFF2-40B4-BE49-F238E27FC236}">
              <a16:creationId xmlns:a16="http://schemas.microsoft.com/office/drawing/2014/main" id="{00000000-0008-0000-1000-000060E93200}"/>
            </a:ext>
          </a:extLst>
        </xdr:cNvPr>
        <xdr:cNvSpPr>
          <a:spLocks noChangeShapeType="1"/>
        </xdr:cNvSpPr>
      </xdr:nvSpPr>
      <xdr:spPr bwMode="auto">
        <a:xfrm>
          <a:off x="104775" y="5781675"/>
          <a:ext cx="466725" cy="657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171450</xdr:rowOff>
    </xdr:from>
    <xdr:to>
      <xdr:col>2</xdr:col>
      <xdr:colOff>266700</xdr:colOff>
      <xdr:row>18</xdr:row>
      <xdr:rowOff>400050</xdr:rowOff>
    </xdr:to>
    <xdr:sp macro="" textlink="">
      <xdr:nvSpPr>
        <xdr:cNvPr id="3336545" name="Line 1">
          <a:extLst>
            <a:ext uri="{FF2B5EF4-FFF2-40B4-BE49-F238E27FC236}">
              <a16:creationId xmlns:a16="http://schemas.microsoft.com/office/drawing/2014/main" id="{00000000-0008-0000-1000-000061E93200}"/>
            </a:ext>
          </a:extLst>
        </xdr:cNvPr>
        <xdr:cNvSpPr>
          <a:spLocks noChangeShapeType="1"/>
        </xdr:cNvSpPr>
      </xdr:nvSpPr>
      <xdr:spPr bwMode="auto">
        <a:xfrm>
          <a:off x="104775" y="5791200"/>
          <a:ext cx="46672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171450</xdr:rowOff>
    </xdr:from>
    <xdr:to>
      <xdr:col>2</xdr:col>
      <xdr:colOff>266700</xdr:colOff>
      <xdr:row>18</xdr:row>
      <xdr:rowOff>400050</xdr:rowOff>
    </xdr:to>
    <xdr:sp macro="" textlink="">
      <xdr:nvSpPr>
        <xdr:cNvPr id="3336546" name="Line 2">
          <a:extLst>
            <a:ext uri="{FF2B5EF4-FFF2-40B4-BE49-F238E27FC236}">
              <a16:creationId xmlns:a16="http://schemas.microsoft.com/office/drawing/2014/main" id="{00000000-0008-0000-1000-000062E93200}"/>
            </a:ext>
          </a:extLst>
        </xdr:cNvPr>
        <xdr:cNvSpPr>
          <a:spLocks noChangeShapeType="1"/>
        </xdr:cNvSpPr>
      </xdr:nvSpPr>
      <xdr:spPr bwMode="auto">
        <a:xfrm>
          <a:off x="104775" y="5791200"/>
          <a:ext cx="46672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171450</xdr:rowOff>
    </xdr:from>
    <xdr:to>
      <xdr:col>2</xdr:col>
      <xdr:colOff>266700</xdr:colOff>
      <xdr:row>18</xdr:row>
      <xdr:rowOff>400050</xdr:rowOff>
    </xdr:to>
    <xdr:sp macro="" textlink="">
      <xdr:nvSpPr>
        <xdr:cNvPr id="3336547" name="Line 1">
          <a:extLst>
            <a:ext uri="{FF2B5EF4-FFF2-40B4-BE49-F238E27FC236}">
              <a16:creationId xmlns:a16="http://schemas.microsoft.com/office/drawing/2014/main" id="{00000000-0008-0000-1000-000063E93200}"/>
            </a:ext>
          </a:extLst>
        </xdr:cNvPr>
        <xdr:cNvSpPr>
          <a:spLocks noChangeShapeType="1"/>
        </xdr:cNvSpPr>
      </xdr:nvSpPr>
      <xdr:spPr bwMode="auto">
        <a:xfrm>
          <a:off x="104775" y="5791200"/>
          <a:ext cx="46672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171450</xdr:rowOff>
    </xdr:from>
    <xdr:to>
      <xdr:col>2</xdr:col>
      <xdr:colOff>266700</xdr:colOff>
      <xdr:row>18</xdr:row>
      <xdr:rowOff>400050</xdr:rowOff>
    </xdr:to>
    <xdr:sp macro="" textlink="">
      <xdr:nvSpPr>
        <xdr:cNvPr id="3336548" name="Line 2">
          <a:extLst>
            <a:ext uri="{FF2B5EF4-FFF2-40B4-BE49-F238E27FC236}">
              <a16:creationId xmlns:a16="http://schemas.microsoft.com/office/drawing/2014/main" id="{00000000-0008-0000-1000-000064E93200}"/>
            </a:ext>
          </a:extLst>
        </xdr:cNvPr>
        <xdr:cNvSpPr>
          <a:spLocks noChangeShapeType="1"/>
        </xdr:cNvSpPr>
      </xdr:nvSpPr>
      <xdr:spPr bwMode="auto">
        <a:xfrm>
          <a:off x="104775" y="5791200"/>
          <a:ext cx="466725" cy="6477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20&#22320;&#22495;&#20132;&#36890;&#29677;\&#9733;&#22320;&#22495;&#20132;&#36890;&#29677;\&#9733;&#36039;&#26009;&#38598;&#12487;&#12540;&#12479;\R7&#36039;&#26009;&#38598;\&#25903;&#23616;&#20381;&#38972;&#20998;\&#12304;&#21644;&#27468;&#23665;&#30476;&#32232;&#38598;&#12305;&#33258;&#21205;&#36554;&#20132;&#36890;%20.xls" TargetMode="External"/><Relationship Id="rId1" Type="http://schemas.openxmlformats.org/officeDocument/2006/relationships/externalLinkPath" Target="file:///Y:\02%20&#22320;&#22495;&#20132;&#36890;&#29677;\&#9733;&#22320;&#22495;&#20132;&#36890;&#29677;\&#9733;&#36039;&#26009;&#38598;&#12487;&#12540;&#12479;\R7&#36039;&#26009;&#38598;\&#25903;&#23616;&#20381;&#38972;&#20998;\&#12304;&#21644;&#27468;&#23665;&#30476;&#32232;&#38598;&#12305;&#33258;&#21205;&#36554;&#20132;&#3689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23"/>
      <sheetName val="P.51貸切バス"/>
      <sheetName val="P.52特定旅客"/>
      <sheetName val="P.53ハイヤー・タクシー"/>
      <sheetName val="P.54事業者別"/>
      <sheetName val="P.55市町村別"/>
    </sheetNames>
    <sheetDataSet>
      <sheetData sheetId="0"/>
      <sheetData sheetId="1">
        <row r="81">
          <cell r="D81">
            <v>17</v>
          </cell>
          <cell r="E81">
            <v>18</v>
          </cell>
          <cell r="F81">
            <v>19</v>
          </cell>
          <cell r="G81">
            <v>20</v>
          </cell>
          <cell r="H81">
            <v>21</v>
          </cell>
          <cell r="I81">
            <v>22</v>
          </cell>
          <cell r="J81">
            <v>23</v>
          </cell>
          <cell r="K81">
            <v>24</v>
          </cell>
          <cell r="L81">
            <v>25</v>
          </cell>
          <cell r="M81">
            <v>26</v>
          </cell>
          <cell r="N81">
            <v>27</v>
          </cell>
          <cell r="O81">
            <v>28</v>
          </cell>
          <cell r="P81">
            <v>29</v>
          </cell>
          <cell r="Q81">
            <v>30</v>
          </cell>
          <cell r="R81" t="str">
            <v>R1</v>
          </cell>
          <cell r="S81" t="str">
            <v>R2</v>
          </cell>
          <cell r="T81" t="str">
            <v>R3</v>
          </cell>
          <cell r="U81" t="str">
            <v>R4</v>
          </cell>
          <cell r="V81" t="str">
            <v>R5</v>
          </cell>
        </row>
        <row r="82">
          <cell r="C82" t="str">
            <v>輸送人員(千人)</v>
          </cell>
          <cell r="D82">
            <v>1957</v>
          </cell>
          <cell r="E82">
            <v>2006</v>
          </cell>
          <cell r="F82">
            <v>1784</v>
          </cell>
          <cell r="G82">
            <v>1739</v>
          </cell>
          <cell r="H82">
            <v>1578</v>
          </cell>
          <cell r="I82">
            <v>1591</v>
          </cell>
          <cell r="J82">
            <v>1656</v>
          </cell>
          <cell r="K82">
            <v>1795</v>
          </cell>
          <cell r="L82">
            <v>2026</v>
          </cell>
          <cell r="M82">
            <v>1671</v>
          </cell>
          <cell r="N82">
            <v>1718</v>
          </cell>
          <cell r="O82">
            <v>1496</v>
          </cell>
          <cell r="P82">
            <v>1608</v>
          </cell>
          <cell r="Q82">
            <v>1567</v>
          </cell>
          <cell r="R82">
            <v>1309</v>
          </cell>
          <cell r="S82">
            <v>440</v>
          </cell>
          <cell r="T82">
            <v>584</v>
          </cell>
          <cell r="U82">
            <v>804</v>
          </cell>
          <cell r="V82">
            <v>1074</v>
          </cell>
        </row>
        <row r="83">
          <cell r="C83" t="str">
            <v>走行キロ</v>
          </cell>
          <cell r="D83">
            <v>19162</v>
          </cell>
          <cell r="E83">
            <v>18660</v>
          </cell>
          <cell r="F83">
            <v>17199</v>
          </cell>
          <cell r="G83">
            <v>16579</v>
          </cell>
          <cell r="H83">
            <v>15459</v>
          </cell>
          <cell r="I83">
            <v>15293</v>
          </cell>
          <cell r="J83">
            <v>15553</v>
          </cell>
          <cell r="K83">
            <v>16688</v>
          </cell>
          <cell r="L83">
            <v>16977</v>
          </cell>
          <cell r="M83">
            <v>14988</v>
          </cell>
          <cell r="N83">
            <v>13340</v>
          </cell>
          <cell r="O83">
            <v>12329</v>
          </cell>
          <cell r="P83">
            <v>12833</v>
          </cell>
          <cell r="Q83">
            <v>12739</v>
          </cell>
          <cell r="R83">
            <v>11261</v>
          </cell>
          <cell r="S83">
            <v>2772</v>
          </cell>
          <cell r="T83">
            <v>4421</v>
          </cell>
          <cell r="U83">
            <v>6737</v>
          </cell>
          <cell r="V83">
            <v>8091</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41"/>
  <sheetViews>
    <sheetView view="pageBreakPreview" zoomScale="60" zoomScaleNormal="70" workbookViewId="0">
      <selection activeCell="N18" sqref="N18"/>
    </sheetView>
  </sheetViews>
  <sheetFormatPr defaultColWidth="9" defaultRowHeight="13"/>
  <cols>
    <col min="1" max="1" width="1.453125" customWidth="1"/>
    <col min="10" max="10" width="13.6328125" customWidth="1"/>
  </cols>
  <sheetData>
    <row r="7" spans="2:10" ht="28">
      <c r="B7" s="1051"/>
      <c r="C7" s="1051"/>
      <c r="D7" s="1051"/>
      <c r="E7" s="1051"/>
      <c r="F7" s="1051"/>
      <c r="G7" s="1051"/>
      <c r="H7" s="1051"/>
      <c r="I7" s="1051"/>
      <c r="J7" s="1051"/>
    </row>
    <row r="14" spans="2:10" ht="41.5">
      <c r="B14" s="1052" t="s">
        <v>562</v>
      </c>
      <c r="C14" s="1052"/>
      <c r="D14" s="1052"/>
      <c r="E14" s="1052"/>
      <c r="F14" s="1052"/>
      <c r="G14" s="1052"/>
      <c r="H14" s="1052"/>
      <c r="I14" s="1052"/>
      <c r="J14" s="1052"/>
    </row>
    <row r="16" spans="2:10" ht="28">
      <c r="B16" s="1053" t="s">
        <v>561</v>
      </c>
      <c r="C16" s="1053"/>
      <c r="D16" s="1053"/>
      <c r="E16" s="1053"/>
      <c r="F16" s="1053"/>
      <c r="G16" s="1053"/>
      <c r="H16" s="1053"/>
      <c r="I16" s="1053"/>
      <c r="J16" s="1053"/>
    </row>
    <row r="37" spans="2:10" ht="28">
      <c r="B37" s="1051"/>
      <c r="C37" s="1051"/>
      <c r="D37" s="1051"/>
      <c r="E37" s="1051"/>
      <c r="F37" s="1051"/>
      <c r="G37" s="1051"/>
      <c r="H37" s="1051"/>
      <c r="I37" s="1051"/>
      <c r="J37" s="1051"/>
    </row>
    <row r="38" spans="2:10" ht="28">
      <c r="B38" s="73"/>
    </row>
    <row r="39" spans="2:10" ht="28">
      <c r="B39" s="73"/>
    </row>
    <row r="40" spans="2:10" ht="28">
      <c r="B40" s="1051"/>
      <c r="C40" s="1051"/>
      <c r="D40" s="1051"/>
      <c r="E40" s="1051"/>
      <c r="F40" s="1051"/>
      <c r="G40" s="1051"/>
      <c r="H40" s="1051"/>
      <c r="I40" s="1051"/>
      <c r="J40" s="1051"/>
    </row>
    <row r="41" spans="2:10" ht="28">
      <c r="B41" s="73"/>
    </row>
  </sheetData>
  <mergeCells count="5">
    <mergeCell ref="B7:J7"/>
    <mergeCell ref="B14:J14"/>
    <mergeCell ref="B37:J37"/>
    <mergeCell ref="B40:J40"/>
    <mergeCell ref="B16:J16"/>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4"/>
  <sheetViews>
    <sheetView view="pageBreakPreview" topLeftCell="A27" zoomScale="85" zoomScaleNormal="85" zoomScaleSheetLayoutView="85" workbookViewId="0">
      <selection sqref="A1:XFD1048576"/>
    </sheetView>
  </sheetViews>
  <sheetFormatPr defaultRowHeight="13"/>
  <cols>
    <col min="1" max="1" width="8.90625" style="58"/>
    <col min="2" max="2" width="9.81640625" style="58" customWidth="1"/>
    <col min="3" max="3" width="16" style="58" customWidth="1"/>
    <col min="4" max="4" width="9.6328125" style="58" customWidth="1"/>
    <col min="5" max="6" width="9" style="58" customWidth="1"/>
    <col min="7" max="7" width="9.08984375" style="58" bestFit="1" customWidth="1"/>
    <col min="8" max="8" width="9" style="492" customWidth="1"/>
    <col min="9" max="9" width="8.90625" style="492" customWidth="1"/>
    <col min="10" max="10" width="7" style="58" customWidth="1"/>
    <col min="11" max="11" width="8.90625" style="58"/>
    <col min="12" max="12" width="11.1796875" style="58" customWidth="1"/>
    <col min="13" max="13" width="8.36328125" style="58" customWidth="1"/>
    <col min="14" max="257" width="8.90625" style="58"/>
    <col min="258" max="258" width="9.81640625" style="58" customWidth="1"/>
    <col min="259" max="259" width="16" style="58" customWidth="1"/>
    <col min="260" max="260" width="9.6328125" style="58" customWidth="1"/>
    <col min="261" max="262" width="9" style="58" customWidth="1"/>
    <col min="263" max="263" width="9.08984375" style="58" bestFit="1" customWidth="1"/>
    <col min="264" max="264" width="9" style="58" customWidth="1"/>
    <col min="265" max="265" width="8.90625" style="58"/>
    <col min="266" max="266" width="7" style="58" customWidth="1"/>
    <col min="267" max="267" width="8.90625" style="58"/>
    <col min="268" max="268" width="11.1796875" style="58" customWidth="1"/>
    <col min="269" max="269" width="8.36328125" style="58" customWidth="1"/>
    <col min="270" max="513" width="8.90625" style="58"/>
    <col min="514" max="514" width="9.81640625" style="58" customWidth="1"/>
    <col min="515" max="515" width="16" style="58" customWidth="1"/>
    <col min="516" max="516" width="9.6328125" style="58" customWidth="1"/>
    <col min="517" max="518" width="9" style="58" customWidth="1"/>
    <col min="519" max="519" width="9.08984375" style="58" bestFit="1" customWidth="1"/>
    <col min="520" max="520" width="9" style="58" customWidth="1"/>
    <col min="521" max="521" width="8.90625" style="58"/>
    <col min="522" max="522" width="7" style="58" customWidth="1"/>
    <col min="523" max="523" width="8.90625" style="58"/>
    <col min="524" max="524" width="11.1796875" style="58" customWidth="1"/>
    <col min="525" max="525" width="8.36328125" style="58" customWidth="1"/>
    <col min="526" max="769" width="8.90625" style="58"/>
    <col min="770" max="770" width="9.81640625" style="58" customWidth="1"/>
    <col min="771" max="771" width="16" style="58" customWidth="1"/>
    <col min="772" max="772" width="9.6328125" style="58" customWidth="1"/>
    <col min="773" max="774" width="9" style="58" customWidth="1"/>
    <col min="775" max="775" width="9.08984375" style="58" bestFit="1" customWidth="1"/>
    <col min="776" max="776" width="9" style="58" customWidth="1"/>
    <col min="777" max="777" width="8.90625" style="58"/>
    <col min="778" max="778" width="7" style="58" customWidth="1"/>
    <col min="779" max="779" width="8.90625" style="58"/>
    <col min="780" max="780" width="11.1796875" style="58" customWidth="1"/>
    <col min="781" max="781" width="8.36328125" style="58" customWidth="1"/>
    <col min="782" max="1025" width="8.90625" style="58"/>
    <col min="1026" max="1026" width="9.81640625" style="58" customWidth="1"/>
    <col min="1027" max="1027" width="16" style="58" customWidth="1"/>
    <col min="1028" max="1028" width="9.6328125" style="58" customWidth="1"/>
    <col min="1029" max="1030" width="9" style="58" customWidth="1"/>
    <col min="1031" max="1031" width="9.08984375" style="58" bestFit="1" customWidth="1"/>
    <col min="1032" max="1032" width="9" style="58" customWidth="1"/>
    <col min="1033" max="1033" width="8.90625" style="58"/>
    <col min="1034" max="1034" width="7" style="58" customWidth="1"/>
    <col min="1035" max="1035" width="8.90625" style="58"/>
    <col min="1036" max="1036" width="11.1796875" style="58" customWidth="1"/>
    <col min="1037" max="1037" width="8.36328125" style="58" customWidth="1"/>
    <col min="1038" max="1281" width="8.90625" style="58"/>
    <col min="1282" max="1282" width="9.81640625" style="58" customWidth="1"/>
    <col min="1283" max="1283" width="16" style="58" customWidth="1"/>
    <col min="1284" max="1284" width="9.6328125" style="58" customWidth="1"/>
    <col min="1285" max="1286" width="9" style="58" customWidth="1"/>
    <col min="1287" max="1287" width="9.08984375" style="58" bestFit="1" customWidth="1"/>
    <col min="1288" max="1288" width="9" style="58" customWidth="1"/>
    <col min="1289" max="1289" width="8.90625" style="58"/>
    <col min="1290" max="1290" width="7" style="58" customWidth="1"/>
    <col min="1291" max="1291" width="8.90625" style="58"/>
    <col min="1292" max="1292" width="11.1796875" style="58" customWidth="1"/>
    <col min="1293" max="1293" width="8.36328125" style="58" customWidth="1"/>
    <col min="1294" max="1537" width="8.90625" style="58"/>
    <col min="1538" max="1538" width="9.81640625" style="58" customWidth="1"/>
    <col min="1539" max="1539" width="16" style="58" customWidth="1"/>
    <col min="1540" max="1540" width="9.6328125" style="58" customWidth="1"/>
    <col min="1541" max="1542" width="9" style="58" customWidth="1"/>
    <col min="1543" max="1543" width="9.08984375" style="58" bestFit="1" customWidth="1"/>
    <col min="1544" max="1544" width="9" style="58" customWidth="1"/>
    <col min="1545" max="1545" width="8.90625" style="58"/>
    <col min="1546" max="1546" width="7" style="58" customWidth="1"/>
    <col min="1547" max="1547" width="8.90625" style="58"/>
    <col min="1548" max="1548" width="11.1796875" style="58" customWidth="1"/>
    <col min="1549" max="1549" width="8.36328125" style="58" customWidth="1"/>
    <col min="1550" max="1793" width="8.90625" style="58"/>
    <col min="1794" max="1794" width="9.81640625" style="58" customWidth="1"/>
    <col min="1795" max="1795" width="16" style="58" customWidth="1"/>
    <col min="1796" max="1796" width="9.6328125" style="58" customWidth="1"/>
    <col min="1797" max="1798" width="9" style="58" customWidth="1"/>
    <col min="1799" max="1799" width="9.08984375" style="58" bestFit="1" customWidth="1"/>
    <col min="1800" max="1800" width="9" style="58" customWidth="1"/>
    <col min="1801" max="1801" width="8.90625" style="58"/>
    <col min="1802" max="1802" width="7" style="58" customWidth="1"/>
    <col min="1803" max="1803" width="8.90625" style="58"/>
    <col min="1804" max="1804" width="11.1796875" style="58" customWidth="1"/>
    <col min="1805" max="1805" width="8.36328125" style="58" customWidth="1"/>
    <col min="1806" max="2049" width="8.90625" style="58"/>
    <col min="2050" max="2050" width="9.81640625" style="58" customWidth="1"/>
    <col min="2051" max="2051" width="16" style="58" customWidth="1"/>
    <col min="2052" max="2052" width="9.6328125" style="58" customWidth="1"/>
    <col min="2053" max="2054" width="9" style="58" customWidth="1"/>
    <col min="2055" max="2055" width="9.08984375" style="58" bestFit="1" customWidth="1"/>
    <col min="2056" max="2056" width="9" style="58" customWidth="1"/>
    <col min="2057" max="2057" width="8.90625" style="58"/>
    <col min="2058" max="2058" width="7" style="58" customWidth="1"/>
    <col min="2059" max="2059" width="8.90625" style="58"/>
    <col min="2060" max="2060" width="11.1796875" style="58" customWidth="1"/>
    <col min="2061" max="2061" width="8.36328125" style="58" customWidth="1"/>
    <col min="2062" max="2305" width="8.90625" style="58"/>
    <col min="2306" max="2306" width="9.81640625" style="58" customWidth="1"/>
    <col min="2307" max="2307" width="16" style="58" customWidth="1"/>
    <col min="2308" max="2308" width="9.6328125" style="58" customWidth="1"/>
    <col min="2309" max="2310" width="9" style="58" customWidth="1"/>
    <col min="2311" max="2311" width="9.08984375" style="58" bestFit="1" customWidth="1"/>
    <col min="2312" max="2312" width="9" style="58" customWidth="1"/>
    <col min="2313" max="2313" width="8.90625" style="58"/>
    <col min="2314" max="2314" width="7" style="58" customWidth="1"/>
    <col min="2315" max="2315" width="8.90625" style="58"/>
    <col min="2316" max="2316" width="11.1796875" style="58" customWidth="1"/>
    <col min="2317" max="2317" width="8.36328125" style="58" customWidth="1"/>
    <col min="2318" max="2561" width="8.90625" style="58"/>
    <col min="2562" max="2562" width="9.81640625" style="58" customWidth="1"/>
    <col min="2563" max="2563" width="16" style="58" customWidth="1"/>
    <col min="2564" max="2564" width="9.6328125" style="58" customWidth="1"/>
    <col min="2565" max="2566" width="9" style="58" customWidth="1"/>
    <col min="2567" max="2567" width="9.08984375" style="58" bestFit="1" customWidth="1"/>
    <col min="2568" max="2568" width="9" style="58" customWidth="1"/>
    <col min="2569" max="2569" width="8.90625" style="58"/>
    <col min="2570" max="2570" width="7" style="58" customWidth="1"/>
    <col min="2571" max="2571" width="8.90625" style="58"/>
    <col min="2572" max="2572" width="11.1796875" style="58" customWidth="1"/>
    <col min="2573" max="2573" width="8.36328125" style="58" customWidth="1"/>
    <col min="2574" max="2817" width="8.90625" style="58"/>
    <col min="2818" max="2818" width="9.81640625" style="58" customWidth="1"/>
    <col min="2819" max="2819" width="16" style="58" customWidth="1"/>
    <col min="2820" max="2820" width="9.6328125" style="58" customWidth="1"/>
    <col min="2821" max="2822" width="9" style="58" customWidth="1"/>
    <col min="2823" max="2823" width="9.08984375" style="58" bestFit="1" customWidth="1"/>
    <col min="2824" max="2824" width="9" style="58" customWidth="1"/>
    <col min="2825" max="2825" width="8.90625" style="58"/>
    <col min="2826" max="2826" width="7" style="58" customWidth="1"/>
    <col min="2827" max="2827" width="8.90625" style="58"/>
    <col min="2828" max="2828" width="11.1796875" style="58" customWidth="1"/>
    <col min="2829" max="2829" width="8.36328125" style="58" customWidth="1"/>
    <col min="2830" max="3073" width="8.90625" style="58"/>
    <col min="3074" max="3074" width="9.81640625" style="58" customWidth="1"/>
    <col min="3075" max="3075" width="16" style="58" customWidth="1"/>
    <col min="3076" max="3076" width="9.6328125" style="58" customWidth="1"/>
    <col min="3077" max="3078" width="9" style="58" customWidth="1"/>
    <col min="3079" max="3079" width="9.08984375" style="58" bestFit="1" customWidth="1"/>
    <col min="3080" max="3080" width="9" style="58" customWidth="1"/>
    <col min="3081" max="3081" width="8.90625" style="58"/>
    <col min="3082" max="3082" width="7" style="58" customWidth="1"/>
    <col min="3083" max="3083" width="8.90625" style="58"/>
    <col min="3084" max="3084" width="11.1796875" style="58" customWidth="1"/>
    <col min="3085" max="3085" width="8.36328125" style="58" customWidth="1"/>
    <col min="3086" max="3329" width="8.90625" style="58"/>
    <col min="3330" max="3330" width="9.81640625" style="58" customWidth="1"/>
    <col min="3331" max="3331" width="16" style="58" customWidth="1"/>
    <col min="3332" max="3332" width="9.6328125" style="58" customWidth="1"/>
    <col min="3333" max="3334" width="9" style="58" customWidth="1"/>
    <col min="3335" max="3335" width="9.08984375" style="58" bestFit="1" customWidth="1"/>
    <col min="3336" max="3336" width="9" style="58" customWidth="1"/>
    <col min="3337" max="3337" width="8.90625" style="58"/>
    <col min="3338" max="3338" width="7" style="58" customWidth="1"/>
    <col min="3339" max="3339" width="8.90625" style="58"/>
    <col min="3340" max="3340" width="11.1796875" style="58" customWidth="1"/>
    <col min="3341" max="3341" width="8.36328125" style="58" customWidth="1"/>
    <col min="3342" max="3585" width="8.90625" style="58"/>
    <col min="3586" max="3586" width="9.81640625" style="58" customWidth="1"/>
    <col min="3587" max="3587" width="16" style="58" customWidth="1"/>
    <col min="3588" max="3588" width="9.6328125" style="58" customWidth="1"/>
    <col min="3589" max="3590" width="9" style="58" customWidth="1"/>
    <col min="3591" max="3591" width="9.08984375" style="58" bestFit="1" customWidth="1"/>
    <col min="3592" max="3592" width="9" style="58" customWidth="1"/>
    <col min="3593" max="3593" width="8.90625" style="58"/>
    <col min="3594" max="3594" width="7" style="58" customWidth="1"/>
    <col min="3595" max="3595" width="8.90625" style="58"/>
    <col min="3596" max="3596" width="11.1796875" style="58" customWidth="1"/>
    <col min="3597" max="3597" width="8.36328125" style="58" customWidth="1"/>
    <col min="3598" max="3841" width="8.90625" style="58"/>
    <col min="3842" max="3842" width="9.81640625" style="58" customWidth="1"/>
    <col min="3843" max="3843" width="16" style="58" customWidth="1"/>
    <col min="3844" max="3844" width="9.6328125" style="58" customWidth="1"/>
    <col min="3845" max="3846" width="9" style="58" customWidth="1"/>
    <col min="3847" max="3847" width="9.08984375" style="58" bestFit="1" customWidth="1"/>
    <col min="3848" max="3848" width="9" style="58" customWidth="1"/>
    <col min="3849" max="3849" width="8.90625" style="58"/>
    <col min="3850" max="3850" width="7" style="58" customWidth="1"/>
    <col min="3851" max="3851" width="8.90625" style="58"/>
    <col min="3852" max="3852" width="11.1796875" style="58" customWidth="1"/>
    <col min="3853" max="3853" width="8.36328125" style="58" customWidth="1"/>
    <col min="3854" max="4097" width="8.90625" style="58"/>
    <col min="4098" max="4098" width="9.81640625" style="58" customWidth="1"/>
    <col min="4099" max="4099" width="16" style="58" customWidth="1"/>
    <col min="4100" max="4100" width="9.6328125" style="58" customWidth="1"/>
    <col min="4101" max="4102" width="9" style="58" customWidth="1"/>
    <col min="4103" max="4103" width="9.08984375" style="58" bestFit="1" customWidth="1"/>
    <col min="4104" max="4104" width="9" style="58" customWidth="1"/>
    <col min="4105" max="4105" width="8.90625" style="58"/>
    <col min="4106" max="4106" width="7" style="58" customWidth="1"/>
    <col min="4107" max="4107" width="8.90625" style="58"/>
    <col min="4108" max="4108" width="11.1796875" style="58" customWidth="1"/>
    <col min="4109" max="4109" width="8.36328125" style="58" customWidth="1"/>
    <col min="4110" max="4353" width="8.90625" style="58"/>
    <col min="4354" max="4354" width="9.81640625" style="58" customWidth="1"/>
    <col min="4355" max="4355" width="16" style="58" customWidth="1"/>
    <col min="4356" max="4356" width="9.6328125" style="58" customWidth="1"/>
    <col min="4357" max="4358" width="9" style="58" customWidth="1"/>
    <col min="4359" max="4359" width="9.08984375" style="58" bestFit="1" customWidth="1"/>
    <col min="4360" max="4360" width="9" style="58" customWidth="1"/>
    <col min="4361" max="4361" width="8.90625" style="58"/>
    <col min="4362" max="4362" width="7" style="58" customWidth="1"/>
    <col min="4363" max="4363" width="8.90625" style="58"/>
    <col min="4364" max="4364" width="11.1796875" style="58" customWidth="1"/>
    <col min="4365" max="4365" width="8.36328125" style="58" customWidth="1"/>
    <col min="4366" max="4609" width="8.90625" style="58"/>
    <col min="4610" max="4610" width="9.81640625" style="58" customWidth="1"/>
    <col min="4611" max="4611" width="16" style="58" customWidth="1"/>
    <col min="4612" max="4612" width="9.6328125" style="58" customWidth="1"/>
    <col min="4613" max="4614" width="9" style="58" customWidth="1"/>
    <col min="4615" max="4615" width="9.08984375" style="58" bestFit="1" customWidth="1"/>
    <col min="4616" max="4616" width="9" style="58" customWidth="1"/>
    <col min="4617" max="4617" width="8.90625" style="58"/>
    <col min="4618" max="4618" width="7" style="58" customWidth="1"/>
    <col min="4619" max="4619" width="8.90625" style="58"/>
    <col min="4620" max="4620" width="11.1796875" style="58" customWidth="1"/>
    <col min="4621" max="4621" width="8.36328125" style="58" customWidth="1"/>
    <col min="4622" max="4865" width="8.90625" style="58"/>
    <col min="4866" max="4866" width="9.81640625" style="58" customWidth="1"/>
    <col min="4867" max="4867" width="16" style="58" customWidth="1"/>
    <col min="4868" max="4868" width="9.6328125" style="58" customWidth="1"/>
    <col min="4869" max="4870" width="9" style="58" customWidth="1"/>
    <col min="4871" max="4871" width="9.08984375" style="58" bestFit="1" customWidth="1"/>
    <col min="4872" max="4872" width="9" style="58" customWidth="1"/>
    <col min="4873" max="4873" width="8.90625" style="58"/>
    <col min="4874" max="4874" width="7" style="58" customWidth="1"/>
    <col min="4875" max="4875" width="8.90625" style="58"/>
    <col min="4876" max="4876" width="11.1796875" style="58" customWidth="1"/>
    <col min="4877" max="4877" width="8.36328125" style="58" customWidth="1"/>
    <col min="4878" max="5121" width="8.90625" style="58"/>
    <col min="5122" max="5122" width="9.81640625" style="58" customWidth="1"/>
    <col min="5123" max="5123" width="16" style="58" customWidth="1"/>
    <col min="5124" max="5124" width="9.6328125" style="58" customWidth="1"/>
    <col min="5125" max="5126" width="9" style="58" customWidth="1"/>
    <col min="5127" max="5127" width="9.08984375" style="58" bestFit="1" customWidth="1"/>
    <col min="5128" max="5128" width="9" style="58" customWidth="1"/>
    <col min="5129" max="5129" width="8.90625" style="58"/>
    <col min="5130" max="5130" width="7" style="58" customWidth="1"/>
    <col min="5131" max="5131" width="8.90625" style="58"/>
    <col min="5132" max="5132" width="11.1796875" style="58" customWidth="1"/>
    <col min="5133" max="5133" width="8.36328125" style="58" customWidth="1"/>
    <col min="5134" max="5377" width="8.90625" style="58"/>
    <col min="5378" max="5378" width="9.81640625" style="58" customWidth="1"/>
    <col min="5379" max="5379" width="16" style="58" customWidth="1"/>
    <col min="5380" max="5380" width="9.6328125" style="58" customWidth="1"/>
    <col min="5381" max="5382" width="9" style="58" customWidth="1"/>
    <col min="5383" max="5383" width="9.08984375" style="58" bestFit="1" customWidth="1"/>
    <col min="5384" max="5384" width="9" style="58" customWidth="1"/>
    <col min="5385" max="5385" width="8.90625" style="58"/>
    <col min="5386" max="5386" width="7" style="58" customWidth="1"/>
    <col min="5387" max="5387" width="8.90625" style="58"/>
    <col min="5388" max="5388" width="11.1796875" style="58" customWidth="1"/>
    <col min="5389" max="5389" width="8.36328125" style="58" customWidth="1"/>
    <col min="5390" max="5633" width="8.90625" style="58"/>
    <col min="5634" max="5634" width="9.81640625" style="58" customWidth="1"/>
    <col min="5635" max="5635" width="16" style="58" customWidth="1"/>
    <col min="5636" max="5636" width="9.6328125" style="58" customWidth="1"/>
    <col min="5637" max="5638" width="9" style="58" customWidth="1"/>
    <col min="5639" max="5639" width="9.08984375" style="58" bestFit="1" customWidth="1"/>
    <col min="5640" max="5640" width="9" style="58" customWidth="1"/>
    <col min="5641" max="5641" width="8.90625" style="58"/>
    <col min="5642" max="5642" width="7" style="58" customWidth="1"/>
    <col min="5643" max="5643" width="8.90625" style="58"/>
    <col min="5644" max="5644" width="11.1796875" style="58" customWidth="1"/>
    <col min="5645" max="5645" width="8.36328125" style="58" customWidth="1"/>
    <col min="5646" max="5889" width="8.90625" style="58"/>
    <col min="5890" max="5890" width="9.81640625" style="58" customWidth="1"/>
    <col min="5891" max="5891" width="16" style="58" customWidth="1"/>
    <col min="5892" max="5892" width="9.6328125" style="58" customWidth="1"/>
    <col min="5893" max="5894" width="9" style="58" customWidth="1"/>
    <col min="5895" max="5895" width="9.08984375" style="58" bestFit="1" customWidth="1"/>
    <col min="5896" max="5896" width="9" style="58" customWidth="1"/>
    <col min="5897" max="5897" width="8.90625" style="58"/>
    <col min="5898" max="5898" width="7" style="58" customWidth="1"/>
    <col min="5899" max="5899" width="8.90625" style="58"/>
    <col min="5900" max="5900" width="11.1796875" style="58" customWidth="1"/>
    <col min="5901" max="5901" width="8.36328125" style="58" customWidth="1"/>
    <col min="5902" max="6145" width="8.90625" style="58"/>
    <col min="6146" max="6146" width="9.81640625" style="58" customWidth="1"/>
    <col min="6147" max="6147" width="16" style="58" customWidth="1"/>
    <col min="6148" max="6148" width="9.6328125" style="58" customWidth="1"/>
    <col min="6149" max="6150" width="9" style="58" customWidth="1"/>
    <col min="6151" max="6151" width="9.08984375" style="58" bestFit="1" customWidth="1"/>
    <col min="6152" max="6152" width="9" style="58" customWidth="1"/>
    <col min="6153" max="6153" width="8.90625" style="58"/>
    <col min="6154" max="6154" width="7" style="58" customWidth="1"/>
    <col min="6155" max="6155" width="8.90625" style="58"/>
    <col min="6156" max="6156" width="11.1796875" style="58" customWidth="1"/>
    <col min="6157" max="6157" width="8.36328125" style="58" customWidth="1"/>
    <col min="6158" max="6401" width="8.90625" style="58"/>
    <col min="6402" max="6402" width="9.81640625" style="58" customWidth="1"/>
    <col min="6403" max="6403" width="16" style="58" customWidth="1"/>
    <col min="6404" max="6404" width="9.6328125" style="58" customWidth="1"/>
    <col min="6405" max="6406" width="9" style="58" customWidth="1"/>
    <col min="6407" max="6407" width="9.08984375" style="58" bestFit="1" customWidth="1"/>
    <col min="6408" max="6408" width="9" style="58" customWidth="1"/>
    <col min="6409" max="6409" width="8.90625" style="58"/>
    <col min="6410" max="6410" width="7" style="58" customWidth="1"/>
    <col min="6411" max="6411" width="8.90625" style="58"/>
    <col min="6412" max="6412" width="11.1796875" style="58" customWidth="1"/>
    <col min="6413" max="6413" width="8.36328125" style="58" customWidth="1"/>
    <col min="6414" max="6657" width="8.90625" style="58"/>
    <col min="6658" max="6658" width="9.81640625" style="58" customWidth="1"/>
    <col min="6659" max="6659" width="16" style="58" customWidth="1"/>
    <col min="6660" max="6660" width="9.6328125" style="58" customWidth="1"/>
    <col min="6661" max="6662" width="9" style="58" customWidth="1"/>
    <col min="6663" max="6663" width="9.08984375" style="58" bestFit="1" customWidth="1"/>
    <col min="6664" max="6664" width="9" style="58" customWidth="1"/>
    <col min="6665" max="6665" width="8.90625" style="58"/>
    <col min="6666" max="6666" width="7" style="58" customWidth="1"/>
    <col min="6667" max="6667" width="8.90625" style="58"/>
    <col min="6668" max="6668" width="11.1796875" style="58" customWidth="1"/>
    <col min="6669" max="6669" width="8.36328125" style="58" customWidth="1"/>
    <col min="6670" max="6913" width="8.90625" style="58"/>
    <col min="6914" max="6914" width="9.81640625" style="58" customWidth="1"/>
    <col min="6915" max="6915" width="16" style="58" customWidth="1"/>
    <col min="6916" max="6916" width="9.6328125" style="58" customWidth="1"/>
    <col min="6917" max="6918" width="9" style="58" customWidth="1"/>
    <col min="6919" max="6919" width="9.08984375" style="58" bestFit="1" customWidth="1"/>
    <col min="6920" max="6920" width="9" style="58" customWidth="1"/>
    <col min="6921" max="6921" width="8.90625" style="58"/>
    <col min="6922" max="6922" width="7" style="58" customWidth="1"/>
    <col min="6923" max="6923" width="8.90625" style="58"/>
    <col min="6924" max="6924" width="11.1796875" style="58" customWidth="1"/>
    <col min="6925" max="6925" width="8.36328125" style="58" customWidth="1"/>
    <col min="6926" max="7169" width="8.90625" style="58"/>
    <col min="7170" max="7170" width="9.81640625" style="58" customWidth="1"/>
    <col min="7171" max="7171" width="16" style="58" customWidth="1"/>
    <col min="7172" max="7172" width="9.6328125" style="58" customWidth="1"/>
    <col min="7173" max="7174" width="9" style="58" customWidth="1"/>
    <col min="7175" max="7175" width="9.08984375" style="58" bestFit="1" customWidth="1"/>
    <col min="7176" max="7176" width="9" style="58" customWidth="1"/>
    <col min="7177" max="7177" width="8.90625" style="58"/>
    <col min="7178" max="7178" width="7" style="58" customWidth="1"/>
    <col min="7179" max="7179" width="8.90625" style="58"/>
    <col min="7180" max="7180" width="11.1796875" style="58" customWidth="1"/>
    <col min="7181" max="7181" width="8.36328125" style="58" customWidth="1"/>
    <col min="7182" max="7425" width="8.90625" style="58"/>
    <col min="7426" max="7426" width="9.81640625" style="58" customWidth="1"/>
    <col min="7427" max="7427" width="16" style="58" customWidth="1"/>
    <col min="7428" max="7428" width="9.6328125" style="58" customWidth="1"/>
    <col min="7429" max="7430" width="9" style="58" customWidth="1"/>
    <col min="7431" max="7431" width="9.08984375" style="58" bestFit="1" customWidth="1"/>
    <col min="7432" max="7432" width="9" style="58" customWidth="1"/>
    <col min="7433" max="7433" width="8.90625" style="58"/>
    <col min="7434" max="7434" width="7" style="58" customWidth="1"/>
    <col min="7435" max="7435" width="8.90625" style="58"/>
    <col min="7436" max="7436" width="11.1796875" style="58" customWidth="1"/>
    <col min="7437" max="7437" width="8.36328125" style="58" customWidth="1"/>
    <col min="7438" max="7681" width="8.90625" style="58"/>
    <col min="7682" max="7682" width="9.81640625" style="58" customWidth="1"/>
    <col min="7683" max="7683" width="16" style="58" customWidth="1"/>
    <col min="7684" max="7684" width="9.6328125" style="58" customWidth="1"/>
    <col min="7685" max="7686" width="9" style="58" customWidth="1"/>
    <col min="7687" max="7687" width="9.08984375" style="58" bestFit="1" customWidth="1"/>
    <col min="7688" max="7688" width="9" style="58" customWidth="1"/>
    <col min="7689" max="7689" width="8.90625" style="58"/>
    <col min="7690" max="7690" width="7" style="58" customWidth="1"/>
    <col min="7691" max="7691" width="8.90625" style="58"/>
    <col min="7692" max="7692" width="11.1796875" style="58" customWidth="1"/>
    <col min="7693" max="7693" width="8.36328125" style="58" customWidth="1"/>
    <col min="7694" max="7937" width="8.90625" style="58"/>
    <col min="7938" max="7938" width="9.81640625" style="58" customWidth="1"/>
    <col min="7939" max="7939" width="16" style="58" customWidth="1"/>
    <col min="7940" max="7940" width="9.6328125" style="58" customWidth="1"/>
    <col min="7941" max="7942" width="9" style="58" customWidth="1"/>
    <col min="7943" max="7943" width="9.08984375" style="58" bestFit="1" customWidth="1"/>
    <col min="7944" max="7944" width="9" style="58" customWidth="1"/>
    <col min="7945" max="7945" width="8.90625" style="58"/>
    <col min="7946" max="7946" width="7" style="58" customWidth="1"/>
    <col min="7947" max="7947" width="8.90625" style="58"/>
    <col min="7948" max="7948" width="11.1796875" style="58" customWidth="1"/>
    <col min="7949" max="7949" width="8.36328125" style="58" customWidth="1"/>
    <col min="7950" max="8193" width="8.90625" style="58"/>
    <col min="8194" max="8194" width="9.81640625" style="58" customWidth="1"/>
    <col min="8195" max="8195" width="16" style="58" customWidth="1"/>
    <col min="8196" max="8196" width="9.6328125" style="58" customWidth="1"/>
    <col min="8197" max="8198" width="9" style="58" customWidth="1"/>
    <col min="8199" max="8199" width="9.08984375" style="58" bestFit="1" customWidth="1"/>
    <col min="8200" max="8200" width="9" style="58" customWidth="1"/>
    <col min="8201" max="8201" width="8.90625" style="58"/>
    <col min="8202" max="8202" width="7" style="58" customWidth="1"/>
    <col min="8203" max="8203" width="8.90625" style="58"/>
    <col min="8204" max="8204" width="11.1796875" style="58" customWidth="1"/>
    <col min="8205" max="8205" width="8.36328125" style="58" customWidth="1"/>
    <col min="8206" max="8449" width="8.90625" style="58"/>
    <col min="8450" max="8450" width="9.81640625" style="58" customWidth="1"/>
    <col min="8451" max="8451" width="16" style="58" customWidth="1"/>
    <col min="8452" max="8452" width="9.6328125" style="58" customWidth="1"/>
    <col min="8453" max="8454" width="9" style="58" customWidth="1"/>
    <col min="8455" max="8455" width="9.08984375" style="58" bestFit="1" customWidth="1"/>
    <col min="8456" max="8456" width="9" style="58" customWidth="1"/>
    <col min="8457" max="8457" width="8.90625" style="58"/>
    <col min="8458" max="8458" width="7" style="58" customWidth="1"/>
    <col min="8459" max="8459" width="8.90625" style="58"/>
    <col min="8460" max="8460" width="11.1796875" style="58" customWidth="1"/>
    <col min="8461" max="8461" width="8.36328125" style="58" customWidth="1"/>
    <col min="8462" max="8705" width="8.90625" style="58"/>
    <col min="8706" max="8706" width="9.81640625" style="58" customWidth="1"/>
    <col min="8707" max="8707" width="16" style="58" customWidth="1"/>
    <col min="8708" max="8708" width="9.6328125" style="58" customWidth="1"/>
    <col min="8709" max="8710" width="9" style="58" customWidth="1"/>
    <col min="8711" max="8711" width="9.08984375" style="58" bestFit="1" customWidth="1"/>
    <col min="8712" max="8712" width="9" style="58" customWidth="1"/>
    <col min="8713" max="8713" width="8.90625" style="58"/>
    <col min="8714" max="8714" width="7" style="58" customWidth="1"/>
    <col min="8715" max="8715" width="8.90625" style="58"/>
    <col min="8716" max="8716" width="11.1796875" style="58" customWidth="1"/>
    <col min="8717" max="8717" width="8.36328125" style="58" customWidth="1"/>
    <col min="8718" max="8961" width="8.90625" style="58"/>
    <col min="8962" max="8962" width="9.81640625" style="58" customWidth="1"/>
    <col min="8963" max="8963" width="16" style="58" customWidth="1"/>
    <col min="8964" max="8964" width="9.6328125" style="58" customWidth="1"/>
    <col min="8965" max="8966" width="9" style="58" customWidth="1"/>
    <col min="8967" max="8967" width="9.08984375" style="58" bestFit="1" customWidth="1"/>
    <col min="8968" max="8968" width="9" style="58" customWidth="1"/>
    <col min="8969" max="8969" width="8.90625" style="58"/>
    <col min="8970" max="8970" width="7" style="58" customWidth="1"/>
    <col min="8971" max="8971" width="8.90625" style="58"/>
    <col min="8972" max="8972" width="11.1796875" style="58" customWidth="1"/>
    <col min="8973" max="8973" width="8.36328125" style="58" customWidth="1"/>
    <col min="8974" max="9217" width="8.90625" style="58"/>
    <col min="9218" max="9218" width="9.81640625" style="58" customWidth="1"/>
    <col min="9219" max="9219" width="16" style="58" customWidth="1"/>
    <col min="9220" max="9220" width="9.6328125" style="58" customWidth="1"/>
    <col min="9221" max="9222" width="9" style="58" customWidth="1"/>
    <col min="9223" max="9223" width="9.08984375" style="58" bestFit="1" customWidth="1"/>
    <col min="9224" max="9224" width="9" style="58" customWidth="1"/>
    <col min="9225" max="9225" width="8.90625" style="58"/>
    <col min="9226" max="9226" width="7" style="58" customWidth="1"/>
    <col min="9227" max="9227" width="8.90625" style="58"/>
    <col min="9228" max="9228" width="11.1796875" style="58" customWidth="1"/>
    <col min="9229" max="9229" width="8.36328125" style="58" customWidth="1"/>
    <col min="9230" max="9473" width="8.90625" style="58"/>
    <col min="9474" max="9474" width="9.81640625" style="58" customWidth="1"/>
    <col min="9475" max="9475" width="16" style="58" customWidth="1"/>
    <col min="9476" max="9476" width="9.6328125" style="58" customWidth="1"/>
    <col min="9477" max="9478" width="9" style="58" customWidth="1"/>
    <col min="9479" max="9479" width="9.08984375" style="58" bestFit="1" customWidth="1"/>
    <col min="9480" max="9480" width="9" style="58" customWidth="1"/>
    <col min="9481" max="9481" width="8.90625" style="58"/>
    <col min="9482" max="9482" width="7" style="58" customWidth="1"/>
    <col min="9483" max="9483" width="8.90625" style="58"/>
    <col min="9484" max="9484" width="11.1796875" style="58" customWidth="1"/>
    <col min="9485" max="9485" width="8.36328125" style="58" customWidth="1"/>
    <col min="9486" max="9729" width="8.90625" style="58"/>
    <col min="9730" max="9730" width="9.81640625" style="58" customWidth="1"/>
    <col min="9731" max="9731" width="16" style="58" customWidth="1"/>
    <col min="9732" max="9732" width="9.6328125" style="58" customWidth="1"/>
    <col min="9733" max="9734" width="9" style="58" customWidth="1"/>
    <col min="9735" max="9735" width="9.08984375" style="58" bestFit="1" customWidth="1"/>
    <col min="9736" max="9736" width="9" style="58" customWidth="1"/>
    <col min="9737" max="9737" width="8.90625" style="58"/>
    <col min="9738" max="9738" width="7" style="58" customWidth="1"/>
    <col min="9739" max="9739" width="8.90625" style="58"/>
    <col min="9740" max="9740" width="11.1796875" style="58" customWidth="1"/>
    <col min="9741" max="9741" width="8.36328125" style="58" customWidth="1"/>
    <col min="9742" max="9985" width="8.90625" style="58"/>
    <col min="9986" max="9986" width="9.81640625" style="58" customWidth="1"/>
    <col min="9987" max="9987" width="16" style="58" customWidth="1"/>
    <col min="9988" max="9988" width="9.6328125" style="58" customWidth="1"/>
    <col min="9989" max="9990" width="9" style="58" customWidth="1"/>
    <col min="9991" max="9991" width="9.08984375" style="58" bestFit="1" customWidth="1"/>
    <col min="9992" max="9992" width="9" style="58" customWidth="1"/>
    <col min="9993" max="9993" width="8.90625" style="58"/>
    <col min="9994" max="9994" width="7" style="58" customWidth="1"/>
    <col min="9995" max="9995" width="8.90625" style="58"/>
    <col min="9996" max="9996" width="11.1796875" style="58" customWidth="1"/>
    <col min="9997" max="9997" width="8.36328125" style="58" customWidth="1"/>
    <col min="9998" max="10241" width="8.90625" style="58"/>
    <col min="10242" max="10242" width="9.81640625" style="58" customWidth="1"/>
    <col min="10243" max="10243" width="16" style="58" customWidth="1"/>
    <col min="10244" max="10244" width="9.6328125" style="58" customWidth="1"/>
    <col min="10245" max="10246" width="9" style="58" customWidth="1"/>
    <col min="10247" max="10247" width="9.08984375" style="58" bestFit="1" customWidth="1"/>
    <col min="10248" max="10248" width="9" style="58" customWidth="1"/>
    <col min="10249" max="10249" width="8.90625" style="58"/>
    <col min="10250" max="10250" width="7" style="58" customWidth="1"/>
    <col min="10251" max="10251" width="8.90625" style="58"/>
    <col min="10252" max="10252" width="11.1796875" style="58" customWidth="1"/>
    <col min="10253" max="10253" width="8.36328125" style="58" customWidth="1"/>
    <col min="10254" max="10497" width="8.90625" style="58"/>
    <col min="10498" max="10498" width="9.81640625" style="58" customWidth="1"/>
    <col min="10499" max="10499" width="16" style="58" customWidth="1"/>
    <col min="10500" max="10500" width="9.6328125" style="58" customWidth="1"/>
    <col min="10501" max="10502" width="9" style="58" customWidth="1"/>
    <col min="10503" max="10503" width="9.08984375" style="58" bestFit="1" customWidth="1"/>
    <col min="10504" max="10504" width="9" style="58" customWidth="1"/>
    <col min="10505" max="10505" width="8.90625" style="58"/>
    <col min="10506" max="10506" width="7" style="58" customWidth="1"/>
    <col min="10507" max="10507" width="8.90625" style="58"/>
    <col min="10508" max="10508" width="11.1796875" style="58" customWidth="1"/>
    <col min="10509" max="10509" width="8.36328125" style="58" customWidth="1"/>
    <col min="10510" max="10753" width="8.90625" style="58"/>
    <col min="10754" max="10754" width="9.81640625" style="58" customWidth="1"/>
    <col min="10755" max="10755" width="16" style="58" customWidth="1"/>
    <col min="10756" max="10756" width="9.6328125" style="58" customWidth="1"/>
    <col min="10757" max="10758" width="9" style="58" customWidth="1"/>
    <col min="10759" max="10759" width="9.08984375" style="58" bestFit="1" customWidth="1"/>
    <col min="10760" max="10760" width="9" style="58" customWidth="1"/>
    <col min="10761" max="10761" width="8.90625" style="58"/>
    <col min="10762" max="10762" width="7" style="58" customWidth="1"/>
    <col min="10763" max="10763" width="8.90625" style="58"/>
    <col min="10764" max="10764" width="11.1796875" style="58" customWidth="1"/>
    <col min="10765" max="10765" width="8.36328125" style="58" customWidth="1"/>
    <col min="10766" max="11009" width="8.90625" style="58"/>
    <col min="11010" max="11010" width="9.81640625" style="58" customWidth="1"/>
    <col min="11011" max="11011" width="16" style="58" customWidth="1"/>
    <col min="11012" max="11012" width="9.6328125" style="58" customWidth="1"/>
    <col min="11013" max="11014" width="9" style="58" customWidth="1"/>
    <col min="11015" max="11015" width="9.08984375" style="58" bestFit="1" customWidth="1"/>
    <col min="11016" max="11016" width="9" style="58" customWidth="1"/>
    <col min="11017" max="11017" width="8.90625" style="58"/>
    <col min="11018" max="11018" width="7" style="58" customWidth="1"/>
    <col min="11019" max="11019" width="8.90625" style="58"/>
    <col min="11020" max="11020" width="11.1796875" style="58" customWidth="1"/>
    <col min="11021" max="11021" width="8.36328125" style="58" customWidth="1"/>
    <col min="11022" max="11265" width="8.90625" style="58"/>
    <col min="11266" max="11266" width="9.81640625" style="58" customWidth="1"/>
    <col min="11267" max="11267" width="16" style="58" customWidth="1"/>
    <col min="11268" max="11268" width="9.6328125" style="58" customWidth="1"/>
    <col min="11269" max="11270" width="9" style="58" customWidth="1"/>
    <col min="11271" max="11271" width="9.08984375" style="58" bestFit="1" customWidth="1"/>
    <col min="11272" max="11272" width="9" style="58" customWidth="1"/>
    <col min="11273" max="11273" width="8.90625" style="58"/>
    <col min="11274" max="11274" width="7" style="58" customWidth="1"/>
    <col min="11275" max="11275" width="8.90625" style="58"/>
    <col min="11276" max="11276" width="11.1796875" style="58" customWidth="1"/>
    <col min="11277" max="11277" width="8.36328125" style="58" customWidth="1"/>
    <col min="11278" max="11521" width="8.90625" style="58"/>
    <col min="11522" max="11522" width="9.81640625" style="58" customWidth="1"/>
    <col min="11523" max="11523" width="16" style="58" customWidth="1"/>
    <col min="11524" max="11524" width="9.6328125" style="58" customWidth="1"/>
    <col min="11525" max="11526" width="9" style="58" customWidth="1"/>
    <col min="11527" max="11527" width="9.08984375" style="58" bestFit="1" customWidth="1"/>
    <col min="11528" max="11528" width="9" style="58" customWidth="1"/>
    <col min="11529" max="11529" width="8.90625" style="58"/>
    <col min="11530" max="11530" width="7" style="58" customWidth="1"/>
    <col min="11531" max="11531" width="8.90625" style="58"/>
    <col min="11532" max="11532" width="11.1796875" style="58" customWidth="1"/>
    <col min="11533" max="11533" width="8.36328125" style="58" customWidth="1"/>
    <col min="11534" max="11777" width="8.90625" style="58"/>
    <col min="11778" max="11778" width="9.81640625" style="58" customWidth="1"/>
    <col min="11779" max="11779" width="16" style="58" customWidth="1"/>
    <col min="11780" max="11780" width="9.6328125" style="58" customWidth="1"/>
    <col min="11781" max="11782" width="9" style="58" customWidth="1"/>
    <col min="11783" max="11783" width="9.08984375" style="58" bestFit="1" customWidth="1"/>
    <col min="11784" max="11784" width="9" style="58" customWidth="1"/>
    <col min="11785" max="11785" width="8.90625" style="58"/>
    <col min="11786" max="11786" width="7" style="58" customWidth="1"/>
    <col min="11787" max="11787" width="8.90625" style="58"/>
    <col min="11788" max="11788" width="11.1796875" style="58" customWidth="1"/>
    <col min="11789" max="11789" width="8.36328125" style="58" customWidth="1"/>
    <col min="11790" max="12033" width="8.90625" style="58"/>
    <col min="12034" max="12034" width="9.81640625" style="58" customWidth="1"/>
    <col min="12035" max="12035" width="16" style="58" customWidth="1"/>
    <col min="12036" max="12036" width="9.6328125" style="58" customWidth="1"/>
    <col min="12037" max="12038" width="9" style="58" customWidth="1"/>
    <col min="12039" max="12039" width="9.08984375" style="58" bestFit="1" customWidth="1"/>
    <col min="12040" max="12040" width="9" style="58" customWidth="1"/>
    <col min="12041" max="12041" width="8.90625" style="58"/>
    <col min="12042" max="12042" width="7" style="58" customWidth="1"/>
    <col min="12043" max="12043" width="8.90625" style="58"/>
    <col min="12044" max="12044" width="11.1796875" style="58" customWidth="1"/>
    <col min="12045" max="12045" width="8.36328125" style="58" customWidth="1"/>
    <col min="12046" max="12289" width="8.90625" style="58"/>
    <col min="12290" max="12290" width="9.81640625" style="58" customWidth="1"/>
    <col min="12291" max="12291" width="16" style="58" customWidth="1"/>
    <col min="12292" max="12292" width="9.6328125" style="58" customWidth="1"/>
    <col min="12293" max="12294" width="9" style="58" customWidth="1"/>
    <col min="12295" max="12295" width="9.08984375" style="58" bestFit="1" customWidth="1"/>
    <col min="12296" max="12296" width="9" style="58" customWidth="1"/>
    <col min="12297" max="12297" width="8.90625" style="58"/>
    <col min="12298" max="12298" width="7" style="58" customWidth="1"/>
    <col min="12299" max="12299" width="8.90625" style="58"/>
    <col min="12300" max="12300" width="11.1796875" style="58" customWidth="1"/>
    <col min="12301" max="12301" width="8.36328125" style="58" customWidth="1"/>
    <col min="12302" max="12545" width="8.90625" style="58"/>
    <col min="12546" max="12546" width="9.81640625" style="58" customWidth="1"/>
    <col min="12547" max="12547" width="16" style="58" customWidth="1"/>
    <col min="12548" max="12548" width="9.6328125" style="58" customWidth="1"/>
    <col min="12549" max="12550" width="9" style="58" customWidth="1"/>
    <col min="12551" max="12551" width="9.08984375" style="58" bestFit="1" customWidth="1"/>
    <col min="12552" max="12552" width="9" style="58" customWidth="1"/>
    <col min="12553" max="12553" width="8.90625" style="58"/>
    <col min="12554" max="12554" width="7" style="58" customWidth="1"/>
    <col min="12555" max="12555" width="8.90625" style="58"/>
    <col min="12556" max="12556" width="11.1796875" style="58" customWidth="1"/>
    <col min="12557" max="12557" width="8.36328125" style="58" customWidth="1"/>
    <col min="12558" max="12801" width="8.90625" style="58"/>
    <col min="12802" max="12802" width="9.81640625" style="58" customWidth="1"/>
    <col min="12803" max="12803" width="16" style="58" customWidth="1"/>
    <col min="12804" max="12804" width="9.6328125" style="58" customWidth="1"/>
    <col min="12805" max="12806" width="9" style="58" customWidth="1"/>
    <col min="12807" max="12807" width="9.08984375" style="58" bestFit="1" customWidth="1"/>
    <col min="12808" max="12808" width="9" style="58" customWidth="1"/>
    <col min="12809" max="12809" width="8.90625" style="58"/>
    <col min="12810" max="12810" width="7" style="58" customWidth="1"/>
    <col min="12811" max="12811" width="8.90625" style="58"/>
    <col min="12812" max="12812" width="11.1796875" style="58" customWidth="1"/>
    <col min="12813" max="12813" width="8.36328125" style="58" customWidth="1"/>
    <col min="12814" max="13057" width="8.90625" style="58"/>
    <col min="13058" max="13058" width="9.81640625" style="58" customWidth="1"/>
    <col min="13059" max="13059" width="16" style="58" customWidth="1"/>
    <col min="13060" max="13060" width="9.6328125" style="58" customWidth="1"/>
    <col min="13061" max="13062" width="9" style="58" customWidth="1"/>
    <col min="13063" max="13063" width="9.08984375" style="58" bestFit="1" customWidth="1"/>
    <col min="13064" max="13064" width="9" style="58" customWidth="1"/>
    <col min="13065" max="13065" width="8.90625" style="58"/>
    <col min="13066" max="13066" width="7" style="58" customWidth="1"/>
    <col min="13067" max="13067" width="8.90625" style="58"/>
    <col min="13068" max="13068" width="11.1796875" style="58" customWidth="1"/>
    <col min="13069" max="13069" width="8.36328125" style="58" customWidth="1"/>
    <col min="13070" max="13313" width="8.90625" style="58"/>
    <col min="13314" max="13314" width="9.81640625" style="58" customWidth="1"/>
    <col min="13315" max="13315" width="16" style="58" customWidth="1"/>
    <col min="13316" max="13316" width="9.6328125" style="58" customWidth="1"/>
    <col min="13317" max="13318" width="9" style="58" customWidth="1"/>
    <col min="13319" max="13319" width="9.08984375" style="58" bestFit="1" customWidth="1"/>
    <col min="13320" max="13320" width="9" style="58" customWidth="1"/>
    <col min="13321" max="13321" width="8.90625" style="58"/>
    <col min="13322" max="13322" width="7" style="58" customWidth="1"/>
    <col min="13323" max="13323" width="8.90625" style="58"/>
    <col min="13324" max="13324" width="11.1796875" style="58" customWidth="1"/>
    <col min="13325" max="13325" width="8.36328125" style="58" customWidth="1"/>
    <col min="13326" max="13569" width="8.90625" style="58"/>
    <col min="13570" max="13570" width="9.81640625" style="58" customWidth="1"/>
    <col min="13571" max="13571" width="16" style="58" customWidth="1"/>
    <col min="13572" max="13572" width="9.6328125" style="58" customWidth="1"/>
    <col min="13573" max="13574" width="9" style="58" customWidth="1"/>
    <col min="13575" max="13575" width="9.08984375" style="58" bestFit="1" customWidth="1"/>
    <col min="13576" max="13576" width="9" style="58" customWidth="1"/>
    <col min="13577" max="13577" width="8.90625" style="58"/>
    <col min="13578" max="13578" width="7" style="58" customWidth="1"/>
    <col min="13579" max="13579" width="8.90625" style="58"/>
    <col min="13580" max="13580" width="11.1796875" style="58" customWidth="1"/>
    <col min="13581" max="13581" width="8.36328125" style="58" customWidth="1"/>
    <col min="13582" max="13825" width="8.90625" style="58"/>
    <col min="13826" max="13826" width="9.81640625" style="58" customWidth="1"/>
    <col min="13827" max="13827" width="16" style="58" customWidth="1"/>
    <col min="13828" max="13828" width="9.6328125" style="58" customWidth="1"/>
    <col min="13829" max="13830" width="9" style="58" customWidth="1"/>
    <col min="13831" max="13831" width="9.08984375" style="58" bestFit="1" customWidth="1"/>
    <col min="13832" max="13832" width="9" style="58" customWidth="1"/>
    <col min="13833" max="13833" width="8.90625" style="58"/>
    <col min="13834" max="13834" width="7" style="58" customWidth="1"/>
    <col min="13835" max="13835" width="8.90625" style="58"/>
    <col min="13836" max="13836" width="11.1796875" style="58" customWidth="1"/>
    <col min="13837" max="13837" width="8.36328125" style="58" customWidth="1"/>
    <col min="13838" max="14081" width="8.90625" style="58"/>
    <col min="14082" max="14082" width="9.81640625" style="58" customWidth="1"/>
    <col min="14083" max="14083" width="16" style="58" customWidth="1"/>
    <col min="14084" max="14084" width="9.6328125" style="58" customWidth="1"/>
    <col min="14085" max="14086" width="9" style="58" customWidth="1"/>
    <col min="14087" max="14087" width="9.08984375" style="58" bestFit="1" customWidth="1"/>
    <col min="14088" max="14088" width="9" style="58" customWidth="1"/>
    <col min="14089" max="14089" width="8.90625" style="58"/>
    <col min="14090" max="14090" width="7" style="58" customWidth="1"/>
    <col min="14091" max="14091" width="8.90625" style="58"/>
    <col min="14092" max="14092" width="11.1796875" style="58" customWidth="1"/>
    <col min="14093" max="14093" width="8.36328125" style="58" customWidth="1"/>
    <col min="14094" max="14337" width="8.90625" style="58"/>
    <col min="14338" max="14338" width="9.81640625" style="58" customWidth="1"/>
    <col min="14339" max="14339" width="16" style="58" customWidth="1"/>
    <col min="14340" max="14340" width="9.6328125" style="58" customWidth="1"/>
    <col min="14341" max="14342" width="9" style="58" customWidth="1"/>
    <col min="14343" max="14343" width="9.08984375" style="58" bestFit="1" customWidth="1"/>
    <col min="14344" max="14344" width="9" style="58" customWidth="1"/>
    <col min="14345" max="14345" width="8.90625" style="58"/>
    <col min="14346" max="14346" width="7" style="58" customWidth="1"/>
    <col min="14347" max="14347" width="8.90625" style="58"/>
    <col min="14348" max="14348" width="11.1796875" style="58" customWidth="1"/>
    <col min="14349" max="14349" width="8.36328125" style="58" customWidth="1"/>
    <col min="14350" max="14593" width="8.90625" style="58"/>
    <col min="14594" max="14594" width="9.81640625" style="58" customWidth="1"/>
    <col min="14595" max="14595" width="16" style="58" customWidth="1"/>
    <col min="14596" max="14596" width="9.6328125" style="58" customWidth="1"/>
    <col min="14597" max="14598" width="9" style="58" customWidth="1"/>
    <col min="14599" max="14599" width="9.08984375" style="58" bestFit="1" customWidth="1"/>
    <col min="14600" max="14600" width="9" style="58" customWidth="1"/>
    <col min="14601" max="14601" width="8.90625" style="58"/>
    <col min="14602" max="14602" width="7" style="58" customWidth="1"/>
    <col min="14603" max="14603" width="8.90625" style="58"/>
    <col min="14604" max="14604" width="11.1796875" style="58" customWidth="1"/>
    <col min="14605" max="14605" width="8.36328125" style="58" customWidth="1"/>
    <col min="14606" max="14849" width="8.90625" style="58"/>
    <col min="14850" max="14850" width="9.81640625" style="58" customWidth="1"/>
    <col min="14851" max="14851" width="16" style="58" customWidth="1"/>
    <col min="14852" max="14852" width="9.6328125" style="58" customWidth="1"/>
    <col min="14853" max="14854" width="9" style="58" customWidth="1"/>
    <col min="14855" max="14855" width="9.08984375" style="58" bestFit="1" customWidth="1"/>
    <col min="14856" max="14856" width="9" style="58" customWidth="1"/>
    <col min="14857" max="14857" width="8.90625" style="58"/>
    <col min="14858" max="14858" width="7" style="58" customWidth="1"/>
    <col min="14859" max="14859" width="8.90625" style="58"/>
    <col min="14860" max="14860" width="11.1796875" style="58" customWidth="1"/>
    <col min="14861" max="14861" width="8.36328125" style="58" customWidth="1"/>
    <col min="14862" max="15105" width="8.90625" style="58"/>
    <col min="15106" max="15106" width="9.81640625" style="58" customWidth="1"/>
    <col min="15107" max="15107" width="16" style="58" customWidth="1"/>
    <col min="15108" max="15108" width="9.6328125" style="58" customWidth="1"/>
    <col min="15109" max="15110" width="9" style="58" customWidth="1"/>
    <col min="15111" max="15111" width="9.08984375" style="58" bestFit="1" customWidth="1"/>
    <col min="15112" max="15112" width="9" style="58" customWidth="1"/>
    <col min="15113" max="15113" width="8.90625" style="58"/>
    <col min="15114" max="15114" width="7" style="58" customWidth="1"/>
    <col min="15115" max="15115" width="8.90625" style="58"/>
    <col min="15116" max="15116" width="11.1796875" style="58" customWidth="1"/>
    <col min="15117" max="15117" width="8.36328125" style="58" customWidth="1"/>
    <col min="15118" max="15361" width="8.90625" style="58"/>
    <col min="15362" max="15362" width="9.81640625" style="58" customWidth="1"/>
    <col min="15363" max="15363" width="16" style="58" customWidth="1"/>
    <col min="15364" max="15364" width="9.6328125" style="58" customWidth="1"/>
    <col min="15365" max="15366" width="9" style="58" customWidth="1"/>
    <col min="15367" max="15367" width="9.08984375" style="58" bestFit="1" customWidth="1"/>
    <col min="15368" max="15368" width="9" style="58" customWidth="1"/>
    <col min="15369" max="15369" width="8.90625" style="58"/>
    <col min="15370" max="15370" width="7" style="58" customWidth="1"/>
    <col min="15371" max="15371" width="8.90625" style="58"/>
    <col min="15372" max="15372" width="11.1796875" style="58" customWidth="1"/>
    <col min="15373" max="15373" width="8.36328125" style="58" customWidth="1"/>
    <col min="15374" max="15617" width="8.90625" style="58"/>
    <col min="15618" max="15618" width="9.81640625" style="58" customWidth="1"/>
    <col min="15619" max="15619" width="16" style="58" customWidth="1"/>
    <col min="15620" max="15620" width="9.6328125" style="58" customWidth="1"/>
    <col min="15621" max="15622" width="9" style="58" customWidth="1"/>
    <col min="15623" max="15623" width="9.08984375" style="58" bestFit="1" customWidth="1"/>
    <col min="15624" max="15624" width="9" style="58" customWidth="1"/>
    <col min="15625" max="15625" width="8.90625" style="58"/>
    <col min="15626" max="15626" width="7" style="58" customWidth="1"/>
    <col min="15627" max="15627" width="8.90625" style="58"/>
    <col min="15628" max="15628" width="11.1796875" style="58" customWidth="1"/>
    <col min="15629" max="15629" width="8.36328125" style="58" customWidth="1"/>
    <col min="15630" max="15873" width="8.90625" style="58"/>
    <col min="15874" max="15874" width="9.81640625" style="58" customWidth="1"/>
    <col min="15875" max="15875" width="16" style="58" customWidth="1"/>
    <col min="15876" max="15876" width="9.6328125" style="58" customWidth="1"/>
    <col min="15877" max="15878" width="9" style="58" customWidth="1"/>
    <col min="15879" max="15879" width="9.08984375" style="58" bestFit="1" customWidth="1"/>
    <col min="15880" max="15880" width="9" style="58" customWidth="1"/>
    <col min="15881" max="15881" width="8.90625" style="58"/>
    <col min="15882" max="15882" width="7" style="58" customWidth="1"/>
    <col min="15883" max="15883" width="8.90625" style="58"/>
    <col min="15884" max="15884" width="11.1796875" style="58" customWidth="1"/>
    <col min="15885" max="15885" width="8.36328125" style="58" customWidth="1"/>
    <col min="15886" max="16129" width="8.90625" style="58"/>
    <col min="16130" max="16130" width="9.81640625" style="58" customWidth="1"/>
    <col min="16131" max="16131" width="16" style="58" customWidth="1"/>
    <col min="16132" max="16132" width="9.6328125" style="58" customWidth="1"/>
    <col min="16133" max="16134" width="9" style="58" customWidth="1"/>
    <col min="16135" max="16135" width="9.08984375" style="58" bestFit="1" customWidth="1"/>
    <col min="16136" max="16136" width="9" style="58" customWidth="1"/>
    <col min="16137" max="16137" width="8.90625" style="58"/>
    <col min="16138" max="16138" width="7" style="58" customWidth="1"/>
    <col min="16139" max="16139" width="8.90625" style="58"/>
    <col min="16140" max="16140" width="11.1796875" style="58" customWidth="1"/>
    <col min="16141" max="16141" width="8.36328125" style="58" customWidth="1"/>
    <col min="16142" max="16384" width="8.90625" style="58"/>
  </cols>
  <sheetData>
    <row r="1" spans="1:14" ht="20.25" customHeight="1">
      <c r="A1" s="408"/>
      <c r="B1" s="408"/>
      <c r="C1" s="408"/>
      <c r="D1" s="408"/>
      <c r="E1" s="409"/>
      <c r="F1" s="409"/>
      <c r="G1" s="410"/>
      <c r="H1" s="411"/>
      <c r="I1" s="411"/>
      <c r="J1" s="1214" t="s">
        <v>1720</v>
      </c>
      <c r="K1" s="1214"/>
      <c r="L1" s="1214"/>
      <c r="M1" s="1214"/>
    </row>
    <row r="2" spans="1:14" ht="20.25" customHeight="1">
      <c r="A2" s="374"/>
      <c r="B2" s="374"/>
      <c r="C2" s="374"/>
      <c r="D2" s="374"/>
      <c r="E2" s="375"/>
      <c r="F2" s="375"/>
      <c r="G2" s="300"/>
      <c r="H2" s="376"/>
      <c r="I2" s="376"/>
      <c r="J2" s="1226" t="s">
        <v>364</v>
      </c>
      <c r="K2" s="1226"/>
      <c r="L2" s="1226"/>
      <c r="M2" s="1226"/>
      <c r="N2" s="344"/>
    </row>
    <row r="3" spans="1:14" ht="30" customHeight="1">
      <c r="A3" s="1227" t="s">
        <v>365</v>
      </c>
      <c r="B3" s="1258" t="s">
        <v>366</v>
      </c>
      <c r="C3" s="1264" t="s">
        <v>94</v>
      </c>
      <c r="D3" s="1258" t="s">
        <v>367</v>
      </c>
      <c r="E3" s="1266" t="s">
        <v>61</v>
      </c>
      <c r="F3" s="1267"/>
      <c r="G3" s="1258" t="s">
        <v>368</v>
      </c>
      <c r="H3" s="1260" t="s">
        <v>63</v>
      </c>
      <c r="I3" s="1261"/>
      <c r="J3" s="1231" t="s">
        <v>369</v>
      </c>
      <c r="K3" s="1229" t="s">
        <v>370</v>
      </c>
      <c r="L3" s="1229" t="s">
        <v>371</v>
      </c>
      <c r="M3" s="1233" t="s">
        <v>372</v>
      </c>
      <c r="N3" s="344"/>
    </row>
    <row r="4" spans="1:14" ht="30" customHeight="1">
      <c r="A4" s="1228"/>
      <c r="B4" s="1259"/>
      <c r="C4" s="1265"/>
      <c r="D4" s="1259"/>
      <c r="E4" s="378" t="s">
        <v>373</v>
      </c>
      <c r="F4" s="378" t="s">
        <v>374</v>
      </c>
      <c r="G4" s="1259"/>
      <c r="H4" s="379" t="s">
        <v>1512</v>
      </c>
      <c r="I4" s="379" t="s">
        <v>1513</v>
      </c>
      <c r="J4" s="1262"/>
      <c r="K4" s="1263"/>
      <c r="L4" s="1263"/>
      <c r="M4" s="1257"/>
      <c r="N4" s="344"/>
    </row>
    <row r="5" spans="1:14" ht="60" customHeight="1">
      <c r="A5" s="412" t="s">
        <v>376</v>
      </c>
      <c r="B5" s="381" t="s">
        <v>377</v>
      </c>
      <c r="C5" s="381" t="s">
        <v>378</v>
      </c>
      <c r="D5" s="381" t="s">
        <v>379</v>
      </c>
      <c r="E5" s="382">
        <v>32.5</v>
      </c>
      <c r="F5" s="382">
        <v>32.5</v>
      </c>
      <c r="G5" s="514" t="s">
        <v>1582</v>
      </c>
      <c r="H5" s="384" t="s">
        <v>1491</v>
      </c>
      <c r="I5" s="384" t="s">
        <v>1491</v>
      </c>
      <c r="J5" s="382">
        <v>1.2</v>
      </c>
      <c r="K5" s="400" t="s">
        <v>1588</v>
      </c>
      <c r="L5" s="386">
        <v>25152</v>
      </c>
      <c r="M5" s="387"/>
      <c r="N5" s="344"/>
    </row>
    <row r="6" spans="1:14" ht="59.25" customHeight="1">
      <c r="A6" s="392"/>
      <c r="B6" s="381" t="s">
        <v>379</v>
      </c>
      <c r="C6" s="381" t="s">
        <v>380</v>
      </c>
      <c r="D6" s="381" t="s">
        <v>381</v>
      </c>
      <c r="E6" s="382">
        <v>16.399999999999999</v>
      </c>
      <c r="F6" s="382">
        <v>16.399999999999999</v>
      </c>
      <c r="G6" s="384" t="s">
        <v>1579</v>
      </c>
      <c r="H6" s="384" t="s">
        <v>575</v>
      </c>
      <c r="I6" s="384" t="s">
        <v>1514</v>
      </c>
      <c r="J6" s="382">
        <v>1.5</v>
      </c>
      <c r="K6" s="400" t="s">
        <v>1588</v>
      </c>
      <c r="L6" s="386">
        <v>25152</v>
      </c>
      <c r="M6" s="387"/>
      <c r="N6" s="344"/>
    </row>
    <row r="7" spans="1:14" ht="60" customHeight="1">
      <c r="A7" s="412" t="s">
        <v>382</v>
      </c>
      <c r="B7" s="381" t="s">
        <v>377</v>
      </c>
      <c r="C7" s="381" t="s">
        <v>383</v>
      </c>
      <c r="D7" s="381" t="s">
        <v>384</v>
      </c>
      <c r="E7" s="382">
        <v>9.1999999999999993</v>
      </c>
      <c r="F7" s="382">
        <v>9.1999999999999993</v>
      </c>
      <c r="G7" s="384" t="s">
        <v>1580</v>
      </c>
      <c r="H7" s="384" t="s">
        <v>1534</v>
      </c>
      <c r="I7" s="384" t="s">
        <v>1721</v>
      </c>
      <c r="J7" s="382">
        <v>1.2</v>
      </c>
      <c r="K7" s="400" t="s">
        <v>1588</v>
      </c>
      <c r="L7" s="386">
        <v>42826</v>
      </c>
      <c r="M7" s="387"/>
      <c r="N7" s="344"/>
    </row>
    <row r="8" spans="1:14" ht="60" customHeight="1">
      <c r="A8" s="413" t="s">
        <v>385</v>
      </c>
      <c r="B8" s="381" t="s">
        <v>377</v>
      </c>
      <c r="C8" s="381" t="s">
        <v>396</v>
      </c>
      <c r="D8" s="381" t="s">
        <v>386</v>
      </c>
      <c r="E8" s="382">
        <v>70.2</v>
      </c>
      <c r="F8" s="382">
        <v>70.3</v>
      </c>
      <c r="G8" s="384" t="s">
        <v>1581</v>
      </c>
      <c r="H8" s="384" t="s">
        <v>1509</v>
      </c>
      <c r="I8" s="384" t="s">
        <v>1509</v>
      </c>
      <c r="J8" s="382">
        <v>6.8</v>
      </c>
      <c r="K8" s="506" t="s">
        <v>1589</v>
      </c>
      <c r="L8" s="386" t="s">
        <v>122</v>
      </c>
      <c r="M8" s="387"/>
      <c r="N8" s="344"/>
    </row>
    <row r="9" spans="1:14" ht="42.9" customHeight="1">
      <c r="A9" s="412"/>
      <c r="B9" s="401" t="s">
        <v>388</v>
      </c>
      <c r="C9" s="381" t="s">
        <v>389</v>
      </c>
      <c r="D9" s="381" t="s">
        <v>390</v>
      </c>
      <c r="E9" s="382">
        <v>4.7</v>
      </c>
      <c r="F9" s="382">
        <v>4.7</v>
      </c>
      <c r="G9" s="383">
        <v>10</v>
      </c>
      <c r="H9" s="384" t="s">
        <v>569</v>
      </c>
      <c r="I9" s="384" t="s">
        <v>569</v>
      </c>
      <c r="J9" s="382">
        <v>10.8</v>
      </c>
      <c r="K9" s="385"/>
      <c r="L9" s="386" t="s">
        <v>391</v>
      </c>
      <c r="M9" s="387"/>
      <c r="N9" s="344"/>
    </row>
    <row r="10" spans="1:14" ht="42.9" customHeight="1">
      <c r="A10" s="392"/>
      <c r="B10" s="401" t="s">
        <v>392</v>
      </c>
      <c r="C10" s="381" t="s">
        <v>389</v>
      </c>
      <c r="D10" s="381" t="s">
        <v>390</v>
      </c>
      <c r="E10" s="382">
        <v>8.4</v>
      </c>
      <c r="F10" s="491" t="s">
        <v>1584</v>
      </c>
      <c r="G10" s="383">
        <v>15</v>
      </c>
      <c r="H10" s="384" t="s">
        <v>575</v>
      </c>
      <c r="I10" s="384" t="s">
        <v>1584</v>
      </c>
      <c r="J10" s="382">
        <v>27.3</v>
      </c>
      <c r="K10" s="385"/>
      <c r="L10" s="386">
        <v>40985</v>
      </c>
      <c r="M10" s="387"/>
      <c r="N10" s="344"/>
    </row>
    <row r="11" spans="1:14" ht="42.9" customHeight="1">
      <c r="A11" s="413" t="s">
        <v>394</v>
      </c>
      <c r="B11" s="381" t="s">
        <v>377</v>
      </c>
      <c r="C11" s="381" t="s">
        <v>395</v>
      </c>
      <c r="D11" s="381" t="s">
        <v>396</v>
      </c>
      <c r="E11" s="382">
        <v>78.099999999999994</v>
      </c>
      <c r="F11" s="491" t="s">
        <v>1584</v>
      </c>
      <c r="G11" s="383">
        <v>85</v>
      </c>
      <c r="H11" s="384" t="s">
        <v>564</v>
      </c>
      <c r="I11" s="384" t="s">
        <v>1584</v>
      </c>
      <c r="J11" s="382">
        <v>2.1</v>
      </c>
      <c r="K11" s="385"/>
      <c r="L11" s="386">
        <v>43191</v>
      </c>
      <c r="M11" s="414" t="s">
        <v>397</v>
      </c>
      <c r="N11" s="344"/>
    </row>
    <row r="12" spans="1:14" ht="42.9" customHeight="1">
      <c r="A12" s="412"/>
      <c r="B12" s="381" t="s">
        <v>396</v>
      </c>
      <c r="C12" s="381" t="s">
        <v>398</v>
      </c>
      <c r="D12" s="381" t="s">
        <v>257</v>
      </c>
      <c r="E12" s="382">
        <v>55.1</v>
      </c>
      <c r="F12" s="382">
        <v>55.1</v>
      </c>
      <c r="G12" s="383">
        <v>130</v>
      </c>
      <c r="H12" s="384" t="s">
        <v>564</v>
      </c>
      <c r="I12" s="384" t="s">
        <v>564</v>
      </c>
      <c r="J12" s="382">
        <v>1</v>
      </c>
      <c r="K12" s="385"/>
      <c r="L12" s="386">
        <v>42461</v>
      </c>
      <c r="M12" s="414" t="s">
        <v>397</v>
      </c>
      <c r="N12" s="344"/>
    </row>
    <row r="13" spans="1:14" ht="42.9" customHeight="1">
      <c r="A13" s="412"/>
      <c r="B13" s="381" t="s">
        <v>396</v>
      </c>
      <c r="C13" s="381" t="s">
        <v>399</v>
      </c>
      <c r="D13" s="381" t="s">
        <v>450</v>
      </c>
      <c r="E13" s="382">
        <v>42</v>
      </c>
      <c r="F13" s="491" t="s">
        <v>1584</v>
      </c>
      <c r="G13" s="383">
        <v>130</v>
      </c>
      <c r="H13" s="384" t="s">
        <v>564</v>
      </c>
      <c r="I13" s="384" t="s">
        <v>1584</v>
      </c>
      <c r="J13" s="382">
        <v>9.9</v>
      </c>
      <c r="K13" s="385"/>
      <c r="L13" s="386">
        <v>43191</v>
      </c>
      <c r="M13" s="414" t="s">
        <v>397</v>
      </c>
      <c r="N13" s="344"/>
    </row>
    <row r="14" spans="1:14" ht="42.9" customHeight="1">
      <c r="A14" s="413" t="s">
        <v>400</v>
      </c>
      <c r="B14" s="381" t="s">
        <v>401</v>
      </c>
      <c r="C14" s="381"/>
      <c r="D14" s="381" t="s">
        <v>402</v>
      </c>
      <c r="E14" s="382">
        <v>2.9</v>
      </c>
      <c r="F14" s="382">
        <v>2.8</v>
      </c>
      <c r="G14" s="383">
        <v>10</v>
      </c>
      <c r="H14" s="384" t="s">
        <v>575</v>
      </c>
      <c r="I14" s="384" t="s">
        <v>575</v>
      </c>
      <c r="J14" s="382">
        <v>9.3000000000000007</v>
      </c>
      <c r="K14" s="385"/>
      <c r="L14" s="384" t="s">
        <v>1249</v>
      </c>
      <c r="M14" s="414" t="s">
        <v>403</v>
      </c>
      <c r="N14" s="344"/>
    </row>
    <row r="15" spans="1:14" ht="42.75" customHeight="1">
      <c r="A15" s="412"/>
      <c r="B15" s="381" t="s">
        <v>401</v>
      </c>
      <c r="C15" s="381" t="s">
        <v>826</v>
      </c>
      <c r="D15" s="381" t="s">
        <v>402</v>
      </c>
      <c r="E15" s="382">
        <v>4.0999999999999996</v>
      </c>
      <c r="F15" s="382">
        <v>4</v>
      </c>
      <c r="G15" s="383">
        <v>15</v>
      </c>
      <c r="H15" s="384" t="s">
        <v>575</v>
      </c>
      <c r="I15" s="384" t="s">
        <v>575</v>
      </c>
      <c r="J15" s="382">
        <v>5.7</v>
      </c>
      <c r="K15" s="385"/>
      <c r="L15" s="386">
        <v>42769</v>
      </c>
      <c r="M15" s="414" t="s">
        <v>403</v>
      </c>
      <c r="N15" s="344"/>
    </row>
    <row r="16" spans="1:14" ht="42.75" customHeight="1">
      <c r="A16" s="413" t="s">
        <v>404</v>
      </c>
      <c r="B16" s="381" t="s">
        <v>381</v>
      </c>
      <c r="C16" s="381" t="s">
        <v>405</v>
      </c>
      <c r="D16" s="381" t="s">
        <v>406</v>
      </c>
      <c r="E16" s="382">
        <v>5.8</v>
      </c>
      <c r="F16" s="382">
        <v>5.8</v>
      </c>
      <c r="G16" s="383">
        <v>7</v>
      </c>
      <c r="H16" s="384" t="s">
        <v>1543</v>
      </c>
      <c r="I16" s="384" t="s">
        <v>1544</v>
      </c>
      <c r="J16" s="382">
        <v>0.3</v>
      </c>
      <c r="K16" s="400" t="s">
        <v>156</v>
      </c>
      <c r="L16" s="386">
        <v>36800</v>
      </c>
      <c r="M16" s="415" t="s">
        <v>827</v>
      </c>
      <c r="N16" s="344"/>
    </row>
    <row r="17" spans="1:14" ht="42.9" customHeight="1">
      <c r="A17" s="416" t="s">
        <v>1722</v>
      </c>
      <c r="B17" s="419" t="s">
        <v>377</v>
      </c>
      <c r="C17" s="419" t="s">
        <v>407</v>
      </c>
      <c r="D17" s="419" t="s">
        <v>377</v>
      </c>
      <c r="E17" s="420">
        <v>7.4</v>
      </c>
      <c r="F17" s="491" t="s">
        <v>1584</v>
      </c>
      <c r="G17" s="421">
        <v>25</v>
      </c>
      <c r="H17" s="422" t="s">
        <v>1723</v>
      </c>
      <c r="I17" s="384" t="s">
        <v>1584</v>
      </c>
      <c r="J17" s="420">
        <v>1.5</v>
      </c>
      <c r="K17" s="418" t="s">
        <v>445</v>
      </c>
      <c r="L17" s="423">
        <v>45383</v>
      </c>
      <c r="M17" s="772" t="s">
        <v>1724</v>
      </c>
      <c r="N17" s="344"/>
    </row>
    <row r="18" spans="1:14" ht="42.9" customHeight="1">
      <c r="A18" s="424"/>
      <c r="B18" s="381" t="s">
        <v>377</v>
      </c>
      <c r="C18" s="419" t="s">
        <v>407</v>
      </c>
      <c r="D18" s="381" t="s">
        <v>377</v>
      </c>
      <c r="E18" s="382">
        <v>7.4</v>
      </c>
      <c r="F18" s="491" t="s">
        <v>1584</v>
      </c>
      <c r="G18" s="383">
        <v>25</v>
      </c>
      <c r="H18" s="384" t="s">
        <v>1527</v>
      </c>
      <c r="I18" s="384" t="s">
        <v>1584</v>
      </c>
      <c r="J18" s="382">
        <v>1.2</v>
      </c>
      <c r="K18" s="400" t="s">
        <v>1588</v>
      </c>
      <c r="L18" s="423">
        <v>45383</v>
      </c>
      <c r="M18" s="773" t="s">
        <v>1725</v>
      </c>
      <c r="N18" s="344"/>
    </row>
    <row r="19" spans="1:14" ht="48" customHeight="1">
      <c r="A19" s="417" t="s">
        <v>1250</v>
      </c>
      <c r="B19" s="381" t="s">
        <v>377</v>
      </c>
      <c r="C19" s="381"/>
      <c r="D19" s="381" t="s">
        <v>828</v>
      </c>
      <c r="E19" s="382">
        <v>21.1</v>
      </c>
      <c r="F19" s="491" t="s">
        <v>1584</v>
      </c>
      <c r="G19" s="383">
        <v>40</v>
      </c>
      <c r="H19" s="384" t="s">
        <v>649</v>
      </c>
      <c r="I19" s="384" t="s">
        <v>1584</v>
      </c>
      <c r="J19" s="382">
        <v>2</v>
      </c>
      <c r="K19" s="400"/>
      <c r="L19" s="386">
        <v>44652</v>
      </c>
      <c r="M19" s="415" t="s">
        <v>1251</v>
      </c>
      <c r="N19" s="344"/>
    </row>
    <row r="20" spans="1:14" ht="48" customHeight="1">
      <c r="A20" s="424"/>
      <c r="B20" s="381" t="s">
        <v>377</v>
      </c>
      <c r="C20" s="381" t="s">
        <v>828</v>
      </c>
      <c r="D20" s="381" t="s">
        <v>1252</v>
      </c>
      <c r="E20" s="382">
        <v>33.9</v>
      </c>
      <c r="F20" s="491" t="s">
        <v>1584</v>
      </c>
      <c r="G20" s="383">
        <v>70</v>
      </c>
      <c r="H20" s="384" t="s">
        <v>649</v>
      </c>
      <c r="I20" s="384" t="s">
        <v>1584</v>
      </c>
      <c r="J20" s="382">
        <v>0.5</v>
      </c>
      <c r="K20" s="400"/>
      <c r="L20" s="386">
        <v>44652</v>
      </c>
      <c r="M20" s="415" t="s">
        <v>1251</v>
      </c>
    </row>
    <row r="21" spans="1:14" ht="48" customHeight="1">
      <c r="A21" s="488"/>
    </row>
    <row r="22" spans="1:14" ht="48" customHeight="1"/>
    <row r="23" spans="1:14" ht="48" customHeight="1"/>
    <row r="24" spans="1:14" ht="48" customHeight="1"/>
  </sheetData>
  <mergeCells count="13">
    <mergeCell ref="A3:A4"/>
    <mergeCell ref="B3:B4"/>
    <mergeCell ref="C3:C4"/>
    <mergeCell ref="D3:D4"/>
    <mergeCell ref="E3:F3"/>
    <mergeCell ref="M3:M4"/>
    <mergeCell ref="J1:M1"/>
    <mergeCell ref="J2:M2"/>
    <mergeCell ref="G3:G4"/>
    <mergeCell ref="H3:I3"/>
    <mergeCell ref="J3:J4"/>
    <mergeCell ref="K3:K4"/>
    <mergeCell ref="L3:L4"/>
  </mergeCells>
  <phoneticPr fontId="2"/>
  <pageMargins left="0.62992125984251968" right="0.43307086614173229" top="0.6692913385826772" bottom="0.35433070866141736" header="0.51181102362204722" footer="0.35433070866141736"/>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2"/>
  <sheetViews>
    <sheetView view="pageBreakPreview" topLeftCell="A21" zoomScale="85" zoomScaleNormal="70" zoomScaleSheetLayoutView="85" workbookViewId="0">
      <selection sqref="A1:XFD1048576"/>
    </sheetView>
  </sheetViews>
  <sheetFormatPr defaultRowHeight="13"/>
  <cols>
    <col min="1" max="1" width="12.453125" style="36" customWidth="1"/>
    <col min="2" max="2" width="10.453125" style="36" customWidth="1"/>
    <col min="3" max="3" width="22.453125" style="36" customWidth="1"/>
    <col min="4" max="4" width="10.453125" style="36" customWidth="1"/>
    <col min="5" max="6" width="5.90625" style="37" customWidth="1"/>
    <col min="7" max="7" width="5.08984375" style="34" customWidth="1"/>
    <col min="8" max="9" width="9" style="38" customWidth="1"/>
    <col min="10" max="10" width="5.6328125" style="37" customWidth="1"/>
    <col min="11" max="11" width="5.6328125" style="38" customWidth="1"/>
    <col min="12" max="12" width="10.08984375" style="39" customWidth="1"/>
    <col min="13" max="13" width="5.1796875" style="34" customWidth="1"/>
    <col min="14" max="14" width="2.08984375" style="34" customWidth="1"/>
    <col min="15" max="256" width="8.90625" style="34"/>
    <col min="257" max="257" width="12.453125" style="34" customWidth="1"/>
    <col min="258" max="258" width="10.453125" style="34" customWidth="1"/>
    <col min="259" max="259" width="22.453125" style="34" customWidth="1"/>
    <col min="260" max="260" width="10.453125" style="34" customWidth="1"/>
    <col min="261" max="262" width="5.90625" style="34" customWidth="1"/>
    <col min="263" max="263" width="5.08984375" style="34" customWidth="1"/>
    <col min="264" max="265" width="9" style="34" customWidth="1"/>
    <col min="266" max="267" width="5.6328125" style="34" customWidth="1"/>
    <col min="268" max="268" width="10.08984375" style="34" customWidth="1"/>
    <col min="269" max="269" width="5.1796875" style="34" customWidth="1"/>
    <col min="270" max="270" width="2.08984375" style="34" customWidth="1"/>
    <col min="271" max="512" width="8.90625" style="34"/>
    <col min="513" max="513" width="12.453125" style="34" customWidth="1"/>
    <col min="514" max="514" width="10.453125" style="34" customWidth="1"/>
    <col min="515" max="515" width="22.453125" style="34" customWidth="1"/>
    <col min="516" max="516" width="10.453125" style="34" customWidth="1"/>
    <col min="517" max="518" width="5.90625" style="34" customWidth="1"/>
    <col min="519" max="519" width="5.08984375" style="34" customWidth="1"/>
    <col min="520" max="521" width="9" style="34" customWidth="1"/>
    <col min="522" max="523" width="5.6328125" style="34" customWidth="1"/>
    <col min="524" max="524" width="10.08984375" style="34" customWidth="1"/>
    <col min="525" max="525" width="5.1796875" style="34" customWidth="1"/>
    <col min="526" max="526" width="2.08984375" style="34" customWidth="1"/>
    <col min="527" max="768" width="8.90625" style="34"/>
    <col min="769" max="769" width="12.453125" style="34" customWidth="1"/>
    <col min="770" max="770" width="10.453125" style="34" customWidth="1"/>
    <col min="771" max="771" width="22.453125" style="34" customWidth="1"/>
    <col min="772" max="772" width="10.453125" style="34" customWidth="1"/>
    <col min="773" max="774" width="5.90625" style="34" customWidth="1"/>
    <col min="775" max="775" width="5.08984375" style="34" customWidth="1"/>
    <col min="776" max="777" width="9" style="34" customWidth="1"/>
    <col min="778" max="779" width="5.6328125" style="34" customWidth="1"/>
    <col min="780" max="780" width="10.08984375" style="34" customWidth="1"/>
    <col min="781" max="781" width="5.1796875" style="34" customWidth="1"/>
    <col min="782" max="782" width="2.08984375" style="34" customWidth="1"/>
    <col min="783" max="1024" width="8.90625" style="34"/>
    <col min="1025" max="1025" width="12.453125" style="34" customWidth="1"/>
    <col min="1026" max="1026" width="10.453125" style="34" customWidth="1"/>
    <col min="1027" max="1027" width="22.453125" style="34" customWidth="1"/>
    <col min="1028" max="1028" width="10.453125" style="34" customWidth="1"/>
    <col min="1029" max="1030" width="5.90625" style="34" customWidth="1"/>
    <col min="1031" max="1031" width="5.08984375" style="34" customWidth="1"/>
    <col min="1032" max="1033" width="9" style="34" customWidth="1"/>
    <col min="1034" max="1035" width="5.6328125" style="34" customWidth="1"/>
    <col min="1036" max="1036" width="10.08984375" style="34" customWidth="1"/>
    <col min="1037" max="1037" width="5.1796875" style="34" customWidth="1"/>
    <col min="1038" max="1038" width="2.08984375" style="34" customWidth="1"/>
    <col min="1039" max="1280" width="8.90625" style="34"/>
    <col min="1281" max="1281" width="12.453125" style="34" customWidth="1"/>
    <col min="1282" max="1282" width="10.453125" style="34" customWidth="1"/>
    <col min="1283" max="1283" width="22.453125" style="34" customWidth="1"/>
    <col min="1284" max="1284" width="10.453125" style="34" customWidth="1"/>
    <col min="1285" max="1286" width="5.90625" style="34" customWidth="1"/>
    <col min="1287" max="1287" width="5.08984375" style="34" customWidth="1"/>
    <col min="1288" max="1289" width="9" style="34" customWidth="1"/>
    <col min="1290" max="1291" width="5.6328125" style="34" customWidth="1"/>
    <col min="1292" max="1292" width="10.08984375" style="34" customWidth="1"/>
    <col min="1293" max="1293" width="5.1796875" style="34" customWidth="1"/>
    <col min="1294" max="1294" width="2.08984375" style="34" customWidth="1"/>
    <col min="1295" max="1536" width="8.90625" style="34"/>
    <col min="1537" max="1537" width="12.453125" style="34" customWidth="1"/>
    <col min="1538" max="1538" width="10.453125" style="34" customWidth="1"/>
    <col min="1539" max="1539" width="22.453125" style="34" customWidth="1"/>
    <col min="1540" max="1540" width="10.453125" style="34" customWidth="1"/>
    <col min="1541" max="1542" width="5.90625" style="34" customWidth="1"/>
    <col min="1543" max="1543" width="5.08984375" style="34" customWidth="1"/>
    <col min="1544" max="1545" width="9" style="34" customWidth="1"/>
    <col min="1546" max="1547" width="5.6328125" style="34" customWidth="1"/>
    <col min="1548" max="1548" width="10.08984375" style="34" customWidth="1"/>
    <col min="1549" max="1549" width="5.1796875" style="34" customWidth="1"/>
    <col min="1550" max="1550" width="2.08984375" style="34" customWidth="1"/>
    <col min="1551" max="1792" width="8.90625" style="34"/>
    <col min="1793" max="1793" width="12.453125" style="34" customWidth="1"/>
    <col min="1794" max="1794" width="10.453125" style="34" customWidth="1"/>
    <col min="1795" max="1795" width="22.453125" style="34" customWidth="1"/>
    <col min="1796" max="1796" width="10.453125" style="34" customWidth="1"/>
    <col min="1797" max="1798" width="5.90625" style="34" customWidth="1"/>
    <col min="1799" max="1799" width="5.08984375" style="34" customWidth="1"/>
    <col min="1800" max="1801" width="9" style="34" customWidth="1"/>
    <col min="1802" max="1803" width="5.6328125" style="34" customWidth="1"/>
    <col min="1804" max="1804" width="10.08984375" style="34" customWidth="1"/>
    <col min="1805" max="1805" width="5.1796875" style="34" customWidth="1"/>
    <col min="1806" max="1806" width="2.08984375" style="34" customWidth="1"/>
    <col min="1807" max="2048" width="8.90625" style="34"/>
    <col min="2049" max="2049" width="12.453125" style="34" customWidth="1"/>
    <col min="2050" max="2050" width="10.453125" style="34" customWidth="1"/>
    <col min="2051" max="2051" width="22.453125" style="34" customWidth="1"/>
    <col min="2052" max="2052" width="10.453125" style="34" customWidth="1"/>
    <col min="2053" max="2054" width="5.90625" style="34" customWidth="1"/>
    <col min="2055" max="2055" width="5.08984375" style="34" customWidth="1"/>
    <col min="2056" max="2057" width="9" style="34" customWidth="1"/>
    <col min="2058" max="2059" width="5.6328125" style="34" customWidth="1"/>
    <col min="2060" max="2060" width="10.08984375" style="34" customWidth="1"/>
    <col min="2061" max="2061" width="5.1796875" style="34" customWidth="1"/>
    <col min="2062" max="2062" width="2.08984375" style="34" customWidth="1"/>
    <col min="2063" max="2304" width="8.90625" style="34"/>
    <col min="2305" max="2305" width="12.453125" style="34" customWidth="1"/>
    <col min="2306" max="2306" width="10.453125" style="34" customWidth="1"/>
    <col min="2307" max="2307" width="22.453125" style="34" customWidth="1"/>
    <col min="2308" max="2308" width="10.453125" style="34" customWidth="1"/>
    <col min="2309" max="2310" width="5.90625" style="34" customWidth="1"/>
    <col min="2311" max="2311" width="5.08984375" style="34" customWidth="1"/>
    <col min="2312" max="2313" width="9" style="34" customWidth="1"/>
    <col min="2314" max="2315" width="5.6328125" style="34" customWidth="1"/>
    <col min="2316" max="2316" width="10.08984375" style="34" customWidth="1"/>
    <col min="2317" max="2317" width="5.1796875" style="34" customWidth="1"/>
    <col min="2318" max="2318" width="2.08984375" style="34" customWidth="1"/>
    <col min="2319" max="2560" width="8.90625" style="34"/>
    <col min="2561" max="2561" width="12.453125" style="34" customWidth="1"/>
    <col min="2562" max="2562" width="10.453125" style="34" customWidth="1"/>
    <col min="2563" max="2563" width="22.453125" style="34" customWidth="1"/>
    <col min="2564" max="2564" width="10.453125" style="34" customWidth="1"/>
    <col min="2565" max="2566" width="5.90625" style="34" customWidth="1"/>
    <col min="2567" max="2567" width="5.08984375" style="34" customWidth="1"/>
    <col min="2568" max="2569" width="9" style="34" customWidth="1"/>
    <col min="2570" max="2571" width="5.6328125" style="34" customWidth="1"/>
    <col min="2572" max="2572" width="10.08984375" style="34" customWidth="1"/>
    <col min="2573" max="2573" width="5.1796875" style="34" customWidth="1"/>
    <col min="2574" max="2574" width="2.08984375" style="34" customWidth="1"/>
    <col min="2575" max="2816" width="8.90625" style="34"/>
    <col min="2817" max="2817" width="12.453125" style="34" customWidth="1"/>
    <col min="2818" max="2818" width="10.453125" style="34" customWidth="1"/>
    <col min="2819" max="2819" width="22.453125" style="34" customWidth="1"/>
    <col min="2820" max="2820" width="10.453125" style="34" customWidth="1"/>
    <col min="2821" max="2822" width="5.90625" style="34" customWidth="1"/>
    <col min="2823" max="2823" width="5.08984375" style="34" customWidth="1"/>
    <col min="2824" max="2825" width="9" style="34" customWidth="1"/>
    <col min="2826" max="2827" width="5.6328125" style="34" customWidth="1"/>
    <col min="2828" max="2828" width="10.08984375" style="34" customWidth="1"/>
    <col min="2829" max="2829" width="5.1796875" style="34" customWidth="1"/>
    <col min="2830" max="2830" width="2.08984375" style="34" customWidth="1"/>
    <col min="2831" max="3072" width="8.90625" style="34"/>
    <col min="3073" max="3073" width="12.453125" style="34" customWidth="1"/>
    <col min="3074" max="3074" width="10.453125" style="34" customWidth="1"/>
    <col min="3075" max="3075" width="22.453125" style="34" customWidth="1"/>
    <col min="3076" max="3076" width="10.453125" style="34" customWidth="1"/>
    <col min="3077" max="3078" width="5.90625" style="34" customWidth="1"/>
    <col min="3079" max="3079" width="5.08984375" style="34" customWidth="1"/>
    <col min="3080" max="3081" width="9" style="34" customWidth="1"/>
    <col min="3082" max="3083" width="5.6328125" style="34" customWidth="1"/>
    <col min="3084" max="3084" width="10.08984375" style="34" customWidth="1"/>
    <col min="3085" max="3085" width="5.1796875" style="34" customWidth="1"/>
    <col min="3086" max="3086" width="2.08984375" style="34" customWidth="1"/>
    <col min="3087" max="3328" width="8.90625" style="34"/>
    <col min="3329" max="3329" width="12.453125" style="34" customWidth="1"/>
    <col min="3330" max="3330" width="10.453125" style="34" customWidth="1"/>
    <col min="3331" max="3331" width="22.453125" style="34" customWidth="1"/>
    <col min="3332" max="3332" width="10.453125" style="34" customWidth="1"/>
    <col min="3333" max="3334" width="5.90625" style="34" customWidth="1"/>
    <col min="3335" max="3335" width="5.08984375" style="34" customWidth="1"/>
    <col min="3336" max="3337" width="9" style="34" customWidth="1"/>
    <col min="3338" max="3339" width="5.6328125" style="34" customWidth="1"/>
    <col min="3340" max="3340" width="10.08984375" style="34" customWidth="1"/>
    <col min="3341" max="3341" width="5.1796875" style="34" customWidth="1"/>
    <col min="3342" max="3342" width="2.08984375" style="34" customWidth="1"/>
    <col min="3343" max="3584" width="8.90625" style="34"/>
    <col min="3585" max="3585" width="12.453125" style="34" customWidth="1"/>
    <col min="3586" max="3586" width="10.453125" style="34" customWidth="1"/>
    <col min="3587" max="3587" width="22.453125" style="34" customWidth="1"/>
    <col min="3588" max="3588" width="10.453125" style="34" customWidth="1"/>
    <col min="3589" max="3590" width="5.90625" style="34" customWidth="1"/>
    <col min="3591" max="3591" width="5.08984375" style="34" customWidth="1"/>
    <col min="3592" max="3593" width="9" style="34" customWidth="1"/>
    <col min="3594" max="3595" width="5.6328125" style="34" customWidth="1"/>
    <col min="3596" max="3596" width="10.08984375" style="34" customWidth="1"/>
    <col min="3597" max="3597" width="5.1796875" style="34" customWidth="1"/>
    <col min="3598" max="3598" width="2.08984375" style="34" customWidth="1"/>
    <col min="3599" max="3840" width="8.90625" style="34"/>
    <col min="3841" max="3841" width="12.453125" style="34" customWidth="1"/>
    <col min="3842" max="3842" width="10.453125" style="34" customWidth="1"/>
    <col min="3843" max="3843" width="22.453125" style="34" customWidth="1"/>
    <col min="3844" max="3844" width="10.453125" style="34" customWidth="1"/>
    <col min="3845" max="3846" width="5.90625" style="34" customWidth="1"/>
    <col min="3847" max="3847" width="5.08984375" style="34" customWidth="1"/>
    <col min="3848" max="3849" width="9" style="34" customWidth="1"/>
    <col min="3850" max="3851" width="5.6328125" style="34" customWidth="1"/>
    <col min="3852" max="3852" width="10.08984375" style="34" customWidth="1"/>
    <col min="3853" max="3853" width="5.1796875" style="34" customWidth="1"/>
    <col min="3854" max="3854" width="2.08984375" style="34" customWidth="1"/>
    <col min="3855" max="4096" width="8.90625" style="34"/>
    <col min="4097" max="4097" width="12.453125" style="34" customWidth="1"/>
    <col min="4098" max="4098" width="10.453125" style="34" customWidth="1"/>
    <col min="4099" max="4099" width="22.453125" style="34" customWidth="1"/>
    <col min="4100" max="4100" width="10.453125" style="34" customWidth="1"/>
    <col min="4101" max="4102" width="5.90625" style="34" customWidth="1"/>
    <col min="4103" max="4103" width="5.08984375" style="34" customWidth="1"/>
    <col min="4104" max="4105" width="9" style="34" customWidth="1"/>
    <col min="4106" max="4107" width="5.6328125" style="34" customWidth="1"/>
    <col min="4108" max="4108" width="10.08984375" style="34" customWidth="1"/>
    <col min="4109" max="4109" width="5.1796875" style="34" customWidth="1"/>
    <col min="4110" max="4110" width="2.08984375" style="34" customWidth="1"/>
    <col min="4111" max="4352" width="8.90625" style="34"/>
    <col min="4353" max="4353" width="12.453125" style="34" customWidth="1"/>
    <col min="4354" max="4354" width="10.453125" style="34" customWidth="1"/>
    <col min="4355" max="4355" width="22.453125" style="34" customWidth="1"/>
    <col min="4356" max="4356" width="10.453125" style="34" customWidth="1"/>
    <col min="4357" max="4358" width="5.90625" style="34" customWidth="1"/>
    <col min="4359" max="4359" width="5.08984375" style="34" customWidth="1"/>
    <col min="4360" max="4361" width="9" style="34" customWidth="1"/>
    <col min="4362" max="4363" width="5.6328125" style="34" customWidth="1"/>
    <col min="4364" max="4364" width="10.08984375" style="34" customWidth="1"/>
    <col min="4365" max="4365" width="5.1796875" style="34" customWidth="1"/>
    <col min="4366" max="4366" width="2.08984375" style="34" customWidth="1"/>
    <col min="4367" max="4608" width="8.90625" style="34"/>
    <col min="4609" max="4609" width="12.453125" style="34" customWidth="1"/>
    <col min="4610" max="4610" width="10.453125" style="34" customWidth="1"/>
    <col min="4611" max="4611" width="22.453125" style="34" customWidth="1"/>
    <col min="4612" max="4612" width="10.453125" style="34" customWidth="1"/>
    <col min="4613" max="4614" width="5.90625" style="34" customWidth="1"/>
    <col min="4615" max="4615" width="5.08984375" style="34" customWidth="1"/>
    <col min="4616" max="4617" width="9" style="34" customWidth="1"/>
    <col min="4618" max="4619" width="5.6328125" style="34" customWidth="1"/>
    <col min="4620" max="4620" width="10.08984375" style="34" customWidth="1"/>
    <col min="4621" max="4621" width="5.1796875" style="34" customWidth="1"/>
    <col min="4622" max="4622" width="2.08984375" style="34" customWidth="1"/>
    <col min="4623" max="4864" width="8.90625" style="34"/>
    <col min="4865" max="4865" width="12.453125" style="34" customWidth="1"/>
    <col min="4866" max="4866" width="10.453125" style="34" customWidth="1"/>
    <col min="4867" max="4867" width="22.453125" style="34" customWidth="1"/>
    <col min="4868" max="4868" width="10.453125" style="34" customWidth="1"/>
    <col min="4869" max="4870" width="5.90625" style="34" customWidth="1"/>
    <col min="4871" max="4871" width="5.08984375" style="34" customWidth="1"/>
    <col min="4872" max="4873" width="9" style="34" customWidth="1"/>
    <col min="4874" max="4875" width="5.6328125" style="34" customWidth="1"/>
    <col min="4876" max="4876" width="10.08984375" style="34" customWidth="1"/>
    <col min="4877" max="4877" width="5.1796875" style="34" customWidth="1"/>
    <col min="4878" max="4878" width="2.08984375" style="34" customWidth="1"/>
    <col min="4879" max="5120" width="8.90625" style="34"/>
    <col min="5121" max="5121" width="12.453125" style="34" customWidth="1"/>
    <col min="5122" max="5122" width="10.453125" style="34" customWidth="1"/>
    <col min="5123" max="5123" width="22.453125" style="34" customWidth="1"/>
    <col min="5124" max="5124" width="10.453125" style="34" customWidth="1"/>
    <col min="5125" max="5126" width="5.90625" style="34" customWidth="1"/>
    <col min="5127" max="5127" width="5.08984375" style="34" customWidth="1"/>
    <col min="5128" max="5129" width="9" style="34" customWidth="1"/>
    <col min="5130" max="5131" width="5.6328125" style="34" customWidth="1"/>
    <col min="5132" max="5132" width="10.08984375" style="34" customWidth="1"/>
    <col min="5133" max="5133" width="5.1796875" style="34" customWidth="1"/>
    <col min="5134" max="5134" width="2.08984375" style="34" customWidth="1"/>
    <col min="5135" max="5376" width="8.90625" style="34"/>
    <col min="5377" max="5377" width="12.453125" style="34" customWidth="1"/>
    <col min="5378" max="5378" width="10.453125" style="34" customWidth="1"/>
    <col min="5379" max="5379" width="22.453125" style="34" customWidth="1"/>
    <col min="5380" max="5380" width="10.453125" style="34" customWidth="1"/>
    <col min="5381" max="5382" width="5.90625" style="34" customWidth="1"/>
    <col min="5383" max="5383" width="5.08984375" style="34" customWidth="1"/>
    <col min="5384" max="5385" width="9" style="34" customWidth="1"/>
    <col min="5386" max="5387" width="5.6328125" style="34" customWidth="1"/>
    <col min="5388" max="5388" width="10.08984375" style="34" customWidth="1"/>
    <col min="5389" max="5389" width="5.1796875" style="34" customWidth="1"/>
    <col min="5390" max="5390" width="2.08984375" style="34" customWidth="1"/>
    <col min="5391" max="5632" width="8.90625" style="34"/>
    <col min="5633" max="5633" width="12.453125" style="34" customWidth="1"/>
    <col min="5634" max="5634" width="10.453125" style="34" customWidth="1"/>
    <col min="5635" max="5635" width="22.453125" style="34" customWidth="1"/>
    <col min="5636" max="5636" width="10.453125" style="34" customWidth="1"/>
    <col min="5637" max="5638" width="5.90625" style="34" customWidth="1"/>
    <col min="5639" max="5639" width="5.08984375" style="34" customWidth="1"/>
    <col min="5640" max="5641" width="9" style="34" customWidth="1"/>
    <col min="5642" max="5643" width="5.6328125" style="34" customWidth="1"/>
    <col min="5644" max="5644" width="10.08984375" style="34" customWidth="1"/>
    <col min="5645" max="5645" width="5.1796875" style="34" customWidth="1"/>
    <col min="5646" max="5646" width="2.08984375" style="34" customWidth="1"/>
    <col min="5647" max="5888" width="8.90625" style="34"/>
    <col min="5889" max="5889" width="12.453125" style="34" customWidth="1"/>
    <col min="5890" max="5890" width="10.453125" style="34" customWidth="1"/>
    <col min="5891" max="5891" width="22.453125" style="34" customWidth="1"/>
    <col min="5892" max="5892" width="10.453125" style="34" customWidth="1"/>
    <col min="5893" max="5894" width="5.90625" style="34" customWidth="1"/>
    <col min="5895" max="5895" width="5.08984375" style="34" customWidth="1"/>
    <col min="5896" max="5897" width="9" style="34" customWidth="1"/>
    <col min="5898" max="5899" width="5.6328125" style="34" customWidth="1"/>
    <col min="5900" max="5900" width="10.08984375" style="34" customWidth="1"/>
    <col min="5901" max="5901" width="5.1796875" style="34" customWidth="1"/>
    <col min="5902" max="5902" width="2.08984375" style="34" customWidth="1"/>
    <col min="5903" max="6144" width="8.90625" style="34"/>
    <col min="6145" max="6145" width="12.453125" style="34" customWidth="1"/>
    <col min="6146" max="6146" width="10.453125" style="34" customWidth="1"/>
    <col min="6147" max="6147" width="22.453125" style="34" customWidth="1"/>
    <col min="6148" max="6148" width="10.453125" style="34" customWidth="1"/>
    <col min="6149" max="6150" width="5.90625" style="34" customWidth="1"/>
    <col min="6151" max="6151" width="5.08984375" style="34" customWidth="1"/>
    <col min="6152" max="6153" width="9" style="34" customWidth="1"/>
    <col min="6154" max="6155" width="5.6328125" style="34" customWidth="1"/>
    <col min="6156" max="6156" width="10.08984375" style="34" customWidth="1"/>
    <col min="6157" max="6157" width="5.1796875" style="34" customWidth="1"/>
    <col min="6158" max="6158" width="2.08984375" style="34" customWidth="1"/>
    <col min="6159" max="6400" width="8.90625" style="34"/>
    <col min="6401" max="6401" width="12.453125" style="34" customWidth="1"/>
    <col min="6402" max="6402" width="10.453125" style="34" customWidth="1"/>
    <col min="6403" max="6403" width="22.453125" style="34" customWidth="1"/>
    <col min="6404" max="6404" width="10.453125" style="34" customWidth="1"/>
    <col min="6405" max="6406" width="5.90625" style="34" customWidth="1"/>
    <col min="6407" max="6407" width="5.08984375" style="34" customWidth="1"/>
    <col min="6408" max="6409" width="9" style="34" customWidth="1"/>
    <col min="6410" max="6411" width="5.6328125" style="34" customWidth="1"/>
    <col min="6412" max="6412" width="10.08984375" style="34" customWidth="1"/>
    <col min="6413" max="6413" width="5.1796875" style="34" customWidth="1"/>
    <col min="6414" max="6414" width="2.08984375" style="34" customWidth="1"/>
    <col min="6415" max="6656" width="8.90625" style="34"/>
    <col min="6657" max="6657" width="12.453125" style="34" customWidth="1"/>
    <col min="6658" max="6658" width="10.453125" style="34" customWidth="1"/>
    <col min="6659" max="6659" width="22.453125" style="34" customWidth="1"/>
    <col min="6660" max="6660" width="10.453125" style="34" customWidth="1"/>
    <col min="6661" max="6662" width="5.90625" style="34" customWidth="1"/>
    <col min="6663" max="6663" width="5.08984375" style="34" customWidth="1"/>
    <col min="6664" max="6665" width="9" style="34" customWidth="1"/>
    <col min="6666" max="6667" width="5.6328125" style="34" customWidth="1"/>
    <col min="6668" max="6668" width="10.08984375" style="34" customWidth="1"/>
    <col min="6669" max="6669" width="5.1796875" style="34" customWidth="1"/>
    <col min="6670" max="6670" width="2.08984375" style="34" customWidth="1"/>
    <col min="6671" max="6912" width="8.90625" style="34"/>
    <col min="6913" max="6913" width="12.453125" style="34" customWidth="1"/>
    <col min="6914" max="6914" width="10.453125" style="34" customWidth="1"/>
    <col min="6915" max="6915" width="22.453125" style="34" customWidth="1"/>
    <col min="6916" max="6916" width="10.453125" style="34" customWidth="1"/>
    <col min="6917" max="6918" width="5.90625" style="34" customWidth="1"/>
    <col min="6919" max="6919" width="5.08984375" style="34" customWidth="1"/>
    <col min="6920" max="6921" width="9" style="34" customWidth="1"/>
    <col min="6922" max="6923" width="5.6328125" style="34" customWidth="1"/>
    <col min="6924" max="6924" width="10.08984375" style="34" customWidth="1"/>
    <col min="6925" max="6925" width="5.1796875" style="34" customWidth="1"/>
    <col min="6926" max="6926" width="2.08984375" style="34" customWidth="1"/>
    <col min="6927" max="7168" width="8.90625" style="34"/>
    <col min="7169" max="7169" width="12.453125" style="34" customWidth="1"/>
    <col min="7170" max="7170" width="10.453125" style="34" customWidth="1"/>
    <col min="7171" max="7171" width="22.453125" style="34" customWidth="1"/>
    <col min="7172" max="7172" width="10.453125" style="34" customWidth="1"/>
    <col min="7173" max="7174" width="5.90625" style="34" customWidth="1"/>
    <col min="7175" max="7175" width="5.08984375" style="34" customWidth="1"/>
    <col min="7176" max="7177" width="9" style="34" customWidth="1"/>
    <col min="7178" max="7179" width="5.6328125" style="34" customWidth="1"/>
    <col min="7180" max="7180" width="10.08984375" style="34" customWidth="1"/>
    <col min="7181" max="7181" width="5.1796875" style="34" customWidth="1"/>
    <col min="7182" max="7182" width="2.08984375" style="34" customWidth="1"/>
    <col min="7183" max="7424" width="8.90625" style="34"/>
    <col min="7425" max="7425" width="12.453125" style="34" customWidth="1"/>
    <col min="7426" max="7426" width="10.453125" style="34" customWidth="1"/>
    <col min="7427" max="7427" width="22.453125" style="34" customWidth="1"/>
    <col min="7428" max="7428" width="10.453125" style="34" customWidth="1"/>
    <col min="7429" max="7430" width="5.90625" style="34" customWidth="1"/>
    <col min="7431" max="7431" width="5.08984375" style="34" customWidth="1"/>
    <col min="7432" max="7433" width="9" style="34" customWidth="1"/>
    <col min="7434" max="7435" width="5.6328125" style="34" customWidth="1"/>
    <col min="7436" max="7436" width="10.08984375" style="34" customWidth="1"/>
    <col min="7437" max="7437" width="5.1796875" style="34" customWidth="1"/>
    <col min="7438" max="7438" width="2.08984375" style="34" customWidth="1"/>
    <col min="7439" max="7680" width="8.90625" style="34"/>
    <col min="7681" max="7681" width="12.453125" style="34" customWidth="1"/>
    <col min="7682" max="7682" width="10.453125" style="34" customWidth="1"/>
    <col min="7683" max="7683" width="22.453125" style="34" customWidth="1"/>
    <col min="7684" max="7684" width="10.453125" style="34" customWidth="1"/>
    <col min="7685" max="7686" width="5.90625" style="34" customWidth="1"/>
    <col min="7687" max="7687" width="5.08984375" style="34" customWidth="1"/>
    <col min="7688" max="7689" width="9" style="34" customWidth="1"/>
    <col min="7690" max="7691" width="5.6328125" style="34" customWidth="1"/>
    <col min="7692" max="7692" width="10.08984375" style="34" customWidth="1"/>
    <col min="7693" max="7693" width="5.1796875" style="34" customWidth="1"/>
    <col min="7694" max="7694" width="2.08984375" style="34" customWidth="1"/>
    <col min="7695" max="7936" width="8.90625" style="34"/>
    <col min="7937" max="7937" width="12.453125" style="34" customWidth="1"/>
    <col min="7938" max="7938" width="10.453125" style="34" customWidth="1"/>
    <col min="7939" max="7939" width="22.453125" style="34" customWidth="1"/>
    <col min="7940" max="7940" width="10.453125" style="34" customWidth="1"/>
    <col min="7941" max="7942" width="5.90625" style="34" customWidth="1"/>
    <col min="7943" max="7943" width="5.08984375" style="34" customWidth="1"/>
    <col min="7944" max="7945" width="9" style="34" customWidth="1"/>
    <col min="7946" max="7947" width="5.6328125" style="34" customWidth="1"/>
    <col min="7948" max="7948" width="10.08984375" style="34" customWidth="1"/>
    <col min="7949" max="7949" width="5.1796875" style="34" customWidth="1"/>
    <col min="7950" max="7950" width="2.08984375" style="34" customWidth="1"/>
    <col min="7951" max="8192" width="8.90625" style="34"/>
    <col min="8193" max="8193" width="12.453125" style="34" customWidth="1"/>
    <col min="8194" max="8194" width="10.453125" style="34" customWidth="1"/>
    <col min="8195" max="8195" width="22.453125" style="34" customWidth="1"/>
    <col min="8196" max="8196" width="10.453125" style="34" customWidth="1"/>
    <col min="8197" max="8198" width="5.90625" style="34" customWidth="1"/>
    <col min="8199" max="8199" width="5.08984375" style="34" customWidth="1"/>
    <col min="8200" max="8201" width="9" style="34" customWidth="1"/>
    <col min="8202" max="8203" width="5.6328125" style="34" customWidth="1"/>
    <col min="8204" max="8204" width="10.08984375" style="34" customWidth="1"/>
    <col min="8205" max="8205" width="5.1796875" style="34" customWidth="1"/>
    <col min="8206" max="8206" width="2.08984375" style="34" customWidth="1"/>
    <col min="8207" max="8448" width="8.90625" style="34"/>
    <col min="8449" max="8449" width="12.453125" style="34" customWidth="1"/>
    <col min="8450" max="8450" width="10.453125" style="34" customWidth="1"/>
    <col min="8451" max="8451" width="22.453125" style="34" customWidth="1"/>
    <col min="8452" max="8452" width="10.453125" style="34" customWidth="1"/>
    <col min="8453" max="8454" width="5.90625" style="34" customWidth="1"/>
    <col min="8455" max="8455" width="5.08984375" style="34" customWidth="1"/>
    <col min="8456" max="8457" width="9" style="34" customWidth="1"/>
    <col min="8458" max="8459" width="5.6328125" style="34" customWidth="1"/>
    <col min="8460" max="8460" width="10.08984375" style="34" customWidth="1"/>
    <col min="8461" max="8461" width="5.1796875" style="34" customWidth="1"/>
    <col min="8462" max="8462" width="2.08984375" style="34" customWidth="1"/>
    <col min="8463" max="8704" width="8.90625" style="34"/>
    <col min="8705" max="8705" width="12.453125" style="34" customWidth="1"/>
    <col min="8706" max="8706" width="10.453125" style="34" customWidth="1"/>
    <col min="8707" max="8707" width="22.453125" style="34" customWidth="1"/>
    <col min="8708" max="8708" width="10.453125" style="34" customWidth="1"/>
    <col min="8709" max="8710" width="5.90625" style="34" customWidth="1"/>
    <col min="8711" max="8711" width="5.08984375" style="34" customWidth="1"/>
    <col min="8712" max="8713" width="9" style="34" customWidth="1"/>
    <col min="8714" max="8715" width="5.6328125" style="34" customWidth="1"/>
    <col min="8716" max="8716" width="10.08984375" style="34" customWidth="1"/>
    <col min="8717" max="8717" width="5.1796875" style="34" customWidth="1"/>
    <col min="8718" max="8718" width="2.08984375" style="34" customWidth="1"/>
    <col min="8719" max="8960" width="8.90625" style="34"/>
    <col min="8961" max="8961" width="12.453125" style="34" customWidth="1"/>
    <col min="8962" max="8962" width="10.453125" style="34" customWidth="1"/>
    <col min="8963" max="8963" width="22.453125" style="34" customWidth="1"/>
    <col min="8964" max="8964" width="10.453125" style="34" customWidth="1"/>
    <col min="8965" max="8966" width="5.90625" style="34" customWidth="1"/>
    <col min="8967" max="8967" width="5.08984375" style="34" customWidth="1"/>
    <col min="8968" max="8969" width="9" style="34" customWidth="1"/>
    <col min="8970" max="8971" width="5.6328125" style="34" customWidth="1"/>
    <col min="8972" max="8972" width="10.08984375" style="34" customWidth="1"/>
    <col min="8973" max="8973" width="5.1796875" style="34" customWidth="1"/>
    <col min="8974" max="8974" width="2.08984375" style="34" customWidth="1"/>
    <col min="8975" max="9216" width="8.90625" style="34"/>
    <col min="9217" max="9217" width="12.453125" style="34" customWidth="1"/>
    <col min="9218" max="9218" width="10.453125" style="34" customWidth="1"/>
    <col min="9219" max="9219" width="22.453125" style="34" customWidth="1"/>
    <col min="9220" max="9220" width="10.453125" style="34" customWidth="1"/>
    <col min="9221" max="9222" width="5.90625" style="34" customWidth="1"/>
    <col min="9223" max="9223" width="5.08984375" style="34" customWidth="1"/>
    <col min="9224" max="9225" width="9" style="34" customWidth="1"/>
    <col min="9226" max="9227" width="5.6328125" style="34" customWidth="1"/>
    <col min="9228" max="9228" width="10.08984375" style="34" customWidth="1"/>
    <col min="9229" max="9229" width="5.1796875" style="34" customWidth="1"/>
    <col min="9230" max="9230" width="2.08984375" style="34" customWidth="1"/>
    <col min="9231" max="9472" width="8.90625" style="34"/>
    <col min="9473" max="9473" width="12.453125" style="34" customWidth="1"/>
    <col min="9474" max="9474" width="10.453125" style="34" customWidth="1"/>
    <col min="9475" max="9475" width="22.453125" style="34" customWidth="1"/>
    <col min="9476" max="9476" width="10.453125" style="34" customWidth="1"/>
    <col min="9477" max="9478" width="5.90625" style="34" customWidth="1"/>
    <col min="9479" max="9479" width="5.08984375" style="34" customWidth="1"/>
    <col min="9480" max="9481" width="9" style="34" customWidth="1"/>
    <col min="9482" max="9483" width="5.6328125" style="34" customWidth="1"/>
    <col min="9484" max="9484" width="10.08984375" style="34" customWidth="1"/>
    <col min="9485" max="9485" width="5.1796875" style="34" customWidth="1"/>
    <col min="9486" max="9486" width="2.08984375" style="34" customWidth="1"/>
    <col min="9487" max="9728" width="8.90625" style="34"/>
    <col min="9729" max="9729" width="12.453125" style="34" customWidth="1"/>
    <col min="9730" max="9730" width="10.453125" style="34" customWidth="1"/>
    <col min="9731" max="9731" width="22.453125" style="34" customWidth="1"/>
    <col min="9732" max="9732" width="10.453125" style="34" customWidth="1"/>
    <col min="9733" max="9734" width="5.90625" style="34" customWidth="1"/>
    <col min="9735" max="9735" width="5.08984375" style="34" customWidth="1"/>
    <col min="9736" max="9737" width="9" style="34" customWidth="1"/>
    <col min="9738" max="9739" width="5.6328125" style="34" customWidth="1"/>
    <col min="9740" max="9740" width="10.08984375" style="34" customWidth="1"/>
    <col min="9741" max="9741" width="5.1796875" style="34" customWidth="1"/>
    <col min="9742" max="9742" width="2.08984375" style="34" customWidth="1"/>
    <col min="9743" max="9984" width="8.90625" style="34"/>
    <col min="9985" max="9985" width="12.453125" style="34" customWidth="1"/>
    <col min="9986" max="9986" width="10.453125" style="34" customWidth="1"/>
    <col min="9987" max="9987" width="22.453125" style="34" customWidth="1"/>
    <col min="9988" max="9988" width="10.453125" style="34" customWidth="1"/>
    <col min="9989" max="9990" width="5.90625" style="34" customWidth="1"/>
    <col min="9991" max="9991" width="5.08984375" style="34" customWidth="1"/>
    <col min="9992" max="9993" width="9" style="34" customWidth="1"/>
    <col min="9994" max="9995" width="5.6328125" style="34" customWidth="1"/>
    <col min="9996" max="9996" width="10.08984375" style="34" customWidth="1"/>
    <col min="9997" max="9997" width="5.1796875" style="34" customWidth="1"/>
    <col min="9998" max="9998" width="2.08984375" style="34" customWidth="1"/>
    <col min="9999" max="10240" width="8.90625" style="34"/>
    <col min="10241" max="10241" width="12.453125" style="34" customWidth="1"/>
    <col min="10242" max="10242" width="10.453125" style="34" customWidth="1"/>
    <col min="10243" max="10243" width="22.453125" style="34" customWidth="1"/>
    <col min="10244" max="10244" width="10.453125" style="34" customWidth="1"/>
    <col min="10245" max="10246" width="5.90625" style="34" customWidth="1"/>
    <col min="10247" max="10247" width="5.08984375" style="34" customWidth="1"/>
    <col min="10248" max="10249" width="9" style="34" customWidth="1"/>
    <col min="10250" max="10251" width="5.6328125" style="34" customWidth="1"/>
    <col min="10252" max="10252" width="10.08984375" style="34" customWidth="1"/>
    <col min="10253" max="10253" width="5.1796875" style="34" customWidth="1"/>
    <col min="10254" max="10254" width="2.08984375" style="34" customWidth="1"/>
    <col min="10255" max="10496" width="8.90625" style="34"/>
    <col min="10497" max="10497" width="12.453125" style="34" customWidth="1"/>
    <col min="10498" max="10498" width="10.453125" style="34" customWidth="1"/>
    <col min="10499" max="10499" width="22.453125" style="34" customWidth="1"/>
    <col min="10500" max="10500" width="10.453125" style="34" customWidth="1"/>
    <col min="10501" max="10502" width="5.90625" style="34" customWidth="1"/>
    <col min="10503" max="10503" width="5.08984375" style="34" customWidth="1"/>
    <col min="10504" max="10505" width="9" style="34" customWidth="1"/>
    <col min="10506" max="10507" width="5.6328125" style="34" customWidth="1"/>
    <col min="10508" max="10508" width="10.08984375" style="34" customWidth="1"/>
    <col min="10509" max="10509" width="5.1796875" style="34" customWidth="1"/>
    <col min="10510" max="10510" width="2.08984375" style="34" customWidth="1"/>
    <col min="10511" max="10752" width="8.90625" style="34"/>
    <col min="10753" max="10753" width="12.453125" style="34" customWidth="1"/>
    <col min="10754" max="10754" width="10.453125" style="34" customWidth="1"/>
    <col min="10755" max="10755" width="22.453125" style="34" customWidth="1"/>
    <col min="10756" max="10756" width="10.453125" style="34" customWidth="1"/>
    <col min="10757" max="10758" width="5.90625" style="34" customWidth="1"/>
    <col min="10759" max="10759" width="5.08984375" style="34" customWidth="1"/>
    <col min="10760" max="10761" width="9" style="34" customWidth="1"/>
    <col min="10762" max="10763" width="5.6328125" style="34" customWidth="1"/>
    <col min="10764" max="10764" width="10.08984375" style="34" customWidth="1"/>
    <col min="10765" max="10765" width="5.1796875" style="34" customWidth="1"/>
    <col min="10766" max="10766" width="2.08984375" style="34" customWidth="1"/>
    <col min="10767" max="11008" width="8.90625" style="34"/>
    <col min="11009" max="11009" width="12.453125" style="34" customWidth="1"/>
    <col min="11010" max="11010" width="10.453125" style="34" customWidth="1"/>
    <col min="11011" max="11011" width="22.453125" style="34" customWidth="1"/>
    <col min="11012" max="11012" width="10.453125" style="34" customWidth="1"/>
    <col min="11013" max="11014" width="5.90625" style="34" customWidth="1"/>
    <col min="11015" max="11015" width="5.08984375" style="34" customWidth="1"/>
    <col min="11016" max="11017" width="9" style="34" customWidth="1"/>
    <col min="11018" max="11019" width="5.6328125" style="34" customWidth="1"/>
    <col min="11020" max="11020" width="10.08984375" style="34" customWidth="1"/>
    <col min="11021" max="11021" width="5.1796875" style="34" customWidth="1"/>
    <col min="11022" max="11022" width="2.08984375" style="34" customWidth="1"/>
    <col min="11023" max="11264" width="8.90625" style="34"/>
    <col min="11265" max="11265" width="12.453125" style="34" customWidth="1"/>
    <col min="11266" max="11266" width="10.453125" style="34" customWidth="1"/>
    <col min="11267" max="11267" width="22.453125" style="34" customWidth="1"/>
    <col min="11268" max="11268" width="10.453125" style="34" customWidth="1"/>
    <col min="11269" max="11270" width="5.90625" style="34" customWidth="1"/>
    <col min="11271" max="11271" width="5.08984375" style="34" customWidth="1"/>
    <col min="11272" max="11273" width="9" style="34" customWidth="1"/>
    <col min="11274" max="11275" width="5.6328125" style="34" customWidth="1"/>
    <col min="11276" max="11276" width="10.08984375" style="34" customWidth="1"/>
    <col min="11277" max="11277" width="5.1796875" style="34" customWidth="1"/>
    <col min="11278" max="11278" width="2.08984375" style="34" customWidth="1"/>
    <col min="11279" max="11520" width="8.90625" style="34"/>
    <col min="11521" max="11521" width="12.453125" style="34" customWidth="1"/>
    <col min="11522" max="11522" width="10.453125" style="34" customWidth="1"/>
    <col min="11523" max="11523" width="22.453125" style="34" customWidth="1"/>
    <col min="11524" max="11524" width="10.453125" style="34" customWidth="1"/>
    <col min="11525" max="11526" width="5.90625" style="34" customWidth="1"/>
    <col min="11527" max="11527" width="5.08984375" style="34" customWidth="1"/>
    <col min="11528" max="11529" width="9" style="34" customWidth="1"/>
    <col min="11530" max="11531" width="5.6328125" style="34" customWidth="1"/>
    <col min="11532" max="11532" width="10.08984375" style="34" customWidth="1"/>
    <col min="11533" max="11533" width="5.1796875" style="34" customWidth="1"/>
    <col min="11534" max="11534" width="2.08984375" style="34" customWidth="1"/>
    <col min="11535" max="11776" width="8.90625" style="34"/>
    <col min="11777" max="11777" width="12.453125" style="34" customWidth="1"/>
    <col min="11778" max="11778" width="10.453125" style="34" customWidth="1"/>
    <col min="11779" max="11779" width="22.453125" style="34" customWidth="1"/>
    <col min="11780" max="11780" width="10.453125" style="34" customWidth="1"/>
    <col min="11781" max="11782" width="5.90625" style="34" customWidth="1"/>
    <col min="11783" max="11783" width="5.08984375" style="34" customWidth="1"/>
    <col min="11784" max="11785" width="9" style="34" customWidth="1"/>
    <col min="11786" max="11787" width="5.6328125" style="34" customWidth="1"/>
    <col min="11788" max="11788" width="10.08984375" style="34" customWidth="1"/>
    <col min="11789" max="11789" width="5.1796875" style="34" customWidth="1"/>
    <col min="11790" max="11790" width="2.08984375" style="34" customWidth="1"/>
    <col min="11791" max="12032" width="8.90625" style="34"/>
    <col min="12033" max="12033" width="12.453125" style="34" customWidth="1"/>
    <col min="12034" max="12034" width="10.453125" style="34" customWidth="1"/>
    <col min="12035" max="12035" width="22.453125" style="34" customWidth="1"/>
    <col min="12036" max="12036" width="10.453125" style="34" customWidth="1"/>
    <col min="12037" max="12038" width="5.90625" style="34" customWidth="1"/>
    <col min="12039" max="12039" width="5.08984375" style="34" customWidth="1"/>
    <col min="12040" max="12041" width="9" style="34" customWidth="1"/>
    <col min="12042" max="12043" width="5.6328125" style="34" customWidth="1"/>
    <col min="12044" max="12044" width="10.08984375" style="34" customWidth="1"/>
    <col min="12045" max="12045" width="5.1796875" style="34" customWidth="1"/>
    <col min="12046" max="12046" width="2.08984375" style="34" customWidth="1"/>
    <col min="12047" max="12288" width="8.90625" style="34"/>
    <col min="12289" max="12289" width="12.453125" style="34" customWidth="1"/>
    <col min="12290" max="12290" width="10.453125" style="34" customWidth="1"/>
    <col min="12291" max="12291" width="22.453125" style="34" customWidth="1"/>
    <col min="12292" max="12292" width="10.453125" style="34" customWidth="1"/>
    <col min="12293" max="12294" width="5.90625" style="34" customWidth="1"/>
    <col min="12295" max="12295" width="5.08984375" style="34" customWidth="1"/>
    <col min="12296" max="12297" width="9" style="34" customWidth="1"/>
    <col min="12298" max="12299" width="5.6328125" style="34" customWidth="1"/>
    <col min="12300" max="12300" width="10.08984375" style="34" customWidth="1"/>
    <col min="12301" max="12301" width="5.1796875" style="34" customWidth="1"/>
    <col min="12302" max="12302" width="2.08984375" style="34" customWidth="1"/>
    <col min="12303" max="12544" width="8.90625" style="34"/>
    <col min="12545" max="12545" width="12.453125" style="34" customWidth="1"/>
    <col min="12546" max="12546" width="10.453125" style="34" customWidth="1"/>
    <col min="12547" max="12547" width="22.453125" style="34" customWidth="1"/>
    <col min="12548" max="12548" width="10.453125" style="34" customWidth="1"/>
    <col min="12549" max="12550" width="5.90625" style="34" customWidth="1"/>
    <col min="12551" max="12551" width="5.08984375" style="34" customWidth="1"/>
    <col min="12552" max="12553" width="9" style="34" customWidth="1"/>
    <col min="12554" max="12555" width="5.6328125" style="34" customWidth="1"/>
    <col min="12556" max="12556" width="10.08984375" style="34" customWidth="1"/>
    <col min="12557" max="12557" width="5.1796875" style="34" customWidth="1"/>
    <col min="12558" max="12558" width="2.08984375" style="34" customWidth="1"/>
    <col min="12559" max="12800" width="8.90625" style="34"/>
    <col min="12801" max="12801" width="12.453125" style="34" customWidth="1"/>
    <col min="12802" max="12802" width="10.453125" style="34" customWidth="1"/>
    <col min="12803" max="12803" width="22.453125" style="34" customWidth="1"/>
    <col min="12804" max="12804" width="10.453125" style="34" customWidth="1"/>
    <col min="12805" max="12806" width="5.90625" style="34" customWidth="1"/>
    <col min="12807" max="12807" width="5.08984375" style="34" customWidth="1"/>
    <col min="12808" max="12809" width="9" style="34" customWidth="1"/>
    <col min="12810" max="12811" width="5.6328125" style="34" customWidth="1"/>
    <col min="12812" max="12812" width="10.08984375" style="34" customWidth="1"/>
    <col min="12813" max="12813" width="5.1796875" style="34" customWidth="1"/>
    <col min="12814" max="12814" width="2.08984375" style="34" customWidth="1"/>
    <col min="12815" max="13056" width="8.90625" style="34"/>
    <col min="13057" max="13057" width="12.453125" style="34" customWidth="1"/>
    <col min="13058" max="13058" width="10.453125" style="34" customWidth="1"/>
    <col min="13059" max="13059" width="22.453125" style="34" customWidth="1"/>
    <col min="13060" max="13060" width="10.453125" style="34" customWidth="1"/>
    <col min="13061" max="13062" width="5.90625" style="34" customWidth="1"/>
    <col min="13063" max="13063" width="5.08984375" style="34" customWidth="1"/>
    <col min="13064" max="13065" width="9" style="34" customWidth="1"/>
    <col min="13066" max="13067" width="5.6328125" style="34" customWidth="1"/>
    <col min="13068" max="13068" width="10.08984375" style="34" customWidth="1"/>
    <col min="13069" max="13069" width="5.1796875" style="34" customWidth="1"/>
    <col min="13070" max="13070" width="2.08984375" style="34" customWidth="1"/>
    <col min="13071" max="13312" width="8.90625" style="34"/>
    <col min="13313" max="13313" width="12.453125" style="34" customWidth="1"/>
    <col min="13314" max="13314" width="10.453125" style="34" customWidth="1"/>
    <col min="13315" max="13315" width="22.453125" style="34" customWidth="1"/>
    <col min="13316" max="13316" width="10.453125" style="34" customWidth="1"/>
    <col min="13317" max="13318" width="5.90625" style="34" customWidth="1"/>
    <col min="13319" max="13319" width="5.08984375" style="34" customWidth="1"/>
    <col min="13320" max="13321" width="9" style="34" customWidth="1"/>
    <col min="13322" max="13323" width="5.6328125" style="34" customWidth="1"/>
    <col min="13324" max="13324" width="10.08984375" style="34" customWidth="1"/>
    <col min="13325" max="13325" width="5.1796875" style="34" customWidth="1"/>
    <col min="13326" max="13326" width="2.08984375" style="34" customWidth="1"/>
    <col min="13327" max="13568" width="8.90625" style="34"/>
    <col min="13569" max="13569" width="12.453125" style="34" customWidth="1"/>
    <col min="13570" max="13570" width="10.453125" style="34" customWidth="1"/>
    <col min="13571" max="13571" width="22.453125" style="34" customWidth="1"/>
    <col min="13572" max="13572" width="10.453125" style="34" customWidth="1"/>
    <col min="13573" max="13574" width="5.90625" style="34" customWidth="1"/>
    <col min="13575" max="13575" width="5.08984375" style="34" customWidth="1"/>
    <col min="13576" max="13577" width="9" style="34" customWidth="1"/>
    <col min="13578" max="13579" width="5.6328125" style="34" customWidth="1"/>
    <col min="13580" max="13580" width="10.08984375" style="34" customWidth="1"/>
    <col min="13581" max="13581" width="5.1796875" style="34" customWidth="1"/>
    <col min="13582" max="13582" width="2.08984375" style="34" customWidth="1"/>
    <col min="13583" max="13824" width="8.90625" style="34"/>
    <col min="13825" max="13825" width="12.453125" style="34" customWidth="1"/>
    <col min="13826" max="13826" width="10.453125" style="34" customWidth="1"/>
    <col min="13827" max="13827" width="22.453125" style="34" customWidth="1"/>
    <col min="13828" max="13828" width="10.453125" style="34" customWidth="1"/>
    <col min="13829" max="13830" width="5.90625" style="34" customWidth="1"/>
    <col min="13831" max="13831" width="5.08984375" style="34" customWidth="1"/>
    <col min="13832" max="13833" width="9" style="34" customWidth="1"/>
    <col min="13834" max="13835" width="5.6328125" style="34" customWidth="1"/>
    <col min="13836" max="13836" width="10.08984375" style="34" customWidth="1"/>
    <col min="13837" max="13837" width="5.1796875" style="34" customWidth="1"/>
    <col min="13838" max="13838" width="2.08984375" style="34" customWidth="1"/>
    <col min="13839" max="14080" width="8.90625" style="34"/>
    <col min="14081" max="14081" width="12.453125" style="34" customWidth="1"/>
    <col min="14082" max="14082" width="10.453125" style="34" customWidth="1"/>
    <col min="14083" max="14083" width="22.453125" style="34" customWidth="1"/>
    <col min="14084" max="14084" width="10.453125" style="34" customWidth="1"/>
    <col min="14085" max="14086" width="5.90625" style="34" customWidth="1"/>
    <col min="14087" max="14087" width="5.08984375" style="34" customWidth="1"/>
    <col min="14088" max="14089" width="9" style="34" customWidth="1"/>
    <col min="14090" max="14091" width="5.6328125" style="34" customWidth="1"/>
    <col min="14092" max="14092" width="10.08984375" style="34" customWidth="1"/>
    <col min="14093" max="14093" width="5.1796875" style="34" customWidth="1"/>
    <col min="14094" max="14094" width="2.08984375" style="34" customWidth="1"/>
    <col min="14095" max="14336" width="8.90625" style="34"/>
    <col min="14337" max="14337" width="12.453125" style="34" customWidth="1"/>
    <col min="14338" max="14338" width="10.453125" style="34" customWidth="1"/>
    <col min="14339" max="14339" width="22.453125" style="34" customWidth="1"/>
    <col min="14340" max="14340" width="10.453125" style="34" customWidth="1"/>
    <col min="14341" max="14342" width="5.90625" style="34" customWidth="1"/>
    <col min="14343" max="14343" width="5.08984375" style="34" customWidth="1"/>
    <col min="14344" max="14345" width="9" style="34" customWidth="1"/>
    <col min="14346" max="14347" width="5.6328125" style="34" customWidth="1"/>
    <col min="14348" max="14348" width="10.08984375" style="34" customWidth="1"/>
    <col min="14349" max="14349" width="5.1796875" style="34" customWidth="1"/>
    <col min="14350" max="14350" width="2.08984375" style="34" customWidth="1"/>
    <col min="14351" max="14592" width="8.90625" style="34"/>
    <col min="14593" max="14593" width="12.453125" style="34" customWidth="1"/>
    <col min="14594" max="14594" width="10.453125" style="34" customWidth="1"/>
    <col min="14595" max="14595" width="22.453125" style="34" customWidth="1"/>
    <col min="14596" max="14596" width="10.453125" style="34" customWidth="1"/>
    <col min="14597" max="14598" width="5.90625" style="34" customWidth="1"/>
    <col min="14599" max="14599" width="5.08984375" style="34" customWidth="1"/>
    <col min="14600" max="14601" width="9" style="34" customWidth="1"/>
    <col min="14602" max="14603" width="5.6328125" style="34" customWidth="1"/>
    <col min="14604" max="14604" width="10.08984375" style="34" customWidth="1"/>
    <col min="14605" max="14605" width="5.1796875" style="34" customWidth="1"/>
    <col min="14606" max="14606" width="2.08984375" style="34" customWidth="1"/>
    <col min="14607" max="14848" width="8.90625" style="34"/>
    <col min="14849" max="14849" width="12.453125" style="34" customWidth="1"/>
    <col min="14850" max="14850" width="10.453125" style="34" customWidth="1"/>
    <col min="14851" max="14851" width="22.453125" style="34" customWidth="1"/>
    <col min="14852" max="14852" width="10.453125" style="34" customWidth="1"/>
    <col min="14853" max="14854" width="5.90625" style="34" customWidth="1"/>
    <col min="14855" max="14855" width="5.08984375" style="34" customWidth="1"/>
    <col min="14856" max="14857" width="9" style="34" customWidth="1"/>
    <col min="14858" max="14859" width="5.6328125" style="34" customWidth="1"/>
    <col min="14860" max="14860" width="10.08984375" style="34" customWidth="1"/>
    <col min="14861" max="14861" width="5.1796875" style="34" customWidth="1"/>
    <col min="14862" max="14862" width="2.08984375" style="34" customWidth="1"/>
    <col min="14863" max="15104" width="8.90625" style="34"/>
    <col min="15105" max="15105" width="12.453125" style="34" customWidth="1"/>
    <col min="15106" max="15106" width="10.453125" style="34" customWidth="1"/>
    <col min="15107" max="15107" width="22.453125" style="34" customWidth="1"/>
    <col min="15108" max="15108" width="10.453125" style="34" customWidth="1"/>
    <col min="15109" max="15110" width="5.90625" style="34" customWidth="1"/>
    <col min="15111" max="15111" width="5.08984375" style="34" customWidth="1"/>
    <col min="15112" max="15113" width="9" style="34" customWidth="1"/>
    <col min="15114" max="15115" width="5.6328125" style="34" customWidth="1"/>
    <col min="15116" max="15116" width="10.08984375" style="34" customWidth="1"/>
    <col min="15117" max="15117" width="5.1796875" style="34" customWidth="1"/>
    <col min="15118" max="15118" width="2.08984375" style="34" customWidth="1"/>
    <col min="15119" max="15360" width="8.90625" style="34"/>
    <col min="15361" max="15361" width="12.453125" style="34" customWidth="1"/>
    <col min="15362" max="15362" width="10.453125" style="34" customWidth="1"/>
    <col min="15363" max="15363" width="22.453125" style="34" customWidth="1"/>
    <col min="15364" max="15364" width="10.453125" style="34" customWidth="1"/>
    <col min="15365" max="15366" width="5.90625" style="34" customWidth="1"/>
    <col min="15367" max="15367" width="5.08984375" style="34" customWidth="1"/>
    <col min="15368" max="15369" width="9" style="34" customWidth="1"/>
    <col min="15370" max="15371" width="5.6328125" style="34" customWidth="1"/>
    <col min="15372" max="15372" width="10.08984375" style="34" customWidth="1"/>
    <col min="15373" max="15373" width="5.1796875" style="34" customWidth="1"/>
    <col min="15374" max="15374" width="2.08984375" style="34" customWidth="1"/>
    <col min="15375" max="15616" width="8.90625" style="34"/>
    <col min="15617" max="15617" width="12.453125" style="34" customWidth="1"/>
    <col min="15618" max="15618" width="10.453125" style="34" customWidth="1"/>
    <col min="15619" max="15619" width="22.453125" style="34" customWidth="1"/>
    <col min="15620" max="15620" width="10.453125" style="34" customWidth="1"/>
    <col min="15621" max="15622" width="5.90625" style="34" customWidth="1"/>
    <col min="15623" max="15623" width="5.08984375" style="34" customWidth="1"/>
    <col min="15624" max="15625" width="9" style="34" customWidth="1"/>
    <col min="15626" max="15627" width="5.6328125" style="34" customWidth="1"/>
    <col min="15628" max="15628" width="10.08984375" style="34" customWidth="1"/>
    <col min="15629" max="15629" width="5.1796875" style="34" customWidth="1"/>
    <col min="15630" max="15630" width="2.08984375" style="34" customWidth="1"/>
    <col min="15631" max="15872" width="8.90625" style="34"/>
    <col min="15873" max="15873" width="12.453125" style="34" customWidth="1"/>
    <col min="15874" max="15874" width="10.453125" style="34" customWidth="1"/>
    <col min="15875" max="15875" width="22.453125" style="34" customWidth="1"/>
    <col min="15876" max="15876" width="10.453125" style="34" customWidth="1"/>
    <col min="15877" max="15878" width="5.90625" style="34" customWidth="1"/>
    <col min="15879" max="15879" width="5.08984375" style="34" customWidth="1"/>
    <col min="15880" max="15881" width="9" style="34" customWidth="1"/>
    <col min="15882" max="15883" width="5.6328125" style="34" customWidth="1"/>
    <col min="15884" max="15884" width="10.08984375" style="34" customWidth="1"/>
    <col min="15885" max="15885" width="5.1796875" style="34" customWidth="1"/>
    <col min="15886" max="15886" width="2.08984375" style="34" customWidth="1"/>
    <col min="15887" max="16128" width="8.90625" style="34"/>
    <col min="16129" max="16129" width="12.453125" style="34" customWidth="1"/>
    <col min="16130" max="16130" width="10.453125" style="34" customWidth="1"/>
    <col min="16131" max="16131" width="22.453125" style="34" customWidth="1"/>
    <col min="16132" max="16132" width="10.453125" style="34" customWidth="1"/>
    <col min="16133" max="16134" width="5.90625" style="34" customWidth="1"/>
    <col min="16135" max="16135" width="5.08984375" style="34" customWidth="1"/>
    <col min="16136" max="16137" width="9" style="34" customWidth="1"/>
    <col min="16138" max="16139" width="5.6328125" style="34" customWidth="1"/>
    <col min="16140" max="16140" width="10.08984375" style="34" customWidth="1"/>
    <col min="16141" max="16141" width="5.1796875" style="34" customWidth="1"/>
    <col min="16142" max="16142" width="2.08984375" style="34" customWidth="1"/>
    <col min="16143" max="16384" width="8.90625" style="34"/>
  </cols>
  <sheetData>
    <row r="1" spans="1:13" ht="20.25" customHeight="1">
      <c r="A1" s="35"/>
    </row>
    <row r="2" spans="1:13" ht="20.25" customHeight="1">
      <c r="J2" s="1270" t="s">
        <v>1726</v>
      </c>
      <c r="K2" s="1270"/>
      <c r="L2" s="1270"/>
      <c r="M2" s="1270"/>
    </row>
    <row r="3" spans="1:13" ht="20.25" customHeight="1">
      <c r="J3" s="1271" t="s">
        <v>408</v>
      </c>
      <c r="K3" s="1271"/>
      <c r="L3" s="1271"/>
      <c r="M3" s="1271"/>
    </row>
    <row r="4" spans="1:13" s="66" customFormat="1" ht="30" customHeight="1">
      <c r="A4" s="1280" t="s">
        <v>365</v>
      </c>
      <c r="B4" s="1272" t="s">
        <v>366</v>
      </c>
      <c r="C4" s="1282" t="s">
        <v>94</v>
      </c>
      <c r="D4" s="1272" t="s">
        <v>367</v>
      </c>
      <c r="E4" s="1284" t="s">
        <v>61</v>
      </c>
      <c r="F4" s="1285"/>
      <c r="G4" s="1272" t="s">
        <v>368</v>
      </c>
      <c r="H4" s="1274" t="s">
        <v>63</v>
      </c>
      <c r="I4" s="1275"/>
      <c r="J4" s="1276" t="s">
        <v>369</v>
      </c>
      <c r="K4" s="1278" t="s">
        <v>370</v>
      </c>
      <c r="L4" s="1272" t="s">
        <v>371</v>
      </c>
      <c r="M4" s="1268" t="s">
        <v>372</v>
      </c>
    </row>
    <row r="5" spans="1:13" s="66" customFormat="1" ht="30" customHeight="1">
      <c r="A5" s="1281"/>
      <c r="B5" s="1273"/>
      <c r="C5" s="1283"/>
      <c r="D5" s="1273"/>
      <c r="E5" s="775" t="s">
        <v>373</v>
      </c>
      <c r="F5" s="775" t="s">
        <v>374</v>
      </c>
      <c r="G5" s="1273"/>
      <c r="H5" s="776" t="s">
        <v>1706</v>
      </c>
      <c r="I5" s="776" t="s">
        <v>1707</v>
      </c>
      <c r="J5" s="1277"/>
      <c r="K5" s="1279"/>
      <c r="L5" s="1273"/>
      <c r="M5" s="1269"/>
    </row>
    <row r="6" spans="1:13" ht="48" customHeight="1">
      <c r="A6" s="777" t="s">
        <v>409</v>
      </c>
      <c r="B6" s="778" t="s">
        <v>410</v>
      </c>
      <c r="C6" s="779" t="s">
        <v>411</v>
      </c>
      <c r="D6" s="778" t="s">
        <v>412</v>
      </c>
      <c r="E6" s="780">
        <v>28.3</v>
      </c>
      <c r="F6" s="780">
        <v>28.3</v>
      </c>
      <c r="G6" s="781">
        <v>64</v>
      </c>
      <c r="H6" s="776" t="s">
        <v>1496</v>
      </c>
      <c r="I6" s="776" t="s">
        <v>1496</v>
      </c>
      <c r="J6" s="780">
        <v>3.3</v>
      </c>
      <c r="K6" s="782" t="s">
        <v>414</v>
      </c>
      <c r="L6" s="783">
        <v>38991</v>
      </c>
      <c r="M6" s="784"/>
    </row>
    <row r="7" spans="1:13" ht="48" customHeight="1">
      <c r="A7" s="785"/>
      <c r="B7" s="778" t="s">
        <v>410</v>
      </c>
      <c r="C7" s="779" t="s">
        <v>415</v>
      </c>
      <c r="D7" s="778" t="s">
        <v>412</v>
      </c>
      <c r="E7" s="780">
        <v>19.7</v>
      </c>
      <c r="F7" s="780">
        <v>19.5</v>
      </c>
      <c r="G7" s="781">
        <v>46</v>
      </c>
      <c r="H7" s="776" t="s">
        <v>1521</v>
      </c>
      <c r="I7" s="776" t="s">
        <v>1521</v>
      </c>
      <c r="J7" s="780">
        <v>5.6</v>
      </c>
      <c r="K7" s="782" t="s">
        <v>414</v>
      </c>
      <c r="L7" s="783">
        <v>38991</v>
      </c>
      <c r="M7" s="784"/>
    </row>
    <row r="8" spans="1:13" ht="48" customHeight="1">
      <c r="A8" s="777" t="s">
        <v>416</v>
      </c>
      <c r="B8" s="778" t="s">
        <v>417</v>
      </c>
      <c r="C8" s="779" t="s">
        <v>1611</v>
      </c>
      <c r="D8" s="778" t="s">
        <v>412</v>
      </c>
      <c r="E8" s="780">
        <v>18.2</v>
      </c>
      <c r="F8" s="780">
        <v>18</v>
      </c>
      <c r="G8" s="781">
        <v>43</v>
      </c>
      <c r="H8" s="776" t="s">
        <v>564</v>
      </c>
      <c r="I8" s="776" t="s">
        <v>564</v>
      </c>
      <c r="J8" s="780">
        <v>3.5</v>
      </c>
      <c r="K8" s="786"/>
      <c r="L8" s="783">
        <v>41730</v>
      </c>
      <c r="M8" s="784"/>
    </row>
    <row r="9" spans="1:13" ht="48" customHeight="1">
      <c r="A9" s="785"/>
      <c r="B9" s="778" t="s">
        <v>410</v>
      </c>
      <c r="C9" s="779" t="s">
        <v>1616</v>
      </c>
      <c r="D9" s="778" t="s">
        <v>412</v>
      </c>
      <c r="E9" s="780">
        <v>15</v>
      </c>
      <c r="F9" s="780">
        <v>14.8</v>
      </c>
      <c r="G9" s="781">
        <v>38</v>
      </c>
      <c r="H9" s="776" t="s">
        <v>564</v>
      </c>
      <c r="I9" s="776" t="s">
        <v>564</v>
      </c>
      <c r="J9" s="780">
        <v>1.1000000000000001</v>
      </c>
      <c r="K9" s="786"/>
      <c r="L9" s="783">
        <v>41730</v>
      </c>
      <c r="M9" s="784"/>
    </row>
    <row r="10" spans="1:13" ht="48" customHeight="1">
      <c r="A10" s="787" t="s">
        <v>418</v>
      </c>
      <c r="B10" s="788" t="s">
        <v>417</v>
      </c>
      <c r="C10" s="779" t="s">
        <v>419</v>
      </c>
      <c r="D10" s="788" t="s">
        <v>420</v>
      </c>
      <c r="E10" s="780">
        <v>3.2</v>
      </c>
      <c r="F10" s="775">
        <v>3.2</v>
      </c>
      <c r="G10" s="781">
        <v>6</v>
      </c>
      <c r="H10" s="776" t="s">
        <v>569</v>
      </c>
      <c r="I10" s="776" t="s">
        <v>564</v>
      </c>
      <c r="J10" s="780">
        <v>1.8</v>
      </c>
      <c r="K10" s="786"/>
      <c r="L10" s="783">
        <v>41730</v>
      </c>
      <c r="M10" s="784"/>
    </row>
    <row r="11" spans="1:13" ht="64.5" customHeight="1">
      <c r="A11" s="789"/>
      <c r="B11" s="788" t="s">
        <v>421</v>
      </c>
      <c r="C11" s="779" t="s">
        <v>1612</v>
      </c>
      <c r="D11" s="788" t="s">
        <v>421</v>
      </c>
      <c r="E11" s="780">
        <v>21.9</v>
      </c>
      <c r="F11" s="780">
        <v>21.9</v>
      </c>
      <c r="G11" s="781">
        <v>54</v>
      </c>
      <c r="H11" s="776" t="s">
        <v>569</v>
      </c>
      <c r="I11" s="776" t="s">
        <v>575</v>
      </c>
      <c r="J11" s="780">
        <v>12.8</v>
      </c>
      <c r="K11" s="786"/>
      <c r="L11" s="776" t="s">
        <v>422</v>
      </c>
      <c r="M11" s="784"/>
    </row>
    <row r="12" spans="1:13" ht="48" customHeight="1">
      <c r="A12" s="789"/>
      <c r="B12" s="790" t="s">
        <v>1609</v>
      </c>
      <c r="C12" s="779" t="s">
        <v>423</v>
      </c>
      <c r="D12" s="790" t="s">
        <v>1482</v>
      </c>
      <c r="E12" s="780">
        <v>17.2</v>
      </c>
      <c r="F12" s="775" t="s">
        <v>1584</v>
      </c>
      <c r="G12" s="781">
        <v>41</v>
      </c>
      <c r="H12" s="776" t="s">
        <v>564</v>
      </c>
      <c r="I12" s="776" t="s">
        <v>1584</v>
      </c>
      <c r="J12" s="780">
        <v>8</v>
      </c>
      <c r="K12" s="786"/>
      <c r="L12" s="783">
        <v>41275</v>
      </c>
      <c r="M12" s="784"/>
    </row>
    <row r="13" spans="1:13" ht="48" customHeight="1">
      <c r="A13" s="789"/>
      <c r="B13" s="788" t="s">
        <v>421</v>
      </c>
      <c r="C13" s="779" t="s">
        <v>1613</v>
      </c>
      <c r="D13" s="790" t="s">
        <v>1727</v>
      </c>
      <c r="E13" s="775" t="s">
        <v>1728</v>
      </c>
      <c r="F13" s="780">
        <v>18.600000000000001</v>
      </c>
      <c r="G13" s="781">
        <v>46</v>
      </c>
      <c r="H13" s="776" t="s">
        <v>1584</v>
      </c>
      <c r="I13" s="776" t="s">
        <v>564</v>
      </c>
      <c r="J13" s="780">
        <v>21.5</v>
      </c>
      <c r="K13" s="786"/>
      <c r="L13" s="783">
        <v>41275</v>
      </c>
      <c r="M13" s="784"/>
    </row>
    <row r="14" spans="1:13" ht="48" customHeight="1">
      <c r="A14" s="789"/>
      <c r="B14" s="788" t="s">
        <v>421</v>
      </c>
      <c r="C14" s="779" t="s">
        <v>1610</v>
      </c>
      <c r="D14" s="788" t="s">
        <v>421</v>
      </c>
      <c r="E14" s="780">
        <v>20.8</v>
      </c>
      <c r="F14" s="780">
        <v>20.8</v>
      </c>
      <c r="G14" s="781">
        <v>49</v>
      </c>
      <c r="H14" s="776" t="s">
        <v>575</v>
      </c>
      <c r="I14" s="776" t="s">
        <v>564</v>
      </c>
      <c r="J14" s="780">
        <v>13.3</v>
      </c>
      <c r="K14" s="786"/>
      <c r="L14" s="783">
        <v>41349</v>
      </c>
      <c r="M14" s="784"/>
    </row>
    <row r="15" spans="1:13" ht="48" customHeight="1">
      <c r="A15" s="777" t="s">
        <v>424</v>
      </c>
      <c r="B15" s="778" t="s">
        <v>421</v>
      </c>
      <c r="C15" s="779" t="s">
        <v>1614</v>
      </c>
      <c r="D15" s="778" t="s">
        <v>410</v>
      </c>
      <c r="E15" s="780">
        <v>8.1999999999999993</v>
      </c>
      <c r="F15" s="775" t="s">
        <v>1584</v>
      </c>
      <c r="G15" s="781">
        <v>22</v>
      </c>
      <c r="H15" s="776" t="s">
        <v>575</v>
      </c>
      <c r="I15" s="776" t="s">
        <v>1584</v>
      </c>
      <c r="J15" s="780">
        <v>10.5</v>
      </c>
      <c r="K15" s="786"/>
      <c r="L15" s="783">
        <v>41275</v>
      </c>
      <c r="M15" s="784"/>
    </row>
    <row r="16" spans="1:13" ht="48" customHeight="1">
      <c r="A16" s="785"/>
      <c r="B16" s="778" t="s">
        <v>421</v>
      </c>
      <c r="C16" s="779" t="s">
        <v>1615</v>
      </c>
      <c r="D16" s="778" t="s">
        <v>410</v>
      </c>
      <c r="E16" s="780">
        <v>11.4</v>
      </c>
      <c r="F16" s="780">
        <v>11.4</v>
      </c>
      <c r="G16" s="781">
        <v>29</v>
      </c>
      <c r="H16" s="776" t="s">
        <v>1520</v>
      </c>
      <c r="I16" s="776" t="s">
        <v>1520</v>
      </c>
      <c r="J16" s="780">
        <v>10.5</v>
      </c>
      <c r="K16" s="786"/>
      <c r="L16" s="783">
        <v>41349</v>
      </c>
      <c r="M16" s="784"/>
    </row>
    <row r="17" spans="1:13" ht="48" customHeight="1">
      <c r="A17" s="785"/>
      <c r="B17" s="778" t="s">
        <v>421</v>
      </c>
      <c r="C17" s="779" t="s">
        <v>220</v>
      </c>
      <c r="D17" s="790" t="s">
        <v>1609</v>
      </c>
      <c r="E17" s="780">
        <v>3.6</v>
      </c>
      <c r="F17" s="780">
        <v>3.6</v>
      </c>
      <c r="G17" s="781">
        <v>8</v>
      </c>
      <c r="H17" s="776" t="s">
        <v>633</v>
      </c>
      <c r="I17" s="776" t="s">
        <v>575</v>
      </c>
      <c r="J17" s="780">
        <v>10.9</v>
      </c>
      <c r="K17" s="786"/>
      <c r="L17" s="783" t="s">
        <v>422</v>
      </c>
      <c r="M17" s="784"/>
    </row>
    <row r="18" spans="1:13" ht="48" customHeight="1">
      <c r="A18" s="791"/>
      <c r="B18" s="778" t="s">
        <v>421</v>
      </c>
      <c r="C18" s="779" t="s">
        <v>425</v>
      </c>
      <c r="D18" s="790" t="s">
        <v>1609</v>
      </c>
      <c r="E18" s="780">
        <v>4.7</v>
      </c>
      <c r="F18" s="780">
        <v>4.7</v>
      </c>
      <c r="G18" s="781">
        <v>11</v>
      </c>
      <c r="H18" s="776" t="s">
        <v>575</v>
      </c>
      <c r="I18" s="776" t="s">
        <v>633</v>
      </c>
      <c r="J18" s="780">
        <v>8.9</v>
      </c>
      <c r="K18" s="786"/>
      <c r="L18" s="783">
        <v>41349</v>
      </c>
      <c r="M18" s="784"/>
    </row>
    <row r="19" spans="1:13" ht="54" customHeight="1">
      <c r="A19" s="792" t="s">
        <v>829</v>
      </c>
      <c r="B19" s="788" t="s">
        <v>426</v>
      </c>
      <c r="C19" s="779" t="s">
        <v>427</v>
      </c>
      <c r="D19" s="778" t="s">
        <v>428</v>
      </c>
      <c r="E19" s="780">
        <v>8.6</v>
      </c>
      <c r="F19" s="780">
        <v>8.6</v>
      </c>
      <c r="G19" s="781">
        <v>22</v>
      </c>
      <c r="H19" s="776" t="s">
        <v>1522</v>
      </c>
      <c r="I19" s="776" t="s">
        <v>1522</v>
      </c>
      <c r="J19" s="780">
        <v>3.4</v>
      </c>
      <c r="K19" s="786"/>
      <c r="L19" s="776" t="s">
        <v>429</v>
      </c>
      <c r="M19" s="784"/>
    </row>
    <row r="20" spans="1:13" ht="47.15" customHeight="1">
      <c r="A20" s="791" t="s">
        <v>430</v>
      </c>
      <c r="B20" s="793" t="s">
        <v>421</v>
      </c>
      <c r="C20" s="794" t="s">
        <v>431</v>
      </c>
      <c r="D20" s="793" t="s">
        <v>432</v>
      </c>
      <c r="E20" s="795">
        <v>23.4</v>
      </c>
      <c r="F20" s="795">
        <v>23.4</v>
      </c>
      <c r="G20" s="796">
        <v>38</v>
      </c>
      <c r="H20" s="774" t="s">
        <v>1523</v>
      </c>
      <c r="I20" s="774" t="s">
        <v>1523</v>
      </c>
      <c r="J20" s="795">
        <v>0.4</v>
      </c>
      <c r="K20" s="797" t="s">
        <v>156</v>
      </c>
      <c r="L20" s="798">
        <v>41913</v>
      </c>
      <c r="M20" s="799"/>
    </row>
    <row r="21" spans="1:13" ht="47.15" customHeight="1">
      <c r="A21" s="791" t="s">
        <v>433</v>
      </c>
      <c r="B21" s="793" t="s">
        <v>434</v>
      </c>
      <c r="C21" s="794" t="s">
        <v>392</v>
      </c>
      <c r="D21" s="793" t="s">
        <v>435</v>
      </c>
      <c r="E21" s="795">
        <v>71.599999999999994</v>
      </c>
      <c r="F21" s="795">
        <v>71.5</v>
      </c>
      <c r="G21" s="796">
        <v>104</v>
      </c>
      <c r="H21" s="774" t="s">
        <v>569</v>
      </c>
      <c r="I21" s="774" t="s">
        <v>569</v>
      </c>
      <c r="J21" s="795">
        <v>3.7</v>
      </c>
      <c r="K21" s="797"/>
      <c r="L21" s="798">
        <v>41730</v>
      </c>
      <c r="M21" s="799"/>
    </row>
    <row r="22" spans="1:13" ht="47.15" customHeight="1">
      <c r="A22" s="800" t="s">
        <v>436</v>
      </c>
      <c r="B22" s="801" t="s">
        <v>437</v>
      </c>
      <c r="C22" s="801" t="s">
        <v>438</v>
      </c>
      <c r="D22" s="801" t="s">
        <v>434</v>
      </c>
      <c r="E22" s="802">
        <v>24.5</v>
      </c>
      <c r="F22" s="802">
        <v>24.7</v>
      </c>
      <c r="G22" s="803">
        <v>44</v>
      </c>
      <c r="H22" s="804" t="s">
        <v>1503</v>
      </c>
      <c r="I22" s="804" t="s">
        <v>1503</v>
      </c>
      <c r="J22" s="802">
        <v>3.1</v>
      </c>
      <c r="K22" s="805" t="s">
        <v>414</v>
      </c>
      <c r="L22" s="806">
        <v>40087</v>
      </c>
      <c r="M22" s="807"/>
    </row>
  </sheetData>
  <mergeCells count="13">
    <mergeCell ref="A4:A5"/>
    <mergeCell ref="B4:B5"/>
    <mergeCell ref="C4:C5"/>
    <mergeCell ref="D4:D5"/>
    <mergeCell ref="E4:F4"/>
    <mergeCell ref="M4:M5"/>
    <mergeCell ref="J2:M2"/>
    <mergeCell ref="J3:M3"/>
    <mergeCell ref="G4:G5"/>
    <mergeCell ref="H4:I4"/>
    <mergeCell ref="J4:J5"/>
    <mergeCell ref="K4:K5"/>
    <mergeCell ref="L4:L5"/>
  </mergeCells>
  <phoneticPr fontId="2"/>
  <pageMargins left="0.59055118110236227" right="0.59055118110236227" top="0.96" bottom="0.59055118110236227" header="0.51181102362204722" footer="0.51181102362204722"/>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3"/>
  <sheetViews>
    <sheetView view="pageBreakPreview" topLeftCell="A36" zoomScale="51" zoomScaleNormal="85" zoomScaleSheetLayoutView="51" workbookViewId="0">
      <selection sqref="A1:XFD1048576"/>
    </sheetView>
  </sheetViews>
  <sheetFormatPr defaultRowHeight="13"/>
  <cols>
    <col min="1" max="1" width="12.6328125" style="247" customWidth="1"/>
    <col min="2" max="2" width="9.90625" style="247" customWidth="1"/>
    <col min="3" max="3" width="19.36328125" style="247" customWidth="1"/>
    <col min="4" max="4" width="10.81640625" style="247" customWidth="1"/>
    <col min="5" max="5" width="5.90625" style="248" customWidth="1"/>
    <col min="6" max="6" width="6" style="248" customWidth="1"/>
    <col min="7" max="7" width="5.08984375" style="249" customWidth="1"/>
    <col min="8" max="9" width="9" style="250" customWidth="1"/>
    <col min="10" max="10" width="5.6328125" style="248" customWidth="1"/>
    <col min="11" max="11" width="5.6328125" style="250" customWidth="1"/>
    <col min="12" max="12" width="10" style="251" customWidth="1"/>
    <col min="13" max="13" width="7.453125" style="249" customWidth="1"/>
    <col min="14" max="256" width="8.90625" style="249"/>
    <col min="257" max="257" width="12.6328125" style="249" customWidth="1"/>
    <col min="258" max="258" width="9.90625" style="249" customWidth="1"/>
    <col min="259" max="259" width="19.36328125" style="249" customWidth="1"/>
    <col min="260" max="260" width="10.81640625" style="249" customWidth="1"/>
    <col min="261" max="261" width="5.90625" style="249" customWidth="1"/>
    <col min="262" max="262" width="6" style="249" customWidth="1"/>
    <col min="263" max="263" width="5.08984375" style="249" customWidth="1"/>
    <col min="264" max="265" width="9" style="249" customWidth="1"/>
    <col min="266" max="267" width="5.6328125" style="249" customWidth="1"/>
    <col min="268" max="268" width="10" style="249" customWidth="1"/>
    <col min="269" max="269" width="7.453125" style="249" customWidth="1"/>
    <col min="270" max="512" width="8.90625" style="249"/>
    <col min="513" max="513" width="12.6328125" style="249" customWidth="1"/>
    <col min="514" max="514" width="9.90625" style="249" customWidth="1"/>
    <col min="515" max="515" width="19.36328125" style="249" customWidth="1"/>
    <col min="516" max="516" width="10.81640625" style="249" customWidth="1"/>
    <col min="517" max="517" width="5.90625" style="249" customWidth="1"/>
    <col min="518" max="518" width="6" style="249" customWidth="1"/>
    <col min="519" max="519" width="5.08984375" style="249" customWidth="1"/>
    <col min="520" max="521" width="9" style="249" customWidth="1"/>
    <col min="522" max="523" width="5.6328125" style="249" customWidth="1"/>
    <col min="524" max="524" width="10" style="249" customWidth="1"/>
    <col min="525" max="525" width="7.453125" style="249" customWidth="1"/>
    <col min="526" max="768" width="8.90625" style="249"/>
    <col min="769" max="769" width="12.6328125" style="249" customWidth="1"/>
    <col min="770" max="770" width="9.90625" style="249" customWidth="1"/>
    <col min="771" max="771" width="19.36328125" style="249" customWidth="1"/>
    <col min="772" max="772" width="10.81640625" style="249" customWidth="1"/>
    <col min="773" max="773" width="5.90625" style="249" customWidth="1"/>
    <col min="774" max="774" width="6" style="249" customWidth="1"/>
    <col min="775" max="775" width="5.08984375" style="249" customWidth="1"/>
    <col min="776" max="777" width="9" style="249" customWidth="1"/>
    <col min="778" max="779" width="5.6328125" style="249" customWidth="1"/>
    <col min="780" max="780" width="10" style="249" customWidth="1"/>
    <col min="781" max="781" width="7.453125" style="249" customWidth="1"/>
    <col min="782" max="1024" width="8.90625" style="249"/>
    <col min="1025" max="1025" width="12.6328125" style="249" customWidth="1"/>
    <col min="1026" max="1026" width="9.90625" style="249" customWidth="1"/>
    <col min="1027" max="1027" width="19.36328125" style="249" customWidth="1"/>
    <col min="1028" max="1028" width="10.81640625" style="249" customWidth="1"/>
    <col min="1029" max="1029" width="5.90625" style="249" customWidth="1"/>
    <col min="1030" max="1030" width="6" style="249" customWidth="1"/>
    <col min="1031" max="1031" width="5.08984375" style="249" customWidth="1"/>
    <col min="1032" max="1033" width="9" style="249" customWidth="1"/>
    <col min="1034" max="1035" width="5.6328125" style="249" customWidth="1"/>
    <col min="1036" max="1036" width="10" style="249" customWidth="1"/>
    <col min="1037" max="1037" width="7.453125" style="249" customWidth="1"/>
    <col min="1038" max="1280" width="8.90625" style="249"/>
    <col min="1281" max="1281" width="12.6328125" style="249" customWidth="1"/>
    <col min="1282" max="1282" width="9.90625" style="249" customWidth="1"/>
    <col min="1283" max="1283" width="19.36328125" style="249" customWidth="1"/>
    <col min="1284" max="1284" width="10.81640625" style="249" customWidth="1"/>
    <col min="1285" max="1285" width="5.90625" style="249" customWidth="1"/>
    <col min="1286" max="1286" width="6" style="249" customWidth="1"/>
    <col min="1287" max="1287" width="5.08984375" style="249" customWidth="1"/>
    <col min="1288" max="1289" width="9" style="249" customWidth="1"/>
    <col min="1290" max="1291" width="5.6328125" style="249" customWidth="1"/>
    <col min="1292" max="1292" width="10" style="249" customWidth="1"/>
    <col min="1293" max="1293" width="7.453125" style="249" customWidth="1"/>
    <col min="1294" max="1536" width="8.90625" style="249"/>
    <col min="1537" max="1537" width="12.6328125" style="249" customWidth="1"/>
    <col min="1538" max="1538" width="9.90625" style="249" customWidth="1"/>
    <col min="1539" max="1539" width="19.36328125" style="249" customWidth="1"/>
    <col min="1540" max="1540" width="10.81640625" style="249" customWidth="1"/>
    <col min="1541" max="1541" width="5.90625" style="249" customWidth="1"/>
    <col min="1542" max="1542" width="6" style="249" customWidth="1"/>
    <col min="1543" max="1543" width="5.08984375" style="249" customWidth="1"/>
    <col min="1544" max="1545" width="9" style="249" customWidth="1"/>
    <col min="1546" max="1547" width="5.6328125" style="249" customWidth="1"/>
    <col min="1548" max="1548" width="10" style="249" customWidth="1"/>
    <col min="1549" max="1549" width="7.453125" style="249" customWidth="1"/>
    <col min="1550" max="1792" width="8.90625" style="249"/>
    <col min="1793" max="1793" width="12.6328125" style="249" customWidth="1"/>
    <col min="1794" max="1794" width="9.90625" style="249" customWidth="1"/>
    <col min="1795" max="1795" width="19.36328125" style="249" customWidth="1"/>
    <col min="1796" max="1796" width="10.81640625" style="249" customWidth="1"/>
    <col min="1797" max="1797" width="5.90625" style="249" customWidth="1"/>
    <col min="1798" max="1798" width="6" style="249" customWidth="1"/>
    <col min="1799" max="1799" width="5.08984375" style="249" customWidth="1"/>
    <col min="1800" max="1801" width="9" style="249" customWidth="1"/>
    <col min="1802" max="1803" width="5.6328125" style="249" customWidth="1"/>
    <col min="1804" max="1804" width="10" style="249" customWidth="1"/>
    <col min="1805" max="1805" width="7.453125" style="249" customWidth="1"/>
    <col min="1806" max="2048" width="8.90625" style="249"/>
    <col min="2049" max="2049" width="12.6328125" style="249" customWidth="1"/>
    <col min="2050" max="2050" width="9.90625" style="249" customWidth="1"/>
    <col min="2051" max="2051" width="19.36328125" style="249" customWidth="1"/>
    <col min="2052" max="2052" width="10.81640625" style="249" customWidth="1"/>
    <col min="2053" max="2053" width="5.90625" style="249" customWidth="1"/>
    <col min="2054" max="2054" width="6" style="249" customWidth="1"/>
    <col min="2055" max="2055" width="5.08984375" style="249" customWidth="1"/>
    <col min="2056" max="2057" width="9" style="249" customWidth="1"/>
    <col min="2058" max="2059" width="5.6328125" style="249" customWidth="1"/>
    <col min="2060" max="2060" width="10" style="249" customWidth="1"/>
    <col min="2061" max="2061" width="7.453125" style="249" customWidth="1"/>
    <col min="2062" max="2304" width="8.90625" style="249"/>
    <col min="2305" max="2305" width="12.6328125" style="249" customWidth="1"/>
    <col min="2306" max="2306" width="9.90625" style="249" customWidth="1"/>
    <col min="2307" max="2307" width="19.36328125" style="249" customWidth="1"/>
    <col min="2308" max="2308" width="10.81640625" style="249" customWidth="1"/>
    <col min="2309" max="2309" width="5.90625" style="249" customWidth="1"/>
    <col min="2310" max="2310" width="6" style="249" customWidth="1"/>
    <col min="2311" max="2311" width="5.08984375" style="249" customWidth="1"/>
    <col min="2312" max="2313" width="9" style="249" customWidth="1"/>
    <col min="2314" max="2315" width="5.6328125" style="249" customWidth="1"/>
    <col min="2316" max="2316" width="10" style="249" customWidth="1"/>
    <col min="2317" max="2317" width="7.453125" style="249" customWidth="1"/>
    <col min="2318" max="2560" width="8.90625" style="249"/>
    <col min="2561" max="2561" width="12.6328125" style="249" customWidth="1"/>
    <col min="2562" max="2562" width="9.90625" style="249" customWidth="1"/>
    <col min="2563" max="2563" width="19.36328125" style="249" customWidth="1"/>
    <col min="2564" max="2564" width="10.81640625" style="249" customWidth="1"/>
    <col min="2565" max="2565" width="5.90625" style="249" customWidth="1"/>
    <col min="2566" max="2566" width="6" style="249" customWidth="1"/>
    <col min="2567" max="2567" width="5.08984375" style="249" customWidth="1"/>
    <col min="2568" max="2569" width="9" style="249" customWidth="1"/>
    <col min="2570" max="2571" width="5.6328125" style="249" customWidth="1"/>
    <col min="2572" max="2572" width="10" style="249" customWidth="1"/>
    <col min="2573" max="2573" width="7.453125" style="249" customWidth="1"/>
    <col min="2574" max="2816" width="8.90625" style="249"/>
    <col min="2817" max="2817" width="12.6328125" style="249" customWidth="1"/>
    <col min="2818" max="2818" width="9.90625" style="249" customWidth="1"/>
    <col min="2819" max="2819" width="19.36328125" style="249" customWidth="1"/>
    <col min="2820" max="2820" width="10.81640625" style="249" customWidth="1"/>
    <col min="2821" max="2821" width="5.90625" style="249" customWidth="1"/>
    <col min="2822" max="2822" width="6" style="249" customWidth="1"/>
    <col min="2823" max="2823" width="5.08984375" style="249" customWidth="1"/>
    <col min="2824" max="2825" width="9" style="249" customWidth="1"/>
    <col min="2826" max="2827" width="5.6328125" style="249" customWidth="1"/>
    <col min="2828" max="2828" width="10" style="249" customWidth="1"/>
    <col min="2829" max="2829" width="7.453125" style="249" customWidth="1"/>
    <col min="2830" max="3072" width="8.90625" style="249"/>
    <col min="3073" max="3073" width="12.6328125" style="249" customWidth="1"/>
    <col min="3074" max="3074" width="9.90625" style="249" customWidth="1"/>
    <col min="3075" max="3075" width="19.36328125" style="249" customWidth="1"/>
    <col min="3076" max="3076" width="10.81640625" style="249" customWidth="1"/>
    <col min="3077" max="3077" width="5.90625" style="249" customWidth="1"/>
    <col min="3078" max="3078" width="6" style="249" customWidth="1"/>
    <col min="3079" max="3079" width="5.08984375" style="249" customWidth="1"/>
    <col min="3080" max="3081" width="9" style="249" customWidth="1"/>
    <col min="3082" max="3083" width="5.6328125" style="249" customWidth="1"/>
    <col min="3084" max="3084" width="10" style="249" customWidth="1"/>
    <col min="3085" max="3085" width="7.453125" style="249" customWidth="1"/>
    <col min="3086" max="3328" width="8.90625" style="249"/>
    <col min="3329" max="3329" width="12.6328125" style="249" customWidth="1"/>
    <col min="3330" max="3330" width="9.90625" style="249" customWidth="1"/>
    <col min="3331" max="3331" width="19.36328125" style="249" customWidth="1"/>
    <col min="3332" max="3332" width="10.81640625" style="249" customWidth="1"/>
    <col min="3333" max="3333" width="5.90625" style="249" customWidth="1"/>
    <col min="3334" max="3334" width="6" style="249" customWidth="1"/>
    <col min="3335" max="3335" width="5.08984375" style="249" customWidth="1"/>
    <col min="3336" max="3337" width="9" style="249" customWidth="1"/>
    <col min="3338" max="3339" width="5.6328125" style="249" customWidth="1"/>
    <col min="3340" max="3340" width="10" style="249" customWidth="1"/>
    <col min="3341" max="3341" width="7.453125" style="249" customWidth="1"/>
    <col min="3342" max="3584" width="8.90625" style="249"/>
    <col min="3585" max="3585" width="12.6328125" style="249" customWidth="1"/>
    <col min="3586" max="3586" width="9.90625" style="249" customWidth="1"/>
    <col min="3587" max="3587" width="19.36328125" style="249" customWidth="1"/>
    <col min="3588" max="3588" width="10.81640625" style="249" customWidth="1"/>
    <col min="3589" max="3589" width="5.90625" style="249" customWidth="1"/>
    <col min="3590" max="3590" width="6" style="249" customWidth="1"/>
    <col min="3591" max="3591" width="5.08984375" style="249" customWidth="1"/>
    <col min="3592" max="3593" width="9" style="249" customWidth="1"/>
    <col min="3594" max="3595" width="5.6328125" style="249" customWidth="1"/>
    <col min="3596" max="3596" width="10" style="249" customWidth="1"/>
    <col min="3597" max="3597" width="7.453125" style="249" customWidth="1"/>
    <col min="3598" max="3840" width="8.90625" style="249"/>
    <col min="3841" max="3841" width="12.6328125" style="249" customWidth="1"/>
    <col min="3842" max="3842" width="9.90625" style="249" customWidth="1"/>
    <col min="3843" max="3843" width="19.36328125" style="249" customWidth="1"/>
    <col min="3844" max="3844" width="10.81640625" style="249" customWidth="1"/>
    <col min="3845" max="3845" width="5.90625" style="249" customWidth="1"/>
    <col min="3846" max="3846" width="6" style="249" customWidth="1"/>
    <col min="3847" max="3847" width="5.08984375" style="249" customWidth="1"/>
    <col min="3848" max="3849" width="9" style="249" customWidth="1"/>
    <col min="3850" max="3851" width="5.6328125" style="249" customWidth="1"/>
    <col min="3852" max="3852" width="10" style="249" customWidth="1"/>
    <col min="3853" max="3853" width="7.453125" style="249" customWidth="1"/>
    <col min="3854" max="4096" width="8.90625" style="249"/>
    <col min="4097" max="4097" width="12.6328125" style="249" customWidth="1"/>
    <col min="4098" max="4098" width="9.90625" style="249" customWidth="1"/>
    <col min="4099" max="4099" width="19.36328125" style="249" customWidth="1"/>
    <col min="4100" max="4100" width="10.81640625" style="249" customWidth="1"/>
    <col min="4101" max="4101" width="5.90625" style="249" customWidth="1"/>
    <col min="4102" max="4102" width="6" style="249" customWidth="1"/>
    <col min="4103" max="4103" width="5.08984375" style="249" customWidth="1"/>
    <col min="4104" max="4105" width="9" style="249" customWidth="1"/>
    <col min="4106" max="4107" width="5.6328125" style="249" customWidth="1"/>
    <col min="4108" max="4108" width="10" style="249" customWidth="1"/>
    <col min="4109" max="4109" width="7.453125" style="249" customWidth="1"/>
    <col min="4110" max="4352" width="8.90625" style="249"/>
    <col min="4353" max="4353" width="12.6328125" style="249" customWidth="1"/>
    <col min="4354" max="4354" width="9.90625" style="249" customWidth="1"/>
    <col min="4355" max="4355" width="19.36328125" style="249" customWidth="1"/>
    <col min="4356" max="4356" width="10.81640625" style="249" customWidth="1"/>
    <col min="4357" max="4357" width="5.90625" style="249" customWidth="1"/>
    <col min="4358" max="4358" width="6" style="249" customWidth="1"/>
    <col min="4359" max="4359" width="5.08984375" style="249" customWidth="1"/>
    <col min="4360" max="4361" width="9" style="249" customWidth="1"/>
    <col min="4362" max="4363" width="5.6328125" style="249" customWidth="1"/>
    <col min="4364" max="4364" width="10" style="249" customWidth="1"/>
    <col min="4365" max="4365" width="7.453125" style="249" customWidth="1"/>
    <col min="4366" max="4608" width="8.90625" style="249"/>
    <col min="4609" max="4609" width="12.6328125" style="249" customWidth="1"/>
    <col min="4610" max="4610" width="9.90625" style="249" customWidth="1"/>
    <col min="4611" max="4611" width="19.36328125" style="249" customWidth="1"/>
    <col min="4612" max="4612" width="10.81640625" style="249" customWidth="1"/>
    <col min="4613" max="4613" width="5.90625" style="249" customWidth="1"/>
    <col min="4614" max="4614" width="6" style="249" customWidth="1"/>
    <col min="4615" max="4615" width="5.08984375" style="249" customWidth="1"/>
    <col min="4616" max="4617" width="9" style="249" customWidth="1"/>
    <col min="4618" max="4619" width="5.6328125" style="249" customWidth="1"/>
    <col min="4620" max="4620" width="10" style="249" customWidth="1"/>
    <col min="4621" max="4621" width="7.453125" style="249" customWidth="1"/>
    <col min="4622" max="4864" width="8.90625" style="249"/>
    <col min="4865" max="4865" width="12.6328125" style="249" customWidth="1"/>
    <col min="4866" max="4866" width="9.90625" style="249" customWidth="1"/>
    <col min="4867" max="4867" width="19.36328125" style="249" customWidth="1"/>
    <col min="4868" max="4868" width="10.81640625" style="249" customWidth="1"/>
    <col min="4869" max="4869" width="5.90625" style="249" customWidth="1"/>
    <col min="4870" max="4870" width="6" style="249" customWidth="1"/>
    <col min="4871" max="4871" width="5.08984375" style="249" customWidth="1"/>
    <col min="4872" max="4873" width="9" style="249" customWidth="1"/>
    <col min="4874" max="4875" width="5.6328125" style="249" customWidth="1"/>
    <col min="4876" max="4876" width="10" style="249" customWidth="1"/>
    <col min="4877" max="4877" width="7.453125" style="249" customWidth="1"/>
    <col min="4878" max="5120" width="8.90625" style="249"/>
    <col min="5121" max="5121" width="12.6328125" style="249" customWidth="1"/>
    <col min="5122" max="5122" width="9.90625" style="249" customWidth="1"/>
    <col min="5123" max="5123" width="19.36328125" style="249" customWidth="1"/>
    <col min="5124" max="5124" width="10.81640625" style="249" customWidth="1"/>
    <col min="5125" max="5125" width="5.90625" style="249" customWidth="1"/>
    <col min="5126" max="5126" width="6" style="249" customWidth="1"/>
    <col min="5127" max="5127" width="5.08984375" style="249" customWidth="1"/>
    <col min="5128" max="5129" width="9" style="249" customWidth="1"/>
    <col min="5130" max="5131" width="5.6328125" style="249" customWidth="1"/>
    <col min="5132" max="5132" width="10" style="249" customWidth="1"/>
    <col min="5133" max="5133" width="7.453125" style="249" customWidth="1"/>
    <col min="5134" max="5376" width="8.90625" style="249"/>
    <col min="5377" max="5377" width="12.6328125" style="249" customWidth="1"/>
    <col min="5378" max="5378" width="9.90625" style="249" customWidth="1"/>
    <col min="5379" max="5379" width="19.36328125" style="249" customWidth="1"/>
    <col min="5380" max="5380" width="10.81640625" style="249" customWidth="1"/>
    <col min="5381" max="5381" width="5.90625" style="249" customWidth="1"/>
    <col min="5382" max="5382" width="6" style="249" customWidth="1"/>
    <col min="5383" max="5383" width="5.08984375" style="249" customWidth="1"/>
    <col min="5384" max="5385" width="9" style="249" customWidth="1"/>
    <col min="5386" max="5387" width="5.6328125" style="249" customWidth="1"/>
    <col min="5388" max="5388" width="10" style="249" customWidth="1"/>
    <col min="5389" max="5389" width="7.453125" style="249" customWidth="1"/>
    <col min="5390" max="5632" width="8.90625" style="249"/>
    <col min="5633" max="5633" width="12.6328125" style="249" customWidth="1"/>
    <col min="5634" max="5634" width="9.90625" style="249" customWidth="1"/>
    <col min="5635" max="5635" width="19.36328125" style="249" customWidth="1"/>
    <col min="5636" max="5636" width="10.81640625" style="249" customWidth="1"/>
    <col min="5637" max="5637" width="5.90625" style="249" customWidth="1"/>
    <col min="5638" max="5638" width="6" style="249" customWidth="1"/>
    <col min="5639" max="5639" width="5.08984375" style="249" customWidth="1"/>
    <col min="5640" max="5641" width="9" style="249" customWidth="1"/>
    <col min="5642" max="5643" width="5.6328125" style="249" customWidth="1"/>
    <col min="5644" max="5644" width="10" style="249" customWidth="1"/>
    <col min="5645" max="5645" width="7.453125" style="249" customWidth="1"/>
    <col min="5646" max="5888" width="8.90625" style="249"/>
    <col min="5889" max="5889" width="12.6328125" style="249" customWidth="1"/>
    <col min="5890" max="5890" width="9.90625" style="249" customWidth="1"/>
    <col min="5891" max="5891" width="19.36328125" style="249" customWidth="1"/>
    <col min="5892" max="5892" width="10.81640625" style="249" customWidth="1"/>
    <col min="5893" max="5893" width="5.90625" style="249" customWidth="1"/>
    <col min="5894" max="5894" width="6" style="249" customWidth="1"/>
    <col min="5895" max="5895" width="5.08984375" style="249" customWidth="1"/>
    <col min="5896" max="5897" width="9" style="249" customWidth="1"/>
    <col min="5898" max="5899" width="5.6328125" style="249" customWidth="1"/>
    <col min="5900" max="5900" width="10" style="249" customWidth="1"/>
    <col min="5901" max="5901" width="7.453125" style="249" customWidth="1"/>
    <col min="5902" max="6144" width="8.90625" style="249"/>
    <col min="6145" max="6145" width="12.6328125" style="249" customWidth="1"/>
    <col min="6146" max="6146" width="9.90625" style="249" customWidth="1"/>
    <col min="6147" max="6147" width="19.36328125" style="249" customWidth="1"/>
    <col min="6148" max="6148" width="10.81640625" style="249" customWidth="1"/>
    <col min="6149" max="6149" width="5.90625" style="249" customWidth="1"/>
    <col min="6150" max="6150" width="6" style="249" customWidth="1"/>
    <col min="6151" max="6151" width="5.08984375" style="249" customWidth="1"/>
    <col min="6152" max="6153" width="9" style="249" customWidth="1"/>
    <col min="6154" max="6155" width="5.6328125" style="249" customWidth="1"/>
    <col min="6156" max="6156" width="10" style="249" customWidth="1"/>
    <col min="6157" max="6157" width="7.453125" style="249" customWidth="1"/>
    <col min="6158" max="6400" width="8.90625" style="249"/>
    <col min="6401" max="6401" width="12.6328125" style="249" customWidth="1"/>
    <col min="6402" max="6402" width="9.90625" style="249" customWidth="1"/>
    <col min="6403" max="6403" width="19.36328125" style="249" customWidth="1"/>
    <col min="6404" max="6404" width="10.81640625" style="249" customWidth="1"/>
    <col min="6405" max="6405" width="5.90625" style="249" customWidth="1"/>
    <col min="6406" max="6406" width="6" style="249" customWidth="1"/>
    <col min="6407" max="6407" width="5.08984375" style="249" customWidth="1"/>
    <col min="6408" max="6409" width="9" style="249" customWidth="1"/>
    <col min="6410" max="6411" width="5.6328125" style="249" customWidth="1"/>
    <col min="6412" max="6412" width="10" style="249" customWidth="1"/>
    <col min="6413" max="6413" width="7.453125" style="249" customWidth="1"/>
    <col min="6414" max="6656" width="8.90625" style="249"/>
    <col min="6657" max="6657" width="12.6328125" style="249" customWidth="1"/>
    <col min="6658" max="6658" width="9.90625" style="249" customWidth="1"/>
    <col min="6659" max="6659" width="19.36328125" style="249" customWidth="1"/>
    <col min="6660" max="6660" width="10.81640625" style="249" customWidth="1"/>
    <col min="6661" max="6661" width="5.90625" style="249" customWidth="1"/>
    <col min="6662" max="6662" width="6" style="249" customWidth="1"/>
    <col min="6663" max="6663" width="5.08984375" style="249" customWidth="1"/>
    <col min="6664" max="6665" width="9" style="249" customWidth="1"/>
    <col min="6666" max="6667" width="5.6328125" style="249" customWidth="1"/>
    <col min="6668" max="6668" width="10" style="249" customWidth="1"/>
    <col min="6669" max="6669" width="7.453125" style="249" customWidth="1"/>
    <col min="6670" max="6912" width="8.90625" style="249"/>
    <col min="6913" max="6913" width="12.6328125" style="249" customWidth="1"/>
    <col min="6914" max="6914" width="9.90625" style="249" customWidth="1"/>
    <col min="6915" max="6915" width="19.36328125" style="249" customWidth="1"/>
    <col min="6916" max="6916" width="10.81640625" style="249" customWidth="1"/>
    <col min="6917" max="6917" width="5.90625" style="249" customWidth="1"/>
    <col min="6918" max="6918" width="6" style="249" customWidth="1"/>
    <col min="6919" max="6919" width="5.08984375" style="249" customWidth="1"/>
    <col min="6920" max="6921" width="9" style="249" customWidth="1"/>
    <col min="6922" max="6923" width="5.6328125" style="249" customWidth="1"/>
    <col min="6924" max="6924" width="10" style="249" customWidth="1"/>
    <col min="6925" max="6925" width="7.453125" style="249" customWidth="1"/>
    <col min="6926" max="7168" width="8.90625" style="249"/>
    <col min="7169" max="7169" width="12.6328125" style="249" customWidth="1"/>
    <col min="7170" max="7170" width="9.90625" style="249" customWidth="1"/>
    <col min="7171" max="7171" width="19.36328125" style="249" customWidth="1"/>
    <col min="7172" max="7172" width="10.81640625" style="249" customWidth="1"/>
    <col min="7173" max="7173" width="5.90625" style="249" customWidth="1"/>
    <col min="7174" max="7174" width="6" style="249" customWidth="1"/>
    <col min="7175" max="7175" width="5.08984375" style="249" customWidth="1"/>
    <col min="7176" max="7177" width="9" style="249" customWidth="1"/>
    <col min="7178" max="7179" width="5.6328125" style="249" customWidth="1"/>
    <col min="7180" max="7180" width="10" style="249" customWidth="1"/>
    <col min="7181" max="7181" width="7.453125" style="249" customWidth="1"/>
    <col min="7182" max="7424" width="8.90625" style="249"/>
    <col min="7425" max="7425" width="12.6328125" style="249" customWidth="1"/>
    <col min="7426" max="7426" width="9.90625" style="249" customWidth="1"/>
    <col min="7427" max="7427" width="19.36328125" style="249" customWidth="1"/>
    <col min="7428" max="7428" width="10.81640625" style="249" customWidth="1"/>
    <col min="7429" max="7429" width="5.90625" style="249" customWidth="1"/>
    <col min="7430" max="7430" width="6" style="249" customWidth="1"/>
    <col min="7431" max="7431" width="5.08984375" style="249" customWidth="1"/>
    <col min="7432" max="7433" width="9" style="249" customWidth="1"/>
    <col min="7434" max="7435" width="5.6328125" style="249" customWidth="1"/>
    <col min="7436" max="7436" width="10" style="249" customWidth="1"/>
    <col min="7437" max="7437" width="7.453125" style="249" customWidth="1"/>
    <col min="7438" max="7680" width="8.90625" style="249"/>
    <col min="7681" max="7681" width="12.6328125" style="249" customWidth="1"/>
    <col min="7682" max="7682" width="9.90625" style="249" customWidth="1"/>
    <col min="7683" max="7683" width="19.36328125" style="249" customWidth="1"/>
    <col min="7684" max="7684" width="10.81640625" style="249" customWidth="1"/>
    <col min="7685" max="7685" width="5.90625" style="249" customWidth="1"/>
    <col min="7686" max="7686" width="6" style="249" customWidth="1"/>
    <col min="7687" max="7687" width="5.08984375" style="249" customWidth="1"/>
    <col min="7688" max="7689" width="9" style="249" customWidth="1"/>
    <col min="7690" max="7691" width="5.6328125" style="249" customWidth="1"/>
    <col min="7692" max="7692" width="10" style="249" customWidth="1"/>
    <col min="7693" max="7693" width="7.453125" style="249" customWidth="1"/>
    <col min="7694" max="7936" width="8.90625" style="249"/>
    <col min="7937" max="7937" width="12.6328125" style="249" customWidth="1"/>
    <col min="7938" max="7938" width="9.90625" style="249" customWidth="1"/>
    <col min="7939" max="7939" width="19.36328125" style="249" customWidth="1"/>
    <col min="7940" max="7940" width="10.81640625" style="249" customWidth="1"/>
    <col min="7941" max="7941" width="5.90625" style="249" customWidth="1"/>
    <col min="7942" max="7942" width="6" style="249" customWidth="1"/>
    <col min="7943" max="7943" width="5.08984375" style="249" customWidth="1"/>
    <col min="7944" max="7945" width="9" style="249" customWidth="1"/>
    <col min="7946" max="7947" width="5.6328125" style="249" customWidth="1"/>
    <col min="7948" max="7948" width="10" style="249" customWidth="1"/>
    <col min="7949" max="7949" width="7.453125" style="249" customWidth="1"/>
    <col min="7950" max="8192" width="8.90625" style="249"/>
    <col min="8193" max="8193" width="12.6328125" style="249" customWidth="1"/>
    <col min="8194" max="8194" width="9.90625" style="249" customWidth="1"/>
    <col min="8195" max="8195" width="19.36328125" style="249" customWidth="1"/>
    <col min="8196" max="8196" width="10.81640625" style="249" customWidth="1"/>
    <col min="8197" max="8197" width="5.90625" style="249" customWidth="1"/>
    <col min="8198" max="8198" width="6" style="249" customWidth="1"/>
    <col min="8199" max="8199" width="5.08984375" style="249" customWidth="1"/>
    <col min="8200" max="8201" width="9" style="249" customWidth="1"/>
    <col min="8202" max="8203" width="5.6328125" style="249" customWidth="1"/>
    <col min="8204" max="8204" width="10" style="249" customWidth="1"/>
    <col min="8205" max="8205" width="7.453125" style="249" customWidth="1"/>
    <col min="8206" max="8448" width="8.90625" style="249"/>
    <col min="8449" max="8449" width="12.6328125" style="249" customWidth="1"/>
    <col min="8450" max="8450" width="9.90625" style="249" customWidth="1"/>
    <col min="8451" max="8451" width="19.36328125" style="249" customWidth="1"/>
    <col min="8452" max="8452" width="10.81640625" style="249" customWidth="1"/>
    <col min="8453" max="8453" width="5.90625" style="249" customWidth="1"/>
    <col min="8454" max="8454" width="6" style="249" customWidth="1"/>
    <col min="8455" max="8455" width="5.08984375" style="249" customWidth="1"/>
    <col min="8456" max="8457" width="9" style="249" customWidth="1"/>
    <col min="8458" max="8459" width="5.6328125" style="249" customWidth="1"/>
    <col min="8460" max="8460" width="10" style="249" customWidth="1"/>
    <col min="8461" max="8461" width="7.453125" style="249" customWidth="1"/>
    <col min="8462" max="8704" width="8.90625" style="249"/>
    <col min="8705" max="8705" width="12.6328125" style="249" customWidth="1"/>
    <col min="8706" max="8706" width="9.90625" style="249" customWidth="1"/>
    <col min="8707" max="8707" width="19.36328125" style="249" customWidth="1"/>
    <col min="8708" max="8708" width="10.81640625" style="249" customWidth="1"/>
    <col min="8709" max="8709" width="5.90625" style="249" customWidth="1"/>
    <col min="8710" max="8710" width="6" style="249" customWidth="1"/>
    <col min="8711" max="8711" width="5.08984375" style="249" customWidth="1"/>
    <col min="8712" max="8713" width="9" style="249" customWidth="1"/>
    <col min="8714" max="8715" width="5.6328125" style="249" customWidth="1"/>
    <col min="8716" max="8716" width="10" style="249" customWidth="1"/>
    <col min="8717" max="8717" width="7.453125" style="249" customWidth="1"/>
    <col min="8718" max="8960" width="8.90625" style="249"/>
    <col min="8961" max="8961" width="12.6328125" style="249" customWidth="1"/>
    <col min="8962" max="8962" width="9.90625" style="249" customWidth="1"/>
    <col min="8963" max="8963" width="19.36328125" style="249" customWidth="1"/>
    <col min="8964" max="8964" width="10.81640625" style="249" customWidth="1"/>
    <col min="8965" max="8965" width="5.90625" style="249" customWidth="1"/>
    <col min="8966" max="8966" width="6" style="249" customWidth="1"/>
    <col min="8967" max="8967" width="5.08984375" style="249" customWidth="1"/>
    <col min="8968" max="8969" width="9" style="249" customWidth="1"/>
    <col min="8970" max="8971" width="5.6328125" style="249" customWidth="1"/>
    <col min="8972" max="8972" width="10" style="249" customWidth="1"/>
    <col min="8973" max="8973" width="7.453125" style="249" customWidth="1"/>
    <col min="8974" max="9216" width="8.90625" style="249"/>
    <col min="9217" max="9217" width="12.6328125" style="249" customWidth="1"/>
    <col min="9218" max="9218" width="9.90625" style="249" customWidth="1"/>
    <col min="9219" max="9219" width="19.36328125" style="249" customWidth="1"/>
    <col min="9220" max="9220" width="10.81640625" style="249" customWidth="1"/>
    <col min="9221" max="9221" width="5.90625" style="249" customWidth="1"/>
    <col min="9222" max="9222" width="6" style="249" customWidth="1"/>
    <col min="9223" max="9223" width="5.08984375" style="249" customWidth="1"/>
    <col min="9224" max="9225" width="9" style="249" customWidth="1"/>
    <col min="9226" max="9227" width="5.6328125" style="249" customWidth="1"/>
    <col min="9228" max="9228" width="10" style="249" customWidth="1"/>
    <col min="9229" max="9229" width="7.453125" style="249" customWidth="1"/>
    <col min="9230" max="9472" width="8.90625" style="249"/>
    <col min="9473" max="9473" width="12.6328125" style="249" customWidth="1"/>
    <col min="9474" max="9474" width="9.90625" style="249" customWidth="1"/>
    <col min="9475" max="9475" width="19.36328125" style="249" customWidth="1"/>
    <col min="9476" max="9476" width="10.81640625" style="249" customWidth="1"/>
    <col min="9477" max="9477" width="5.90625" style="249" customWidth="1"/>
    <col min="9478" max="9478" width="6" style="249" customWidth="1"/>
    <col min="9479" max="9479" width="5.08984375" style="249" customWidth="1"/>
    <col min="9480" max="9481" width="9" style="249" customWidth="1"/>
    <col min="9482" max="9483" width="5.6328125" style="249" customWidth="1"/>
    <col min="9484" max="9484" width="10" style="249" customWidth="1"/>
    <col min="9485" max="9485" width="7.453125" style="249" customWidth="1"/>
    <col min="9486" max="9728" width="8.90625" style="249"/>
    <col min="9729" max="9729" width="12.6328125" style="249" customWidth="1"/>
    <col min="9730" max="9730" width="9.90625" style="249" customWidth="1"/>
    <col min="9731" max="9731" width="19.36328125" style="249" customWidth="1"/>
    <col min="9732" max="9732" width="10.81640625" style="249" customWidth="1"/>
    <col min="9733" max="9733" width="5.90625" style="249" customWidth="1"/>
    <col min="9734" max="9734" width="6" style="249" customWidth="1"/>
    <col min="9735" max="9735" width="5.08984375" style="249" customWidth="1"/>
    <col min="9736" max="9737" width="9" style="249" customWidth="1"/>
    <col min="9738" max="9739" width="5.6328125" style="249" customWidth="1"/>
    <col min="9740" max="9740" width="10" style="249" customWidth="1"/>
    <col min="9741" max="9741" width="7.453125" style="249" customWidth="1"/>
    <col min="9742" max="9984" width="8.90625" style="249"/>
    <col min="9985" max="9985" width="12.6328125" style="249" customWidth="1"/>
    <col min="9986" max="9986" width="9.90625" style="249" customWidth="1"/>
    <col min="9987" max="9987" width="19.36328125" style="249" customWidth="1"/>
    <col min="9988" max="9988" width="10.81640625" style="249" customWidth="1"/>
    <col min="9989" max="9989" width="5.90625" style="249" customWidth="1"/>
    <col min="9990" max="9990" width="6" style="249" customWidth="1"/>
    <col min="9991" max="9991" width="5.08984375" style="249" customWidth="1"/>
    <col min="9992" max="9993" width="9" style="249" customWidth="1"/>
    <col min="9994" max="9995" width="5.6328125" style="249" customWidth="1"/>
    <col min="9996" max="9996" width="10" style="249" customWidth="1"/>
    <col min="9997" max="9997" width="7.453125" style="249" customWidth="1"/>
    <col min="9998" max="10240" width="8.90625" style="249"/>
    <col min="10241" max="10241" width="12.6328125" style="249" customWidth="1"/>
    <col min="10242" max="10242" width="9.90625" style="249" customWidth="1"/>
    <col min="10243" max="10243" width="19.36328125" style="249" customWidth="1"/>
    <col min="10244" max="10244" width="10.81640625" style="249" customWidth="1"/>
    <col min="10245" max="10245" width="5.90625" style="249" customWidth="1"/>
    <col min="10246" max="10246" width="6" style="249" customWidth="1"/>
    <col min="10247" max="10247" width="5.08984375" style="249" customWidth="1"/>
    <col min="10248" max="10249" width="9" style="249" customWidth="1"/>
    <col min="10250" max="10251" width="5.6328125" style="249" customWidth="1"/>
    <col min="10252" max="10252" width="10" style="249" customWidth="1"/>
    <col min="10253" max="10253" width="7.453125" style="249" customWidth="1"/>
    <col min="10254" max="10496" width="8.90625" style="249"/>
    <col min="10497" max="10497" width="12.6328125" style="249" customWidth="1"/>
    <col min="10498" max="10498" width="9.90625" style="249" customWidth="1"/>
    <col min="10499" max="10499" width="19.36328125" style="249" customWidth="1"/>
    <col min="10500" max="10500" width="10.81640625" style="249" customWidth="1"/>
    <col min="10501" max="10501" width="5.90625" style="249" customWidth="1"/>
    <col min="10502" max="10502" width="6" style="249" customWidth="1"/>
    <col min="10503" max="10503" width="5.08984375" style="249" customWidth="1"/>
    <col min="10504" max="10505" width="9" style="249" customWidth="1"/>
    <col min="10506" max="10507" width="5.6328125" style="249" customWidth="1"/>
    <col min="10508" max="10508" width="10" style="249" customWidth="1"/>
    <col min="10509" max="10509" width="7.453125" style="249" customWidth="1"/>
    <col min="10510" max="10752" width="8.90625" style="249"/>
    <col min="10753" max="10753" width="12.6328125" style="249" customWidth="1"/>
    <col min="10754" max="10754" width="9.90625" style="249" customWidth="1"/>
    <col min="10755" max="10755" width="19.36328125" style="249" customWidth="1"/>
    <col min="10756" max="10756" width="10.81640625" style="249" customWidth="1"/>
    <col min="10757" max="10757" width="5.90625" style="249" customWidth="1"/>
    <col min="10758" max="10758" width="6" style="249" customWidth="1"/>
    <col min="10759" max="10759" width="5.08984375" style="249" customWidth="1"/>
    <col min="10760" max="10761" width="9" style="249" customWidth="1"/>
    <col min="10762" max="10763" width="5.6328125" style="249" customWidth="1"/>
    <col min="10764" max="10764" width="10" style="249" customWidth="1"/>
    <col min="10765" max="10765" width="7.453125" style="249" customWidth="1"/>
    <col min="10766" max="11008" width="8.90625" style="249"/>
    <col min="11009" max="11009" width="12.6328125" style="249" customWidth="1"/>
    <col min="11010" max="11010" width="9.90625" style="249" customWidth="1"/>
    <col min="11011" max="11011" width="19.36328125" style="249" customWidth="1"/>
    <col min="11012" max="11012" width="10.81640625" style="249" customWidth="1"/>
    <col min="11013" max="11013" width="5.90625" style="249" customWidth="1"/>
    <col min="11014" max="11014" width="6" style="249" customWidth="1"/>
    <col min="11015" max="11015" width="5.08984375" style="249" customWidth="1"/>
    <col min="11016" max="11017" width="9" style="249" customWidth="1"/>
    <col min="11018" max="11019" width="5.6328125" style="249" customWidth="1"/>
    <col min="11020" max="11020" width="10" style="249" customWidth="1"/>
    <col min="11021" max="11021" width="7.453125" style="249" customWidth="1"/>
    <col min="11022" max="11264" width="8.90625" style="249"/>
    <col min="11265" max="11265" width="12.6328125" style="249" customWidth="1"/>
    <col min="11266" max="11266" width="9.90625" style="249" customWidth="1"/>
    <col min="11267" max="11267" width="19.36328125" style="249" customWidth="1"/>
    <col min="11268" max="11268" width="10.81640625" style="249" customWidth="1"/>
    <col min="11269" max="11269" width="5.90625" style="249" customWidth="1"/>
    <col min="11270" max="11270" width="6" style="249" customWidth="1"/>
    <col min="11271" max="11271" width="5.08984375" style="249" customWidth="1"/>
    <col min="11272" max="11273" width="9" style="249" customWidth="1"/>
    <col min="11274" max="11275" width="5.6328125" style="249" customWidth="1"/>
    <col min="11276" max="11276" width="10" style="249" customWidth="1"/>
    <col min="11277" max="11277" width="7.453125" style="249" customWidth="1"/>
    <col min="11278" max="11520" width="8.90625" style="249"/>
    <col min="11521" max="11521" width="12.6328125" style="249" customWidth="1"/>
    <col min="11522" max="11522" width="9.90625" style="249" customWidth="1"/>
    <col min="11523" max="11523" width="19.36328125" style="249" customWidth="1"/>
    <col min="11524" max="11524" width="10.81640625" style="249" customWidth="1"/>
    <col min="11525" max="11525" width="5.90625" style="249" customWidth="1"/>
    <col min="11526" max="11526" width="6" style="249" customWidth="1"/>
    <col min="11527" max="11527" width="5.08984375" style="249" customWidth="1"/>
    <col min="11528" max="11529" width="9" style="249" customWidth="1"/>
    <col min="11530" max="11531" width="5.6328125" style="249" customWidth="1"/>
    <col min="11532" max="11532" width="10" style="249" customWidth="1"/>
    <col min="11533" max="11533" width="7.453125" style="249" customWidth="1"/>
    <col min="11534" max="11776" width="8.90625" style="249"/>
    <col min="11777" max="11777" width="12.6328125" style="249" customWidth="1"/>
    <col min="11778" max="11778" width="9.90625" style="249" customWidth="1"/>
    <col min="11779" max="11779" width="19.36328125" style="249" customWidth="1"/>
    <col min="11780" max="11780" width="10.81640625" style="249" customWidth="1"/>
    <col min="11781" max="11781" width="5.90625" style="249" customWidth="1"/>
    <col min="11782" max="11782" width="6" style="249" customWidth="1"/>
    <col min="11783" max="11783" width="5.08984375" style="249" customWidth="1"/>
    <col min="11784" max="11785" width="9" style="249" customWidth="1"/>
    <col min="11786" max="11787" width="5.6328125" style="249" customWidth="1"/>
    <col min="11788" max="11788" width="10" style="249" customWidth="1"/>
    <col min="11789" max="11789" width="7.453125" style="249" customWidth="1"/>
    <col min="11790" max="12032" width="8.90625" style="249"/>
    <col min="12033" max="12033" width="12.6328125" style="249" customWidth="1"/>
    <col min="12034" max="12034" width="9.90625" style="249" customWidth="1"/>
    <col min="12035" max="12035" width="19.36328125" style="249" customWidth="1"/>
    <col min="12036" max="12036" width="10.81640625" style="249" customWidth="1"/>
    <col min="12037" max="12037" width="5.90625" style="249" customWidth="1"/>
    <col min="12038" max="12038" width="6" style="249" customWidth="1"/>
    <col min="12039" max="12039" width="5.08984375" style="249" customWidth="1"/>
    <col min="12040" max="12041" width="9" style="249" customWidth="1"/>
    <col min="12042" max="12043" width="5.6328125" style="249" customWidth="1"/>
    <col min="12044" max="12044" width="10" style="249" customWidth="1"/>
    <col min="12045" max="12045" width="7.453125" style="249" customWidth="1"/>
    <col min="12046" max="12288" width="8.90625" style="249"/>
    <col min="12289" max="12289" width="12.6328125" style="249" customWidth="1"/>
    <col min="12290" max="12290" width="9.90625" style="249" customWidth="1"/>
    <col min="12291" max="12291" width="19.36328125" style="249" customWidth="1"/>
    <col min="12292" max="12292" width="10.81640625" style="249" customWidth="1"/>
    <col min="12293" max="12293" width="5.90625" style="249" customWidth="1"/>
    <col min="12294" max="12294" width="6" style="249" customWidth="1"/>
    <col min="12295" max="12295" width="5.08984375" style="249" customWidth="1"/>
    <col min="12296" max="12297" width="9" style="249" customWidth="1"/>
    <col min="12298" max="12299" width="5.6328125" style="249" customWidth="1"/>
    <col min="12300" max="12300" width="10" style="249" customWidth="1"/>
    <col min="12301" max="12301" width="7.453125" style="249" customWidth="1"/>
    <col min="12302" max="12544" width="8.90625" style="249"/>
    <col min="12545" max="12545" width="12.6328125" style="249" customWidth="1"/>
    <col min="12546" max="12546" width="9.90625" style="249" customWidth="1"/>
    <col min="12547" max="12547" width="19.36328125" style="249" customWidth="1"/>
    <col min="12548" max="12548" width="10.81640625" style="249" customWidth="1"/>
    <col min="12549" max="12549" width="5.90625" style="249" customWidth="1"/>
    <col min="12550" max="12550" width="6" style="249" customWidth="1"/>
    <col min="12551" max="12551" width="5.08984375" style="249" customWidth="1"/>
    <col min="12552" max="12553" width="9" style="249" customWidth="1"/>
    <col min="12554" max="12555" width="5.6328125" style="249" customWidth="1"/>
    <col min="12556" max="12556" width="10" style="249" customWidth="1"/>
    <col min="12557" max="12557" width="7.453125" style="249" customWidth="1"/>
    <col min="12558" max="12800" width="8.90625" style="249"/>
    <col min="12801" max="12801" width="12.6328125" style="249" customWidth="1"/>
    <col min="12802" max="12802" width="9.90625" style="249" customWidth="1"/>
    <col min="12803" max="12803" width="19.36328125" style="249" customWidth="1"/>
    <col min="12804" max="12804" width="10.81640625" style="249" customWidth="1"/>
    <col min="12805" max="12805" width="5.90625" style="249" customWidth="1"/>
    <col min="12806" max="12806" width="6" style="249" customWidth="1"/>
    <col min="12807" max="12807" width="5.08984375" style="249" customWidth="1"/>
    <col min="12808" max="12809" width="9" style="249" customWidth="1"/>
    <col min="12810" max="12811" width="5.6328125" style="249" customWidth="1"/>
    <col min="12812" max="12812" width="10" style="249" customWidth="1"/>
    <col min="12813" max="12813" width="7.453125" style="249" customWidth="1"/>
    <col min="12814" max="13056" width="8.90625" style="249"/>
    <col min="13057" max="13057" width="12.6328125" style="249" customWidth="1"/>
    <col min="13058" max="13058" width="9.90625" style="249" customWidth="1"/>
    <col min="13059" max="13059" width="19.36328125" style="249" customWidth="1"/>
    <col min="13060" max="13060" width="10.81640625" style="249" customWidth="1"/>
    <col min="13061" max="13061" width="5.90625" style="249" customWidth="1"/>
    <col min="13062" max="13062" width="6" style="249" customWidth="1"/>
    <col min="13063" max="13063" width="5.08984375" style="249" customWidth="1"/>
    <col min="13064" max="13065" width="9" style="249" customWidth="1"/>
    <col min="13066" max="13067" width="5.6328125" style="249" customWidth="1"/>
    <col min="13068" max="13068" width="10" style="249" customWidth="1"/>
    <col min="13069" max="13069" width="7.453125" style="249" customWidth="1"/>
    <col min="13070" max="13312" width="8.90625" style="249"/>
    <col min="13313" max="13313" width="12.6328125" style="249" customWidth="1"/>
    <col min="13314" max="13314" width="9.90625" style="249" customWidth="1"/>
    <col min="13315" max="13315" width="19.36328125" style="249" customWidth="1"/>
    <col min="13316" max="13316" width="10.81640625" style="249" customWidth="1"/>
    <col min="13317" max="13317" width="5.90625" style="249" customWidth="1"/>
    <col min="13318" max="13318" width="6" style="249" customWidth="1"/>
    <col min="13319" max="13319" width="5.08984375" style="249" customWidth="1"/>
    <col min="13320" max="13321" width="9" style="249" customWidth="1"/>
    <col min="13322" max="13323" width="5.6328125" style="249" customWidth="1"/>
    <col min="13324" max="13324" width="10" style="249" customWidth="1"/>
    <col min="13325" max="13325" width="7.453125" style="249" customWidth="1"/>
    <col min="13326" max="13568" width="8.90625" style="249"/>
    <col min="13569" max="13569" width="12.6328125" style="249" customWidth="1"/>
    <col min="13570" max="13570" width="9.90625" style="249" customWidth="1"/>
    <col min="13571" max="13571" width="19.36328125" style="249" customWidth="1"/>
    <col min="13572" max="13572" width="10.81640625" style="249" customWidth="1"/>
    <col min="13573" max="13573" width="5.90625" style="249" customWidth="1"/>
    <col min="13574" max="13574" width="6" style="249" customWidth="1"/>
    <col min="13575" max="13575" width="5.08984375" style="249" customWidth="1"/>
    <col min="13576" max="13577" width="9" style="249" customWidth="1"/>
    <col min="13578" max="13579" width="5.6328125" style="249" customWidth="1"/>
    <col min="13580" max="13580" width="10" style="249" customWidth="1"/>
    <col min="13581" max="13581" width="7.453125" style="249" customWidth="1"/>
    <col min="13582" max="13824" width="8.90625" style="249"/>
    <col min="13825" max="13825" width="12.6328125" style="249" customWidth="1"/>
    <col min="13826" max="13826" width="9.90625" style="249" customWidth="1"/>
    <col min="13827" max="13827" width="19.36328125" style="249" customWidth="1"/>
    <col min="13828" max="13828" width="10.81640625" style="249" customWidth="1"/>
    <col min="13829" max="13829" width="5.90625" style="249" customWidth="1"/>
    <col min="13830" max="13830" width="6" style="249" customWidth="1"/>
    <col min="13831" max="13831" width="5.08984375" style="249" customWidth="1"/>
    <col min="13832" max="13833" width="9" style="249" customWidth="1"/>
    <col min="13834" max="13835" width="5.6328125" style="249" customWidth="1"/>
    <col min="13836" max="13836" width="10" style="249" customWidth="1"/>
    <col min="13837" max="13837" width="7.453125" style="249" customWidth="1"/>
    <col min="13838" max="14080" width="8.90625" style="249"/>
    <col min="14081" max="14081" width="12.6328125" style="249" customWidth="1"/>
    <col min="14082" max="14082" width="9.90625" style="249" customWidth="1"/>
    <col min="14083" max="14083" width="19.36328125" style="249" customWidth="1"/>
    <col min="14084" max="14084" width="10.81640625" style="249" customWidth="1"/>
    <col min="14085" max="14085" width="5.90625" style="249" customWidth="1"/>
    <col min="14086" max="14086" width="6" style="249" customWidth="1"/>
    <col min="14087" max="14087" width="5.08984375" style="249" customWidth="1"/>
    <col min="14088" max="14089" width="9" style="249" customWidth="1"/>
    <col min="14090" max="14091" width="5.6328125" style="249" customWidth="1"/>
    <col min="14092" max="14092" width="10" style="249" customWidth="1"/>
    <col min="14093" max="14093" width="7.453125" style="249" customWidth="1"/>
    <col min="14094" max="14336" width="8.90625" style="249"/>
    <col min="14337" max="14337" width="12.6328125" style="249" customWidth="1"/>
    <col min="14338" max="14338" width="9.90625" style="249" customWidth="1"/>
    <col min="14339" max="14339" width="19.36328125" style="249" customWidth="1"/>
    <col min="14340" max="14340" width="10.81640625" style="249" customWidth="1"/>
    <col min="14341" max="14341" width="5.90625" style="249" customWidth="1"/>
    <col min="14342" max="14342" width="6" style="249" customWidth="1"/>
    <col min="14343" max="14343" width="5.08984375" style="249" customWidth="1"/>
    <col min="14344" max="14345" width="9" style="249" customWidth="1"/>
    <col min="14346" max="14347" width="5.6328125" style="249" customWidth="1"/>
    <col min="14348" max="14348" width="10" style="249" customWidth="1"/>
    <col min="14349" max="14349" width="7.453125" style="249" customWidth="1"/>
    <col min="14350" max="14592" width="8.90625" style="249"/>
    <col min="14593" max="14593" width="12.6328125" style="249" customWidth="1"/>
    <col min="14594" max="14594" width="9.90625" style="249" customWidth="1"/>
    <col min="14595" max="14595" width="19.36328125" style="249" customWidth="1"/>
    <col min="14596" max="14596" width="10.81640625" style="249" customWidth="1"/>
    <col min="14597" max="14597" width="5.90625" style="249" customWidth="1"/>
    <col min="14598" max="14598" width="6" style="249" customWidth="1"/>
    <col min="14599" max="14599" width="5.08984375" style="249" customWidth="1"/>
    <col min="14600" max="14601" width="9" style="249" customWidth="1"/>
    <col min="14602" max="14603" width="5.6328125" style="249" customWidth="1"/>
    <col min="14604" max="14604" width="10" style="249" customWidth="1"/>
    <col min="14605" max="14605" width="7.453125" style="249" customWidth="1"/>
    <col min="14606" max="14848" width="8.90625" style="249"/>
    <col min="14849" max="14849" width="12.6328125" style="249" customWidth="1"/>
    <col min="14850" max="14850" width="9.90625" style="249" customWidth="1"/>
    <col min="14851" max="14851" width="19.36328125" style="249" customWidth="1"/>
    <col min="14852" max="14852" width="10.81640625" style="249" customWidth="1"/>
    <col min="14853" max="14853" width="5.90625" style="249" customWidth="1"/>
    <col min="14854" max="14854" width="6" style="249" customWidth="1"/>
    <col min="14855" max="14855" width="5.08984375" style="249" customWidth="1"/>
    <col min="14856" max="14857" width="9" style="249" customWidth="1"/>
    <col min="14858" max="14859" width="5.6328125" style="249" customWidth="1"/>
    <col min="14860" max="14860" width="10" style="249" customWidth="1"/>
    <col min="14861" max="14861" width="7.453125" style="249" customWidth="1"/>
    <col min="14862" max="15104" width="8.90625" style="249"/>
    <col min="15105" max="15105" width="12.6328125" style="249" customWidth="1"/>
    <col min="15106" max="15106" width="9.90625" style="249" customWidth="1"/>
    <col min="15107" max="15107" width="19.36328125" style="249" customWidth="1"/>
    <col min="15108" max="15108" width="10.81640625" style="249" customWidth="1"/>
    <col min="15109" max="15109" width="5.90625" style="249" customWidth="1"/>
    <col min="15110" max="15110" width="6" style="249" customWidth="1"/>
    <col min="15111" max="15111" width="5.08984375" style="249" customWidth="1"/>
    <col min="15112" max="15113" width="9" style="249" customWidth="1"/>
    <col min="15114" max="15115" width="5.6328125" style="249" customWidth="1"/>
    <col min="15116" max="15116" width="10" style="249" customWidth="1"/>
    <col min="15117" max="15117" width="7.453125" style="249" customWidth="1"/>
    <col min="15118" max="15360" width="8.90625" style="249"/>
    <col min="15361" max="15361" width="12.6328125" style="249" customWidth="1"/>
    <col min="15362" max="15362" width="9.90625" style="249" customWidth="1"/>
    <col min="15363" max="15363" width="19.36328125" style="249" customWidth="1"/>
    <col min="15364" max="15364" width="10.81640625" style="249" customWidth="1"/>
    <col min="15365" max="15365" width="5.90625" style="249" customWidth="1"/>
    <col min="15366" max="15366" width="6" style="249" customWidth="1"/>
    <col min="15367" max="15367" width="5.08984375" style="249" customWidth="1"/>
    <col min="15368" max="15369" width="9" style="249" customWidth="1"/>
    <col min="15370" max="15371" width="5.6328125" style="249" customWidth="1"/>
    <col min="15372" max="15372" width="10" style="249" customWidth="1"/>
    <col min="15373" max="15373" width="7.453125" style="249" customWidth="1"/>
    <col min="15374" max="15616" width="8.90625" style="249"/>
    <col min="15617" max="15617" width="12.6328125" style="249" customWidth="1"/>
    <col min="15618" max="15618" width="9.90625" style="249" customWidth="1"/>
    <col min="15619" max="15619" width="19.36328125" style="249" customWidth="1"/>
    <col min="15620" max="15620" width="10.81640625" style="249" customWidth="1"/>
    <col min="15621" max="15621" width="5.90625" style="249" customWidth="1"/>
    <col min="15622" max="15622" width="6" style="249" customWidth="1"/>
    <col min="15623" max="15623" width="5.08984375" style="249" customWidth="1"/>
    <col min="15624" max="15625" width="9" style="249" customWidth="1"/>
    <col min="15626" max="15627" width="5.6328125" style="249" customWidth="1"/>
    <col min="15628" max="15628" width="10" style="249" customWidth="1"/>
    <col min="15629" max="15629" width="7.453125" style="249" customWidth="1"/>
    <col min="15630" max="15872" width="8.90625" style="249"/>
    <col min="15873" max="15873" width="12.6328125" style="249" customWidth="1"/>
    <col min="15874" max="15874" width="9.90625" style="249" customWidth="1"/>
    <col min="15875" max="15875" width="19.36328125" style="249" customWidth="1"/>
    <col min="15876" max="15876" width="10.81640625" style="249" customWidth="1"/>
    <col min="15877" max="15877" width="5.90625" style="249" customWidth="1"/>
    <col min="15878" max="15878" width="6" style="249" customWidth="1"/>
    <col min="15879" max="15879" width="5.08984375" style="249" customWidth="1"/>
    <col min="15880" max="15881" width="9" style="249" customWidth="1"/>
    <col min="15882" max="15883" width="5.6328125" style="249" customWidth="1"/>
    <col min="15884" max="15884" width="10" style="249" customWidth="1"/>
    <col min="15885" max="15885" width="7.453125" style="249" customWidth="1"/>
    <col min="15886" max="16128" width="8.90625" style="249"/>
    <col min="16129" max="16129" width="12.6328125" style="249" customWidth="1"/>
    <col min="16130" max="16130" width="9.90625" style="249" customWidth="1"/>
    <col min="16131" max="16131" width="19.36328125" style="249" customWidth="1"/>
    <col min="16132" max="16132" width="10.81640625" style="249" customWidth="1"/>
    <col min="16133" max="16133" width="5.90625" style="249" customWidth="1"/>
    <col min="16134" max="16134" width="6" style="249" customWidth="1"/>
    <col min="16135" max="16135" width="5.08984375" style="249" customWidth="1"/>
    <col min="16136" max="16137" width="9" style="249" customWidth="1"/>
    <col min="16138" max="16139" width="5.6328125" style="249" customWidth="1"/>
    <col min="16140" max="16140" width="10" style="249" customWidth="1"/>
    <col min="16141" max="16141" width="7.453125" style="249" customWidth="1"/>
    <col min="16142" max="16384" width="8.90625" style="249"/>
  </cols>
  <sheetData>
    <row r="1" spans="1:13" ht="20.25" customHeight="1">
      <c r="A1" s="808"/>
    </row>
    <row r="2" spans="1:13" ht="20.25" customHeight="1">
      <c r="J2" s="1286" t="s">
        <v>1692</v>
      </c>
      <c r="K2" s="1286"/>
      <c r="L2" s="1286"/>
      <c r="M2" s="1286"/>
    </row>
    <row r="3" spans="1:13" ht="20.25" customHeight="1">
      <c r="J3" s="1287" t="s">
        <v>439</v>
      </c>
      <c r="K3" s="1287"/>
      <c r="L3" s="1287"/>
      <c r="M3" s="1287"/>
    </row>
    <row r="4" spans="1:13" s="809" customFormat="1" ht="30" customHeight="1">
      <c r="A4" s="1296" t="s">
        <v>365</v>
      </c>
      <c r="B4" s="1288" t="s">
        <v>366</v>
      </c>
      <c r="C4" s="1298" t="s">
        <v>94</v>
      </c>
      <c r="D4" s="1288" t="s">
        <v>367</v>
      </c>
      <c r="E4" s="1300" t="s">
        <v>61</v>
      </c>
      <c r="F4" s="1301"/>
      <c r="G4" s="1288" t="s">
        <v>368</v>
      </c>
      <c r="H4" s="1290" t="s">
        <v>63</v>
      </c>
      <c r="I4" s="1291"/>
      <c r="J4" s="1292" t="s">
        <v>369</v>
      </c>
      <c r="K4" s="1288" t="s">
        <v>370</v>
      </c>
      <c r="L4" s="1288" t="s">
        <v>371</v>
      </c>
      <c r="M4" s="1294" t="s">
        <v>372</v>
      </c>
    </row>
    <row r="5" spans="1:13" s="809" customFormat="1" ht="30" customHeight="1">
      <c r="A5" s="1297"/>
      <c r="B5" s="1289"/>
      <c r="C5" s="1299"/>
      <c r="D5" s="1289"/>
      <c r="E5" s="810" t="s">
        <v>373</v>
      </c>
      <c r="F5" s="810" t="s">
        <v>374</v>
      </c>
      <c r="G5" s="1289"/>
      <c r="H5" s="811" t="s">
        <v>1706</v>
      </c>
      <c r="I5" s="811" t="s">
        <v>1707</v>
      </c>
      <c r="J5" s="1293"/>
      <c r="K5" s="1289"/>
      <c r="L5" s="1289"/>
      <c r="M5" s="1295"/>
    </row>
    <row r="6" spans="1:13" s="809" customFormat="1" ht="69" customHeight="1">
      <c r="A6" s="812" t="s">
        <v>1253</v>
      </c>
      <c r="B6" s="813" t="s">
        <v>435</v>
      </c>
      <c r="C6" s="814" t="s">
        <v>1729</v>
      </c>
      <c r="D6" s="813" t="s">
        <v>1254</v>
      </c>
      <c r="E6" s="815">
        <v>8.9</v>
      </c>
      <c r="F6" s="815">
        <v>8.9</v>
      </c>
      <c r="G6" s="816">
        <v>32</v>
      </c>
      <c r="H6" s="817" t="s">
        <v>1496</v>
      </c>
      <c r="I6" s="817" t="s">
        <v>1524</v>
      </c>
      <c r="J6" s="815">
        <v>1.9</v>
      </c>
      <c r="K6" s="818" t="s">
        <v>156</v>
      </c>
      <c r="L6" s="817" t="s">
        <v>1730</v>
      </c>
      <c r="M6" s="819" t="s">
        <v>1731</v>
      </c>
    </row>
    <row r="7" spans="1:13" s="809" customFormat="1" ht="81" customHeight="1">
      <c r="A7" s="820" t="s">
        <v>1255</v>
      </c>
      <c r="B7" s="821" t="s">
        <v>469</v>
      </c>
      <c r="C7" s="822" t="s">
        <v>1256</v>
      </c>
      <c r="D7" s="821" t="s">
        <v>441</v>
      </c>
      <c r="E7" s="823">
        <v>4.5999999999999996</v>
      </c>
      <c r="F7" s="823">
        <v>4.5999999999999996</v>
      </c>
      <c r="G7" s="824">
        <v>16</v>
      </c>
      <c r="H7" s="825" t="s">
        <v>1524</v>
      </c>
      <c r="I7" s="825" t="s">
        <v>1524</v>
      </c>
      <c r="J7" s="823">
        <v>1.8</v>
      </c>
      <c r="K7" s="826" t="s">
        <v>156</v>
      </c>
      <c r="L7" s="825" t="s">
        <v>1730</v>
      </c>
      <c r="M7" s="819" t="s">
        <v>1731</v>
      </c>
    </row>
    <row r="8" spans="1:13" ht="51" customHeight="1">
      <c r="A8" s="827" t="s">
        <v>1257</v>
      </c>
      <c r="B8" s="821" t="s">
        <v>435</v>
      </c>
      <c r="C8" s="822" t="s">
        <v>1258</v>
      </c>
      <c r="D8" s="821" t="s">
        <v>448</v>
      </c>
      <c r="E8" s="823">
        <v>16.7</v>
      </c>
      <c r="F8" s="823">
        <v>16.7</v>
      </c>
      <c r="G8" s="824">
        <v>38</v>
      </c>
      <c r="H8" s="825" t="s">
        <v>1509</v>
      </c>
      <c r="I8" s="825" t="s">
        <v>1515</v>
      </c>
      <c r="J8" s="823">
        <v>0.4</v>
      </c>
      <c r="K8" s="826" t="s">
        <v>445</v>
      </c>
      <c r="L8" s="828" t="s">
        <v>1730</v>
      </c>
      <c r="M8" s="819" t="s">
        <v>1731</v>
      </c>
    </row>
    <row r="9" spans="1:13" ht="39" customHeight="1">
      <c r="A9" s="829" t="s">
        <v>442</v>
      </c>
      <c r="B9" s="821" t="s">
        <v>443</v>
      </c>
      <c r="C9" s="822" t="s">
        <v>1259</v>
      </c>
      <c r="D9" s="821" t="s">
        <v>444</v>
      </c>
      <c r="E9" s="823">
        <v>7.6</v>
      </c>
      <c r="F9" s="823">
        <v>7.6</v>
      </c>
      <c r="G9" s="824">
        <v>12</v>
      </c>
      <c r="H9" s="825" t="s">
        <v>1520</v>
      </c>
      <c r="I9" s="825" t="s">
        <v>1520</v>
      </c>
      <c r="J9" s="823">
        <v>3</v>
      </c>
      <c r="K9" s="826" t="s">
        <v>445</v>
      </c>
      <c r="L9" s="828" t="s">
        <v>446</v>
      </c>
      <c r="M9" s="819" t="s">
        <v>589</v>
      </c>
    </row>
    <row r="10" spans="1:13" ht="42.75" customHeight="1">
      <c r="A10" s="830"/>
      <c r="B10" s="821" t="s">
        <v>444</v>
      </c>
      <c r="C10" s="822" t="s">
        <v>1260</v>
      </c>
      <c r="D10" s="821" t="s">
        <v>447</v>
      </c>
      <c r="E10" s="823">
        <v>10.199999999999999</v>
      </c>
      <c r="F10" s="823">
        <v>10.199999999999999</v>
      </c>
      <c r="G10" s="824">
        <v>16</v>
      </c>
      <c r="H10" s="825" t="s">
        <v>564</v>
      </c>
      <c r="I10" s="825" t="s">
        <v>564</v>
      </c>
      <c r="J10" s="823">
        <v>0.6</v>
      </c>
      <c r="K10" s="826" t="s">
        <v>445</v>
      </c>
      <c r="L10" s="828" t="s">
        <v>107</v>
      </c>
      <c r="M10" s="819" t="s">
        <v>589</v>
      </c>
    </row>
    <row r="11" spans="1:13" ht="66.75" customHeight="1">
      <c r="A11" s="829" t="s">
        <v>449</v>
      </c>
      <c r="B11" s="821" t="s">
        <v>435</v>
      </c>
      <c r="C11" s="822" t="s">
        <v>653</v>
      </c>
      <c r="D11" s="821" t="s">
        <v>450</v>
      </c>
      <c r="E11" s="823">
        <v>36.799999999999997</v>
      </c>
      <c r="F11" s="823">
        <v>36.9</v>
      </c>
      <c r="G11" s="824">
        <v>59</v>
      </c>
      <c r="H11" s="825" t="s">
        <v>1523</v>
      </c>
      <c r="I11" s="825" t="s">
        <v>1523</v>
      </c>
      <c r="J11" s="823">
        <v>4</v>
      </c>
      <c r="K11" s="826" t="s">
        <v>193</v>
      </c>
      <c r="L11" s="828">
        <v>43009</v>
      </c>
      <c r="M11" s="831"/>
    </row>
    <row r="12" spans="1:13" ht="75" customHeight="1">
      <c r="A12" s="830"/>
      <c r="B12" s="821" t="s">
        <v>435</v>
      </c>
      <c r="C12" s="822" t="s">
        <v>621</v>
      </c>
      <c r="D12" s="821" t="s">
        <v>450</v>
      </c>
      <c r="E12" s="823">
        <v>43.6</v>
      </c>
      <c r="F12" s="823">
        <v>43.7</v>
      </c>
      <c r="G12" s="824">
        <v>77</v>
      </c>
      <c r="H12" s="825" t="s">
        <v>569</v>
      </c>
      <c r="I12" s="825" t="s">
        <v>569</v>
      </c>
      <c r="J12" s="823">
        <v>5.7</v>
      </c>
      <c r="K12" s="826" t="s">
        <v>445</v>
      </c>
      <c r="L12" s="828" t="s">
        <v>150</v>
      </c>
      <c r="M12" s="832"/>
    </row>
    <row r="13" spans="1:13" ht="63.75" customHeight="1">
      <c r="A13" s="812" t="s">
        <v>451</v>
      </c>
      <c r="B13" s="813" t="s">
        <v>435</v>
      </c>
      <c r="C13" s="814" t="s">
        <v>654</v>
      </c>
      <c r="D13" s="813" t="s">
        <v>1483</v>
      </c>
      <c r="E13" s="815">
        <v>16.600000000000001</v>
      </c>
      <c r="F13" s="815">
        <v>16.7</v>
      </c>
      <c r="G13" s="816">
        <v>37</v>
      </c>
      <c r="H13" s="817" t="s">
        <v>643</v>
      </c>
      <c r="I13" s="817" t="s">
        <v>644</v>
      </c>
      <c r="J13" s="815">
        <v>3.7</v>
      </c>
      <c r="K13" s="818" t="s">
        <v>193</v>
      </c>
      <c r="L13" s="817" t="s">
        <v>453</v>
      </c>
      <c r="M13" s="833"/>
    </row>
    <row r="14" spans="1:13" ht="72" customHeight="1">
      <c r="A14" s="812"/>
      <c r="B14" s="821" t="s">
        <v>435</v>
      </c>
      <c r="C14" s="822" t="s">
        <v>655</v>
      </c>
      <c r="D14" s="813" t="s">
        <v>452</v>
      </c>
      <c r="E14" s="823">
        <v>17.399999999999999</v>
      </c>
      <c r="F14" s="823">
        <v>17.5</v>
      </c>
      <c r="G14" s="824">
        <v>39</v>
      </c>
      <c r="H14" s="825" t="s">
        <v>1525</v>
      </c>
      <c r="I14" s="825" t="s">
        <v>1526</v>
      </c>
      <c r="J14" s="823">
        <v>4.3</v>
      </c>
      <c r="K14" s="826" t="s">
        <v>193</v>
      </c>
      <c r="L14" s="825" t="s">
        <v>454</v>
      </c>
      <c r="M14" s="831"/>
    </row>
    <row r="15" spans="1:13" ht="83.25" customHeight="1">
      <c r="A15" s="834"/>
      <c r="B15" s="835" t="s">
        <v>435</v>
      </c>
      <c r="C15" s="836" t="s">
        <v>656</v>
      </c>
      <c r="D15" s="837" t="s">
        <v>452</v>
      </c>
      <c r="E15" s="838">
        <v>19.399999999999999</v>
      </c>
      <c r="F15" s="838">
        <v>19.5</v>
      </c>
      <c r="G15" s="839">
        <v>48</v>
      </c>
      <c r="H15" s="811" t="s">
        <v>1527</v>
      </c>
      <c r="I15" s="811" t="s">
        <v>1490</v>
      </c>
      <c r="J15" s="838">
        <v>4.0999999999999996</v>
      </c>
      <c r="K15" s="840" t="s">
        <v>193</v>
      </c>
      <c r="L15" s="811" t="s">
        <v>455</v>
      </c>
      <c r="M15" s="841"/>
    </row>
    <row r="16" spans="1:13" ht="20.25" customHeight="1">
      <c r="H16" s="809"/>
      <c r="I16" s="809"/>
    </row>
    <row r="17" spans="1:14" ht="20.25" customHeight="1">
      <c r="J17" s="1286" t="s">
        <v>1692</v>
      </c>
      <c r="K17" s="1286"/>
      <c r="L17" s="1286"/>
      <c r="M17" s="1286"/>
    </row>
    <row r="18" spans="1:14" ht="20.25" customHeight="1">
      <c r="J18" s="1287" t="s">
        <v>439</v>
      </c>
      <c r="K18" s="1287"/>
      <c r="L18" s="1287"/>
      <c r="M18" s="1287"/>
    </row>
    <row r="19" spans="1:14" s="809" customFormat="1" ht="30" customHeight="1">
      <c r="A19" s="1296" t="s">
        <v>365</v>
      </c>
      <c r="B19" s="1288" t="s">
        <v>366</v>
      </c>
      <c r="C19" s="1298" t="s">
        <v>94</v>
      </c>
      <c r="D19" s="1288" t="s">
        <v>367</v>
      </c>
      <c r="E19" s="1300" t="s">
        <v>61</v>
      </c>
      <c r="F19" s="1301"/>
      <c r="G19" s="1288" t="s">
        <v>368</v>
      </c>
      <c r="H19" s="1290" t="s">
        <v>63</v>
      </c>
      <c r="I19" s="1291"/>
      <c r="J19" s="1292" t="s">
        <v>369</v>
      </c>
      <c r="K19" s="1288" t="s">
        <v>370</v>
      </c>
      <c r="L19" s="1288" t="s">
        <v>371</v>
      </c>
      <c r="M19" s="1294" t="s">
        <v>372</v>
      </c>
    </row>
    <row r="20" spans="1:14" s="809" customFormat="1" ht="30" customHeight="1">
      <c r="A20" s="1297"/>
      <c r="B20" s="1289"/>
      <c r="C20" s="1299"/>
      <c r="D20" s="1289"/>
      <c r="E20" s="810" t="s">
        <v>373</v>
      </c>
      <c r="F20" s="810" t="s">
        <v>374</v>
      </c>
      <c r="G20" s="1289"/>
      <c r="H20" s="811" t="s">
        <v>1732</v>
      </c>
      <c r="I20" s="811" t="s">
        <v>1689</v>
      </c>
      <c r="J20" s="1293"/>
      <c r="K20" s="1289"/>
      <c r="L20" s="1289"/>
      <c r="M20" s="1295"/>
    </row>
    <row r="21" spans="1:14" ht="78" customHeight="1">
      <c r="A21" s="842" t="s">
        <v>451</v>
      </c>
      <c r="B21" s="843" t="s">
        <v>456</v>
      </c>
      <c r="C21" s="844" t="s">
        <v>657</v>
      </c>
      <c r="D21" s="843" t="s">
        <v>452</v>
      </c>
      <c r="E21" s="845">
        <v>23.2</v>
      </c>
      <c r="F21" s="845">
        <v>23</v>
      </c>
      <c r="G21" s="846">
        <v>63</v>
      </c>
      <c r="H21" s="847" t="s">
        <v>1528</v>
      </c>
      <c r="I21" s="847" t="s">
        <v>1528</v>
      </c>
      <c r="J21" s="845">
        <v>3.9</v>
      </c>
      <c r="K21" s="848" t="s">
        <v>193</v>
      </c>
      <c r="L21" s="849">
        <v>44470</v>
      </c>
      <c r="M21" s="850"/>
    </row>
    <row r="22" spans="1:14" ht="51" customHeight="1">
      <c r="A22" s="851" t="s">
        <v>457</v>
      </c>
      <c r="B22" s="821" t="s">
        <v>452</v>
      </c>
      <c r="C22" s="822" t="s">
        <v>458</v>
      </c>
      <c r="D22" s="821" t="s">
        <v>459</v>
      </c>
      <c r="E22" s="823">
        <v>11.3</v>
      </c>
      <c r="F22" s="823">
        <v>11.3</v>
      </c>
      <c r="G22" s="824">
        <v>26</v>
      </c>
      <c r="H22" s="825" t="s">
        <v>1529</v>
      </c>
      <c r="I22" s="825" t="s">
        <v>1530</v>
      </c>
      <c r="J22" s="823">
        <v>10.6</v>
      </c>
      <c r="K22" s="852"/>
      <c r="L22" s="825"/>
      <c r="M22" s="833"/>
    </row>
    <row r="23" spans="1:14" ht="51" customHeight="1">
      <c r="A23" s="829" t="s">
        <v>461</v>
      </c>
      <c r="B23" s="821" t="s">
        <v>452</v>
      </c>
      <c r="C23" s="822" t="s">
        <v>462</v>
      </c>
      <c r="D23" s="821" t="s">
        <v>452</v>
      </c>
      <c r="E23" s="853">
        <v>124.7</v>
      </c>
      <c r="F23" s="854" t="s">
        <v>1584</v>
      </c>
      <c r="G23" s="824">
        <v>400</v>
      </c>
      <c r="H23" s="825" t="s">
        <v>564</v>
      </c>
      <c r="I23" s="825" t="s">
        <v>1584</v>
      </c>
      <c r="J23" s="823">
        <v>6.5</v>
      </c>
      <c r="K23" s="852"/>
      <c r="L23" s="825" t="s">
        <v>137</v>
      </c>
      <c r="M23" s="855"/>
    </row>
    <row r="24" spans="1:14" ht="51" customHeight="1">
      <c r="A24" s="812"/>
      <c r="B24" s="856" t="s">
        <v>452</v>
      </c>
      <c r="C24" s="857" t="s">
        <v>463</v>
      </c>
      <c r="D24" s="856" t="s">
        <v>452</v>
      </c>
      <c r="E24" s="858">
        <v>22.5</v>
      </c>
      <c r="F24" s="859" t="s">
        <v>1584</v>
      </c>
      <c r="G24" s="860">
        <v>154</v>
      </c>
      <c r="H24" s="861" t="s">
        <v>564</v>
      </c>
      <c r="I24" s="861" t="s">
        <v>1584</v>
      </c>
      <c r="J24" s="858">
        <v>2.8</v>
      </c>
      <c r="K24" s="862"/>
      <c r="L24" s="861" t="s">
        <v>137</v>
      </c>
      <c r="M24" s="863" t="s">
        <v>1733</v>
      </c>
    </row>
    <row r="25" spans="1:14" ht="51" customHeight="1">
      <c r="A25" s="864" t="s">
        <v>347</v>
      </c>
      <c r="B25" s="865" t="s">
        <v>348</v>
      </c>
      <c r="C25" s="866" t="s">
        <v>349</v>
      </c>
      <c r="D25" s="865" t="s">
        <v>1261</v>
      </c>
      <c r="E25" s="867">
        <v>32.4</v>
      </c>
      <c r="F25" s="867">
        <v>32.4</v>
      </c>
      <c r="G25" s="868">
        <v>54</v>
      </c>
      <c r="H25" s="869" t="s">
        <v>1531</v>
      </c>
      <c r="I25" s="869" t="s">
        <v>1531</v>
      </c>
      <c r="J25" s="867">
        <v>0.6</v>
      </c>
      <c r="K25" s="870" t="s">
        <v>156</v>
      </c>
      <c r="L25" s="871">
        <v>24319</v>
      </c>
      <c r="M25" s="872"/>
    </row>
    <row r="26" spans="1:14" ht="51" customHeight="1">
      <c r="A26" s="864" t="s">
        <v>658</v>
      </c>
      <c r="B26" s="865" t="s">
        <v>1734</v>
      </c>
      <c r="C26" s="866" t="s">
        <v>660</v>
      </c>
      <c r="D26" s="865" t="s">
        <v>659</v>
      </c>
      <c r="E26" s="867">
        <v>3</v>
      </c>
      <c r="F26" s="873" t="s">
        <v>1584</v>
      </c>
      <c r="G26" s="868">
        <v>5</v>
      </c>
      <c r="H26" s="869" t="s">
        <v>172</v>
      </c>
      <c r="I26" s="869" t="s">
        <v>1584</v>
      </c>
      <c r="J26" s="867">
        <v>0.1</v>
      </c>
      <c r="K26" s="870" t="s">
        <v>156</v>
      </c>
      <c r="L26" s="871">
        <v>44470</v>
      </c>
      <c r="M26" s="874"/>
    </row>
    <row r="27" spans="1:14" ht="51.75" customHeight="1">
      <c r="A27" s="864" t="s">
        <v>350</v>
      </c>
      <c r="B27" s="865" t="s">
        <v>348</v>
      </c>
      <c r="C27" s="865" t="s">
        <v>351</v>
      </c>
      <c r="D27" s="865" t="s">
        <v>1262</v>
      </c>
      <c r="E27" s="867">
        <v>15.6</v>
      </c>
      <c r="F27" s="867">
        <v>15.6</v>
      </c>
      <c r="G27" s="868">
        <v>34</v>
      </c>
      <c r="H27" s="869" t="s">
        <v>1509</v>
      </c>
      <c r="I27" s="869" t="s">
        <v>1528</v>
      </c>
      <c r="J27" s="867">
        <v>2.8</v>
      </c>
      <c r="K27" s="870" t="s">
        <v>193</v>
      </c>
      <c r="L27" s="871">
        <v>20298</v>
      </c>
      <c r="M27" s="874"/>
    </row>
    <row r="28" spans="1:14" ht="51.75" customHeight="1">
      <c r="A28" s="864" t="s">
        <v>1263</v>
      </c>
      <c r="B28" s="865" t="s">
        <v>352</v>
      </c>
      <c r="C28" s="866" t="s">
        <v>353</v>
      </c>
      <c r="D28" s="865" t="s">
        <v>354</v>
      </c>
      <c r="E28" s="867">
        <v>10.5</v>
      </c>
      <c r="F28" s="867">
        <v>10.5</v>
      </c>
      <c r="G28" s="868">
        <v>22</v>
      </c>
      <c r="H28" s="869" t="s">
        <v>1523</v>
      </c>
      <c r="I28" s="869" t="s">
        <v>1523</v>
      </c>
      <c r="J28" s="867">
        <v>2.6</v>
      </c>
      <c r="K28" s="870" t="s">
        <v>193</v>
      </c>
      <c r="L28" s="871">
        <v>23800</v>
      </c>
      <c r="M28" s="875"/>
    </row>
    <row r="29" spans="1:14" ht="51.75" customHeight="1">
      <c r="A29" s="864" t="s">
        <v>322</v>
      </c>
      <c r="B29" s="865" t="s">
        <v>355</v>
      </c>
      <c r="C29" s="865" t="s">
        <v>356</v>
      </c>
      <c r="D29" s="865" t="s">
        <v>1264</v>
      </c>
      <c r="E29" s="867">
        <v>17.899999999999999</v>
      </c>
      <c r="F29" s="867">
        <v>17.899999999999999</v>
      </c>
      <c r="G29" s="868">
        <v>43</v>
      </c>
      <c r="H29" s="869" t="s">
        <v>1518</v>
      </c>
      <c r="I29" s="869" t="s">
        <v>1518</v>
      </c>
      <c r="J29" s="867">
        <v>1</v>
      </c>
      <c r="K29" s="870" t="s">
        <v>156</v>
      </c>
      <c r="L29" s="871" t="s">
        <v>358</v>
      </c>
      <c r="M29" s="874"/>
    </row>
    <row r="30" spans="1:14" ht="51.75" customHeight="1">
      <c r="A30" s="864" t="s">
        <v>661</v>
      </c>
      <c r="B30" s="865" t="s">
        <v>662</v>
      </c>
      <c r="C30" s="865" t="s">
        <v>356</v>
      </c>
      <c r="D30" s="865" t="s">
        <v>1264</v>
      </c>
      <c r="E30" s="867">
        <v>13.4</v>
      </c>
      <c r="F30" s="867">
        <v>13.4</v>
      </c>
      <c r="G30" s="868">
        <v>27</v>
      </c>
      <c r="H30" s="869" t="s">
        <v>172</v>
      </c>
      <c r="I30" s="869" t="s">
        <v>172</v>
      </c>
      <c r="J30" s="867">
        <v>1.4</v>
      </c>
      <c r="K30" s="870"/>
      <c r="L30" s="871">
        <v>44470</v>
      </c>
      <c r="M30" s="874"/>
      <c r="N30" s="876"/>
    </row>
    <row r="31" spans="1:14" ht="51.75" customHeight="1">
      <c r="A31" s="864" t="s">
        <v>359</v>
      </c>
      <c r="B31" s="865" t="s">
        <v>352</v>
      </c>
      <c r="C31" s="865" t="s">
        <v>360</v>
      </c>
      <c r="D31" s="865" t="s">
        <v>464</v>
      </c>
      <c r="E31" s="867">
        <v>15.8</v>
      </c>
      <c r="F31" s="867">
        <v>15.8</v>
      </c>
      <c r="G31" s="868">
        <v>30</v>
      </c>
      <c r="H31" s="869" t="s">
        <v>1532</v>
      </c>
      <c r="I31" s="869" t="s">
        <v>1533</v>
      </c>
      <c r="J31" s="867">
        <v>3</v>
      </c>
      <c r="K31" s="870" t="s">
        <v>193</v>
      </c>
      <c r="L31" s="871">
        <v>24037</v>
      </c>
      <c r="M31" s="874"/>
    </row>
    <row r="32" spans="1:14" ht="51.75" customHeight="1">
      <c r="A32" s="877" t="s">
        <v>361</v>
      </c>
      <c r="B32" s="878" t="s">
        <v>348</v>
      </c>
      <c r="C32" s="878" t="s">
        <v>362</v>
      </c>
      <c r="D32" s="878" t="s">
        <v>363</v>
      </c>
      <c r="E32" s="879">
        <v>32.9</v>
      </c>
      <c r="F32" s="879">
        <v>32.9</v>
      </c>
      <c r="G32" s="880">
        <v>65</v>
      </c>
      <c r="H32" s="881" t="s">
        <v>1534</v>
      </c>
      <c r="I32" s="881" t="s">
        <v>1534</v>
      </c>
      <c r="J32" s="879">
        <v>0.8</v>
      </c>
      <c r="K32" s="870" t="s">
        <v>156</v>
      </c>
      <c r="L32" s="882">
        <v>39722</v>
      </c>
      <c r="M32" s="883"/>
    </row>
    <row r="33" spans="1:13" ht="51.75" customHeight="1">
      <c r="A33" s="884" t="s">
        <v>663</v>
      </c>
      <c r="B33" s="885" t="s">
        <v>664</v>
      </c>
      <c r="C33" s="885" t="s">
        <v>362</v>
      </c>
      <c r="D33" s="878" t="s">
        <v>363</v>
      </c>
      <c r="E33" s="886">
        <v>30.6</v>
      </c>
      <c r="F33" s="886">
        <v>30.6</v>
      </c>
      <c r="G33" s="887">
        <v>54</v>
      </c>
      <c r="H33" s="888" t="s">
        <v>579</v>
      </c>
      <c r="I33" s="888" t="s">
        <v>1535</v>
      </c>
      <c r="J33" s="886">
        <v>0.6</v>
      </c>
      <c r="K33" s="889"/>
      <c r="L33" s="890">
        <v>44470</v>
      </c>
      <c r="M33" s="891"/>
    </row>
  </sheetData>
  <mergeCells count="26">
    <mergeCell ref="A4:A5"/>
    <mergeCell ref="B4:B5"/>
    <mergeCell ref="C4:C5"/>
    <mergeCell ref="D4:D5"/>
    <mergeCell ref="E4:F4"/>
    <mergeCell ref="A19:A20"/>
    <mergeCell ref="B19:B20"/>
    <mergeCell ref="C19:C20"/>
    <mergeCell ref="D19:D20"/>
    <mergeCell ref="E19:F19"/>
    <mergeCell ref="J2:M2"/>
    <mergeCell ref="J3:M3"/>
    <mergeCell ref="G19:G20"/>
    <mergeCell ref="H19:I19"/>
    <mergeCell ref="J19:J20"/>
    <mergeCell ref="K19:K20"/>
    <mergeCell ref="L19:L20"/>
    <mergeCell ref="M19:M20"/>
    <mergeCell ref="M4:M5"/>
    <mergeCell ref="J17:M17"/>
    <mergeCell ref="J18:M18"/>
    <mergeCell ref="G4:G5"/>
    <mergeCell ref="H4:I4"/>
    <mergeCell ref="J4:J5"/>
    <mergeCell ref="K4:K5"/>
    <mergeCell ref="L4:L5"/>
  </mergeCells>
  <phoneticPr fontId="2"/>
  <pageMargins left="0.59055118110236227" right="0.59055118110236227" top="0.98425196850393704" bottom="0.59055118110236227" header="0.51181102362204722" footer="0.51181102362204722"/>
  <pageSetup paperSize="9" scale="74" orientation="portrait" r:id="rId1"/>
  <headerFooter alignWithMargins="0"/>
  <rowBreaks count="1" manualBreakCount="1">
    <brk id="15"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6"/>
  <sheetViews>
    <sheetView view="pageBreakPreview" zoomScale="85" zoomScaleNormal="70" zoomScaleSheetLayoutView="85" workbookViewId="0">
      <selection activeCell="P6" sqref="P6"/>
    </sheetView>
  </sheetViews>
  <sheetFormatPr defaultRowHeight="13"/>
  <cols>
    <col min="1" max="1" width="14.6328125" style="67" customWidth="1"/>
    <col min="2" max="2" width="10.81640625" style="67" customWidth="1"/>
    <col min="3" max="3" width="14.81640625" style="67" customWidth="1"/>
    <col min="4" max="4" width="10.81640625" style="67" customWidth="1"/>
    <col min="5" max="5" width="6.08984375" style="68" customWidth="1"/>
    <col min="6" max="6" width="6" style="68" customWidth="1"/>
    <col min="7" max="7" width="6.36328125" style="69" customWidth="1"/>
    <col min="8" max="8" width="9.08984375" style="71" customWidth="1"/>
    <col min="9" max="9" width="9" style="71" customWidth="1"/>
    <col min="10" max="10" width="5.6328125" style="68" customWidth="1"/>
    <col min="11" max="11" width="5.6328125" style="71" customWidth="1"/>
    <col min="12" max="12" width="10.08984375" style="72" customWidth="1"/>
    <col min="13" max="13" width="23.81640625" style="69" customWidth="1"/>
    <col min="14" max="256" width="8.90625" style="69"/>
    <col min="257" max="257" width="14.6328125" style="69" customWidth="1"/>
    <col min="258" max="258" width="10.81640625" style="69" customWidth="1"/>
    <col min="259" max="259" width="14.81640625" style="69" customWidth="1"/>
    <col min="260" max="260" width="10.81640625" style="69" customWidth="1"/>
    <col min="261" max="261" width="6.08984375" style="69" customWidth="1"/>
    <col min="262" max="262" width="6" style="69" customWidth="1"/>
    <col min="263" max="263" width="6.36328125" style="69" customWidth="1"/>
    <col min="264" max="264" width="9.08984375" style="69" customWidth="1"/>
    <col min="265" max="265" width="9" style="69" customWidth="1"/>
    <col min="266" max="267" width="5.6328125" style="69" customWidth="1"/>
    <col min="268" max="268" width="10.08984375" style="69" customWidth="1"/>
    <col min="269" max="269" width="23.81640625" style="69" customWidth="1"/>
    <col min="270" max="512" width="8.90625" style="69"/>
    <col min="513" max="513" width="14.6328125" style="69" customWidth="1"/>
    <col min="514" max="514" width="10.81640625" style="69" customWidth="1"/>
    <col min="515" max="515" width="14.81640625" style="69" customWidth="1"/>
    <col min="516" max="516" width="10.81640625" style="69" customWidth="1"/>
    <col min="517" max="517" width="6.08984375" style="69" customWidth="1"/>
    <col min="518" max="518" width="6" style="69" customWidth="1"/>
    <col min="519" max="519" width="6.36328125" style="69" customWidth="1"/>
    <col min="520" max="520" width="9.08984375" style="69" customWidth="1"/>
    <col min="521" max="521" width="9" style="69" customWidth="1"/>
    <col min="522" max="523" width="5.6328125" style="69" customWidth="1"/>
    <col min="524" max="524" width="10.08984375" style="69" customWidth="1"/>
    <col min="525" max="525" width="23.81640625" style="69" customWidth="1"/>
    <col min="526" max="768" width="8.90625" style="69"/>
    <col min="769" max="769" width="14.6328125" style="69" customWidth="1"/>
    <col min="770" max="770" width="10.81640625" style="69" customWidth="1"/>
    <col min="771" max="771" width="14.81640625" style="69" customWidth="1"/>
    <col min="772" max="772" width="10.81640625" style="69" customWidth="1"/>
    <col min="773" max="773" width="6.08984375" style="69" customWidth="1"/>
    <col min="774" max="774" width="6" style="69" customWidth="1"/>
    <col min="775" max="775" width="6.36328125" style="69" customWidth="1"/>
    <col min="776" max="776" width="9.08984375" style="69" customWidth="1"/>
    <col min="777" max="777" width="9" style="69" customWidth="1"/>
    <col min="778" max="779" width="5.6328125" style="69" customWidth="1"/>
    <col min="780" max="780" width="10.08984375" style="69" customWidth="1"/>
    <col min="781" max="781" width="23.81640625" style="69" customWidth="1"/>
    <col min="782" max="1024" width="8.90625" style="69"/>
    <col min="1025" max="1025" width="14.6328125" style="69" customWidth="1"/>
    <col min="1026" max="1026" width="10.81640625" style="69" customWidth="1"/>
    <col min="1027" max="1027" width="14.81640625" style="69" customWidth="1"/>
    <col min="1028" max="1028" width="10.81640625" style="69" customWidth="1"/>
    <col min="1029" max="1029" width="6.08984375" style="69" customWidth="1"/>
    <col min="1030" max="1030" width="6" style="69" customWidth="1"/>
    <col min="1031" max="1031" width="6.36328125" style="69" customWidth="1"/>
    <col min="1032" max="1032" width="9.08984375" style="69" customWidth="1"/>
    <col min="1033" max="1033" width="9" style="69" customWidth="1"/>
    <col min="1034" max="1035" width="5.6328125" style="69" customWidth="1"/>
    <col min="1036" max="1036" width="10.08984375" style="69" customWidth="1"/>
    <col min="1037" max="1037" width="23.81640625" style="69" customWidth="1"/>
    <col min="1038" max="1280" width="8.90625" style="69"/>
    <col min="1281" max="1281" width="14.6328125" style="69" customWidth="1"/>
    <col min="1282" max="1282" width="10.81640625" style="69" customWidth="1"/>
    <col min="1283" max="1283" width="14.81640625" style="69" customWidth="1"/>
    <col min="1284" max="1284" width="10.81640625" style="69" customWidth="1"/>
    <col min="1285" max="1285" width="6.08984375" style="69" customWidth="1"/>
    <col min="1286" max="1286" width="6" style="69" customWidth="1"/>
    <col min="1287" max="1287" width="6.36328125" style="69" customWidth="1"/>
    <col min="1288" max="1288" width="9.08984375" style="69" customWidth="1"/>
    <col min="1289" max="1289" width="9" style="69" customWidth="1"/>
    <col min="1290" max="1291" width="5.6328125" style="69" customWidth="1"/>
    <col min="1292" max="1292" width="10.08984375" style="69" customWidth="1"/>
    <col min="1293" max="1293" width="23.81640625" style="69" customWidth="1"/>
    <col min="1294" max="1536" width="8.90625" style="69"/>
    <col min="1537" max="1537" width="14.6328125" style="69" customWidth="1"/>
    <col min="1538" max="1538" width="10.81640625" style="69" customWidth="1"/>
    <col min="1539" max="1539" width="14.81640625" style="69" customWidth="1"/>
    <col min="1540" max="1540" width="10.81640625" style="69" customWidth="1"/>
    <col min="1541" max="1541" width="6.08984375" style="69" customWidth="1"/>
    <col min="1542" max="1542" width="6" style="69" customWidth="1"/>
    <col min="1543" max="1543" width="6.36328125" style="69" customWidth="1"/>
    <col min="1544" max="1544" width="9.08984375" style="69" customWidth="1"/>
    <col min="1545" max="1545" width="9" style="69" customWidth="1"/>
    <col min="1546" max="1547" width="5.6328125" style="69" customWidth="1"/>
    <col min="1548" max="1548" width="10.08984375" style="69" customWidth="1"/>
    <col min="1549" max="1549" width="23.81640625" style="69" customWidth="1"/>
    <col min="1550" max="1792" width="8.90625" style="69"/>
    <col min="1793" max="1793" width="14.6328125" style="69" customWidth="1"/>
    <col min="1794" max="1794" width="10.81640625" style="69" customWidth="1"/>
    <col min="1795" max="1795" width="14.81640625" style="69" customWidth="1"/>
    <col min="1796" max="1796" width="10.81640625" style="69" customWidth="1"/>
    <col min="1797" max="1797" width="6.08984375" style="69" customWidth="1"/>
    <col min="1798" max="1798" width="6" style="69" customWidth="1"/>
    <col min="1799" max="1799" width="6.36328125" style="69" customWidth="1"/>
    <col min="1800" max="1800" width="9.08984375" style="69" customWidth="1"/>
    <col min="1801" max="1801" width="9" style="69" customWidth="1"/>
    <col min="1802" max="1803" width="5.6328125" style="69" customWidth="1"/>
    <col min="1804" max="1804" width="10.08984375" style="69" customWidth="1"/>
    <col min="1805" max="1805" width="23.81640625" style="69" customWidth="1"/>
    <col min="1806" max="2048" width="8.90625" style="69"/>
    <col min="2049" max="2049" width="14.6328125" style="69" customWidth="1"/>
    <col min="2050" max="2050" width="10.81640625" style="69" customWidth="1"/>
    <col min="2051" max="2051" width="14.81640625" style="69" customWidth="1"/>
    <col min="2052" max="2052" width="10.81640625" style="69" customWidth="1"/>
    <col min="2053" max="2053" width="6.08984375" style="69" customWidth="1"/>
    <col min="2054" max="2054" width="6" style="69" customWidth="1"/>
    <col min="2055" max="2055" width="6.36328125" style="69" customWidth="1"/>
    <col min="2056" max="2056" width="9.08984375" style="69" customWidth="1"/>
    <col min="2057" max="2057" width="9" style="69" customWidth="1"/>
    <col min="2058" max="2059" width="5.6328125" style="69" customWidth="1"/>
    <col min="2060" max="2060" width="10.08984375" style="69" customWidth="1"/>
    <col min="2061" max="2061" width="23.81640625" style="69" customWidth="1"/>
    <col min="2062" max="2304" width="8.90625" style="69"/>
    <col min="2305" max="2305" width="14.6328125" style="69" customWidth="1"/>
    <col min="2306" max="2306" width="10.81640625" style="69" customWidth="1"/>
    <col min="2307" max="2307" width="14.81640625" style="69" customWidth="1"/>
    <col min="2308" max="2308" width="10.81640625" style="69" customWidth="1"/>
    <col min="2309" max="2309" width="6.08984375" style="69" customWidth="1"/>
    <col min="2310" max="2310" width="6" style="69" customWidth="1"/>
    <col min="2311" max="2311" width="6.36328125" style="69" customWidth="1"/>
    <col min="2312" max="2312" width="9.08984375" style="69" customWidth="1"/>
    <col min="2313" max="2313" width="9" style="69" customWidth="1"/>
    <col min="2314" max="2315" width="5.6328125" style="69" customWidth="1"/>
    <col min="2316" max="2316" width="10.08984375" style="69" customWidth="1"/>
    <col min="2317" max="2317" width="23.81640625" style="69" customWidth="1"/>
    <col min="2318" max="2560" width="8.90625" style="69"/>
    <col min="2561" max="2561" width="14.6328125" style="69" customWidth="1"/>
    <col min="2562" max="2562" width="10.81640625" style="69" customWidth="1"/>
    <col min="2563" max="2563" width="14.81640625" style="69" customWidth="1"/>
    <col min="2564" max="2564" width="10.81640625" style="69" customWidth="1"/>
    <col min="2565" max="2565" width="6.08984375" style="69" customWidth="1"/>
    <col min="2566" max="2566" width="6" style="69" customWidth="1"/>
    <col min="2567" max="2567" width="6.36328125" style="69" customWidth="1"/>
    <col min="2568" max="2568" width="9.08984375" style="69" customWidth="1"/>
    <col min="2569" max="2569" width="9" style="69" customWidth="1"/>
    <col min="2570" max="2571" width="5.6328125" style="69" customWidth="1"/>
    <col min="2572" max="2572" width="10.08984375" style="69" customWidth="1"/>
    <col min="2573" max="2573" width="23.81640625" style="69" customWidth="1"/>
    <col min="2574" max="2816" width="8.90625" style="69"/>
    <col min="2817" max="2817" width="14.6328125" style="69" customWidth="1"/>
    <col min="2818" max="2818" width="10.81640625" style="69" customWidth="1"/>
    <col min="2819" max="2819" width="14.81640625" style="69" customWidth="1"/>
    <col min="2820" max="2820" width="10.81640625" style="69" customWidth="1"/>
    <col min="2821" max="2821" width="6.08984375" style="69" customWidth="1"/>
    <col min="2822" max="2822" width="6" style="69" customWidth="1"/>
    <col min="2823" max="2823" width="6.36328125" style="69" customWidth="1"/>
    <col min="2824" max="2824" width="9.08984375" style="69" customWidth="1"/>
    <col min="2825" max="2825" width="9" style="69" customWidth="1"/>
    <col min="2826" max="2827" width="5.6328125" style="69" customWidth="1"/>
    <col min="2828" max="2828" width="10.08984375" style="69" customWidth="1"/>
    <col min="2829" max="2829" width="23.81640625" style="69" customWidth="1"/>
    <col min="2830" max="3072" width="8.90625" style="69"/>
    <col min="3073" max="3073" width="14.6328125" style="69" customWidth="1"/>
    <col min="3074" max="3074" width="10.81640625" style="69" customWidth="1"/>
    <col min="3075" max="3075" width="14.81640625" style="69" customWidth="1"/>
    <col min="3076" max="3076" width="10.81640625" style="69" customWidth="1"/>
    <col min="3077" max="3077" width="6.08984375" style="69" customWidth="1"/>
    <col min="3078" max="3078" width="6" style="69" customWidth="1"/>
    <col min="3079" max="3079" width="6.36328125" style="69" customWidth="1"/>
    <col min="3080" max="3080" width="9.08984375" style="69" customWidth="1"/>
    <col min="3081" max="3081" width="9" style="69" customWidth="1"/>
    <col min="3082" max="3083" width="5.6328125" style="69" customWidth="1"/>
    <col min="3084" max="3084" width="10.08984375" style="69" customWidth="1"/>
    <col min="3085" max="3085" width="23.81640625" style="69" customWidth="1"/>
    <col min="3086" max="3328" width="8.90625" style="69"/>
    <col min="3329" max="3329" width="14.6328125" style="69" customWidth="1"/>
    <col min="3330" max="3330" width="10.81640625" style="69" customWidth="1"/>
    <col min="3331" max="3331" width="14.81640625" style="69" customWidth="1"/>
    <col min="3332" max="3332" width="10.81640625" style="69" customWidth="1"/>
    <col min="3333" max="3333" width="6.08984375" style="69" customWidth="1"/>
    <col min="3334" max="3334" width="6" style="69" customWidth="1"/>
    <col min="3335" max="3335" width="6.36328125" style="69" customWidth="1"/>
    <col min="3336" max="3336" width="9.08984375" style="69" customWidth="1"/>
    <col min="3337" max="3337" width="9" style="69" customWidth="1"/>
    <col min="3338" max="3339" width="5.6328125" style="69" customWidth="1"/>
    <col min="3340" max="3340" width="10.08984375" style="69" customWidth="1"/>
    <col min="3341" max="3341" width="23.81640625" style="69" customWidth="1"/>
    <col min="3342" max="3584" width="8.90625" style="69"/>
    <col min="3585" max="3585" width="14.6328125" style="69" customWidth="1"/>
    <col min="3586" max="3586" width="10.81640625" style="69" customWidth="1"/>
    <col min="3587" max="3587" width="14.81640625" style="69" customWidth="1"/>
    <col min="3588" max="3588" width="10.81640625" style="69" customWidth="1"/>
    <col min="3589" max="3589" width="6.08984375" style="69" customWidth="1"/>
    <col min="3590" max="3590" width="6" style="69" customWidth="1"/>
    <col min="3591" max="3591" width="6.36328125" style="69" customWidth="1"/>
    <col min="3592" max="3592" width="9.08984375" style="69" customWidth="1"/>
    <col min="3593" max="3593" width="9" style="69" customWidth="1"/>
    <col min="3594" max="3595" width="5.6328125" style="69" customWidth="1"/>
    <col min="3596" max="3596" width="10.08984375" style="69" customWidth="1"/>
    <col min="3597" max="3597" width="23.81640625" style="69" customWidth="1"/>
    <col min="3598" max="3840" width="8.90625" style="69"/>
    <col min="3841" max="3841" width="14.6328125" style="69" customWidth="1"/>
    <col min="3842" max="3842" width="10.81640625" style="69" customWidth="1"/>
    <col min="3843" max="3843" width="14.81640625" style="69" customWidth="1"/>
    <col min="3844" max="3844" width="10.81640625" style="69" customWidth="1"/>
    <col min="3845" max="3845" width="6.08984375" style="69" customWidth="1"/>
    <col min="3846" max="3846" width="6" style="69" customWidth="1"/>
    <col min="3847" max="3847" width="6.36328125" style="69" customWidth="1"/>
    <col min="3848" max="3848" width="9.08984375" style="69" customWidth="1"/>
    <col min="3849" max="3849" width="9" style="69" customWidth="1"/>
    <col min="3850" max="3851" width="5.6328125" style="69" customWidth="1"/>
    <col min="3852" max="3852" width="10.08984375" style="69" customWidth="1"/>
    <col min="3853" max="3853" width="23.81640625" style="69" customWidth="1"/>
    <col min="3854" max="4096" width="8.90625" style="69"/>
    <col min="4097" max="4097" width="14.6328125" style="69" customWidth="1"/>
    <col min="4098" max="4098" width="10.81640625" style="69" customWidth="1"/>
    <col min="4099" max="4099" width="14.81640625" style="69" customWidth="1"/>
    <col min="4100" max="4100" width="10.81640625" style="69" customWidth="1"/>
    <col min="4101" max="4101" width="6.08984375" style="69" customWidth="1"/>
    <col min="4102" max="4102" width="6" style="69" customWidth="1"/>
    <col min="4103" max="4103" width="6.36328125" style="69" customWidth="1"/>
    <col min="4104" max="4104" width="9.08984375" style="69" customWidth="1"/>
    <col min="4105" max="4105" width="9" style="69" customWidth="1"/>
    <col min="4106" max="4107" width="5.6328125" style="69" customWidth="1"/>
    <col min="4108" max="4108" width="10.08984375" style="69" customWidth="1"/>
    <col min="4109" max="4109" width="23.81640625" style="69" customWidth="1"/>
    <col min="4110" max="4352" width="8.90625" style="69"/>
    <col min="4353" max="4353" width="14.6328125" style="69" customWidth="1"/>
    <col min="4354" max="4354" width="10.81640625" style="69" customWidth="1"/>
    <col min="4355" max="4355" width="14.81640625" style="69" customWidth="1"/>
    <col min="4356" max="4356" width="10.81640625" style="69" customWidth="1"/>
    <col min="4357" max="4357" width="6.08984375" style="69" customWidth="1"/>
    <col min="4358" max="4358" width="6" style="69" customWidth="1"/>
    <col min="4359" max="4359" width="6.36328125" style="69" customWidth="1"/>
    <col min="4360" max="4360" width="9.08984375" style="69" customWidth="1"/>
    <col min="4361" max="4361" width="9" style="69" customWidth="1"/>
    <col min="4362" max="4363" width="5.6328125" style="69" customWidth="1"/>
    <col min="4364" max="4364" width="10.08984375" style="69" customWidth="1"/>
    <col min="4365" max="4365" width="23.81640625" style="69" customWidth="1"/>
    <col min="4366" max="4608" width="8.90625" style="69"/>
    <col min="4609" max="4609" width="14.6328125" style="69" customWidth="1"/>
    <col min="4610" max="4610" width="10.81640625" style="69" customWidth="1"/>
    <col min="4611" max="4611" width="14.81640625" style="69" customWidth="1"/>
    <col min="4612" max="4612" width="10.81640625" style="69" customWidth="1"/>
    <col min="4613" max="4613" width="6.08984375" style="69" customWidth="1"/>
    <col min="4614" max="4614" width="6" style="69" customWidth="1"/>
    <col min="4615" max="4615" width="6.36328125" style="69" customWidth="1"/>
    <col min="4616" max="4616" width="9.08984375" style="69" customWidth="1"/>
    <col min="4617" max="4617" width="9" style="69" customWidth="1"/>
    <col min="4618" max="4619" width="5.6328125" style="69" customWidth="1"/>
    <col min="4620" max="4620" width="10.08984375" style="69" customWidth="1"/>
    <col min="4621" max="4621" width="23.81640625" style="69" customWidth="1"/>
    <col min="4622" max="4864" width="8.90625" style="69"/>
    <col min="4865" max="4865" width="14.6328125" style="69" customWidth="1"/>
    <col min="4866" max="4866" width="10.81640625" style="69" customWidth="1"/>
    <col min="4867" max="4867" width="14.81640625" style="69" customWidth="1"/>
    <col min="4868" max="4868" width="10.81640625" style="69" customWidth="1"/>
    <col min="4869" max="4869" width="6.08984375" style="69" customWidth="1"/>
    <col min="4870" max="4870" width="6" style="69" customWidth="1"/>
    <col min="4871" max="4871" width="6.36328125" style="69" customWidth="1"/>
    <col min="4872" max="4872" width="9.08984375" style="69" customWidth="1"/>
    <col min="4873" max="4873" width="9" style="69" customWidth="1"/>
    <col min="4874" max="4875" width="5.6328125" style="69" customWidth="1"/>
    <col min="4876" max="4876" width="10.08984375" style="69" customWidth="1"/>
    <col min="4877" max="4877" width="23.81640625" style="69" customWidth="1"/>
    <col min="4878" max="5120" width="8.90625" style="69"/>
    <col min="5121" max="5121" width="14.6328125" style="69" customWidth="1"/>
    <col min="5122" max="5122" width="10.81640625" style="69" customWidth="1"/>
    <col min="5123" max="5123" width="14.81640625" style="69" customWidth="1"/>
    <col min="5124" max="5124" width="10.81640625" style="69" customWidth="1"/>
    <col min="5125" max="5125" width="6.08984375" style="69" customWidth="1"/>
    <col min="5126" max="5126" width="6" style="69" customWidth="1"/>
    <col min="5127" max="5127" width="6.36328125" style="69" customWidth="1"/>
    <col min="5128" max="5128" width="9.08984375" style="69" customWidth="1"/>
    <col min="5129" max="5129" width="9" style="69" customWidth="1"/>
    <col min="5130" max="5131" width="5.6328125" style="69" customWidth="1"/>
    <col min="5132" max="5132" width="10.08984375" style="69" customWidth="1"/>
    <col min="5133" max="5133" width="23.81640625" style="69" customWidth="1"/>
    <col min="5134" max="5376" width="8.90625" style="69"/>
    <col min="5377" max="5377" width="14.6328125" style="69" customWidth="1"/>
    <col min="5378" max="5378" width="10.81640625" style="69" customWidth="1"/>
    <col min="5379" max="5379" width="14.81640625" style="69" customWidth="1"/>
    <col min="5380" max="5380" width="10.81640625" style="69" customWidth="1"/>
    <col min="5381" max="5381" width="6.08984375" style="69" customWidth="1"/>
    <col min="5382" max="5382" width="6" style="69" customWidth="1"/>
    <col min="5383" max="5383" width="6.36328125" style="69" customWidth="1"/>
    <col min="5384" max="5384" width="9.08984375" style="69" customWidth="1"/>
    <col min="5385" max="5385" width="9" style="69" customWidth="1"/>
    <col min="5386" max="5387" width="5.6328125" style="69" customWidth="1"/>
    <col min="5388" max="5388" width="10.08984375" style="69" customWidth="1"/>
    <col min="5389" max="5389" width="23.81640625" style="69" customWidth="1"/>
    <col min="5390" max="5632" width="8.90625" style="69"/>
    <col min="5633" max="5633" width="14.6328125" style="69" customWidth="1"/>
    <col min="5634" max="5634" width="10.81640625" style="69" customWidth="1"/>
    <col min="5635" max="5635" width="14.81640625" style="69" customWidth="1"/>
    <col min="5636" max="5636" width="10.81640625" style="69" customWidth="1"/>
    <col min="5637" max="5637" width="6.08984375" style="69" customWidth="1"/>
    <col min="5638" max="5638" width="6" style="69" customWidth="1"/>
    <col min="5639" max="5639" width="6.36328125" style="69" customWidth="1"/>
    <col min="5640" max="5640" width="9.08984375" style="69" customWidth="1"/>
    <col min="5641" max="5641" width="9" style="69" customWidth="1"/>
    <col min="5642" max="5643" width="5.6328125" style="69" customWidth="1"/>
    <col min="5644" max="5644" width="10.08984375" style="69" customWidth="1"/>
    <col min="5645" max="5645" width="23.81640625" style="69" customWidth="1"/>
    <col min="5646" max="5888" width="8.90625" style="69"/>
    <col min="5889" max="5889" width="14.6328125" style="69" customWidth="1"/>
    <col min="5890" max="5890" width="10.81640625" style="69" customWidth="1"/>
    <col min="5891" max="5891" width="14.81640625" style="69" customWidth="1"/>
    <col min="5892" max="5892" width="10.81640625" style="69" customWidth="1"/>
    <col min="5893" max="5893" width="6.08984375" style="69" customWidth="1"/>
    <col min="5894" max="5894" width="6" style="69" customWidth="1"/>
    <col min="5895" max="5895" width="6.36328125" style="69" customWidth="1"/>
    <col min="5896" max="5896" width="9.08984375" style="69" customWidth="1"/>
    <col min="5897" max="5897" width="9" style="69" customWidth="1"/>
    <col min="5898" max="5899" width="5.6328125" style="69" customWidth="1"/>
    <col min="5900" max="5900" width="10.08984375" style="69" customWidth="1"/>
    <col min="5901" max="5901" width="23.81640625" style="69" customWidth="1"/>
    <col min="5902" max="6144" width="8.90625" style="69"/>
    <col min="6145" max="6145" width="14.6328125" style="69" customWidth="1"/>
    <col min="6146" max="6146" width="10.81640625" style="69" customWidth="1"/>
    <col min="6147" max="6147" width="14.81640625" style="69" customWidth="1"/>
    <col min="6148" max="6148" width="10.81640625" style="69" customWidth="1"/>
    <col min="6149" max="6149" width="6.08984375" style="69" customWidth="1"/>
    <col min="6150" max="6150" width="6" style="69" customWidth="1"/>
    <col min="6151" max="6151" width="6.36328125" style="69" customWidth="1"/>
    <col min="6152" max="6152" width="9.08984375" style="69" customWidth="1"/>
    <col min="6153" max="6153" width="9" style="69" customWidth="1"/>
    <col min="6154" max="6155" width="5.6328125" style="69" customWidth="1"/>
    <col min="6156" max="6156" width="10.08984375" style="69" customWidth="1"/>
    <col min="6157" max="6157" width="23.81640625" style="69" customWidth="1"/>
    <col min="6158" max="6400" width="8.90625" style="69"/>
    <col min="6401" max="6401" width="14.6328125" style="69" customWidth="1"/>
    <col min="6402" max="6402" width="10.81640625" style="69" customWidth="1"/>
    <col min="6403" max="6403" width="14.81640625" style="69" customWidth="1"/>
    <col min="6404" max="6404" width="10.81640625" style="69" customWidth="1"/>
    <col min="6405" max="6405" width="6.08984375" style="69" customWidth="1"/>
    <col min="6406" max="6406" width="6" style="69" customWidth="1"/>
    <col min="6407" max="6407" width="6.36328125" style="69" customWidth="1"/>
    <col min="6408" max="6408" width="9.08984375" style="69" customWidth="1"/>
    <col min="6409" max="6409" width="9" style="69" customWidth="1"/>
    <col min="6410" max="6411" width="5.6328125" style="69" customWidth="1"/>
    <col min="6412" max="6412" width="10.08984375" style="69" customWidth="1"/>
    <col min="6413" max="6413" width="23.81640625" style="69" customWidth="1"/>
    <col min="6414" max="6656" width="8.90625" style="69"/>
    <col min="6657" max="6657" width="14.6328125" style="69" customWidth="1"/>
    <col min="6658" max="6658" width="10.81640625" style="69" customWidth="1"/>
    <col min="6659" max="6659" width="14.81640625" style="69" customWidth="1"/>
    <col min="6660" max="6660" width="10.81640625" style="69" customWidth="1"/>
    <col min="6661" max="6661" width="6.08984375" style="69" customWidth="1"/>
    <col min="6662" max="6662" width="6" style="69" customWidth="1"/>
    <col min="6663" max="6663" width="6.36328125" style="69" customWidth="1"/>
    <col min="6664" max="6664" width="9.08984375" style="69" customWidth="1"/>
    <col min="6665" max="6665" width="9" style="69" customWidth="1"/>
    <col min="6666" max="6667" width="5.6328125" style="69" customWidth="1"/>
    <col min="6668" max="6668" width="10.08984375" style="69" customWidth="1"/>
    <col min="6669" max="6669" width="23.81640625" style="69" customWidth="1"/>
    <col min="6670" max="6912" width="8.90625" style="69"/>
    <col min="6913" max="6913" width="14.6328125" style="69" customWidth="1"/>
    <col min="6914" max="6914" width="10.81640625" style="69" customWidth="1"/>
    <col min="6915" max="6915" width="14.81640625" style="69" customWidth="1"/>
    <col min="6916" max="6916" width="10.81640625" style="69" customWidth="1"/>
    <col min="6917" max="6917" width="6.08984375" style="69" customWidth="1"/>
    <col min="6918" max="6918" width="6" style="69" customWidth="1"/>
    <col min="6919" max="6919" width="6.36328125" style="69" customWidth="1"/>
    <col min="6920" max="6920" width="9.08984375" style="69" customWidth="1"/>
    <col min="6921" max="6921" width="9" style="69" customWidth="1"/>
    <col min="6922" max="6923" width="5.6328125" style="69" customWidth="1"/>
    <col min="6924" max="6924" width="10.08984375" style="69" customWidth="1"/>
    <col min="6925" max="6925" width="23.81640625" style="69" customWidth="1"/>
    <col min="6926" max="7168" width="8.90625" style="69"/>
    <col min="7169" max="7169" width="14.6328125" style="69" customWidth="1"/>
    <col min="7170" max="7170" width="10.81640625" style="69" customWidth="1"/>
    <col min="7171" max="7171" width="14.81640625" style="69" customWidth="1"/>
    <col min="7172" max="7172" width="10.81640625" style="69" customWidth="1"/>
    <col min="7173" max="7173" width="6.08984375" style="69" customWidth="1"/>
    <col min="7174" max="7174" width="6" style="69" customWidth="1"/>
    <col min="7175" max="7175" width="6.36328125" style="69" customWidth="1"/>
    <col min="7176" max="7176" width="9.08984375" style="69" customWidth="1"/>
    <col min="7177" max="7177" width="9" style="69" customWidth="1"/>
    <col min="7178" max="7179" width="5.6328125" style="69" customWidth="1"/>
    <col min="7180" max="7180" width="10.08984375" style="69" customWidth="1"/>
    <col min="7181" max="7181" width="23.81640625" style="69" customWidth="1"/>
    <col min="7182" max="7424" width="8.90625" style="69"/>
    <col min="7425" max="7425" width="14.6328125" style="69" customWidth="1"/>
    <col min="7426" max="7426" width="10.81640625" style="69" customWidth="1"/>
    <col min="7427" max="7427" width="14.81640625" style="69" customWidth="1"/>
    <col min="7428" max="7428" width="10.81640625" style="69" customWidth="1"/>
    <col min="7429" max="7429" width="6.08984375" style="69" customWidth="1"/>
    <col min="7430" max="7430" width="6" style="69" customWidth="1"/>
    <col min="7431" max="7431" width="6.36328125" style="69" customWidth="1"/>
    <col min="7432" max="7432" width="9.08984375" style="69" customWidth="1"/>
    <col min="7433" max="7433" width="9" style="69" customWidth="1"/>
    <col min="7434" max="7435" width="5.6328125" style="69" customWidth="1"/>
    <col min="7436" max="7436" width="10.08984375" style="69" customWidth="1"/>
    <col min="7437" max="7437" width="23.81640625" style="69" customWidth="1"/>
    <col min="7438" max="7680" width="8.90625" style="69"/>
    <col min="7681" max="7681" width="14.6328125" style="69" customWidth="1"/>
    <col min="7682" max="7682" width="10.81640625" style="69" customWidth="1"/>
    <col min="7683" max="7683" width="14.81640625" style="69" customWidth="1"/>
    <col min="7684" max="7684" width="10.81640625" style="69" customWidth="1"/>
    <col min="7685" max="7685" width="6.08984375" style="69" customWidth="1"/>
    <col min="7686" max="7686" width="6" style="69" customWidth="1"/>
    <col min="7687" max="7687" width="6.36328125" style="69" customWidth="1"/>
    <col min="7688" max="7688" width="9.08984375" style="69" customWidth="1"/>
    <col min="7689" max="7689" width="9" style="69" customWidth="1"/>
    <col min="7690" max="7691" width="5.6328125" style="69" customWidth="1"/>
    <col min="7692" max="7692" width="10.08984375" style="69" customWidth="1"/>
    <col min="7693" max="7693" width="23.81640625" style="69" customWidth="1"/>
    <col min="7694" max="7936" width="8.90625" style="69"/>
    <col min="7937" max="7937" width="14.6328125" style="69" customWidth="1"/>
    <col min="7938" max="7938" width="10.81640625" style="69" customWidth="1"/>
    <col min="7939" max="7939" width="14.81640625" style="69" customWidth="1"/>
    <col min="7940" max="7940" width="10.81640625" style="69" customWidth="1"/>
    <col min="7941" max="7941" width="6.08984375" style="69" customWidth="1"/>
    <col min="7942" max="7942" width="6" style="69" customWidth="1"/>
    <col min="7943" max="7943" width="6.36328125" style="69" customWidth="1"/>
    <col min="7944" max="7944" width="9.08984375" style="69" customWidth="1"/>
    <col min="7945" max="7945" width="9" style="69" customWidth="1"/>
    <col min="7946" max="7947" width="5.6328125" style="69" customWidth="1"/>
    <col min="7948" max="7948" width="10.08984375" style="69" customWidth="1"/>
    <col min="7949" max="7949" width="23.81640625" style="69" customWidth="1"/>
    <col min="7950" max="8192" width="8.90625" style="69"/>
    <col min="8193" max="8193" width="14.6328125" style="69" customWidth="1"/>
    <col min="8194" max="8194" width="10.81640625" style="69" customWidth="1"/>
    <col min="8195" max="8195" width="14.81640625" style="69" customWidth="1"/>
    <col min="8196" max="8196" width="10.81640625" style="69" customWidth="1"/>
    <col min="8197" max="8197" width="6.08984375" style="69" customWidth="1"/>
    <col min="8198" max="8198" width="6" style="69" customWidth="1"/>
    <col min="8199" max="8199" width="6.36328125" style="69" customWidth="1"/>
    <col min="8200" max="8200" width="9.08984375" style="69" customWidth="1"/>
    <col min="8201" max="8201" width="9" style="69" customWidth="1"/>
    <col min="8202" max="8203" width="5.6328125" style="69" customWidth="1"/>
    <col min="8204" max="8204" width="10.08984375" style="69" customWidth="1"/>
    <col min="8205" max="8205" width="23.81640625" style="69" customWidth="1"/>
    <col min="8206" max="8448" width="8.90625" style="69"/>
    <col min="8449" max="8449" width="14.6328125" style="69" customWidth="1"/>
    <col min="8450" max="8450" width="10.81640625" style="69" customWidth="1"/>
    <col min="8451" max="8451" width="14.81640625" style="69" customWidth="1"/>
    <col min="8452" max="8452" width="10.81640625" style="69" customWidth="1"/>
    <col min="8453" max="8453" width="6.08984375" style="69" customWidth="1"/>
    <col min="8454" max="8454" width="6" style="69" customWidth="1"/>
    <col min="8455" max="8455" width="6.36328125" style="69" customWidth="1"/>
    <col min="8456" max="8456" width="9.08984375" style="69" customWidth="1"/>
    <col min="8457" max="8457" width="9" style="69" customWidth="1"/>
    <col min="8458" max="8459" width="5.6328125" style="69" customWidth="1"/>
    <col min="8460" max="8460" width="10.08984375" style="69" customWidth="1"/>
    <col min="8461" max="8461" width="23.81640625" style="69" customWidth="1"/>
    <col min="8462" max="8704" width="8.90625" style="69"/>
    <col min="8705" max="8705" width="14.6328125" style="69" customWidth="1"/>
    <col min="8706" max="8706" width="10.81640625" style="69" customWidth="1"/>
    <col min="8707" max="8707" width="14.81640625" style="69" customWidth="1"/>
    <col min="8708" max="8708" width="10.81640625" style="69" customWidth="1"/>
    <col min="8709" max="8709" width="6.08984375" style="69" customWidth="1"/>
    <col min="8710" max="8710" width="6" style="69" customWidth="1"/>
    <col min="8711" max="8711" width="6.36328125" style="69" customWidth="1"/>
    <col min="8712" max="8712" width="9.08984375" style="69" customWidth="1"/>
    <col min="8713" max="8713" width="9" style="69" customWidth="1"/>
    <col min="8714" max="8715" width="5.6328125" style="69" customWidth="1"/>
    <col min="8716" max="8716" width="10.08984375" style="69" customWidth="1"/>
    <col min="8717" max="8717" width="23.81640625" style="69" customWidth="1"/>
    <col min="8718" max="8960" width="8.90625" style="69"/>
    <col min="8961" max="8961" width="14.6328125" style="69" customWidth="1"/>
    <col min="8962" max="8962" width="10.81640625" style="69" customWidth="1"/>
    <col min="8963" max="8963" width="14.81640625" style="69" customWidth="1"/>
    <col min="8964" max="8964" width="10.81640625" style="69" customWidth="1"/>
    <col min="8965" max="8965" width="6.08984375" style="69" customWidth="1"/>
    <col min="8966" max="8966" width="6" style="69" customWidth="1"/>
    <col min="8967" max="8967" width="6.36328125" style="69" customWidth="1"/>
    <col min="8968" max="8968" width="9.08984375" style="69" customWidth="1"/>
    <col min="8969" max="8969" width="9" style="69" customWidth="1"/>
    <col min="8970" max="8971" width="5.6328125" style="69" customWidth="1"/>
    <col min="8972" max="8972" width="10.08984375" style="69" customWidth="1"/>
    <col min="8973" max="8973" width="23.81640625" style="69" customWidth="1"/>
    <col min="8974" max="9216" width="8.90625" style="69"/>
    <col min="9217" max="9217" width="14.6328125" style="69" customWidth="1"/>
    <col min="9218" max="9218" width="10.81640625" style="69" customWidth="1"/>
    <col min="9219" max="9219" width="14.81640625" style="69" customWidth="1"/>
    <col min="9220" max="9220" width="10.81640625" style="69" customWidth="1"/>
    <col min="9221" max="9221" width="6.08984375" style="69" customWidth="1"/>
    <col min="9222" max="9222" width="6" style="69" customWidth="1"/>
    <col min="9223" max="9223" width="6.36328125" style="69" customWidth="1"/>
    <col min="9224" max="9224" width="9.08984375" style="69" customWidth="1"/>
    <col min="9225" max="9225" width="9" style="69" customWidth="1"/>
    <col min="9226" max="9227" width="5.6328125" style="69" customWidth="1"/>
    <col min="9228" max="9228" width="10.08984375" style="69" customWidth="1"/>
    <col min="9229" max="9229" width="23.81640625" style="69" customWidth="1"/>
    <col min="9230" max="9472" width="8.90625" style="69"/>
    <col min="9473" max="9473" width="14.6328125" style="69" customWidth="1"/>
    <col min="9474" max="9474" width="10.81640625" style="69" customWidth="1"/>
    <col min="9475" max="9475" width="14.81640625" style="69" customWidth="1"/>
    <col min="9476" max="9476" width="10.81640625" style="69" customWidth="1"/>
    <col min="9477" max="9477" width="6.08984375" style="69" customWidth="1"/>
    <col min="9478" max="9478" width="6" style="69" customWidth="1"/>
    <col min="9479" max="9479" width="6.36328125" style="69" customWidth="1"/>
    <col min="9480" max="9480" width="9.08984375" style="69" customWidth="1"/>
    <col min="9481" max="9481" width="9" style="69" customWidth="1"/>
    <col min="9482" max="9483" width="5.6328125" style="69" customWidth="1"/>
    <col min="9484" max="9484" width="10.08984375" style="69" customWidth="1"/>
    <col min="9485" max="9485" width="23.81640625" style="69" customWidth="1"/>
    <col min="9486" max="9728" width="8.90625" style="69"/>
    <col min="9729" max="9729" width="14.6328125" style="69" customWidth="1"/>
    <col min="9730" max="9730" width="10.81640625" style="69" customWidth="1"/>
    <col min="9731" max="9731" width="14.81640625" style="69" customWidth="1"/>
    <col min="9732" max="9732" width="10.81640625" style="69" customWidth="1"/>
    <col min="9733" max="9733" width="6.08984375" style="69" customWidth="1"/>
    <col min="9734" max="9734" width="6" style="69" customWidth="1"/>
    <col min="9735" max="9735" width="6.36328125" style="69" customWidth="1"/>
    <col min="9736" max="9736" width="9.08984375" style="69" customWidth="1"/>
    <col min="9737" max="9737" width="9" style="69" customWidth="1"/>
    <col min="9738" max="9739" width="5.6328125" style="69" customWidth="1"/>
    <col min="9740" max="9740" width="10.08984375" style="69" customWidth="1"/>
    <col min="9741" max="9741" width="23.81640625" style="69" customWidth="1"/>
    <col min="9742" max="9984" width="8.90625" style="69"/>
    <col min="9985" max="9985" width="14.6328125" style="69" customWidth="1"/>
    <col min="9986" max="9986" width="10.81640625" style="69" customWidth="1"/>
    <col min="9987" max="9987" width="14.81640625" style="69" customWidth="1"/>
    <col min="9988" max="9988" width="10.81640625" style="69" customWidth="1"/>
    <col min="9989" max="9989" width="6.08984375" style="69" customWidth="1"/>
    <col min="9990" max="9990" width="6" style="69" customWidth="1"/>
    <col min="9991" max="9991" width="6.36328125" style="69" customWidth="1"/>
    <col min="9992" max="9992" width="9.08984375" style="69" customWidth="1"/>
    <col min="9993" max="9993" width="9" style="69" customWidth="1"/>
    <col min="9994" max="9995" width="5.6328125" style="69" customWidth="1"/>
    <col min="9996" max="9996" width="10.08984375" style="69" customWidth="1"/>
    <col min="9997" max="9997" width="23.81640625" style="69" customWidth="1"/>
    <col min="9998" max="10240" width="8.90625" style="69"/>
    <col min="10241" max="10241" width="14.6328125" style="69" customWidth="1"/>
    <col min="10242" max="10242" width="10.81640625" style="69" customWidth="1"/>
    <col min="10243" max="10243" width="14.81640625" style="69" customWidth="1"/>
    <col min="10244" max="10244" width="10.81640625" style="69" customWidth="1"/>
    <col min="10245" max="10245" width="6.08984375" style="69" customWidth="1"/>
    <col min="10246" max="10246" width="6" style="69" customWidth="1"/>
    <col min="10247" max="10247" width="6.36328125" style="69" customWidth="1"/>
    <col min="10248" max="10248" width="9.08984375" style="69" customWidth="1"/>
    <col min="10249" max="10249" width="9" style="69" customWidth="1"/>
    <col min="10250" max="10251" width="5.6328125" style="69" customWidth="1"/>
    <col min="10252" max="10252" width="10.08984375" style="69" customWidth="1"/>
    <col min="10253" max="10253" width="23.81640625" style="69" customWidth="1"/>
    <col min="10254" max="10496" width="8.90625" style="69"/>
    <col min="10497" max="10497" width="14.6328125" style="69" customWidth="1"/>
    <col min="10498" max="10498" width="10.81640625" style="69" customWidth="1"/>
    <col min="10499" max="10499" width="14.81640625" style="69" customWidth="1"/>
    <col min="10500" max="10500" width="10.81640625" style="69" customWidth="1"/>
    <col min="10501" max="10501" width="6.08984375" style="69" customWidth="1"/>
    <col min="10502" max="10502" width="6" style="69" customWidth="1"/>
    <col min="10503" max="10503" width="6.36328125" style="69" customWidth="1"/>
    <col min="10504" max="10504" width="9.08984375" style="69" customWidth="1"/>
    <col min="10505" max="10505" width="9" style="69" customWidth="1"/>
    <col min="10506" max="10507" width="5.6328125" style="69" customWidth="1"/>
    <col min="10508" max="10508" width="10.08984375" style="69" customWidth="1"/>
    <col min="10509" max="10509" width="23.81640625" style="69" customWidth="1"/>
    <col min="10510" max="10752" width="8.90625" style="69"/>
    <col min="10753" max="10753" width="14.6328125" style="69" customWidth="1"/>
    <col min="10754" max="10754" width="10.81640625" style="69" customWidth="1"/>
    <col min="10755" max="10755" width="14.81640625" style="69" customWidth="1"/>
    <col min="10756" max="10756" width="10.81640625" style="69" customWidth="1"/>
    <col min="10757" max="10757" width="6.08984375" style="69" customWidth="1"/>
    <col min="10758" max="10758" width="6" style="69" customWidth="1"/>
    <col min="10759" max="10759" width="6.36328125" style="69" customWidth="1"/>
    <col min="10760" max="10760" width="9.08984375" style="69" customWidth="1"/>
    <col min="10761" max="10761" width="9" style="69" customWidth="1"/>
    <col min="10762" max="10763" width="5.6328125" style="69" customWidth="1"/>
    <col min="10764" max="10764" width="10.08984375" style="69" customWidth="1"/>
    <col min="10765" max="10765" width="23.81640625" style="69" customWidth="1"/>
    <col min="10766" max="11008" width="8.90625" style="69"/>
    <col min="11009" max="11009" width="14.6328125" style="69" customWidth="1"/>
    <col min="11010" max="11010" width="10.81640625" style="69" customWidth="1"/>
    <col min="11011" max="11011" width="14.81640625" style="69" customWidth="1"/>
    <col min="11012" max="11012" width="10.81640625" style="69" customWidth="1"/>
    <col min="11013" max="11013" width="6.08984375" style="69" customWidth="1"/>
    <col min="11014" max="11014" width="6" style="69" customWidth="1"/>
    <col min="11015" max="11015" width="6.36328125" style="69" customWidth="1"/>
    <col min="11016" max="11016" width="9.08984375" style="69" customWidth="1"/>
    <col min="11017" max="11017" width="9" style="69" customWidth="1"/>
    <col min="11018" max="11019" width="5.6328125" style="69" customWidth="1"/>
    <col min="11020" max="11020" width="10.08984375" style="69" customWidth="1"/>
    <col min="11021" max="11021" width="23.81640625" style="69" customWidth="1"/>
    <col min="11022" max="11264" width="8.90625" style="69"/>
    <col min="11265" max="11265" width="14.6328125" style="69" customWidth="1"/>
    <col min="11266" max="11266" width="10.81640625" style="69" customWidth="1"/>
    <col min="11267" max="11267" width="14.81640625" style="69" customWidth="1"/>
    <col min="11268" max="11268" width="10.81640625" style="69" customWidth="1"/>
    <col min="11269" max="11269" width="6.08984375" style="69" customWidth="1"/>
    <col min="11270" max="11270" width="6" style="69" customWidth="1"/>
    <col min="11271" max="11271" width="6.36328125" style="69" customWidth="1"/>
    <col min="11272" max="11272" width="9.08984375" style="69" customWidth="1"/>
    <col min="11273" max="11273" width="9" style="69" customWidth="1"/>
    <col min="11274" max="11275" width="5.6328125" style="69" customWidth="1"/>
    <col min="11276" max="11276" width="10.08984375" style="69" customWidth="1"/>
    <col min="11277" max="11277" width="23.81640625" style="69" customWidth="1"/>
    <col min="11278" max="11520" width="8.90625" style="69"/>
    <col min="11521" max="11521" width="14.6328125" style="69" customWidth="1"/>
    <col min="11522" max="11522" width="10.81640625" style="69" customWidth="1"/>
    <col min="11523" max="11523" width="14.81640625" style="69" customWidth="1"/>
    <col min="11524" max="11524" width="10.81640625" style="69" customWidth="1"/>
    <col min="11525" max="11525" width="6.08984375" style="69" customWidth="1"/>
    <col min="11526" max="11526" width="6" style="69" customWidth="1"/>
    <col min="11527" max="11527" width="6.36328125" style="69" customWidth="1"/>
    <col min="11528" max="11528" width="9.08984375" style="69" customWidth="1"/>
    <col min="11529" max="11529" width="9" style="69" customWidth="1"/>
    <col min="11530" max="11531" width="5.6328125" style="69" customWidth="1"/>
    <col min="11532" max="11532" width="10.08984375" style="69" customWidth="1"/>
    <col min="11533" max="11533" width="23.81640625" style="69" customWidth="1"/>
    <col min="11534" max="11776" width="8.90625" style="69"/>
    <col min="11777" max="11777" width="14.6328125" style="69" customWidth="1"/>
    <col min="11778" max="11778" width="10.81640625" style="69" customWidth="1"/>
    <col min="11779" max="11779" width="14.81640625" style="69" customWidth="1"/>
    <col min="11780" max="11780" width="10.81640625" style="69" customWidth="1"/>
    <col min="11781" max="11781" width="6.08984375" style="69" customWidth="1"/>
    <col min="11782" max="11782" width="6" style="69" customWidth="1"/>
    <col min="11783" max="11783" width="6.36328125" style="69" customWidth="1"/>
    <col min="11784" max="11784" width="9.08984375" style="69" customWidth="1"/>
    <col min="11785" max="11785" width="9" style="69" customWidth="1"/>
    <col min="11786" max="11787" width="5.6328125" style="69" customWidth="1"/>
    <col min="11788" max="11788" width="10.08984375" style="69" customWidth="1"/>
    <col min="11789" max="11789" width="23.81640625" style="69" customWidth="1"/>
    <col min="11790" max="12032" width="8.90625" style="69"/>
    <col min="12033" max="12033" width="14.6328125" style="69" customWidth="1"/>
    <col min="12034" max="12034" width="10.81640625" style="69" customWidth="1"/>
    <col min="12035" max="12035" width="14.81640625" style="69" customWidth="1"/>
    <col min="12036" max="12036" width="10.81640625" style="69" customWidth="1"/>
    <col min="12037" max="12037" width="6.08984375" style="69" customWidth="1"/>
    <col min="12038" max="12038" width="6" style="69" customWidth="1"/>
    <col min="12039" max="12039" width="6.36328125" style="69" customWidth="1"/>
    <col min="12040" max="12040" width="9.08984375" style="69" customWidth="1"/>
    <col min="12041" max="12041" width="9" style="69" customWidth="1"/>
    <col min="12042" max="12043" width="5.6328125" style="69" customWidth="1"/>
    <col min="12044" max="12044" width="10.08984375" style="69" customWidth="1"/>
    <col min="12045" max="12045" width="23.81640625" style="69" customWidth="1"/>
    <col min="12046" max="12288" width="8.90625" style="69"/>
    <col min="12289" max="12289" width="14.6328125" style="69" customWidth="1"/>
    <col min="12290" max="12290" width="10.81640625" style="69" customWidth="1"/>
    <col min="12291" max="12291" width="14.81640625" style="69" customWidth="1"/>
    <col min="12292" max="12292" width="10.81640625" style="69" customWidth="1"/>
    <col min="12293" max="12293" width="6.08984375" style="69" customWidth="1"/>
    <col min="12294" max="12294" width="6" style="69" customWidth="1"/>
    <col min="12295" max="12295" width="6.36328125" style="69" customWidth="1"/>
    <col min="12296" max="12296" width="9.08984375" style="69" customWidth="1"/>
    <col min="12297" max="12297" width="9" style="69" customWidth="1"/>
    <col min="12298" max="12299" width="5.6328125" style="69" customWidth="1"/>
    <col min="12300" max="12300" width="10.08984375" style="69" customWidth="1"/>
    <col min="12301" max="12301" width="23.81640625" style="69" customWidth="1"/>
    <col min="12302" max="12544" width="8.90625" style="69"/>
    <col min="12545" max="12545" width="14.6328125" style="69" customWidth="1"/>
    <col min="12546" max="12546" width="10.81640625" style="69" customWidth="1"/>
    <col min="12547" max="12547" width="14.81640625" style="69" customWidth="1"/>
    <col min="12548" max="12548" width="10.81640625" style="69" customWidth="1"/>
    <col min="12549" max="12549" width="6.08984375" style="69" customWidth="1"/>
    <col min="12550" max="12550" width="6" style="69" customWidth="1"/>
    <col min="12551" max="12551" width="6.36328125" style="69" customWidth="1"/>
    <col min="12552" max="12552" width="9.08984375" style="69" customWidth="1"/>
    <col min="12553" max="12553" width="9" style="69" customWidth="1"/>
    <col min="12554" max="12555" width="5.6328125" style="69" customWidth="1"/>
    <col min="12556" max="12556" width="10.08984375" style="69" customWidth="1"/>
    <col min="12557" max="12557" width="23.81640625" style="69" customWidth="1"/>
    <col min="12558" max="12800" width="8.90625" style="69"/>
    <col min="12801" max="12801" width="14.6328125" style="69" customWidth="1"/>
    <col min="12802" max="12802" width="10.81640625" style="69" customWidth="1"/>
    <col min="12803" max="12803" width="14.81640625" style="69" customWidth="1"/>
    <col min="12804" max="12804" width="10.81640625" style="69" customWidth="1"/>
    <col min="12805" max="12805" width="6.08984375" style="69" customWidth="1"/>
    <col min="12806" max="12806" width="6" style="69" customWidth="1"/>
    <col min="12807" max="12807" width="6.36328125" style="69" customWidth="1"/>
    <col min="12808" max="12808" width="9.08984375" style="69" customWidth="1"/>
    <col min="12809" max="12809" width="9" style="69" customWidth="1"/>
    <col min="12810" max="12811" width="5.6328125" style="69" customWidth="1"/>
    <col min="12812" max="12812" width="10.08984375" style="69" customWidth="1"/>
    <col min="12813" max="12813" width="23.81640625" style="69" customWidth="1"/>
    <col min="12814" max="13056" width="8.90625" style="69"/>
    <col min="13057" max="13057" width="14.6328125" style="69" customWidth="1"/>
    <col min="13058" max="13058" width="10.81640625" style="69" customWidth="1"/>
    <col min="13059" max="13059" width="14.81640625" style="69" customWidth="1"/>
    <col min="13060" max="13060" width="10.81640625" style="69" customWidth="1"/>
    <col min="13061" max="13061" width="6.08984375" style="69" customWidth="1"/>
    <col min="13062" max="13062" width="6" style="69" customWidth="1"/>
    <col min="13063" max="13063" width="6.36328125" style="69" customWidth="1"/>
    <col min="13064" max="13064" width="9.08984375" style="69" customWidth="1"/>
    <col min="13065" max="13065" width="9" style="69" customWidth="1"/>
    <col min="13066" max="13067" width="5.6328125" style="69" customWidth="1"/>
    <col min="13068" max="13068" width="10.08984375" style="69" customWidth="1"/>
    <col min="13069" max="13069" width="23.81640625" style="69" customWidth="1"/>
    <col min="13070" max="13312" width="8.90625" style="69"/>
    <col min="13313" max="13313" width="14.6328125" style="69" customWidth="1"/>
    <col min="13314" max="13314" width="10.81640625" style="69" customWidth="1"/>
    <col min="13315" max="13315" width="14.81640625" style="69" customWidth="1"/>
    <col min="13316" max="13316" width="10.81640625" style="69" customWidth="1"/>
    <col min="13317" max="13317" width="6.08984375" style="69" customWidth="1"/>
    <col min="13318" max="13318" width="6" style="69" customWidth="1"/>
    <col min="13319" max="13319" width="6.36328125" style="69" customWidth="1"/>
    <col min="13320" max="13320" width="9.08984375" style="69" customWidth="1"/>
    <col min="13321" max="13321" width="9" style="69" customWidth="1"/>
    <col min="13322" max="13323" width="5.6328125" style="69" customWidth="1"/>
    <col min="13324" max="13324" width="10.08984375" style="69" customWidth="1"/>
    <col min="13325" max="13325" width="23.81640625" style="69" customWidth="1"/>
    <col min="13326" max="13568" width="8.90625" style="69"/>
    <col min="13569" max="13569" width="14.6328125" style="69" customWidth="1"/>
    <col min="13570" max="13570" width="10.81640625" style="69" customWidth="1"/>
    <col min="13571" max="13571" width="14.81640625" style="69" customWidth="1"/>
    <col min="13572" max="13572" width="10.81640625" style="69" customWidth="1"/>
    <col min="13573" max="13573" width="6.08984375" style="69" customWidth="1"/>
    <col min="13574" max="13574" width="6" style="69" customWidth="1"/>
    <col min="13575" max="13575" width="6.36328125" style="69" customWidth="1"/>
    <col min="13576" max="13576" width="9.08984375" style="69" customWidth="1"/>
    <col min="13577" max="13577" width="9" style="69" customWidth="1"/>
    <col min="13578" max="13579" width="5.6328125" style="69" customWidth="1"/>
    <col min="13580" max="13580" width="10.08984375" style="69" customWidth="1"/>
    <col min="13581" max="13581" width="23.81640625" style="69" customWidth="1"/>
    <col min="13582" max="13824" width="8.90625" style="69"/>
    <col min="13825" max="13825" width="14.6328125" style="69" customWidth="1"/>
    <col min="13826" max="13826" width="10.81640625" style="69" customWidth="1"/>
    <col min="13827" max="13827" width="14.81640625" style="69" customWidth="1"/>
    <col min="13828" max="13828" width="10.81640625" style="69" customWidth="1"/>
    <col min="13829" max="13829" width="6.08984375" style="69" customWidth="1"/>
    <col min="13830" max="13830" width="6" style="69" customWidth="1"/>
    <col min="13831" max="13831" width="6.36328125" style="69" customWidth="1"/>
    <col min="13832" max="13832" width="9.08984375" style="69" customWidth="1"/>
    <col min="13833" max="13833" width="9" style="69" customWidth="1"/>
    <col min="13834" max="13835" width="5.6328125" style="69" customWidth="1"/>
    <col min="13836" max="13836" width="10.08984375" style="69" customWidth="1"/>
    <col min="13837" max="13837" width="23.81640625" style="69" customWidth="1"/>
    <col min="13838" max="14080" width="8.90625" style="69"/>
    <col min="14081" max="14081" width="14.6328125" style="69" customWidth="1"/>
    <col min="14082" max="14082" width="10.81640625" style="69" customWidth="1"/>
    <col min="14083" max="14083" width="14.81640625" style="69" customWidth="1"/>
    <col min="14084" max="14084" width="10.81640625" style="69" customWidth="1"/>
    <col min="14085" max="14085" width="6.08984375" style="69" customWidth="1"/>
    <col min="14086" max="14086" width="6" style="69" customWidth="1"/>
    <col min="14087" max="14087" width="6.36328125" style="69" customWidth="1"/>
    <col min="14088" max="14088" width="9.08984375" style="69" customWidth="1"/>
    <col min="14089" max="14089" width="9" style="69" customWidth="1"/>
    <col min="14090" max="14091" width="5.6328125" style="69" customWidth="1"/>
    <col min="14092" max="14092" width="10.08984375" style="69" customWidth="1"/>
    <col min="14093" max="14093" width="23.81640625" style="69" customWidth="1"/>
    <col min="14094" max="14336" width="8.90625" style="69"/>
    <col min="14337" max="14337" width="14.6328125" style="69" customWidth="1"/>
    <col min="14338" max="14338" width="10.81640625" style="69" customWidth="1"/>
    <col min="14339" max="14339" width="14.81640625" style="69" customWidth="1"/>
    <col min="14340" max="14340" width="10.81640625" style="69" customWidth="1"/>
    <col min="14341" max="14341" width="6.08984375" style="69" customWidth="1"/>
    <col min="14342" max="14342" width="6" style="69" customWidth="1"/>
    <col min="14343" max="14343" width="6.36328125" style="69" customWidth="1"/>
    <col min="14344" max="14344" width="9.08984375" style="69" customWidth="1"/>
    <col min="14345" max="14345" width="9" style="69" customWidth="1"/>
    <col min="14346" max="14347" width="5.6328125" style="69" customWidth="1"/>
    <col min="14348" max="14348" width="10.08984375" style="69" customWidth="1"/>
    <col min="14349" max="14349" width="23.81640625" style="69" customWidth="1"/>
    <col min="14350" max="14592" width="8.90625" style="69"/>
    <col min="14593" max="14593" width="14.6328125" style="69" customWidth="1"/>
    <col min="14594" max="14594" width="10.81640625" style="69" customWidth="1"/>
    <col min="14595" max="14595" width="14.81640625" style="69" customWidth="1"/>
    <col min="14596" max="14596" width="10.81640625" style="69" customWidth="1"/>
    <col min="14597" max="14597" width="6.08984375" style="69" customWidth="1"/>
    <col min="14598" max="14598" width="6" style="69" customWidth="1"/>
    <col min="14599" max="14599" width="6.36328125" style="69" customWidth="1"/>
    <col min="14600" max="14600" width="9.08984375" style="69" customWidth="1"/>
    <col min="14601" max="14601" width="9" style="69" customWidth="1"/>
    <col min="14602" max="14603" width="5.6328125" style="69" customWidth="1"/>
    <col min="14604" max="14604" width="10.08984375" style="69" customWidth="1"/>
    <col min="14605" max="14605" width="23.81640625" style="69" customWidth="1"/>
    <col min="14606" max="14848" width="8.90625" style="69"/>
    <col min="14849" max="14849" width="14.6328125" style="69" customWidth="1"/>
    <col min="14850" max="14850" width="10.81640625" style="69" customWidth="1"/>
    <col min="14851" max="14851" width="14.81640625" style="69" customWidth="1"/>
    <col min="14852" max="14852" width="10.81640625" style="69" customWidth="1"/>
    <col min="14853" max="14853" width="6.08984375" style="69" customWidth="1"/>
    <col min="14854" max="14854" width="6" style="69" customWidth="1"/>
    <col min="14855" max="14855" width="6.36328125" style="69" customWidth="1"/>
    <col min="14856" max="14856" width="9.08984375" style="69" customWidth="1"/>
    <col min="14857" max="14857" width="9" style="69" customWidth="1"/>
    <col min="14858" max="14859" width="5.6328125" style="69" customWidth="1"/>
    <col min="14860" max="14860" width="10.08984375" style="69" customWidth="1"/>
    <col min="14861" max="14861" width="23.81640625" style="69" customWidth="1"/>
    <col min="14862" max="15104" width="8.90625" style="69"/>
    <col min="15105" max="15105" width="14.6328125" style="69" customWidth="1"/>
    <col min="15106" max="15106" width="10.81640625" style="69" customWidth="1"/>
    <col min="15107" max="15107" width="14.81640625" style="69" customWidth="1"/>
    <col min="15108" max="15108" width="10.81640625" style="69" customWidth="1"/>
    <col min="15109" max="15109" width="6.08984375" style="69" customWidth="1"/>
    <col min="15110" max="15110" width="6" style="69" customWidth="1"/>
    <col min="15111" max="15111" width="6.36328125" style="69" customWidth="1"/>
    <col min="15112" max="15112" width="9.08984375" style="69" customWidth="1"/>
    <col min="15113" max="15113" width="9" style="69" customWidth="1"/>
    <col min="15114" max="15115" width="5.6328125" style="69" customWidth="1"/>
    <col min="15116" max="15116" width="10.08984375" style="69" customWidth="1"/>
    <col min="15117" max="15117" width="23.81640625" style="69" customWidth="1"/>
    <col min="15118" max="15360" width="8.90625" style="69"/>
    <col min="15361" max="15361" width="14.6328125" style="69" customWidth="1"/>
    <col min="15362" max="15362" width="10.81640625" style="69" customWidth="1"/>
    <col min="15363" max="15363" width="14.81640625" style="69" customWidth="1"/>
    <col min="15364" max="15364" width="10.81640625" style="69" customWidth="1"/>
    <col min="15365" max="15365" width="6.08984375" style="69" customWidth="1"/>
    <col min="15366" max="15366" width="6" style="69" customWidth="1"/>
    <col min="15367" max="15367" width="6.36328125" style="69" customWidth="1"/>
    <col min="15368" max="15368" width="9.08984375" style="69" customWidth="1"/>
    <col min="15369" max="15369" width="9" style="69" customWidth="1"/>
    <col min="15370" max="15371" width="5.6328125" style="69" customWidth="1"/>
    <col min="15372" max="15372" width="10.08984375" style="69" customWidth="1"/>
    <col min="15373" max="15373" width="23.81640625" style="69" customWidth="1"/>
    <col min="15374" max="15616" width="8.90625" style="69"/>
    <col min="15617" max="15617" width="14.6328125" style="69" customWidth="1"/>
    <col min="15618" max="15618" width="10.81640625" style="69" customWidth="1"/>
    <col min="15619" max="15619" width="14.81640625" style="69" customWidth="1"/>
    <col min="15620" max="15620" width="10.81640625" style="69" customWidth="1"/>
    <col min="15621" max="15621" width="6.08984375" style="69" customWidth="1"/>
    <col min="15622" max="15622" width="6" style="69" customWidth="1"/>
    <col min="15623" max="15623" width="6.36328125" style="69" customWidth="1"/>
    <col min="15624" max="15624" width="9.08984375" style="69" customWidth="1"/>
    <col min="15625" max="15625" width="9" style="69" customWidth="1"/>
    <col min="15626" max="15627" width="5.6328125" style="69" customWidth="1"/>
    <col min="15628" max="15628" width="10.08984375" style="69" customWidth="1"/>
    <col min="15629" max="15629" width="23.81640625" style="69" customWidth="1"/>
    <col min="15630" max="15872" width="8.90625" style="69"/>
    <col min="15873" max="15873" width="14.6328125" style="69" customWidth="1"/>
    <col min="15874" max="15874" width="10.81640625" style="69" customWidth="1"/>
    <col min="15875" max="15875" width="14.81640625" style="69" customWidth="1"/>
    <col min="15876" max="15876" width="10.81640625" style="69" customWidth="1"/>
    <col min="15877" max="15877" width="6.08984375" style="69" customWidth="1"/>
    <col min="15878" max="15878" width="6" style="69" customWidth="1"/>
    <col min="15879" max="15879" width="6.36328125" style="69" customWidth="1"/>
    <col min="15880" max="15880" width="9.08984375" style="69" customWidth="1"/>
    <col min="15881" max="15881" width="9" style="69" customWidth="1"/>
    <col min="15882" max="15883" width="5.6328125" style="69" customWidth="1"/>
    <col min="15884" max="15884" width="10.08984375" style="69" customWidth="1"/>
    <col min="15885" max="15885" width="23.81640625" style="69" customWidth="1"/>
    <col min="15886" max="16128" width="8.90625" style="69"/>
    <col min="16129" max="16129" width="14.6328125" style="69" customWidth="1"/>
    <col min="16130" max="16130" width="10.81640625" style="69" customWidth="1"/>
    <col min="16131" max="16131" width="14.81640625" style="69" customWidth="1"/>
    <col min="16132" max="16132" width="10.81640625" style="69" customWidth="1"/>
    <col min="16133" max="16133" width="6.08984375" style="69" customWidth="1"/>
    <col min="16134" max="16134" width="6" style="69" customWidth="1"/>
    <col min="16135" max="16135" width="6.36328125" style="69" customWidth="1"/>
    <col min="16136" max="16136" width="9.08984375" style="69" customWidth="1"/>
    <col min="16137" max="16137" width="9" style="69" customWidth="1"/>
    <col min="16138" max="16139" width="5.6328125" style="69" customWidth="1"/>
    <col min="16140" max="16140" width="10.08984375" style="69" customWidth="1"/>
    <col min="16141" max="16141" width="23.81640625" style="69" customWidth="1"/>
    <col min="16142" max="16384" width="8.90625" style="69"/>
  </cols>
  <sheetData>
    <row r="1" spans="1:13" ht="20.25" customHeight="1">
      <c r="H1" s="70"/>
      <c r="I1" s="70"/>
    </row>
    <row r="2" spans="1:13" ht="20.25" customHeight="1">
      <c r="H2" s="70"/>
      <c r="I2" s="70"/>
      <c r="J2" s="1308" t="s">
        <v>1735</v>
      </c>
      <c r="K2" s="1308"/>
      <c r="L2" s="1308"/>
      <c r="M2" s="1308"/>
    </row>
    <row r="3" spans="1:13" ht="20.25" customHeight="1">
      <c r="A3" s="425"/>
      <c r="B3" s="425"/>
      <c r="C3" s="425"/>
      <c r="D3" s="425"/>
      <c r="E3" s="426"/>
      <c r="F3" s="426"/>
      <c r="G3" s="427"/>
      <c r="H3" s="428"/>
      <c r="I3" s="428"/>
      <c r="J3" s="1309" t="s">
        <v>465</v>
      </c>
      <c r="K3" s="1309"/>
      <c r="L3" s="1309"/>
      <c r="M3" s="1309"/>
    </row>
    <row r="4" spans="1:13" s="70" customFormat="1" ht="30" customHeight="1">
      <c r="A4" s="1313" t="s">
        <v>365</v>
      </c>
      <c r="B4" s="1315" t="s">
        <v>366</v>
      </c>
      <c r="C4" s="1322" t="s">
        <v>94</v>
      </c>
      <c r="D4" s="1315" t="s">
        <v>367</v>
      </c>
      <c r="E4" s="1317" t="s">
        <v>61</v>
      </c>
      <c r="F4" s="1318"/>
      <c r="G4" s="1315" t="s">
        <v>368</v>
      </c>
      <c r="H4" s="1330" t="s">
        <v>63</v>
      </c>
      <c r="I4" s="1331"/>
      <c r="J4" s="1332" t="s">
        <v>369</v>
      </c>
      <c r="K4" s="1315" t="s">
        <v>370</v>
      </c>
      <c r="L4" s="1315" t="s">
        <v>371</v>
      </c>
      <c r="M4" s="1328" t="s">
        <v>372</v>
      </c>
    </row>
    <row r="5" spans="1:13" s="70" customFormat="1" ht="30" customHeight="1">
      <c r="A5" s="1314"/>
      <c r="B5" s="1316"/>
      <c r="C5" s="1323"/>
      <c r="D5" s="1316"/>
      <c r="E5" s="429" t="s">
        <v>373</v>
      </c>
      <c r="F5" s="429" t="s">
        <v>374</v>
      </c>
      <c r="G5" s="1316"/>
      <c r="H5" s="493" t="s">
        <v>1536</v>
      </c>
      <c r="I5" s="430" t="s">
        <v>1513</v>
      </c>
      <c r="J5" s="1333"/>
      <c r="K5" s="1316"/>
      <c r="L5" s="1316"/>
      <c r="M5" s="1329"/>
    </row>
    <row r="6" spans="1:13" ht="112.5" customHeight="1">
      <c r="A6" s="1319" t="s">
        <v>466</v>
      </c>
      <c r="B6" s="892" t="s">
        <v>467</v>
      </c>
      <c r="C6" s="892" t="s">
        <v>830</v>
      </c>
      <c r="D6" s="892" t="s">
        <v>435</v>
      </c>
      <c r="E6" s="893">
        <v>166.9</v>
      </c>
      <c r="F6" s="893">
        <v>169.8</v>
      </c>
      <c r="G6" s="894" t="s">
        <v>1736</v>
      </c>
      <c r="H6" s="895" t="s">
        <v>1489</v>
      </c>
      <c r="I6" s="895" t="s">
        <v>1495</v>
      </c>
      <c r="J6" s="1337">
        <v>6</v>
      </c>
      <c r="K6" s="1310" t="s">
        <v>1587</v>
      </c>
      <c r="L6" s="1325" t="s">
        <v>468</v>
      </c>
      <c r="M6" s="896"/>
    </row>
    <row r="7" spans="1:13" s="431" customFormat="1" ht="112.5" customHeight="1">
      <c r="A7" s="1320"/>
      <c r="B7" s="897" t="s">
        <v>467</v>
      </c>
      <c r="C7" s="897" t="s">
        <v>830</v>
      </c>
      <c r="D7" s="897" t="s">
        <v>435</v>
      </c>
      <c r="E7" s="898">
        <v>162.9</v>
      </c>
      <c r="F7" s="898">
        <v>162.80000000000001</v>
      </c>
      <c r="G7" s="899">
        <v>366.5</v>
      </c>
      <c r="H7" s="900" t="s">
        <v>641</v>
      </c>
      <c r="I7" s="900" t="s">
        <v>641</v>
      </c>
      <c r="J7" s="1338"/>
      <c r="K7" s="1311"/>
      <c r="L7" s="1326"/>
      <c r="M7" s="901" t="s">
        <v>1737</v>
      </c>
    </row>
    <row r="8" spans="1:13" ht="112.5" customHeight="1">
      <c r="A8" s="1321"/>
      <c r="B8" s="902" t="s">
        <v>467</v>
      </c>
      <c r="C8" s="902" t="s">
        <v>831</v>
      </c>
      <c r="D8" s="902" t="s">
        <v>435</v>
      </c>
      <c r="E8" s="903" t="s">
        <v>1585</v>
      </c>
      <c r="F8" s="904">
        <v>165</v>
      </c>
      <c r="G8" s="905">
        <v>391</v>
      </c>
      <c r="H8" s="906" t="s">
        <v>1585</v>
      </c>
      <c r="I8" s="906" t="s">
        <v>564</v>
      </c>
      <c r="J8" s="1339"/>
      <c r="K8" s="1312"/>
      <c r="L8" s="1327"/>
      <c r="M8" s="907"/>
    </row>
    <row r="9" spans="1:13" ht="54" customHeight="1">
      <c r="A9" s="432"/>
      <c r="J9" s="433"/>
    </row>
    <row r="10" spans="1:13" ht="20.25" customHeight="1">
      <c r="H10" s="70"/>
      <c r="I10" s="70"/>
      <c r="J10" s="1308" t="s">
        <v>1735</v>
      </c>
      <c r="K10" s="1308"/>
      <c r="L10" s="1308"/>
      <c r="M10" s="1308"/>
    </row>
    <row r="11" spans="1:13" ht="20.25" customHeight="1">
      <c r="A11" s="425"/>
      <c r="B11" s="425"/>
      <c r="C11" s="425"/>
      <c r="D11" s="425"/>
      <c r="E11" s="426"/>
      <c r="F11" s="426"/>
      <c r="G11" s="427"/>
      <c r="H11" s="428"/>
      <c r="I11" s="428"/>
      <c r="J11" s="1309" t="s">
        <v>470</v>
      </c>
      <c r="K11" s="1309"/>
      <c r="L11" s="1309"/>
      <c r="M11" s="1309"/>
    </row>
    <row r="12" spans="1:13" s="70" customFormat="1" ht="30" customHeight="1">
      <c r="A12" s="1302" t="s">
        <v>365</v>
      </c>
      <c r="B12" s="1304" t="s">
        <v>366</v>
      </c>
      <c r="C12" s="1306" t="s">
        <v>94</v>
      </c>
      <c r="D12" s="1304" t="s">
        <v>1583</v>
      </c>
      <c r="E12" s="1324" t="s">
        <v>61</v>
      </c>
      <c r="F12" s="1324"/>
      <c r="G12" s="1304" t="s">
        <v>368</v>
      </c>
      <c r="H12" s="1304" t="s">
        <v>63</v>
      </c>
      <c r="I12" s="1304"/>
      <c r="J12" s="1324" t="s">
        <v>369</v>
      </c>
      <c r="K12" s="1304" t="s">
        <v>370</v>
      </c>
      <c r="L12" s="1304" t="s">
        <v>371</v>
      </c>
      <c r="M12" s="1334" t="s">
        <v>372</v>
      </c>
    </row>
    <row r="13" spans="1:13" s="70" customFormat="1" ht="30" customHeight="1">
      <c r="A13" s="1303"/>
      <c r="B13" s="1305"/>
      <c r="C13" s="1307"/>
      <c r="D13" s="1305"/>
      <c r="E13" s="429" t="s">
        <v>373</v>
      </c>
      <c r="F13" s="429" t="s">
        <v>374</v>
      </c>
      <c r="G13" s="1305"/>
      <c r="H13" s="430" t="s">
        <v>1512</v>
      </c>
      <c r="I13" s="430" t="s">
        <v>1513</v>
      </c>
      <c r="J13" s="1336"/>
      <c r="K13" s="1305"/>
      <c r="L13" s="1305"/>
      <c r="M13" s="1335"/>
    </row>
    <row r="14" spans="1:13" ht="48" customHeight="1">
      <c r="A14" s="908" t="s">
        <v>471</v>
      </c>
      <c r="B14" s="909" t="s">
        <v>472</v>
      </c>
      <c r="C14" s="909" t="s">
        <v>1738</v>
      </c>
      <c r="D14" s="910" t="s">
        <v>473</v>
      </c>
      <c r="E14" s="911">
        <v>24.6</v>
      </c>
      <c r="F14" s="912">
        <v>24.5</v>
      </c>
      <c r="G14" s="913">
        <v>54</v>
      </c>
      <c r="H14" s="914" t="s">
        <v>1739</v>
      </c>
      <c r="I14" s="914" t="s">
        <v>563</v>
      </c>
      <c r="J14" s="915">
        <v>1.5</v>
      </c>
      <c r="K14" s="916" t="s">
        <v>193</v>
      </c>
      <c r="L14" s="914" t="s">
        <v>474</v>
      </c>
      <c r="M14" s="917" t="s">
        <v>1740</v>
      </c>
    </row>
    <row r="15" spans="1:13" ht="111.75" customHeight="1">
      <c r="A15" s="918" t="s">
        <v>832</v>
      </c>
      <c r="B15" s="919" t="s">
        <v>472</v>
      </c>
      <c r="C15" s="919" t="s">
        <v>475</v>
      </c>
      <c r="D15" s="919" t="s">
        <v>476</v>
      </c>
      <c r="E15" s="920">
        <v>26.9</v>
      </c>
      <c r="F15" s="920">
        <v>26.9</v>
      </c>
      <c r="G15" s="921">
        <v>62</v>
      </c>
      <c r="H15" s="922" t="s">
        <v>575</v>
      </c>
      <c r="I15" s="922" t="s">
        <v>575</v>
      </c>
      <c r="J15" s="923">
        <v>0.9</v>
      </c>
      <c r="K15" s="924" t="s">
        <v>156</v>
      </c>
      <c r="L15" s="922" t="s">
        <v>474</v>
      </c>
      <c r="M15" s="917" t="s">
        <v>833</v>
      </c>
    </row>
    <row r="16" spans="1:13" ht="111.75" customHeight="1">
      <c r="A16" s="925" t="s">
        <v>665</v>
      </c>
      <c r="B16" s="926" t="s">
        <v>473</v>
      </c>
      <c r="C16" s="926" t="s">
        <v>666</v>
      </c>
      <c r="D16" s="926" t="s">
        <v>477</v>
      </c>
      <c r="E16" s="927">
        <v>14.2</v>
      </c>
      <c r="F16" s="927">
        <v>14.3</v>
      </c>
      <c r="G16" s="928">
        <v>35</v>
      </c>
      <c r="H16" s="430" t="s">
        <v>1524</v>
      </c>
      <c r="I16" s="430" t="s">
        <v>1524</v>
      </c>
      <c r="J16" s="929">
        <v>1.2</v>
      </c>
      <c r="K16" s="493" t="s">
        <v>156</v>
      </c>
      <c r="L16" s="430" t="s">
        <v>474</v>
      </c>
      <c r="M16" s="930" t="s">
        <v>478</v>
      </c>
    </row>
  </sheetData>
  <mergeCells count="30">
    <mergeCell ref="E12:F12"/>
    <mergeCell ref="L4:L5"/>
    <mergeCell ref="L6:L8"/>
    <mergeCell ref="M4:M5"/>
    <mergeCell ref="K12:K13"/>
    <mergeCell ref="K4:K5"/>
    <mergeCell ref="H4:I4"/>
    <mergeCell ref="J4:J5"/>
    <mergeCell ref="M12:M13"/>
    <mergeCell ref="G12:G13"/>
    <mergeCell ref="L12:L13"/>
    <mergeCell ref="H12:I12"/>
    <mergeCell ref="J12:J13"/>
    <mergeCell ref="J6:J8"/>
    <mergeCell ref="A12:A13"/>
    <mergeCell ref="B12:B13"/>
    <mergeCell ref="C12:C13"/>
    <mergeCell ref="D12:D13"/>
    <mergeCell ref="J2:M2"/>
    <mergeCell ref="J3:M3"/>
    <mergeCell ref="J10:M10"/>
    <mergeCell ref="J11:M11"/>
    <mergeCell ref="K6:K8"/>
    <mergeCell ref="A4:A5"/>
    <mergeCell ref="B4:B5"/>
    <mergeCell ref="E4:F4"/>
    <mergeCell ref="G4:G5"/>
    <mergeCell ref="A6:A8"/>
    <mergeCell ref="C4:C5"/>
    <mergeCell ref="D4:D5"/>
  </mergeCells>
  <phoneticPr fontId="2"/>
  <pageMargins left="0.59055118110236227" right="0.59055118110236227" top="0.98425196850393704" bottom="0.59055118110236227" header="0.51181102362204722" footer="0.51181102362204722"/>
  <pageSetup paperSize="9" scale="6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316"/>
  <sheetViews>
    <sheetView view="pageBreakPreview" topLeftCell="A185" zoomScale="40" zoomScaleNormal="40" zoomScaleSheetLayoutView="40" workbookViewId="0">
      <selection activeCell="W199" sqref="W199"/>
    </sheetView>
  </sheetViews>
  <sheetFormatPr defaultRowHeight="13"/>
  <cols>
    <col min="1" max="1" width="24.36328125" style="232" customWidth="1"/>
    <col min="2" max="2" width="14.36328125" style="232" customWidth="1"/>
    <col min="3" max="3" width="25.6328125" style="232" customWidth="1"/>
    <col min="4" max="4" width="18.08984375" style="232" customWidth="1"/>
    <col min="5" max="6" width="9.1796875" style="233" customWidth="1"/>
    <col min="7" max="7" width="13.453125" style="178" customWidth="1"/>
    <col min="8" max="8" width="19.1796875" style="234" customWidth="1"/>
    <col min="9" max="9" width="19.453125" style="234" customWidth="1"/>
    <col min="10" max="10" width="11.08984375" style="235" customWidth="1"/>
    <col min="11" max="11" width="15.453125" style="236" customWidth="1"/>
    <col min="12" max="12" width="10.90625" style="236" customWidth="1"/>
    <col min="13" max="13" width="10.1796875" style="234" customWidth="1"/>
    <col min="14" max="14" width="18.453125" style="234" customWidth="1"/>
    <col min="15" max="15" width="18.453125" style="178" customWidth="1"/>
    <col min="16" max="16" width="6.1796875" style="178" customWidth="1"/>
    <col min="17" max="19" width="8.90625" style="178"/>
    <col min="20" max="20" width="8.36328125" style="178" customWidth="1"/>
    <col min="21" max="257" width="8.90625" style="178"/>
    <col min="258" max="258" width="24.36328125" style="178" customWidth="1"/>
    <col min="259" max="259" width="14.36328125" style="178" customWidth="1"/>
    <col min="260" max="260" width="25.6328125" style="178" customWidth="1"/>
    <col min="261" max="261" width="18.08984375" style="178" customWidth="1"/>
    <col min="262" max="263" width="9.1796875" style="178" customWidth="1"/>
    <col min="264" max="264" width="13.453125" style="178" customWidth="1"/>
    <col min="265" max="265" width="19.1796875" style="178" customWidth="1"/>
    <col min="266" max="266" width="19.453125" style="178" customWidth="1"/>
    <col min="267" max="267" width="11.08984375" style="178" customWidth="1"/>
    <col min="268" max="268" width="15.453125" style="178" customWidth="1"/>
    <col min="269" max="269" width="10.90625" style="178" customWidth="1"/>
    <col min="270" max="270" width="10.1796875" style="178" customWidth="1"/>
    <col min="271" max="271" width="18.453125" style="178" customWidth="1"/>
    <col min="272" max="272" width="6.1796875" style="178" customWidth="1"/>
    <col min="273" max="275" width="8.90625" style="178"/>
    <col min="276" max="276" width="8.36328125" style="178" customWidth="1"/>
    <col min="277" max="513" width="8.90625" style="178"/>
    <col min="514" max="514" width="24.36328125" style="178" customWidth="1"/>
    <col min="515" max="515" width="14.36328125" style="178" customWidth="1"/>
    <col min="516" max="516" width="25.6328125" style="178" customWidth="1"/>
    <col min="517" max="517" width="18.08984375" style="178" customWidth="1"/>
    <col min="518" max="519" width="9.1796875" style="178" customWidth="1"/>
    <col min="520" max="520" width="13.453125" style="178" customWidth="1"/>
    <col min="521" max="521" width="19.1796875" style="178" customWidth="1"/>
    <col min="522" max="522" width="19.453125" style="178" customWidth="1"/>
    <col min="523" max="523" width="11.08984375" style="178" customWidth="1"/>
    <col min="524" max="524" width="15.453125" style="178" customWidth="1"/>
    <col min="525" max="525" width="10.90625" style="178" customWidth="1"/>
    <col min="526" max="526" width="10.1796875" style="178" customWidth="1"/>
    <col min="527" max="527" width="18.453125" style="178" customWidth="1"/>
    <col min="528" max="528" width="6.1796875" style="178" customWidth="1"/>
    <col min="529" max="531" width="8.90625" style="178"/>
    <col min="532" max="532" width="8.36328125" style="178" customWidth="1"/>
    <col min="533" max="769" width="8.90625" style="178"/>
    <col min="770" max="770" width="24.36328125" style="178" customWidth="1"/>
    <col min="771" max="771" width="14.36328125" style="178" customWidth="1"/>
    <col min="772" max="772" width="25.6328125" style="178" customWidth="1"/>
    <col min="773" max="773" width="18.08984375" style="178" customWidth="1"/>
    <col min="774" max="775" width="9.1796875" style="178" customWidth="1"/>
    <col min="776" max="776" width="13.453125" style="178" customWidth="1"/>
    <col min="777" max="777" width="19.1796875" style="178" customWidth="1"/>
    <col min="778" max="778" width="19.453125" style="178" customWidth="1"/>
    <col min="779" max="779" width="11.08984375" style="178" customWidth="1"/>
    <col min="780" max="780" width="15.453125" style="178" customWidth="1"/>
    <col min="781" max="781" width="10.90625" style="178" customWidth="1"/>
    <col min="782" max="782" width="10.1796875" style="178" customWidth="1"/>
    <col min="783" max="783" width="18.453125" style="178" customWidth="1"/>
    <col min="784" max="784" width="6.1796875" style="178" customWidth="1"/>
    <col min="785" max="787" width="8.90625" style="178"/>
    <col min="788" max="788" width="8.36328125" style="178" customWidth="1"/>
    <col min="789" max="1025" width="8.90625" style="178"/>
    <col min="1026" max="1026" width="24.36328125" style="178" customWidth="1"/>
    <col min="1027" max="1027" width="14.36328125" style="178" customWidth="1"/>
    <col min="1028" max="1028" width="25.6328125" style="178" customWidth="1"/>
    <col min="1029" max="1029" width="18.08984375" style="178" customWidth="1"/>
    <col min="1030" max="1031" width="9.1796875" style="178" customWidth="1"/>
    <col min="1032" max="1032" width="13.453125" style="178" customWidth="1"/>
    <col min="1033" max="1033" width="19.1796875" style="178" customWidth="1"/>
    <col min="1034" max="1034" width="19.453125" style="178" customWidth="1"/>
    <col min="1035" max="1035" width="11.08984375" style="178" customWidth="1"/>
    <col min="1036" max="1036" width="15.453125" style="178" customWidth="1"/>
    <col min="1037" max="1037" width="10.90625" style="178" customWidth="1"/>
    <col min="1038" max="1038" width="10.1796875" style="178" customWidth="1"/>
    <col min="1039" max="1039" width="18.453125" style="178" customWidth="1"/>
    <col min="1040" max="1040" width="6.1796875" style="178" customWidth="1"/>
    <col min="1041" max="1043" width="8.90625" style="178"/>
    <col min="1044" max="1044" width="8.36328125" style="178" customWidth="1"/>
    <col min="1045" max="1281" width="8.90625" style="178"/>
    <col min="1282" max="1282" width="24.36328125" style="178" customWidth="1"/>
    <col min="1283" max="1283" width="14.36328125" style="178" customWidth="1"/>
    <col min="1284" max="1284" width="25.6328125" style="178" customWidth="1"/>
    <col min="1285" max="1285" width="18.08984375" style="178" customWidth="1"/>
    <col min="1286" max="1287" width="9.1796875" style="178" customWidth="1"/>
    <col min="1288" max="1288" width="13.453125" style="178" customWidth="1"/>
    <col min="1289" max="1289" width="19.1796875" style="178" customWidth="1"/>
    <col min="1290" max="1290" width="19.453125" style="178" customWidth="1"/>
    <col min="1291" max="1291" width="11.08984375" style="178" customWidth="1"/>
    <col min="1292" max="1292" width="15.453125" style="178" customWidth="1"/>
    <col min="1293" max="1293" width="10.90625" style="178" customWidth="1"/>
    <col min="1294" max="1294" width="10.1796875" style="178" customWidth="1"/>
    <col min="1295" max="1295" width="18.453125" style="178" customWidth="1"/>
    <col min="1296" max="1296" width="6.1796875" style="178" customWidth="1"/>
    <col min="1297" max="1299" width="8.90625" style="178"/>
    <col min="1300" max="1300" width="8.36328125" style="178" customWidth="1"/>
    <col min="1301" max="1537" width="8.90625" style="178"/>
    <col min="1538" max="1538" width="24.36328125" style="178" customWidth="1"/>
    <col min="1539" max="1539" width="14.36328125" style="178" customWidth="1"/>
    <col min="1540" max="1540" width="25.6328125" style="178" customWidth="1"/>
    <col min="1541" max="1541" width="18.08984375" style="178" customWidth="1"/>
    <col min="1542" max="1543" width="9.1796875" style="178" customWidth="1"/>
    <col min="1544" max="1544" width="13.453125" style="178" customWidth="1"/>
    <col min="1545" max="1545" width="19.1796875" style="178" customWidth="1"/>
    <col min="1546" max="1546" width="19.453125" style="178" customWidth="1"/>
    <col min="1547" max="1547" width="11.08984375" style="178" customWidth="1"/>
    <col min="1548" max="1548" width="15.453125" style="178" customWidth="1"/>
    <col min="1549" max="1549" width="10.90625" style="178" customWidth="1"/>
    <col min="1550" max="1550" width="10.1796875" style="178" customWidth="1"/>
    <col min="1551" max="1551" width="18.453125" style="178" customWidth="1"/>
    <col min="1552" max="1552" width="6.1796875" style="178" customWidth="1"/>
    <col min="1553" max="1555" width="8.90625" style="178"/>
    <col min="1556" max="1556" width="8.36328125" style="178" customWidth="1"/>
    <col min="1557" max="1793" width="8.90625" style="178"/>
    <col min="1794" max="1794" width="24.36328125" style="178" customWidth="1"/>
    <col min="1795" max="1795" width="14.36328125" style="178" customWidth="1"/>
    <col min="1796" max="1796" width="25.6328125" style="178" customWidth="1"/>
    <col min="1797" max="1797" width="18.08984375" style="178" customWidth="1"/>
    <col min="1798" max="1799" width="9.1796875" style="178" customWidth="1"/>
    <col min="1800" max="1800" width="13.453125" style="178" customWidth="1"/>
    <col min="1801" max="1801" width="19.1796875" style="178" customWidth="1"/>
    <col min="1802" max="1802" width="19.453125" style="178" customWidth="1"/>
    <col min="1803" max="1803" width="11.08984375" style="178" customWidth="1"/>
    <col min="1804" max="1804" width="15.453125" style="178" customWidth="1"/>
    <col min="1805" max="1805" width="10.90625" style="178" customWidth="1"/>
    <col min="1806" max="1806" width="10.1796875" style="178" customWidth="1"/>
    <col min="1807" max="1807" width="18.453125" style="178" customWidth="1"/>
    <col min="1808" max="1808" width="6.1796875" style="178" customWidth="1"/>
    <col min="1809" max="1811" width="8.90625" style="178"/>
    <col min="1812" max="1812" width="8.36328125" style="178" customWidth="1"/>
    <col min="1813" max="2049" width="8.90625" style="178"/>
    <col min="2050" max="2050" width="24.36328125" style="178" customWidth="1"/>
    <col min="2051" max="2051" width="14.36328125" style="178" customWidth="1"/>
    <col min="2052" max="2052" width="25.6328125" style="178" customWidth="1"/>
    <col min="2053" max="2053" width="18.08984375" style="178" customWidth="1"/>
    <col min="2054" max="2055" width="9.1796875" style="178" customWidth="1"/>
    <col min="2056" max="2056" width="13.453125" style="178" customWidth="1"/>
    <col min="2057" max="2057" width="19.1796875" style="178" customWidth="1"/>
    <col min="2058" max="2058" width="19.453125" style="178" customWidth="1"/>
    <col min="2059" max="2059" width="11.08984375" style="178" customWidth="1"/>
    <col min="2060" max="2060" width="15.453125" style="178" customWidth="1"/>
    <col min="2061" max="2061" width="10.90625" style="178" customWidth="1"/>
    <col min="2062" max="2062" width="10.1796875" style="178" customWidth="1"/>
    <col min="2063" max="2063" width="18.453125" style="178" customWidth="1"/>
    <col min="2064" max="2064" width="6.1796875" style="178" customWidth="1"/>
    <col min="2065" max="2067" width="8.90625" style="178"/>
    <col min="2068" max="2068" width="8.36328125" style="178" customWidth="1"/>
    <col min="2069" max="2305" width="8.90625" style="178"/>
    <col min="2306" max="2306" width="24.36328125" style="178" customWidth="1"/>
    <col min="2307" max="2307" width="14.36328125" style="178" customWidth="1"/>
    <col min="2308" max="2308" width="25.6328125" style="178" customWidth="1"/>
    <col min="2309" max="2309" width="18.08984375" style="178" customWidth="1"/>
    <col min="2310" max="2311" width="9.1796875" style="178" customWidth="1"/>
    <col min="2312" max="2312" width="13.453125" style="178" customWidth="1"/>
    <col min="2313" max="2313" width="19.1796875" style="178" customWidth="1"/>
    <col min="2314" max="2314" width="19.453125" style="178" customWidth="1"/>
    <col min="2315" max="2315" width="11.08984375" style="178" customWidth="1"/>
    <col min="2316" max="2316" width="15.453125" style="178" customWidth="1"/>
    <col min="2317" max="2317" width="10.90625" style="178" customWidth="1"/>
    <col min="2318" max="2318" width="10.1796875" style="178" customWidth="1"/>
    <col min="2319" max="2319" width="18.453125" style="178" customWidth="1"/>
    <col min="2320" max="2320" width="6.1796875" style="178" customWidth="1"/>
    <col min="2321" max="2323" width="8.90625" style="178"/>
    <col min="2324" max="2324" width="8.36328125" style="178" customWidth="1"/>
    <col min="2325" max="2561" width="8.90625" style="178"/>
    <col min="2562" max="2562" width="24.36328125" style="178" customWidth="1"/>
    <col min="2563" max="2563" width="14.36328125" style="178" customWidth="1"/>
    <col min="2564" max="2564" width="25.6328125" style="178" customWidth="1"/>
    <col min="2565" max="2565" width="18.08984375" style="178" customWidth="1"/>
    <col min="2566" max="2567" width="9.1796875" style="178" customWidth="1"/>
    <col min="2568" max="2568" width="13.453125" style="178" customWidth="1"/>
    <col min="2569" max="2569" width="19.1796875" style="178" customWidth="1"/>
    <col min="2570" max="2570" width="19.453125" style="178" customWidth="1"/>
    <col min="2571" max="2571" width="11.08984375" style="178" customWidth="1"/>
    <col min="2572" max="2572" width="15.453125" style="178" customWidth="1"/>
    <col min="2573" max="2573" width="10.90625" style="178" customWidth="1"/>
    <col min="2574" max="2574" width="10.1796875" style="178" customWidth="1"/>
    <col min="2575" max="2575" width="18.453125" style="178" customWidth="1"/>
    <col min="2576" max="2576" width="6.1796875" style="178" customWidth="1"/>
    <col min="2577" max="2579" width="8.90625" style="178"/>
    <col min="2580" max="2580" width="8.36328125" style="178" customWidth="1"/>
    <col min="2581" max="2817" width="8.90625" style="178"/>
    <col min="2818" max="2818" width="24.36328125" style="178" customWidth="1"/>
    <col min="2819" max="2819" width="14.36328125" style="178" customWidth="1"/>
    <col min="2820" max="2820" width="25.6328125" style="178" customWidth="1"/>
    <col min="2821" max="2821" width="18.08984375" style="178" customWidth="1"/>
    <col min="2822" max="2823" width="9.1796875" style="178" customWidth="1"/>
    <col min="2824" max="2824" width="13.453125" style="178" customWidth="1"/>
    <col min="2825" max="2825" width="19.1796875" style="178" customWidth="1"/>
    <col min="2826" max="2826" width="19.453125" style="178" customWidth="1"/>
    <col min="2827" max="2827" width="11.08984375" style="178" customWidth="1"/>
    <col min="2828" max="2828" width="15.453125" style="178" customWidth="1"/>
    <col min="2829" max="2829" width="10.90625" style="178" customWidth="1"/>
    <col min="2830" max="2830" width="10.1796875" style="178" customWidth="1"/>
    <col min="2831" max="2831" width="18.453125" style="178" customWidth="1"/>
    <col min="2832" max="2832" width="6.1796875" style="178" customWidth="1"/>
    <col min="2833" max="2835" width="8.90625" style="178"/>
    <col min="2836" max="2836" width="8.36328125" style="178" customWidth="1"/>
    <col min="2837" max="3073" width="8.90625" style="178"/>
    <col min="3074" max="3074" width="24.36328125" style="178" customWidth="1"/>
    <col min="3075" max="3075" width="14.36328125" style="178" customWidth="1"/>
    <col min="3076" max="3076" width="25.6328125" style="178" customWidth="1"/>
    <col min="3077" max="3077" width="18.08984375" style="178" customWidth="1"/>
    <col min="3078" max="3079" width="9.1796875" style="178" customWidth="1"/>
    <col min="3080" max="3080" width="13.453125" style="178" customWidth="1"/>
    <col min="3081" max="3081" width="19.1796875" style="178" customWidth="1"/>
    <col min="3082" max="3082" width="19.453125" style="178" customWidth="1"/>
    <col min="3083" max="3083" width="11.08984375" style="178" customWidth="1"/>
    <col min="3084" max="3084" width="15.453125" style="178" customWidth="1"/>
    <col min="3085" max="3085" width="10.90625" style="178" customWidth="1"/>
    <col min="3086" max="3086" width="10.1796875" style="178" customWidth="1"/>
    <col min="3087" max="3087" width="18.453125" style="178" customWidth="1"/>
    <col min="3088" max="3088" width="6.1796875" style="178" customWidth="1"/>
    <col min="3089" max="3091" width="8.90625" style="178"/>
    <col min="3092" max="3092" width="8.36328125" style="178" customWidth="1"/>
    <col min="3093" max="3329" width="8.90625" style="178"/>
    <col min="3330" max="3330" width="24.36328125" style="178" customWidth="1"/>
    <col min="3331" max="3331" width="14.36328125" style="178" customWidth="1"/>
    <col min="3332" max="3332" width="25.6328125" style="178" customWidth="1"/>
    <col min="3333" max="3333" width="18.08984375" style="178" customWidth="1"/>
    <col min="3334" max="3335" width="9.1796875" style="178" customWidth="1"/>
    <col min="3336" max="3336" width="13.453125" style="178" customWidth="1"/>
    <col min="3337" max="3337" width="19.1796875" style="178" customWidth="1"/>
    <col min="3338" max="3338" width="19.453125" style="178" customWidth="1"/>
    <col min="3339" max="3339" width="11.08984375" style="178" customWidth="1"/>
    <col min="3340" max="3340" width="15.453125" style="178" customWidth="1"/>
    <col min="3341" max="3341" width="10.90625" style="178" customWidth="1"/>
    <col min="3342" max="3342" width="10.1796875" style="178" customWidth="1"/>
    <col min="3343" max="3343" width="18.453125" style="178" customWidth="1"/>
    <col min="3344" max="3344" width="6.1796875" style="178" customWidth="1"/>
    <col min="3345" max="3347" width="8.90625" style="178"/>
    <col min="3348" max="3348" width="8.36328125" style="178" customWidth="1"/>
    <col min="3349" max="3585" width="8.90625" style="178"/>
    <col min="3586" max="3586" width="24.36328125" style="178" customWidth="1"/>
    <col min="3587" max="3587" width="14.36328125" style="178" customWidth="1"/>
    <col min="3588" max="3588" width="25.6328125" style="178" customWidth="1"/>
    <col min="3589" max="3589" width="18.08984375" style="178" customWidth="1"/>
    <col min="3590" max="3591" width="9.1796875" style="178" customWidth="1"/>
    <col min="3592" max="3592" width="13.453125" style="178" customWidth="1"/>
    <col min="3593" max="3593" width="19.1796875" style="178" customWidth="1"/>
    <col min="3594" max="3594" width="19.453125" style="178" customWidth="1"/>
    <col min="3595" max="3595" width="11.08984375" style="178" customWidth="1"/>
    <col min="3596" max="3596" width="15.453125" style="178" customWidth="1"/>
    <col min="3597" max="3597" width="10.90625" style="178" customWidth="1"/>
    <col min="3598" max="3598" width="10.1796875" style="178" customWidth="1"/>
    <col min="3599" max="3599" width="18.453125" style="178" customWidth="1"/>
    <col min="3600" max="3600" width="6.1796875" style="178" customWidth="1"/>
    <col min="3601" max="3603" width="8.90625" style="178"/>
    <col min="3604" max="3604" width="8.36328125" style="178" customWidth="1"/>
    <col min="3605" max="3841" width="8.90625" style="178"/>
    <col min="3842" max="3842" width="24.36328125" style="178" customWidth="1"/>
    <col min="3843" max="3843" width="14.36328125" style="178" customWidth="1"/>
    <col min="3844" max="3844" width="25.6328125" style="178" customWidth="1"/>
    <col min="3845" max="3845" width="18.08984375" style="178" customWidth="1"/>
    <col min="3846" max="3847" width="9.1796875" style="178" customWidth="1"/>
    <col min="3848" max="3848" width="13.453125" style="178" customWidth="1"/>
    <col min="3849" max="3849" width="19.1796875" style="178" customWidth="1"/>
    <col min="3850" max="3850" width="19.453125" style="178" customWidth="1"/>
    <col min="3851" max="3851" width="11.08984375" style="178" customWidth="1"/>
    <col min="3852" max="3852" width="15.453125" style="178" customWidth="1"/>
    <col min="3853" max="3853" width="10.90625" style="178" customWidth="1"/>
    <col min="3854" max="3854" width="10.1796875" style="178" customWidth="1"/>
    <col min="3855" max="3855" width="18.453125" style="178" customWidth="1"/>
    <col min="3856" max="3856" width="6.1796875" style="178" customWidth="1"/>
    <col min="3857" max="3859" width="8.90625" style="178"/>
    <col min="3860" max="3860" width="8.36328125" style="178" customWidth="1"/>
    <col min="3861" max="4097" width="8.90625" style="178"/>
    <col min="4098" max="4098" width="24.36328125" style="178" customWidth="1"/>
    <col min="4099" max="4099" width="14.36328125" style="178" customWidth="1"/>
    <col min="4100" max="4100" width="25.6328125" style="178" customWidth="1"/>
    <col min="4101" max="4101" width="18.08984375" style="178" customWidth="1"/>
    <col min="4102" max="4103" width="9.1796875" style="178" customWidth="1"/>
    <col min="4104" max="4104" width="13.453125" style="178" customWidth="1"/>
    <col min="4105" max="4105" width="19.1796875" style="178" customWidth="1"/>
    <col min="4106" max="4106" width="19.453125" style="178" customWidth="1"/>
    <col min="4107" max="4107" width="11.08984375" style="178" customWidth="1"/>
    <col min="4108" max="4108" width="15.453125" style="178" customWidth="1"/>
    <col min="4109" max="4109" width="10.90625" style="178" customWidth="1"/>
    <col min="4110" max="4110" width="10.1796875" style="178" customWidth="1"/>
    <col min="4111" max="4111" width="18.453125" style="178" customWidth="1"/>
    <col min="4112" max="4112" width="6.1796875" style="178" customWidth="1"/>
    <col min="4113" max="4115" width="8.90625" style="178"/>
    <col min="4116" max="4116" width="8.36328125" style="178" customWidth="1"/>
    <col min="4117" max="4353" width="8.90625" style="178"/>
    <col min="4354" max="4354" width="24.36328125" style="178" customWidth="1"/>
    <col min="4355" max="4355" width="14.36328125" style="178" customWidth="1"/>
    <col min="4356" max="4356" width="25.6328125" style="178" customWidth="1"/>
    <col min="4357" max="4357" width="18.08984375" style="178" customWidth="1"/>
    <col min="4358" max="4359" width="9.1796875" style="178" customWidth="1"/>
    <col min="4360" max="4360" width="13.453125" style="178" customWidth="1"/>
    <col min="4361" max="4361" width="19.1796875" style="178" customWidth="1"/>
    <col min="4362" max="4362" width="19.453125" style="178" customWidth="1"/>
    <col min="4363" max="4363" width="11.08984375" style="178" customWidth="1"/>
    <col min="4364" max="4364" width="15.453125" style="178" customWidth="1"/>
    <col min="4365" max="4365" width="10.90625" style="178" customWidth="1"/>
    <col min="4366" max="4366" width="10.1796875" style="178" customWidth="1"/>
    <col min="4367" max="4367" width="18.453125" style="178" customWidth="1"/>
    <col min="4368" max="4368" width="6.1796875" style="178" customWidth="1"/>
    <col min="4369" max="4371" width="8.90625" style="178"/>
    <col min="4372" max="4372" width="8.36328125" style="178" customWidth="1"/>
    <col min="4373" max="4609" width="8.90625" style="178"/>
    <col min="4610" max="4610" width="24.36328125" style="178" customWidth="1"/>
    <col min="4611" max="4611" width="14.36328125" style="178" customWidth="1"/>
    <col min="4612" max="4612" width="25.6328125" style="178" customWidth="1"/>
    <col min="4613" max="4613" width="18.08984375" style="178" customWidth="1"/>
    <col min="4614" max="4615" width="9.1796875" style="178" customWidth="1"/>
    <col min="4616" max="4616" width="13.453125" style="178" customWidth="1"/>
    <col min="4617" max="4617" width="19.1796875" style="178" customWidth="1"/>
    <col min="4618" max="4618" width="19.453125" style="178" customWidth="1"/>
    <col min="4619" max="4619" width="11.08984375" style="178" customWidth="1"/>
    <col min="4620" max="4620" width="15.453125" style="178" customWidth="1"/>
    <col min="4621" max="4621" width="10.90625" style="178" customWidth="1"/>
    <col min="4622" max="4622" width="10.1796875" style="178" customWidth="1"/>
    <col min="4623" max="4623" width="18.453125" style="178" customWidth="1"/>
    <col min="4624" max="4624" width="6.1796875" style="178" customWidth="1"/>
    <col min="4625" max="4627" width="8.90625" style="178"/>
    <col min="4628" max="4628" width="8.36328125" style="178" customWidth="1"/>
    <col min="4629" max="4865" width="8.90625" style="178"/>
    <col min="4866" max="4866" width="24.36328125" style="178" customWidth="1"/>
    <col min="4867" max="4867" width="14.36328125" style="178" customWidth="1"/>
    <col min="4868" max="4868" width="25.6328125" style="178" customWidth="1"/>
    <col min="4869" max="4869" width="18.08984375" style="178" customWidth="1"/>
    <col min="4870" max="4871" width="9.1796875" style="178" customWidth="1"/>
    <col min="4872" max="4872" width="13.453125" style="178" customWidth="1"/>
    <col min="4873" max="4873" width="19.1796875" style="178" customWidth="1"/>
    <col min="4874" max="4874" width="19.453125" style="178" customWidth="1"/>
    <col min="4875" max="4875" width="11.08984375" style="178" customWidth="1"/>
    <col min="4876" max="4876" width="15.453125" style="178" customWidth="1"/>
    <col min="4877" max="4877" width="10.90625" style="178" customWidth="1"/>
    <col min="4878" max="4878" width="10.1796875" style="178" customWidth="1"/>
    <col min="4879" max="4879" width="18.453125" style="178" customWidth="1"/>
    <col min="4880" max="4880" width="6.1796875" style="178" customWidth="1"/>
    <col min="4881" max="4883" width="8.90625" style="178"/>
    <col min="4884" max="4884" width="8.36328125" style="178" customWidth="1"/>
    <col min="4885" max="5121" width="8.90625" style="178"/>
    <col min="5122" max="5122" width="24.36328125" style="178" customWidth="1"/>
    <col min="5123" max="5123" width="14.36328125" style="178" customWidth="1"/>
    <col min="5124" max="5124" width="25.6328125" style="178" customWidth="1"/>
    <col min="5125" max="5125" width="18.08984375" style="178" customWidth="1"/>
    <col min="5126" max="5127" width="9.1796875" style="178" customWidth="1"/>
    <col min="5128" max="5128" width="13.453125" style="178" customWidth="1"/>
    <col min="5129" max="5129" width="19.1796875" style="178" customWidth="1"/>
    <col min="5130" max="5130" width="19.453125" style="178" customWidth="1"/>
    <col min="5131" max="5131" width="11.08984375" style="178" customWidth="1"/>
    <col min="5132" max="5132" width="15.453125" style="178" customWidth="1"/>
    <col min="5133" max="5133" width="10.90625" style="178" customWidth="1"/>
    <col min="5134" max="5134" width="10.1796875" style="178" customWidth="1"/>
    <col min="5135" max="5135" width="18.453125" style="178" customWidth="1"/>
    <col min="5136" max="5136" width="6.1796875" style="178" customWidth="1"/>
    <col min="5137" max="5139" width="8.90625" style="178"/>
    <col min="5140" max="5140" width="8.36328125" style="178" customWidth="1"/>
    <col min="5141" max="5377" width="8.90625" style="178"/>
    <col min="5378" max="5378" width="24.36328125" style="178" customWidth="1"/>
    <col min="5379" max="5379" width="14.36328125" style="178" customWidth="1"/>
    <col min="5380" max="5380" width="25.6328125" style="178" customWidth="1"/>
    <col min="5381" max="5381" width="18.08984375" style="178" customWidth="1"/>
    <col min="5382" max="5383" width="9.1796875" style="178" customWidth="1"/>
    <col min="5384" max="5384" width="13.453125" style="178" customWidth="1"/>
    <col min="5385" max="5385" width="19.1796875" style="178" customWidth="1"/>
    <col min="5386" max="5386" width="19.453125" style="178" customWidth="1"/>
    <col min="5387" max="5387" width="11.08984375" style="178" customWidth="1"/>
    <col min="5388" max="5388" width="15.453125" style="178" customWidth="1"/>
    <col min="5389" max="5389" width="10.90625" style="178" customWidth="1"/>
    <col min="5390" max="5390" width="10.1796875" style="178" customWidth="1"/>
    <col min="5391" max="5391" width="18.453125" style="178" customWidth="1"/>
    <col min="5392" max="5392" width="6.1796875" style="178" customWidth="1"/>
    <col min="5393" max="5395" width="8.90625" style="178"/>
    <col min="5396" max="5396" width="8.36328125" style="178" customWidth="1"/>
    <col min="5397" max="5633" width="8.90625" style="178"/>
    <col min="5634" max="5634" width="24.36328125" style="178" customWidth="1"/>
    <col min="5635" max="5635" width="14.36328125" style="178" customWidth="1"/>
    <col min="5636" max="5636" width="25.6328125" style="178" customWidth="1"/>
    <col min="5637" max="5637" width="18.08984375" style="178" customWidth="1"/>
    <col min="5638" max="5639" width="9.1796875" style="178" customWidth="1"/>
    <col min="5640" max="5640" width="13.453125" style="178" customWidth="1"/>
    <col min="5641" max="5641" width="19.1796875" style="178" customWidth="1"/>
    <col min="5642" max="5642" width="19.453125" style="178" customWidth="1"/>
    <col min="5643" max="5643" width="11.08984375" style="178" customWidth="1"/>
    <col min="5644" max="5644" width="15.453125" style="178" customWidth="1"/>
    <col min="5645" max="5645" width="10.90625" style="178" customWidth="1"/>
    <col min="5646" max="5646" width="10.1796875" style="178" customWidth="1"/>
    <col min="5647" max="5647" width="18.453125" style="178" customWidth="1"/>
    <col min="5648" max="5648" width="6.1796875" style="178" customWidth="1"/>
    <col min="5649" max="5651" width="8.90625" style="178"/>
    <col min="5652" max="5652" width="8.36328125" style="178" customWidth="1"/>
    <col min="5653" max="5889" width="8.90625" style="178"/>
    <col min="5890" max="5890" width="24.36328125" style="178" customWidth="1"/>
    <col min="5891" max="5891" width="14.36328125" style="178" customWidth="1"/>
    <col min="5892" max="5892" width="25.6328125" style="178" customWidth="1"/>
    <col min="5893" max="5893" width="18.08984375" style="178" customWidth="1"/>
    <col min="5894" max="5895" width="9.1796875" style="178" customWidth="1"/>
    <col min="5896" max="5896" width="13.453125" style="178" customWidth="1"/>
    <col min="5897" max="5897" width="19.1796875" style="178" customWidth="1"/>
    <col min="5898" max="5898" width="19.453125" style="178" customWidth="1"/>
    <col min="5899" max="5899" width="11.08984375" style="178" customWidth="1"/>
    <col min="5900" max="5900" width="15.453125" style="178" customWidth="1"/>
    <col min="5901" max="5901" width="10.90625" style="178" customWidth="1"/>
    <col min="5902" max="5902" width="10.1796875" style="178" customWidth="1"/>
    <col min="5903" max="5903" width="18.453125" style="178" customWidth="1"/>
    <col min="5904" max="5904" width="6.1796875" style="178" customWidth="1"/>
    <col min="5905" max="5907" width="8.90625" style="178"/>
    <col min="5908" max="5908" width="8.36328125" style="178" customWidth="1"/>
    <col min="5909" max="6145" width="8.90625" style="178"/>
    <col min="6146" max="6146" width="24.36328125" style="178" customWidth="1"/>
    <col min="6147" max="6147" width="14.36328125" style="178" customWidth="1"/>
    <col min="6148" max="6148" width="25.6328125" style="178" customWidth="1"/>
    <col min="6149" max="6149" width="18.08984375" style="178" customWidth="1"/>
    <col min="6150" max="6151" width="9.1796875" style="178" customWidth="1"/>
    <col min="6152" max="6152" width="13.453125" style="178" customWidth="1"/>
    <col min="6153" max="6153" width="19.1796875" style="178" customWidth="1"/>
    <col min="6154" max="6154" width="19.453125" style="178" customWidth="1"/>
    <col min="6155" max="6155" width="11.08984375" style="178" customWidth="1"/>
    <col min="6156" max="6156" width="15.453125" style="178" customWidth="1"/>
    <col min="6157" max="6157" width="10.90625" style="178" customWidth="1"/>
    <col min="6158" max="6158" width="10.1796875" style="178" customWidth="1"/>
    <col min="6159" max="6159" width="18.453125" style="178" customWidth="1"/>
    <col min="6160" max="6160" width="6.1796875" style="178" customWidth="1"/>
    <col min="6161" max="6163" width="8.90625" style="178"/>
    <col min="6164" max="6164" width="8.36328125" style="178" customWidth="1"/>
    <col min="6165" max="6401" width="8.90625" style="178"/>
    <col min="6402" max="6402" width="24.36328125" style="178" customWidth="1"/>
    <col min="6403" max="6403" width="14.36328125" style="178" customWidth="1"/>
    <col min="6404" max="6404" width="25.6328125" style="178" customWidth="1"/>
    <col min="6405" max="6405" width="18.08984375" style="178" customWidth="1"/>
    <col min="6406" max="6407" width="9.1796875" style="178" customWidth="1"/>
    <col min="6408" max="6408" width="13.453125" style="178" customWidth="1"/>
    <col min="6409" max="6409" width="19.1796875" style="178" customWidth="1"/>
    <col min="6410" max="6410" width="19.453125" style="178" customWidth="1"/>
    <col min="6411" max="6411" width="11.08984375" style="178" customWidth="1"/>
    <col min="6412" max="6412" width="15.453125" style="178" customWidth="1"/>
    <col min="6413" max="6413" width="10.90625" style="178" customWidth="1"/>
    <col min="6414" max="6414" width="10.1796875" style="178" customWidth="1"/>
    <col min="6415" max="6415" width="18.453125" style="178" customWidth="1"/>
    <col min="6416" max="6416" width="6.1796875" style="178" customWidth="1"/>
    <col min="6417" max="6419" width="8.90625" style="178"/>
    <col min="6420" max="6420" width="8.36328125" style="178" customWidth="1"/>
    <col min="6421" max="6657" width="8.90625" style="178"/>
    <col min="6658" max="6658" width="24.36328125" style="178" customWidth="1"/>
    <col min="6659" max="6659" width="14.36328125" style="178" customWidth="1"/>
    <col min="6660" max="6660" width="25.6328125" style="178" customWidth="1"/>
    <col min="6661" max="6661" width="18.08984375" style="178" customWidth="1"/>
    <col min="6662" max="6663" width="9.1796875" style="178" customWidth="1"/>
    <col min="6664" max="6664" width="13.453125" style="178" customWidth="1"/>
    <col min="6665" max="6665" width="19.1796875" style="178" customWidth="1"/>
    <col min="6666" max="6666" width="19.453125" style="178" customWidth="1"/>
    <col min="6667" max="6667" width="11.08984375" style="178" customWidth="1"/>
    <col min="6668" max="6668" width="15.453125" style="178" customWidth="1"/>
    <col min="6669" max="6669" width="10.90625" style="178" customWidth="1"/>
    <col min="6670" max="6670" width="10.1796875" style="178" customWidth="1"/>
    <col min="6671" max="6671" width="18.453125" style="178" customWidth="1"/>
    <col min="6672" max="6672" width="6.1796875" style="178" customWidth="1"/>
    <col min="6673" max="6675" width="8.90625" style="178"/>
    <col min="6676" max="6676" width="8.36328125" style="178" customWidth="1"/>
    <col min="6677" max="6913" width="8.90625" style="178"/>
    <col min="6914" max="6914" width="24.36328125" style="178" customWidth="1"/>
    <col min="6915" max="6915" width="14.36328125" style="178" customWidth="1"/>
    <col min="6916" max="6916" width="25.6328125" style="178" customWidth="1"/>
    <col min="6917" max="6917" width="18.08984375" style="178" customWidth="1"/>
    <col min="6918" max="6919" width="9.1796875" style="178" customWidth="1"/>
    <col min="6920" max="6920" width="13.453125" style="178" customWidth="1"/>
    <col min="6921" max="6921" width="19.1796875" style="178" customWidth="1"/>
    <col min="6922" max="6922" width="19.453125" style="178" customWidth="1"/>
    <col min="6923" max="6923" width="11.08984375" style="178" customWidth="1"/>
    <col min="6924" max="6924" width="15.453125" style="178" customWidth="1"/>
    <col min="6925" max="6925" width="10.90625" style="178" customWidth="1"/>
    <col min="6926" max="6926" width="10.1796875" style="178" customWidth="1"/>
    <col min="6927" max="6927" width="18.453125" style="178" customWidth="1"/>
    <col min="6928" max="6928" width="6.1796875" style="178" customWidth="1"/>
    <col min="6929" max="6931" width="8.90625" style="178"/>
    <col min="6932" max="6932" width="8.36328125" style="178" customWidth="1"/>
    <col min="6933" max="7169" width="8.90625" style="178"/>
    <col min="7170" max="7170" width="24.36328125" style="178" customWidth="1"/>
    <col min="7171" max="7171" width="14.36328125" style="178" customWidth="1"/>
    <col min="7172" max="7172" width="25.6328125" style="178" customWidth="1"/>
    <col min="7173" max="7173" width="18.08984375" style="178" customWidth="1"/>
    <col min="7174" max="7175" width="9.1796875" style="178" customWidth="1"/>
    <col min="7176" max="7176" width="13.453125" style="178" customWidth="1"/>
    <col min="7177" max="7177" width="19.1796875" style="178" customWidth="1"/>
    <col min="7178" max="7178" width="19.453125" style="178" customWidth="1"/>
    <col min="7179" max="7179" width="11.08984375" style="178" customWidth="1"/>
    <col min="7180" max="7180" width="15.453125" style="178" customWidth="1"/>
    <col min="7181" max="7181" width="10.90625" style="178" customWidth="1"/>
    <col min="7182" max="7182" width="10.1796875" style="178" customWidth="1"/>
    <col min="7183" max="7183" width="18.453125" style="178" customWidth="1"/>
    <col min="7184" max="7184" width="6.1796875" style="178" customWidth="1"/>
    <col min="7185" max="7187" width="8.90625" style="178"/>
    <col min="7188" max="7188" width="8.36328125" style="178" customWidth="1"/>
    <col min="7189" max="7425" width="8.90625" style="178"/>
    <col min="7426" max="7426" width="24.36328125" style="178" customWidth="1"/>
    <col min="7427" max="7427" width="14.36328125" style="178" customWidth="1"/>
    <col min="7428" max="7428" width="25.6328125" style="178" customWidth="1"/>
    <col min="7429" max="7429" width="18.08984375" style="178" customWidth="1"/>
    <col min="7430" max="7431" width="9.1796875" style="178" customWidth="1"/>
    <col min="7432" max="7432" width="13.453125" style="178" customWidth="1"/>
    <col min="7433" max="7433" width="19.1796875" style="178" customWidth="1"/>
    <col min="7434" max="7434" width="19.453125" style="178" customWidth="1"/>
    <col min="7435" max="7435" width="11.08984375" style="178" customWidth="1"/>
    <col min="7436" max="7436" width="15.453125" style="178" customWidth="1"/>
    <col min="7437" max="7437" width="10.90625" style="178" customWidth="1"/>
    <col min="7438" max="7438" width="10.1796875" style="178" customWidth="1"/>
    <col min="7439" max="7439" width="18.453125" style="178" customWidth="1"/>
    <col min="7440" max="7440" width="6.1796875" style="178" customWidth="1"/>
    <col min="7441" max="7443" width="8.90625" style="178"/>
    <col min="7444" max="7444" width="8.36328125" style="178" customWidth="1"/>
    <col min="7445" max="7681" width="8.90625" style="178"/>
    <col min="7682" max="7682" width="24.36328125" style="178" customWidth="1"/>
    <col min="7683" max="7683" width="14.36328125" style="178" customWidth="1"/>
    <col min="7684" max="7684" width="25.6328125" style="178" customWidth="1"/>
    <col min="7685" max="7685" width="18.08984375" style="178" customWidth="1"/>
    <col min="7686" max="7687" width="9.1796875" style="178" customWidth="1"/>
    <col min="7688" max="7688" width="13.453125" style="178" customWidth="1"/>
    <col min="7689" max="7689" width="19.1796875" style="178" customWidth="1"/>
    <col min="7690" max="7690" width="19.453125" style="178" customWidth="1"/>
    <col min="7691" max="7691" width="11.08984375" style="178" customWidth="1"/>
    <col min="7692" max="7692" width="15.453125" style="178" customWidth="1"/>
    <col min="7693" max="7693" width="10.90625" style="178" customWidth="1"/>
    <col min="7694" max="7694" width="10.1796875" style="178" customWidth="1"/>
    <col min="7695" max="7695" width="18.453125" style="178" customWidth="1"/>
    <col min="7696" max="7696" width="6.1796875" style="178" customWidth="1"/>
    <col min="7697" max="7699" width="8.90625" style="178"/>
    <col min="7700" max="7700" width="8.36328125" style="178" customWidth="1"/>
    <col min="7701" max="7937" width="8.90625" style="178"/>
    <col min="7938" max="7938" width="24.36328125" style="178" customWidth="1"/>
    <col min="7939" max="7939" width="14.36328125" style="178" customWidth="1"/>
    <col min="7940" max="7940" width="25.6328125" style="178" customWidth="1"/>
    <col min="7941" max="7941" width="18.08984375" style="178" customWidth="1"/>
    <col min="7942" max="7943" width="9.1796875" style="178" customWidth="1"/>
    <col min="7944" max="7944" width="13.453125" style="178" customWidth="1"/>
    <col min="7945" max="7945" width="19.1796875" style="178" customWidth="1"/>
    <col min="7946" max="7946" width="19.453125" style="178" customWidth="1"/>
    <col min="7947" max="7947" width="11.08984375" style="178" customWidth="1"/>
    <col min="7948" max="7948" width="15.453125" style="178" customWidth="1"/>
    <col min="7949" max="7949" width="10.90625" style="178" customWidth="1"/>
    <col min="7950" max="7950" width="10.1796875" style="178" customWidth="1"/>
    <col min="7951" max="7951" width="18.453125" style="178" customWidth="1"/>
    <col min="7952" max="7952" width="6.1796875" style="178" customWidth="1"/>
    <col min="7953" max="7955" width="8.90625" style="178"/>
    <col min="7956" max="7956" width="8.36328125" style="178" customWidth="1"/>
    <col min="7957" max="8193" width="8.90625" style="178"/>
    <col min="8194" max="8194" width="24.36328125" style="178" customWidth="1"/>
    <col min="8195" max="8195" width="14.36328125" style="178" customWidth="1"/>
    <col min="8196" max="8196" width="25.6328125" style="178" customWidth="1"/>
    <col min="8197" max="8197" width="18.08984375" style="178" customWidth="1"/>
    <col min="8198" max="8199" width="9.1796875" style="178" customWidth="1"/>
    <col min="8200" max="8200" width="13.453125" style="178" customWidth="1"/>
    <col min="8201" max="8201" width="19.1796875" style="178" customWidth="1"/>
    <col min="8202" max="8202" width="19.453125" style="178" customWidth="1"/>
    <col min="8203" max="8203" width="11.08984375" style="178" customWidth="1"/>
    <col min="8204" max="8204" width="15.453125" style="178" customWidth="1"/>
    <col min="8205" max="8205" width="10.90625" style="178" customWidth="1"/>
    <col min="8206" max="8206" width="10.1796875" style="178" customWidth="1"/>
    <col min="8207" max="8207" width="18.453125" style="178" customWidth="1"/>
    <col min="8208" max="8208" width="6.1796875" style="178" customWidth="1"/>
    <col min="8209" max="8211" width="8.90625" style="178"/>
    <col min="8212" max="8212" width="8.36328125" style="178" customWidth="1"/>
    <col min="8213" max="8449" width="8.90625" style="178"/>
    <col min="8450" max="8450" width="24.36328125" style="178" customWidth="1"/>
    <col min="8451" max="8451" width="14.36328125" style="178" customWidth="1"/>
    <col min="8452" max="8452" width="25.6328125" style="178" customWidth="1"/>
    <col min="8453" max="8453" width="18.08984375" style="178" customWidth="1"/>
    <col min="8454" max="8455" width="9.1796875" style="178" customWidth="1"/>
    <col min="8456" max="8456" width="13.453125" style="178" customWidth="1"/>
    <col min="8457" max="8457" width="19.1796875" style="178" customWidth="1"/>
    <col min="8458" max="8458" width="19.453125" style="178" customWidth="1"/>
    <col min="8459" max="8459" width="11.08984375" style="178" customWidth="1"/>
    <col min="8460" max="8460" width="15.453125" style="178" customWidth="1"/>
    <col min="8461" max="8461" width="10.90625" style="178" customWidth="1"/>
    <col min="8462" max="8462" width="10.1796875" style="178" customWidth="1"/>
    <col min="8463" max="8463" width="18.453125" style="178" customWidth="1"/>
    <col min="8464" max="8464" width="6.1796875" style="178" customWidth="1"/>
    <col min="8465" max="8467" width="8.90625" style="178"/>
    <col min="8468" max="8468" width="8.36328125" style="178" customWidth="1"/>
    <col min="8469" max="8705" width="8.90625" style="178"/>
    <col min="8706" max="8706" width="24.36328125" style="178" customWidth="1"/>
    <col min="8707" max="8707" width="14.36328125" style="178" customWidth="1"/>
    <col min="8708" max="8708" width="25.6328125" style="178" customWidth="1"/>
    <col min="8709" max="8709" width="18.08984375" style="178" customWidth="1"/>
    <col min="8710" max="8711" width="9.1796875" style="178" customWidth="1"/>
    <col min="8712" max="8712" width="13.453125" style="178" customWidth="1"/>
    <col min="8713" max="8713" width="19.1796875" style="178" customWidth="1"/>
    <col min="8714" max="8714" width="19.453125" style="178" customWidth="1"/>
    <col min="8715" max="8715" width="11.08984375" style="178" customWidth="1"/>
    <col min="8716" max="8716" width="15.453125" style="178" customWidth="1"/>
    <col min="8717" max="8717" width="10.90625" style="178" customWidth="1"/>
    <col min="8718" max="8718" width="10.1796875" style="178" customWidth="1"/>
    <col min="8719" max="8719" width="18.453125" style="178" customWidth="1"/>
    <col min="8720" max="8720" width="6.1796875" style="178" customWidth="1"/>
    <col min="8721" max="8723" width="8.90625" style="178"/>
    <col min="8724" max="8724" width="8.36328125" style="178" customWidth="1"/>
    <col min="8725" max="8961" width="8.90625" style="178"/>
    <col min="8962" max="8962" width="24.36328125" style="178" customWidth="1"/>
    <col min="8963" max="8963" width="14.36328125" style="178" customWidth="1"/>
    <col min="8964" max="8964" width="25.6328125" style="178" customWidth="1"/>
    <col min="8965" max="8965" width="18.08984375" style="178" customWidth="1"/>
    <col min="8966" max="8967" width="9.1796875" style="178" customWidth="1"/>
    <col min="8968" max="8968" width="13.453125" style="178" customWidth="1"/>
    <col min="8969" max="8969" width="19.1796875" style="178" customWidth="1"/>
    <col min="8970" max="8970" width="19.453125" style="178" customWidth="1"/>
    <col min="8971" max="8971" width="11.08984375" style="178" customWidth="1"/>
    <col min="8972" max="8972" width="15.453125" style="178" customWidth="1"/>
    <col min="8973" max="8973" width="10.90625" style="178" customWidth="1"/>
    <col min="8974" max="8974" width="10.1796875" style="178" customWidth="1"/>
    <col min="8975" max="8975" width="18.453125" style="178" customWidth="1"/>
    <col min="8976" max="8976" width="6.1796875" style="178" customWidth="1"/>
    <col min="8977" max="8979" width="8.90625" style="178"/>
    <col min="8980" max="8980" width="8.36328125" style="178" customWidth="1"/>
    <col min="8981" max="9217" width="8.90625" style="178"/>
    <col min="9218" max="9218" width="24.36328125" style="178" customWidth="1"/>
    <col min="9219" max="9219" width="14.36328125" style="178" customWidth="1"/>
    <col min="9220" max="9220" width="25.6328125" style="178" customWidth="1"/>
    <col min="9221" max="9221" width="18.08984375" style="178" customWidth="1"/>
    <col min="9222" max="9223" width="9.1796875" style="178" customWidth="1"/>
    <col min="9224" max="9224" width="13.453125" style="178" customWidth="1"/>
    <col min="9225" max="9225" width="19.1796875" style="178" customWidth="1"/>
    <col min="9226" max="9226" width="19.453125" style="178" customWidth="1"/>
    <col min="9227" max="9227" width="11.08984375" style="178" customWidth="1"/>
    <col min="9228" max="9228" width="15.453125" style="178" customWidth="1"/>
    <col min="9229" max="9229" width="10.90625" style="178" customWidth="1"/>
    <col min="9230" max="9230" width="10.1796875" style="178" customWidth="1"/>
    <col min="9231" max="9231" width="18.453125" style="178" customWidth="1"/>
    <col min="9232" max="9232" width="6.1796875" style="178" customWidth="1"/>
    <col min="9233" max="9235" width="8.90625" style="178"/>
    <col min="9236" max="9236" width="8.36328125" style="178" customWidth="1"/>
    <col min="9237" max="9473" width="8.90625" style="178"/>
    <col min="9474" max="9474" width="24.36328125" style="178" customWidth="1"/>
    <col min="9475" max="9475" width="14.36328125" style="178" customWidth="1"/>
    <col min="9476" max="9476" width="25.6328125" style="178" customWidth="1"/>
    <col min="9477" max="9477" width="18.08984375" style="178" customWidth="1"/>
    <col min="9478" max="9479" width="9.1796875" style="178" customWidth="1"/>
    <col min="9480" max="9480" width="13.453125" style="178" customWidth="1"/>
    <col min="9481" max="9481" width="19.1796875" style="178" customWidth="1"/>
    <col min="9482" max="9482" width="19.453125" style="178" customWidth="1"/>
    <col min="9483" max="9483" width="11.08984375" style="178" customWidth="1"/>
    <col min="9484" max="9484" width="15.453125" style="178" customWidth="1"/>
    <col min="9485" max="9485" width="10.90625" style="178" customWidth="1"/>
    <col min="9486" max="9486" width="10.1796875" style="178" customWidth="1"/>
    <col min="9487" max="9487" width="18.453125" style="178" customWidth="1"/>
    <col min="9488" max="9488" width="6.1796875" style="178" customWidth="1"/>
    <col min="9489" max="9491" width="8.90625" style="178"/>
    <col min="9492" max="9492" width="8.36328125" style="178" customWidth="1"/>
    <col min="9493" max="9729" width="8.90625" style="178"/>
    <col min="9730" max="9730" width="24.36328125" style="178" customWidth="1"/>
    <col min="9731" max="9731" width="14.36328125" style="178" customWidth="1"/>
    <col min="9732" max="9732" width="25.6328125" style="178" customWidth="1"/>
    <col min="9733" max="9733" width="18.08984375" style="178" customWidth="1"/>
    <col min="9734" max="9735" width="9.1796875" style="178" customWidth="1"/>
    <col min="9736" max="9736" width="13.453125" style="178" customWidth="1"/>
    <col min="9737" max="9737" width="19.1796875" style="178" customWidth="1"/>
    <col min="9738" max="9738" width="19.453125" style="178" customWidth="1"/>
    <col min="9739" max="9739" width="11.08984375" style="178" customWidth="1"/>
    <col min="9740" max="9740" width="15.453125" style="178" customWidth="1"/>
    <col min="9741" max="9741" width="10.90625" style="178" customWidth="1"/>
    <col min="9742" max="9742" width="10.1796875" style="178" customWidth="1"/>
    <col min="9743" max="9743" width="18.453125" style="178" customWidth="1"/>
    <col min="9744" max="9744" width="6.1796875" style="178" customWidth="1"/>
    <col min="9745" max="9747" width="8.90625" style="178"/>
    <col min="9748" max="9748" width="8.36328125" style="178" customWidth="1"/>
    <col min="9749" max="9985" width="8.90625" style="178"/>
    <col min="9986" max="9986" width="24.36328125" style="178" customWidth="1"/>
    <col min="9987" max="9987" width="14.36328125" style="178" customWidth="1"/>
    <col min="9988" max="9988" width="25.6328125" style="178" customWidth="1"/>
    <col min="9989" max="9989" width="18.08984375" style="178" customWidth="1"/>
    <col min="9990" max="9991" width="9.1796875" style="178" customWidth="1"/>
    <col min="9992" max="9992" width="13.453125" style="178" customWidth="1"/>
    <col min="9993" max="9993" width="19.1796875" style="178" customWidth="1"/>
    <col min="9994" max="9994" width="19.453125" style="178" customWidth="1"/>
    <col min="9995" max="9995" width="11.08984375" style="178" customWidth="1"/>
    <col min="9996" max="9996" width="15.453125" style="178" customWidth="1"/>
    <col min="9997" max="9997" width="10.90625" style="178" customWidth="1"/>
    <col min="9998" max="9998" width="10.1796875" style="178" customWidth="1"/>
    <col min="9999" max="9999" width="18.453125" style="178" customWidth="1"/>
    <col min="10000" max="10000" width="6.1796875" style="178" customWidth="1"/>
    <col min="10001" max="10003" width="8.90625" style="178"/>
    <col min="10004" max="10004" width="8.36328125" style="178" customWidth="1"/>
    <col min="10005" max="10241" width="8.90625" style="178"/>
    <col min="10242" max="10242" width="24.36328125" style="178" customWidth="1"/>
    <col min="10243" max="10243" width="14.36328125" style="178" customWidth="1"/>
    <col min="10244" max="10244" width="25.6328125" style="178" customWidth="1"/>
    <col min="10245" max="10245" width="18.08984375" style="178" customWidth="1"/>
    <col min="10246" max="10247" width="9.1796875" style="178" customWidth="1"/>
    <col min="10248" max="10248" width="13.453125" style="178" customWidth="1"/>
    <col min="10249" max="10249" width="19.1796875" style="178" customWidth="1"/>
    <col min="10250" max="10250" width="19.453125" style="178" customWidth="1"/>
    <col min="10251" max="10251" width="11.08984375" style="178" customWidth="1"/>
    <col min="10252" max="10252" width="15.453125" style="178" customWidth="1"/>
    <col min="10253" max="10253" width="10.90625" style="178" customWidth="1"/>
    <col min="10254" max="10254" width="10.1796875" style="178" customWidth="1"/>
    <col min="10255" max="10255" width="18.453125" style="178" customWidth="1"/>
    <col min="10256" max="10256" width="6.1796875" style="178" customWidth="1"/>
    <col min="10257" max="10259" width="8.90625" style="178"/>
    <col min="10260" max="10260" width="8.36328125" style="178" customWidth="1"/>
    <col min="10261" max="10497" width="8.90625" style="178"/>
    <col min="10498" max="10498" width="24.36328125" style="178" customWidth="1"/>
    <col min="10499" max="10499" width="14.36328125" style="178" customWidth="1"/>
    <col min="10500" max="10500" width="25.6328125" style="178" customWidth="1"/>
    <col min="10501" max="10501" width="18.08984375" style="178" customWidth="1"/>
    <col min="10502" max="10503" width="9.1796875" style="178" customWidth="1"/>
    <col min="10504" max="10504" width="13.453125" style="178" customWidth="1"/>
    <col min="10505" max="10505" width="19.1796875" style="178" customWidth="1"/>
    <col min="10506" max="10506" width="19.453125" style="178" customWidth="1"/>
    <col min="10507" max="10507" width="11.08984375" style="178" customWidth="1"/>
    <col min="10508" max="10508" width="15.453125" style="178" customWidth="1"/>
    <col min="10509" max="10509" width="10.90625" style="178" customWidth="1"/>
    <col min="10510" max="10510" width="10.1796875" style="178" customWidth="1"/>
    <col min="10511" max="10511" width="18.453125" style="178" customWidth="1"/>
    <col min="10512" max="10512" width="6.1796875" style="178" customWidth="1"/>
    <col min="10513" max="10515" width="8.90625" style="178"/>
    <col min="10516" max="10516" width="8.36328125" style="178" customWidth="1"/>
    <col min="10517" max="10753" width="8.90625" style="178"/>
    <col min="10754" max="10754" width="24.36328125" style="178" customWidth="1"/>
    <col min="10755" max="10755" width="14.36328125" style="178" customWidth="1"/>
    <col min="10756" max="10756" width="25.6328125" style="178" customWidth="1"/>
    <col min="10757" max="10757" width="18.08984375" style="178" customWidth="1"/>
    <col min="10758" max="10759" width="9.1796875" style="178" customWidth="1"/>
    <col min="10760" max="10760" width="13.453125" style="178" customWidth="1"/>
    <col min="10761" max="10761" width="19.1796875" style="178" customWidth="1"/>
    <col min="10762" max="10762" width="19.453125" style="178" customWidth="1"/>
    <col min="10763" max="10763" width="11.08984375" style="178" customWidth="1"/>
    <col min="10764" max="10764" width="15.453125" style="178" customWidth="1"/>
    <col min="10765" max="10765" width="10.90625" style="178" customWidth="1"/>
    <col min="10766" max="10766" width="10.1796875" style="178" customWidth="1"/>
    <col min="10767" max="10767" width="18.453125" style="178" customWidth="1"/>
    <col min="10768" max="10768" width="6.1796875" style="178" customWidth="1"/>
    <col min="10769" max="10771" width="8.90625" style="178"/>
    <col min="10772" max="10772" width="8.36328125" style="178" customWidth="1"/>
    <col min="10773" max="11009" width="8.90625" style="178"/>
    <col min="11010" max="11010" width="24.36328125" style="178" customWidth="1"/>
    <col min="11011" max="11011" width="14.36328125" style="178" customWidth="1"/>
    <col min="11012" max="11012" width="25.6328125" style="178" customWidth="1"/>
    <col min="11013" max="11013" width="18.08984375" style="178" customWidth="1"/>
    <col min="11014" max="11015" width="9.1796875" style="178" customWidth="1"/>
    <col min="11016" max="11016" width="13.453125" style="178" customWidth="1"/>
    <col min="11017" max="11017" width="19.1796875" style="178" customWidth="1"/>
    <col min="11018" max="11018" width="19.453125" style="178" customWidth="1"/>
    <col min="11019" max="11019" width="11.08984375" style="178" customWidth="1"/>
    <col min="11020" max="11020" width="15.453125" style="178" customWidth="1"/>
    <col min="11021" max="11021" width="10.90625" style="178" customWidth="1"/>
    <col min="11022" max="11022" width="10.1796875" style="178" customWidth="1"/>
    <col min="11023" max="11023" width="18.453125" style="178" customWidth="1"/>
    <col min="11024" max="11024" width="6.1796875" style="178" customWidth="1"/>
    <col min="11025" max="11027" width="8.90625" style="178"/>
    <col min="11028" max="11028" width="8.36328125" style="178" customWidth="1"/>
    <col min="11029" max="11265" width="8.90625" style="178"/>
    <col min="11266" max="11266" width="24.36328125" style="178" customWidth="1"/>
    <col min="11267" max="11267" width="14.36328125" style="178" customWidth="1"/>
    <col min="11268" max="11268" width="25.6328125" style="178" customWidth="1"/>
    <col min="11269" max="11269" width="18.08984375" style="178" customWidth="1"/>
    <col min="11270" max="11271" width="9.1796875" style="178" customWidth="1"/>
    <col min="11272" max="11272" width="13.453125" style="178" customWidth="1"/>
    <col min="11273" max="11273" width="19.1796875" style="178" customWidth="1"/>
    <col min="11274" max="11274" width="19.453125" style="178" customWidth="1"/>
    <col min="11275" max="11275" width="11.08984375" style="178" customWidth="1"/>
    <col min="11276" max="11276" width="15.453125" style="178" customWidth="1"/>
    <col min="11277" max="11277" width="10.90625" style="178" customWidth="1"/>
    <col min="11278" max="11278" width="10.1796875" style="178" customWidth="1"/>
    <col min="11279" max="11279" width="18.453125" style="178" customWidth="1"/>
    <col min="11280" max="11280" width="6.1796875" style="178" customWidth="1"/>
    <col min="11281" max="11283" width="8.90625" style="178"/>
    <col min="11284" max="11284" width="8.36328125" style="178" customWidth="1"/>
    <col min="11285" max="11521" width="8.90625" style="178"/>
    <col min="11522" max="11522" width="24.36328125" style="178" customWidth="1"/>
    <col min="11523" max="11523" width="14.36328125" style="178" customWidth="1"/>
    <col min="11524" max="11524" width="25.6328125" style="178" customWidth="1"/>
    <col min="11525" max="11525" width="18.08984375" style="178" customWidth="1"/>
    <col min="11526" max="11527" width="9.1796875" style="178" customWidth="1"/>
    <col min="11528" max="11528" width="13.453125" style="178" customWidth="1"/>
    <col min="11529" max="11529" width="19.1796875" style="178" customWidth="1"/>
    <col min="11530" max="11530" width="19.453125" style="178" customWidth="1"/>
    <col min="11531" max="11531" width="11.08984375" style="178" customWidth="1"/>
    <col min="11532" max="11532" width="15.453125" style="178" customWidth="1"/>
    <col min="11533" max="11533" width="10.90625" style="178" customWidth="1"/>
    <col min="11534" max="11534" width="10.1796875" style="178" customWidth="1"/>
    <col min="11535" max="11535" width="18.453125" style="178" customWidth="1"/>
    <col min="11536" max="11536" width="6.1796875" style="178" customWidth="1"/>
    <col min="11537" max="11539" width="8.90625" style="178"/>
    <col min="11540" max="11540" width="8.36328125" style="178" customWidth="1"/>
    <col min="11541" max="11777" width="8.90625" style="178"/>
    <col min="11778" max="11778" width="24.36328125" style="178" customWidth="1"/>
    <col min="11779" max="11779" width="14.36328125" style="178" customWidth="1"/>
    <col min="11780" max="11780" width="25.6328125" style="178" customWidth="1"/>
    <col min="11781" max="11781" width="18.08984375" style="178" customWidth="1"/>
    <col min="11782" max="11783" width="9.1796875" style="178" customWidth="1"/>
    <col min="11784" max="11784" width="13.453125" style="178" customWidth="1"/>
    <col min="11785" max="11785" width="19.1796875" style="178" customWidth="1"/>
    <col min="11786" max="11786" width="19.453125" style="178" customWidth="1"/>
    <col min="11787" max="11787" width="11.08984375" style="178" customWidth="1"/>
    <col min="11788" max="11788" width="15.453125" style="178" customWidth="1"/>
    <col min="11789" max="11789" width="10.90625" style="178" customWidth="1"/>
    <col min="11790" max="11790" width="10.1796875" style="178" customWidth="1"/>
    <col min="11791" max="11791" width="18.453125" style="178" customWidth="1"/>
    <col min="11792" max="11792" width="6.1796875" style="178" customWidth="1"/>
    <col min="11793" max="11795" width="8.90625" style="178"/>
    <col min="11796" max="11796" width="8.36328125" style="178" customWidth="1"/>
    <col min="11797" max="12033" width="8.90625" style="178"/>
    <col min="12034" max="12034" width="24.36328125" style="178" customWidth="1"/>
    <col min="12035" max="12035" width="14.36328125" style="178" customWidth="1"/>
    <col min="12036" max="12036" width="25.6328125" style="178" customWidth="1"/>
    <col min="12037" max="12037" width="18.08984375" style="178" customWidth="1"/>
    <col min="12038" max="12039" width="9.1796875" style="178" customWidth="1"/>
    <col min="12040" max="12040" width="13.453125" style="178" customWidth="1"/>
    <col min="12041" max="12041" width="19.1796875" style="178" customWidth="1"/>
    <col min="12042" max="12042" width="19.453125" style="178" customWidth="1"/>
    <col min="12043" max="12043" width="11.08984375" style="178" customWidth="1"/>
    <col min="12044" max="12044" width="15.453125" style="178" customWidth="1"/>
    <col min="12045" max="12045" width="10.90625" style="178" customWidth="1"/>
    <col min="12046" max="12046" width="10.1796875" style="178" customWidth="1"/>
    <col min="12047" max="12047" width="18.453125" style="178" customWidth="1"/>
    <col min="12048" max="12048" width="6.1796875" style="178" customWidth="1"/>
    <col min="12049" max="12051" width="8.90625" style="178"/>
    <col min="12052" max="12052" width="8.36328125" style="178" customWidth="1"/>
    <col min="12053" max="12289" width="8.90625" style="178"/>
    <col min="12290" max="12290" width="24.36328125" style="178" customWidth="1"/>
    <col min="12291" max="12291" width="14.36328125" style="178" customWidth="1"/>
    <col min="12292" max="12292" width="25.6328125" style="178" customWidth="1"/>
    <col min="12293" max="12293" width="18.08984375" style="178" customWidth="1"/>
    <col min="12294" max="12295" width="9.1796875" style="178" customWidth="1"/>
    <col min="12296" max="12296" width="13.453125" style="178" customWidth="1"/>
    <col min="12297" max="12297" width="19.1796875" style="178" customWidth="1"/>
    <col min="12298" max="12298" width="19.453125" style="178" customWidth="1"/>
    <col min="12299" max="12299" width="11.08984375" style="178" customWidth="1"/>
    <col min="12300" max="12300" width="15.453125" style="178" customWidth="1"/>
    <col min="12301" max="12301" width="10.90625" style="178" customWidth="1"/>
    <col min="12302" max="12302" width="10.1796875" style="178" customWidth="1"/>
    <col min="12303" max="12303" width="18.453125" style="178" customWidth="1"/>
    <col min="12304" max="12304" width="6.1796875" style="178" customWidth="1"/>
    <col min="12305" max="12307" width="8.90625" style="178"/>
    <col min="12308" max="12308" width="8.36328125" style="178" customWidth="1"/>
    <col min="12309" max="12545" width="8.90625" style="178"/>
    <col min="12546" max="12546" width="24.36328125" style="178" customWidth="1"/>
    <col min="12547" max="12547" width="14.36328125" style="178" customWidth="1"/>
    <col min="12548" max="12548" width="25.6328125" style="178" customWidth="1"/>
    <col min="12549" max="12549" width="18.08984375" style="178" customWidth="1"/>
    <col min="12550" max="12551" width="9.1796875" style="178" customWidth="1"/>
    <col min="12552" max="12552" width="13.453125" style="178" customWidth="1"/>
    <col min="12553" max="12553" width="19.1796875" style="178" customWidth="1"/>
    <col min="12554" max="12554" width="19.453125" style="178" customWidth="1"/>
    <col min="12555" max="12555" width="11.08984375" style="178" customWidth="1"/>
    <col min="12556" max="12556" width="15.453125" style="178" customWidth="1"/>
    <col min="12557" max="12557" width="10.90625" style="178" customWidth="1"/>
    <col min="12558" max="12558" width="10.1796875" style="178" customWidth="1"/>
    <col min="12559" max="12559" width="18.453125" style="178" customWidth="1"/>
    <col min="12560" max="12560" width="6.1796875" style="178" customWidth="1"/>
    <col min="12561" max="12563" width="8.90625" style="178"/>
    <col min="12564" max="12564" width="8.36328125" style="178" customWidth="1"/>
    <col min="12565" max="12801" width="8.90625" style="178"/>
    <col min="12802" max="12802" width="24.36328125" style="178" customWidth="1"/>
    <col min="12803" max="12803" width="14.36328125" style="178" customWidth="1"/>
    <col min="12804" max="12804" width="25.6328125" style="178" customWidth="1"/>
    <col min="12805" max="12805" width="18.08984375" style="178" customWidth="1"/>
    <col min="12806" max="12807" width="9.1796875" style="178" customWidth="1"/>
    <col min="12808" max="12808" width="13.453125" style="178" customWidth="1"/>
    <col min="12809" max="12809" width="19.1796875" style="178" customWidth="1"/>
    <col min="12810" max="12810" width="19.453125" style="178" customWidth="1"/>
    <col min="12811" max="12811" width="11.08984375" style="178" customWidth="1"/>
    <col min="12812" max="12812" width="15.453125" style="178" customWidth="1"/>
    <col min="12813" max="12813" width="10.90625" style="178" customWidth="1"/>
    <col min="12814" max="12814" width="10.1796875" style="178" customWidth="1"/>
    <col min="12815" max="12815" width="18.453125" style="178" customWidth="1"/>
    <col min="12816" max="12816" width="6.1796875" style="178" customWidth="1"/>
    <col min="12817" max="12819" width="8.90625" style="178"/>
    <col min="12820" max="12820" width="8.36328125" style="178" customWidth="1"/>
    <col min="12821" max="13057" width="8.90625" style="178"/>
    <col min="13058" max="13058" width="24.36328125" style="178" customWidth="1"/>
    <col min="13059" max="13059" width="14.36328125" style="178" customWidth="1"/>
    <col min="13060" max="13060" width="25.6328125" style="178" customWidth="1"/>
    <col min="13061" max="13061" width="18.08984375" style="178" customWidth="1"/>
    <col min="13062" max="13063" width="9.1796875" style="178" customWidth="1"/>
    <col min="13064" max="13064" width="13.453125" style="178" customWidth="1"/>
    <col min="13065" max="13065" width="19.1796875" style="178" customWidth="1"/>
    <col min="13066" max="13066" width="19.453125" style="178" customWidth="1"/>
    <col min="13067" max="13067" width="11.08984375" style="178" customWidth="1"/>
    <col min="13068" max="13068" width="15.453125" style="178" customWidth="1"/>
    <col min="13069" max="13069" width="10.90625" style="178" customWidth="1"/>
    <col min="13070" max="13070" width="10.1796875" style="178" customWidth="1"/>
    <col min="13071" max="13071" width="18.453125" style="178" customWidth="1"/>
    <col min="13072" max="13072" width="6.1796875" style="178" customWidth="1"/>
    <col min="13073" max="13075" width="8.90625" style="178"/>
    <col min="13076" max="13076" width="8.36328125" style="178" customWidth="1"/>
    <col min="13077" max="13313" width="8.90625" style="178"/>
    <col min="13314" max="13314" width="24.36328125" style="178" customWidth="1"/>
    <col min="13315" max="13315" width="14.36328125" style="178" customWidth="1"/>
    <col min="13316" max="13316" width="25.6328125" style="178" customWidth="1"/>
    <col min="13317" max="13317" width="18.08984375" style="178" customWidth="1"/>
    <col min="13318" max="13319" width="9.1796875" style="178" customWidth="1"/>
    <col min="13320" max="13320" width="13.453125" style="178" customWidth="1"/>
    <col min="13321" max="13321" width="19.1796875" style="178" customWidth="1"/>
    <col min="13322" max="13322" width="19.453125" style="178" customWidth="1"/>
    <col min="13323" max="13323" width="11.08984375" style="178" customWidth="1"/>
    <col min="13324" max="13324" width="15.453125" style="178" customWidth="1"/>
    <col min="13325" max="13325" width="10.90625" style="178" customWidth="1"/>
    <col min="13326" max="13326" width="10.1796875" style="178" customWidth="1"/>
    <col min="13327" max="13327" width="18.453125" style="178" customWidth="1"/>
    <col min="13328" max="13328" width="6.1796875" style="178" customWidth="1"/>
    <col min="13329" max="13331" width="8.90625" style="178"/>
    <col min="13332" max="13332" width="8.36328125" style="178" customWidth="1"/>
    <col min="13333" max="13569" width="8.90625" style="178"/>
    <col min="13570" max="13570" width="24.36328125" style="178" customWidth="1"/>
    <col min="13571" max="13571" width="14.36328125" style="178" customWidth="1"/>
    <col min="13572" max="13572" width="25.6328125" style="178" customWidth="1"/>
    <col min="13573" max="13573" width="18.08984375" style="178" customWidth="1"/>
    <col min="13574" max="13575" width="9.1796875" style="178" customWidth="1"/>
    <col min="13576" max="13576" width="13.453125" style="178" customWidth="1"/>
    <col min="13577" max="13577" width="19.1796875" style="178" customWidth="1"/>
    <col min="13578" max="13578" width="19.453125" style="178" customWidth="1"/>
    <col min="13579" max="13579" width="11.08984375" style="178" customWidth="1"/>
    <col min="13580" max="13580" width="15.453125" style="178" customWidth="1"/>
    <col min="13581" max="13581" width="10.90625" style="178" customWidth="1"/>
    <col min="13582" max="13582" width="10.1796875" style="178" customWidth="1"/>
    <col min="13583" max="13583" width="18.453125" style="178" customWidth="1"/>
    <col min="13584" max="13584" width="6.1796875" style="178" customWidth="1"/>
    <col min="13585" max="13587" width="8.90625" style="178"/>
    <col min="13588" max="13588" width="8.36328125" style="178" customWidth="1"/>
    <col min="13589" max="13825" width="8.90625" style="178"/>
    <col min="13826" max="13826" width="24.36328125" style="178" customWidth="1"/>
    <col min="13827" max="13827" width="14.36328125" style="178" customWidth="1"/>
    <col min="13828" max="13828" width="25.6328125" style="178" customWidth="1"/>
    <col min="13829" max="13829" width="18.08984375" style="178" customWidth="1"/>
    <col min="13830" max="13831" width="9.1796875" style="178" customWidth="1"/>
    <col min="13832" max="13832" width="13.453125" style="178" customWidth="1"/>
    <col min="13833" max="13833" width="19.1796875" style="178" customWidth="1"/>
    <col min="13834" max="13834" width="19.453125" style="178" customWidth="1"/>
    <col min="13835" max="13835" width="11.08984375" style="178" customWidth="1"/>
    <col min="13836" max="13836" width="15.453125" style="178" customWidth="1"/>
    <col min="13837" max="13837" width="10.90625" style="178" customWidth="1"/>
    <col min="13838" max="13838" width="10.1796875" style="178" customWidth="1"/>
    <col min="13839" max="13839" width="18.453125" style="178" customWidth="1"/>
    <col min="13840" max="13840" width="6.1796875" style="178" customWidth="1"/>
    <col min="13841" max="13843" width="8.90625" style="178"/>
    <col min="13844" max="13844" width="8.36328125" style="178" customWidth="1"/>
    <col min="13845" max="14081" width="8.90625" style="178"/>
    <col min="14082" max="14082" width="24.36328125" style="178" customWidth="1"/>
    <col min="14083" max="14083" width="14.36328125" style="178" customWidth="1"/>
    <col min="14084" max="14084" width="25.6328125" style="178" customWidth="1"/>
    <col min="14085" max="14085" width="18.08984375" style="178" customWidth="1"/>
    <col min="14086" max="14087" width="9.1796875" style="178" customWidth="1"/>
    <col min="14088" max="14088" width="13.453125" style="178" customWidth="1"/>
    <col min="14089" max="14089" width="19.1796875" style="178" customWidth="1"/>
    <col min="14090" max="14090" width="19.453125" style="178" customWidth="1"/>
    <col min="14091" max="14091" width="11.08984375" style="178" customWidth="1"/>
    <col min="14092" max="14092" width="15.453125" style="178" customWidth="1"/>
    <col min="14093" max="14093" width="10.90625" style="178" customWidth="1"/>
    <col min="14094" max="14094" width="10.1796875" style="178" customWidth="1"/>
    <col min="14095" max="14095" width="18.453125" style="178" customWidth="1"/>
    <col min="14096" max="14096" width="6.1796875" style="178" customWidth="1"/>
    <col min="14097" max="14099" width="8.90625" style="178"/>
    <col min="14100" max="14100" width="8.36328125" style="178" customWidth="1"/>
    <col min="14101" max="14337" width="8.90625" style="178"/>
    <col min="14338" max="14338" width="24.36328125" style="178" customWidth="1"/>
    <col min="14339" max="14339" width="14.36328125" style="178" customWidth="1"/>
    <col min="14340" max="14340" width="25.6328125" style="178" customWidth="1"/>
    <col min="14341" max="14341" width="18.08984375" style="178" customWidth="1"/>
    <col min="14342" max="14343" width="9.1796875" style="178" customWidth="1"/>
    <col min="14344" max="14344" width="13.453125" style="178" customWidth="1"/>
    <col min="14345" max="14345" width="19.1796875" style="178" customWidth="1"/>
    <col min="14346" max="14346" width="19.453125" style="178" customWidth="1"/>
    <col min="14347" max="14347" width="11.08984375" style="178" customWidth="1"/>
    <col min="14348" max="14348" width="15.453125" style="178" customWidth="1"/>
    <col min="14349" max="14349" width="10.90625" style="178" customWidth="1"/>
    <col min="14350" max="14350" width="10.1796875" style="178" customWidth="1"/>
    <col min="14351" max="14351" width="18.453125" style="178" customWidth="1"/>
    <col min="14352" max="14352" width="6.1796875" style="178" customWidth="1"/>
    <col min="14353" max="14355" width="8.90625" style="178"/>
    <col min="14356" max="14356" width="8.36328125" style="178" customWidth="1"/>
    <col min="14357" max="14593" width="8.90625" style="178"/>
    <col min="14594" max="14594" width="24.36328125" style="178" customWidth="1"/>
    <col min="14595" max="14595" width="14.36328125" style="178" customWidth="1"/>
    <col min="14596" max="14596" width="25.6328125" style="178" customWidth="1"/>
    <col min="14597" max="14597" width="18.08984375" style="178" customWidth="1"/>
    <col min="14598" max="14599" width="9.1796875" style="178" customWidth="1"/>
    <col min="14600" max="14600" width="13.453125" style="178" customWidth="1"/>
    <col min="14601" max="14601" width="19.1796875" style="178" customWidth="1"/>
    <col min="14602" max="14602" width="19.453125" style="178" customWidth="1"/>
    <col min="14603" max="14603" width="11.08984375" style="178" customWidth="1"/>
    <col min="14604" max="14604" width="15.453125" style="178" customWidth="1"/>
    <col min="14605" max="14605" width="10.90625" style="178" customWidth="1"/>
    <col min="14606" max="14606" width="10.1796875" style="178" customWidth="1"/>
    <col min="14607" max="14607" width="18.453125" style="178" customWidth="1"/>
    <col min="14608" max="14608" width="6.1796875" style="178" customWidth="1"/>
    <col min="14609" max="14611" width="8.90625" style="178"/>
    <col min="14612" max="14612" width="8.36328125" style="178" customWidth="1"/>
    <col min="14613" max="14849" width="8.90625" style="178"/>
    <col min="14850" max="14850" width="24.36328125" style="178" customWidth="1"/>
    <col min="14851" max="14851" width="14.36328125" style="178" customWidth="1"/>
    <col min="14852" max="14852" width="25.6328125" style="178" customWidth="1"/>
    <col min="14853" max="14853" width="18.08984375" style="178" customWidth="1"/>
    <col min="14854" max="14855" width="9.1796875" style="178" customWidth="1"/>
    <col min="14856" max="14856" width="13.453125" style="178" customWidth="1"/>
    <col min="14857" max="14857" width="19.1796875" style="178" customWidth="1"/>
    <col min="14858" max="14858" width="19.453125" style="178" customWidth="1"/>
    <col min="14859" max="14859" width="11.08984375" style="178" customWidth="1"/>
    <col min="14860" max="14860" width="15.453125" style="178" customWidth="1"/>
    <col min="14861" max="14861" width="10.90625" style="178" customWidth="1"/>
    <col min="14862" max="14862" width="10.1796875" style="178" customWidth="1"/>
    <col min="14863" max="14863" width="18.453125" style="178" customWidth="1"/>
    <col min="14864" max="14864" width="6.1796875" style="178" customWidth="1"/>
    <col min="14865" max="14867" width="8.90625" style="178"/>
    <col min="14868" max="14868" width="8.36328125" style="178" customWidth="1"/>
    <col min="14869" max="15105" width="8.90625" style="178"/>
    <col min="15106" max="15106" width="24.36328125" style="178" customWidth="1"/>
    <col min="15107" max="15107" width="14.36328125" style="178" customWidth="1"/>
    <col min="15108" max="15108" width="25.6328125" style="178" customWidth="1"/>
    <col min="15109" max="15109" width="18.08984375" style="178" customWidth="1"/>
    <col min="15110" max="15111" width="9.1796875" style="178" customWidth="1"/>
    <col min="15112" max="15112" width="13.453125" style="178" customWidth="1"/>
    <col min="15113" max="15113" width="19.1796875" style="178" customWidth="1"/>
    <col min="15114" max="15114" width="19.453125" style="178" customWidth="1"/>
    <col min="15115" max="15115" width="11.08984375" style="178" customWidth="1"/>
    <col min="15116" max="15116" width="15.453125" style="178" customWidth="1"/>
    <col min="15117" max="15117" width="10.90625" style="178" customWidth="1"/>
    <col min="15118" max="15118" width="10.1796875" style="178" customWidth="1"/>
    <col min="15119" max="15119" width="18.453125" style="178" customWidth="1"/>
    <col min="15120" max="15120" width="6.1796875" style="178" customWidth="1"/>
    <col min="15121" max="15123" width="8.90625" style="178"/>
    <col min="15124" max="15124" width="8.36328125" style="178" customWidth="1"/>
    <col min="15125" max="15361" width="8.90625" style="178"/>
    <col min="15362" max="15362" width="24.36328125" style="178" customWidth="1"/>
    <col min="15363" max="15363" width="14.36328125" style="178" customWidth="1"/>
    <col min="15364" max="15364" width="25.6328125" style="178" customWidth="1"/>
    <col min="15365" max="15365" width="18.08984375" style="178" customWidth="1"/>
    <col min="15366" max="15367" width="9.1796875" style="178" customWidth="1"/>
    <col min="15368" max="15368" width="13.453125" style="178" customWidth="1"/>
    <col min="15369" max="15369" width="19.1796875" style="178" customWidth="1"/>
    <col min="15370" max="15370" width="19.453125" style="178" customWidth="1"/>
    <col min="15371" max="15371" width="11.08984375" style="178" customWidth="1"/>
    <col min="15372" max="15372" width="15.453125" style="178" customWidth="1"/>
    <col min="15373" max="15373" width="10.90625" style="178" customWidth="1"/>
    <col min="15374" max="15374" width="10.1796875" style="178" customWidth="1"/>
    <col min="15375" max="15375" width="18.453125" style="178" customWidth="1"/>
    <col min="15376" max="15376" width="6.1796875" style="178" customWidth="1"/>
    <col min="15377" max="15379" width="8.90625" style="178"/>
    <col min="15380" max="15380" width="8.36328125" style="178" customWidth="1"/>
    <col min="15381" max="15617" width="8.90625" style="178"/>
    <col min="15618" max="15618" width="24.36328125" style="178" customWidth="1"/>
    <col min="15619" max="15619" width="14.36328125" style="178" customWidth="1"/>
    <col min="15620" max="15620" width="25.6328125" style="178" customWidth="1"/>
    <col min="15621" max="15621" width="18.08984375" style="178" customWidth="1"/>
    <col min="15622" max="15623" width="9.1796875" style="178" customWidth="1"/>
    <col min="15624" max="15624" width="13.453125" style="178" customWidth="1"/>
    <col min="15625" max="15625" width="19.1796875" style="178" customWidth="1"/>
    <col min="15626" max="15626" width="19.453125" style="178" customWidth="1"/>
    <col min="15627" max="15627" width="11.08984375" style="178" customWidth="1"/>
    <col min="15628" max="15628" width="15.453125" style="178" customWidth="1"/>
    <col min="15629" max="15629" width="10.90625" style="178" customWidth="1"/>
    <col min="15630" max="15630" width="10.1796875" style="178" customWidth="1"/>
    <col min="15631" max="15631" width="18.453125" style="178" customWidth="1"/>
    <col min="15632" max="15632" width="6.1796875" style="178" customWidth="1"/>
    <col min="15633" max="15635" width="8.90625" style="178"/>
    <col min="15636" max="15636" width="8.36328125" style="178" customWidth="1"/>
    <col min="15637" max="15873" width="8.90625" style="178"/>
    <col min="15874" max="15874" width="24.36328125" style="178" customWidth="1"/>
    <col min="15875" max="15875" width="14.36328125" style="178" customWidth="1"/>
    <col min="15876" max="15876" width="25.6328125" style="178" customWidth="1"/>
    <col min="15877" max="15877" width="18.08984375" style="178" customWidth="1"/>
    <col min="15878" max="15879" width="9.1796875" style="178" customWidth="1"/>
    <col min="15880" max="15880" width="13.453125" style="178" customWidth="1"/>
    <col min="15881" max="15881" width="19.1796875" style="178" customWidth="1"/>
    <col min="15882" max="15882" width="19.453125" style="178" customWidth="1"/>
    <col min="15883" max="15883" width="11.08984375" style="178" customWidth="1"/>
    <col min="15884" max="15884" width="15.453125" style="178" customWidth="1"/>
    <col min="15885" max="15885" width="10.90625" style="178" customWidth="1"/>
    <col min="15886" max="15886" width="10.1796875" style="178" customWidth="1"/>
    <col min="15887" max="15887" width="18.453125" style="178" customWidth="1"/>
    <col min="15888" max="15888" width="6.1796875" style="178" customWidth="1"/>
    <col min="15889" max="15891" width="8.90625" style="178"/>
    <col min="15892" max="15892" width="8.36328125" style="178" customWidth="1"/>
    <col min="15893" max="16129" width="8.90625" style="178"/>
    <col min="16130" max="16130" width="24.36328125" style="178" customWidth="1"/>
    <col min="16131" max="16131" width="14.36328125" style="178" customWidth="1"/>
    <col min="16132" max="16132" width="25.6328125" style="178" customWidth="1"/>
    <col min="16133" max="16133" width="18.08984375" style="178" customWidth="1"/>
    <col min="16134" max="16135" width="9.1796875" style="178" customWidth="1"/>
    <col min="16136" max="16136" width="13.453125" style="178" customWidth="1"/>
    <col min="16137" max="16137" width="19.1796875" style="178" customWidth="1"/>
    <col min="16138" max="16138" width="19.453125" style="178" customWidth="1"/>
    <col min="16139" max="16139" width="11.08984375" style="178" customWidth="1"/>
    <col min="16140" max="16140" width="15.453125" style="178" customWidth="1"/>
    <col min="16141" max="16141" width="10.90625" style="178" customWidth="1"/>
    <col min="16142" max="16142" width="10.1796875" style="178" customWidth="1"/>
    <col min="16143" max="16143" width="18.453125" style="178" customWidth="1"/>
    <col min="16144" max="16144" width="6.1796875" style="178" customWidth="1"/>
    <col min="16145" max="16147" width="8.90625" style="178"/>
    <col min="16148" max="16148" width="8.36328125" style="178" customWidth="1"/>
    <col min="16149" max="16384" width="8.90625" style="178"/>
  </cols>
  <sheetData>
    <row r="1" spans="1:15" s="167" customFormat="1" ht="63" customHeight="1">
      <c r="A1" s="164" t="s">
        <v>479</v>
      </c>
      <c r="B1" s="165"/>
      <c r="C1" s="165"/>
      <c r="D1" s="165"/>
      <c r="E1" s="166"/>
      <c r="F1" s="166"/>
      <c r="H1" s="168"/>
      <c r="I1" s="168"/>
      <c r="J1" s="169"/>
      <c r="K1" s="170"/>
      <c r="L1" s="170"/>
      <c r="M1" s="168"/>
      <c r="N1" s="168"/>
    </row>
    <row r="2" spans="1:15" ht="16.5" customHeight="1">
      <c r="A2" s="171"/>
      <c r="B2" s="172"/>
      <c r="C2" s="172"/>
      <c r="D2" s="172"/>
      <c r="E2" s="173"/>
      <c r="F2" s="173"/>
      <c r="G2" s="174"/>
      <c r="H2" s="175"/>
      <c r="I2" s="176"/>
      <c r="J2" s="177"/>
      <c r="K2" s="171"/>
      <c r="L2" s="171"/>
      <c r="M2" s="176"/>
      <c r="N2" s="176"/>
      <c r="O2" s="174"/>
    </row>
    <row r="3" spans="1:15" ht="24.75" customHeight="1">
      <c r="A3" s="172"/>
      <c r="B3" s="172"/>
      <c r="C3" s="172"/>
      <c r="D3" s="172"/>
      <c r="E3" s="173"/>
      <c r="F3" s="173"/>
      <c r="G3" s="174"/>
      <c r="H3" s="176"/>
      <c r="I3" s="176"/>
      <c r="J3" s="179"/>
      <c r="K3" s="171"/>
      <c r="L3" s="170"/>
      <c r="M3" s="168"/>
      <c r="N3" s="168"/>
      <c r="O3" s="180" t="s">
        <v>1741</v>
      </c>
    </row>
    <row r="4" spans="1:15" ht="24.75" customHeight="1">
      <c r="A4" s="172"/>
      <c r="B4" s="172"/>
      <c r="C4" s="172"/>
      <c r="D4" s="172"/>
      <c r="E4" s="173"/>
      <c r="F4" s="173"/>
      <c r="G4" s="174"/>
      <c r="H4" s="176"/>
      <c r="I4" s="176"/>
      <c r="J4" s="179"/>
      <c r="K4" s="171"/>
      <c r="L4" s="170"/>
      <c r="M4" s="168"/>
      <c r="N4" s="168"/>
      <c r="O4" s="180" t="s">
        <v>480</v>
      </c>
    </row>
    <row r="5" spans="1:15" s="183" customFormat="1" ht="30" customHeight="1">
      <c r="A5" s="1348" t="s">
        <v>365</v>
      </c>
      <c r="B5" s="1348" t="s">
        <v>366</v>
      </c>
      <c r="C5" s="1348" t="s">
        <v>481</v>
      </c>
      <c r="D5" s="1348" t="s">
        <v>367</v>
      </c>
      <c r="E5" s="1347" t="s">
        <v>61</v>
      </c>
      <c r="F5" s="1347"/>
      <c r="G5" s="1348" t="s">
        <v>368</v>
      </c>
      <c r="H5" s="1348" t="s">
        <v>63</v>
      </c>
      <c r="I5" s="1348"/>
      <c r="J5" s="1349" t="s">
        <v>482</v>
      </c>
      <c r="K5" s="1348" t="s">
        <v>371</v>
      </c>
      <c r="L5" s="1348" t="s">
        <v>483</v>
      </c>
      <c r="M5" s="1348" t="s">
        <v>484</v>
      </c>
      <c r="N5" s="1350" t="s">
        <v>1265</v>
      </c>
      <c r="O5" s="1348" t="s">
        <v>485</v>
      </c>
    </row>
    <row r="6" spans="1:15" s="183" customFormat="1" ht="41.25" customHeight="1">
      <c r="A6" s="1348"/>
      <c r="B6" s="1348"/>
      <c r="C6" s="1348"/>
      <c r="D6" s="1348"/>
      <c r="E6" s="182" t="s">
        <v>373</v>
      </c>
      <c r="F6" s="182" t="s">
        <v>374</v>
      </c>
      <c r="G6" s="1348"/>
      <c r="H6" s="181" t="s">
        <v>440</v>
      </c>
      <c r="I6" s="181" t="s">
        <v>488</v>
      </c>
      <c r="J6" s="1349"/>
      <c r="K6" s="1348"/>
      <c r="L6" s="1348"/>
      <c r="M6" s="1348"/>
      <c r="N6" s="1351"/>
      <c r="O6" s="1348"/>
    </row>
    <row r="7" spans="1:15" ht="179.25" customHeight="1">
      <c r="A7" s="184" t="s">
        <v>834</v>
      </c>
      <c r="B7" s="185" t="s">
        <v>1742</v>
      </c>
      <c r="C7" s="185" t="s">
        <v>835</v>
      </c>
      <c r="D7" s="185" t="s">
        <v>836</v>
      </c>
      <c r="E7" s="182">
        <v>7.5</v>
      </c>
      <c r="F7" s="182">
        <v>7.5</v>
      </c>
      <c r="G7" s="181">
        <v>35</v>
      </c>
      <c r="H7" s="931" t="s">
        <v>325</v>
      </c>
      <c r="I7" s="181" t="s">
        <v>357</v>
      </c>
      <c r="J7" s="932">
        <v>5574</v>
      </c>
      <c r="K7" s="237">
        <v>41365</v>
      </c>
      <c r="L7" s="181">
        <v>200</v>
      </c>
      <c r="M7" s="1363" t="s">
        <v>871</v>
      </c>
      <c r="N7" s="186" t="s">
        <v>1266</v>
      </c>
      <c r="O7" s="186" t="s">
        <v>1267</v>
      </c>
    </row>
    <row r="8" spans="1:15" ht="126" customHeight="1">
      <c r="A8" s="184" t="s">
        <v>1268</v>
      </c>
      <c r="B8" s="185" t="s">
        <v>1269</v>
      </c>
      <c r="C8" s="185" t="s">
        <v>1270</v>
      </c>
      <c r="D8" s="185" t="s">
        <v>1271</v>
      </c>
      <c r="E8" s="182">
        <v>6.4</v>
      </c>
      <c r="F8" s="182">
        <v>6.4</v>
      </c>
      <c r="G8" s="181">
        <v>29</v>
      </c>
      <c r="H8" s="931" t="s">
        <v>413</v>
      </c>
      <c r="I8" s="181" t="s">
        <v>413</v>
      </c>
      <c r="J8" s="932">
        <v>8595</v>
      </c>
      <c r="K8" s="237">
        <v>45231</v>
      </c>
      <c r="L8" s="181">
        <v>200</v>
      </c>
      <c r="M8" s="1364"/>
      <c r="N8" s="186" t="s">
        <v>1266</v>
      </c>
      <c r="O8" s="186" t="s">
        <v>1272</v>
      </c>
    </row>
    <row r="9" spans="1:15" ht="126" customHeight="1">
      <c r="A9" s="184" t="s">
        <v>1273</v>
      </c>
      <c r="B9" s="185" t="s">
        <v>1274</v>
      </c>
      <c r="C9" s="185" t="s">
        <v>1275</v>
      </c>
      <c r="D9" s="185" t="s">
        <v>1276</v>
      </c>
      <c r="E9" s="182">
        <v>8.4</v>
      </c>
      <c r="F9" s="182">
        <v>8.4</v>
      </c>
      <c r="G9" s="181">
        <v>31</v>
      </c>
      <c r="H9" s="931" t="s">
        <v>413</v>
      </c>
      <c r="I9" s="181" t="s">
        <v>413</v>
      </c>
      <c r="J9" s="932">
        <v>5818</v>
      </c>
      <c r="K9" s="237">
        <v>45231</v>
      </c>
      <c r="L9" s="181">
        <v>200</v>
      </c>
      <c r="M9" s="1364"/>
      <c r="N9" s="186" t="s">
        <v>1266</v>
      </c>
      <c r="O9" s="186" t="s">
        <v>1277</v>
      </c>
    </row>
    <row r="10" spans="1:15" ht="126" customHeight="1">
      <c r="A10" s="184" t="s">
        <v>1743</v>
      </c>
      <c r="B10" s="185" t="s">
        <v>1744</v>
      </c>
      <c r="C10" s="185" t="s">
        <v>1745</v>
      </c>
      <c r="D10" s="185" t="s">
        <v>1746</v>
      </c>
      <c r="E10" s="182">
        <v>5.8</v>
      </c>
      <c r="F10" s="182">
        <v>5.8</v>
      </c>
      <c r="G10" s="181">
        <v>17</v>
      </c>
      <c r="H10" s="931" t="s">
        <v>413</v>
      </c>
      <c r="I10" s="181" t="s">
        <v>413</v>
      </c>
      <c r="J10" s="932">
        <v>3815</v>
      </c>
      <c r="K10" s="237">
        <v>45597</v>
      </c>
      <c r="L10" s="181">
        <v>200</v>
      </c>
      <c r="M10" s="1364"/>
      <c r="N10" s="186" t="s">
        <v>1266</v>
      </c>
      <c r="O10" s="186" t="s">
        <v>1747</v>
      </c>
    </row>
    <row r="11" spans="1:15" ht="126" customHeight="1">
      <c r="A11" s="184" t="s">
        <v>837</v>
      </c>
      <c r="B11" s="185" t="s">
        <v>838</v>
      </c>
      <c r="C11" s="185" t="s">
        <v>839</v>
      </c>
      <c r="D11" s="185" t="s">
        <v>840</v>
      </c>
      <c r="E11" s="934">
        <v>8.75</v>
      </c>
      <c r="F11" s="934">
        <v>8.75</v>
      </c>
      <c r="G11" s="181">
        <v>34</v>
      </c>
      <c r="H11" s="935" t="s">
        <v>591</v>
      </c>
      <c r="I11" s="181" t="s">
        <v>591</v>
      </c>
      <c r="J11" s="932">
        <v>563</v>
      </c>
      <c r="K11" s="237">
        <v>43356</v>
      </c>
      <c r="L11" s="181" t="s">
        <v>841</v>
      </c>
      <c r="M11" s="1364"/>
      <c r="N11" s="186" t="s">
        <v>1278</v>
      </c>
      <c r="O11" s="186"/>
    </row>
    <row r="12" spans="1:15" ht="126" customHeight="1">
      <c r="A12" s="184" t="s">
        <v>842</v>
      </c>
      <c r="B12" s="185" t="s">
        <v>843</v>
      </c>
      <c r="C12" s="185" t="s">
        <v>839</v>
      </c>
      <c r="D12" s="185" t="s">
        <v>840</v>
      </c>
      <c r="E12" s="182">
        <v>5.4</v>
      </c>
      <c r="F12" s="182">
        <v>5.4</v>
      </c>
      <c r="G12" s="181">
        <v>23</v>
      </c>
      <c r="H12" s="935" t="s">
        <v>591</v>
      </c>
      <c r="I12" s="181" t="s">
        <v>591</v>
      </c>
      <c r="J12" s="932">
        <v>283</v>
      </c>
      <c r="K12" s="237">
        <v>43356</v>
      </c>
      <c r="L12" s="181" t="s">
        <v>844</v>
      </c>
      <c r="M12" s="1364"/>
      <c r="N12" s="186" t="s">
        <v>1278</v>
      </c>
      <c r="O12" s="186"/>
    </row>
    <row r="13" spans="1:15" ht="126" customHeight="1">
      <c r="A13" s="184" t="s">
        <v>845</v>
      </c>
      <c r="B13" s="185" t="s">
        <v>846</v>
      </c>
      <c r="C13" s="185" t="s">
        <v>839</v>
      </c>
      <c r="D13" s="185" t="s">
        <v>840</v>
      </c>
      <c r="E13" s="936">
        <v>6</v>
      </c>
      <c r="F13" s="936">
        <v>6</v>
      </c>
      <c r="G13" s="181">
        <v>22</v>
      </c>
      <c r="H13" s="935" t="s">
        <v>591</v>
      </c>
      <c r="I13" s="181" t="s">
        <v>591</v>
      </c>
      <c r="J13" s="932">
        <v>191</v>
      </c>
      <c r="K13" s="237">
        <v>43356</v>
      </c>
      <c r="L13" s="181" t="s">
        <v>847</v>
      </c>
      <c r="M13" s="1365"/>
      <c r="N13" s="186" t="s">
        <v>1278</v>
      </c>
      <c r="O13" s="186"/>
    </row>
    <row r="14" spans="1:15" ht="12" customHeight="1">
      <c r="A14" s="172"/>
      <c r="B14" s="172"/>
      <c r="C14" s="172"/>
      <c r="D14" s="172"/>
      <c r="E14" s="173"/>
      <c r="F14" s="173"/>
      <c r="G14" s="174"/>
      <c r="H14" s="176"/>
      <c r="I14" s="176"/>
      <c r="J14" s="179"/>
      <c r="K14" s="171"/>
      <c r="L14" s="171"/>
      <c r="M14" s="176"/>
      <c r="N14" s="176"/>
      <c r="O14" s="187"/>
    </row>
    <row r="15" spans="1:15" ht="24.75" customHeight="1">
      <c r="A15" s="172"/>
      <c r="B15" s="172"/>
      <c r="C15" s="172"/>
      <c r="D15" s="172"/>
      <c r="E15" s="173"/>
      <c r="F15" s="173"/>
      <c r="G15" s="174"/>
      <c r="H15" s="176"/>
      <c r="I15" s="176"/>
      <c r="J15" s="177"/>
      <c r="K15" s="171"/>
      <c r="L15" s="171"/>
      <c r="M15" s="168"/>
      <c r="N15" s="168"/>
      <c r="O15" s="180" t="s">
        <v>1741</v>
      </c>
    </row>
    <row r="16" spans="1:15" ht="24.75" customHeight="1">
      <c r="A16" s="172"/>
      <c r="B16" s="172"/>
      <c r="C16" s="172"/>
      <c r="D16" s="172"/>
      <c r="E16" s="173"/>
      <c r="F16" s="173"/>
      <c r="G16" s="174"/>
      <c r="H16" s="176"/>
      <c r="I16" s="176"/>
      <c r="J16" s="177"/>
      <c r="K16" s="171"/>
      <c r="L16" s="171"/>
      <c r="M16" s="168"/>
      <c r="N16" s="168"/>
      <c r="O16" s="188" t="s">
        <v>486</v>
      </c>
    </row>
    <row r="17" spans="1:15" s="183" customFormat="1" ht="30" customHeight="1">
      <c r="A17" s="1348" t="s">
        <v>365</v>
      </c>
      <c r="B17" s="1348" t="s">
        <v>366</v>
      </c>
      <c r="C17" s="1348" t="s">
        <v>481</v>
      </c>
      <c r="D17" s="1348" t="s">
        <v>367</v>
      </c>
      <c r="E17" s="1347" t="s">
        <v>61</v>
      </c>
      <c r="F17" s="1347"/>
      <c r="G17" s="1348" t="s">
        <v>368</v>
      </c>
      <c r="H17" s="1348" t="s">
        <v>63</v>
      </c>
      <c r="I17" s="1348"/>
      <c r="J17" s="1349" t="s">
        <v>482</v>
      </c>
      <c r="K17" s="1348" t="s">
        <v>371</v>
      </c>
      <c r="L17" s="1348" t="s">
        <v>483</v>
      </c>
      <c r="M17" s="1348" t="s">
        <v>484</v>
      </c>
      <c r="N17" s="1350" t="s">
        <v>1265</v>
      </c>
      <c r="O17" s="1348" t="s">
        <v>485</v>
      </c>
    </row>
    <row r="18" spans="1:15" s="183" customFormat="1" ht="41.25" customHeight="1">
      <c r="A18" s="1348"/>
      <c r="B18" s="1348"/>
      <c r="C18" s="1348"/>
      <c r="D18" s="1348"/>
      <c r="E18" s="182" t="s">
        <v>373</v>
      </c>
      <c r="F18" s="182" t="s">
        <v>374</v>
      </c>
      <c r="G18" s="1348"/>
      <c r="H18" s="181" t="s">
        <v>440</v>
      </c>
      <c r="I18" s="181" t="s">
        <v>488</v>
      </c>
      <c r="J18" s="1349"/>
      <c r="K18" s="1348"/>
      <c r="L18" s="1348"/>
      <c r="M18" s="1348"/>
      <c r="N18" s="1360"/>
      <c r="O18" s="1348"/>
    </row>
    <row r="19" spans="1:15" ht="78.75" customHeight="1">
      <c r="A19" s="228" t="s">
        <v>848</v>
      </c>
      <c r="B19" s="229" t="s">
        <v>849</v>
      </c>
      <c r="C19" s="228" t="s">
        <v>850</v>
      </c>
      <c r="D19" s="229" t="s">
        <v>851</v>
      </c>
      <c r="E19" s="245">
        <v>14.6</v>
      </c>
      <c r="F19" s="245">
        <v>14.6</v>
      </c>
      <c r="G19" s="245">
        <v>35</v>
      </c>
      <c r="H19" s="181" t="s">
        <v>1572</v>
      </c>
      <c r="I19" s="181" t="s">
        <v>1572</v>
      </c>
      <c r="J19" s="937">
        <v>588</v>
      </c>
      <c r="K19" s="237">
        <v>40087</v>
      </c>
      <c r="L19" s="501">
        <v>100</v>
      </c>
      <c r="M19" s="1344" t="s">
        <v>852</v>
      </c>
      <c r="N19" s="1344" t="s">
        <v>1266</v>
      </c>
      <c r="O19" s="1342" t="s">
        <v>1279</v>
      </c>
    </row>
    <row r="20" spans="1:15" ht="78.75" customHeight="1">
      <c r="A20" s="228" t="s">
        <v>853</v>
      </c>
      <c r="B20" s="229" t="s">
        <v>849</v>
      </c>
      <c r="C20" s="228" t="s">
        <v>850</v>
      </c>
      <c r="D20" s="229" t="s">
        <v>854</v>
      </c>
      <c r="E20" s="245">
        <v>20.5</v>
      </c>
      <c r="F20" s="245">
        <v>20.5</v>
      </c>
      <c r="G20" s="245">
        <v>52</v>
      </c>
      <c r="H20" s="181" t="s">
        <v>1573</v>
      </c>
      <c r="I20" s="181" t="s">
        <v>1573</v>
      </c>
      <c r="J20" s="937">
        <v>882</v>
      </c>
      <c r="K20" s="237">
        <v>40087</v>
      </c>
      <c r="L20" s="186">
        <v>100</v>
      </c>
      <c r="M20" s="1345"/>
      <c r="N20" s="1345"/>
      <c r="O20" s="1359"/>
    </row>
    <row r="21" spans="1:15" ht="78.75" customHeight="1">
      <c r="A21" s="228" t="s">
        <v>855</v>
      </c>
      <c r="B21" s="229" t="s">
        <v>849</v>
      </c>
      <c r="C21" s="228" t="s">
        <v>850</v>
      </c>
      <c r="D21" s="229" t="s">
        <v>854</v>
      </c>
      <c r="E21" s="245">
        <v>26.7</v>
      </c>
      <c r="F21" s="245">
        <v>26.7</v>
      </c>
      <c r="G21" s="245">
        <v>64</v>
      </c>
      <c r="H21" s="181" t="s">
        <v>1574</v>
      </c>
      <c r="I21" s="181" t="s">
        <v>1574</v>
      </c>
      <c r="J21" s="937">
        <v>248</v>
      </c>
      <c r="K21" s="237">
        <v>40087</v>
      </c>
      <c r="L21" s="186">
        <v>100</v>
      </c>
      <c r="M21" s="1345"/>
      <c r="N21" s="1346"/>
      <c r="O21" s="1359"/>
    </row>
    <row r="22" spans="1:15" ht="78" customHeight="1">
      <c r="A22" s="228" t="s">
        <v>856</v>
      </c>
      <c r="B22" s="229" t="s">
        <v>849</v>
      </c>
      <c r="C22" s="228" t="s">
        <v>850</v>
      </c>
      <c r="D22" s="229" t="s">
        <v>857</v>
      </c>
      <c r="E22" s="245">
        <v>19.100000000000001</v>
      </c>
      <c r="F22" s="245">
        <v>19.100000000000001</v>
      </c>
      <c r="G22" s="245">
        <v>46</v>
      </c>
      <c r="H22" s="181" t="s">
        <v>1575</v>
      </c>
      <c r="I22" s="181" t="s">
        <v>1575</v>
      </c>
      <c r="J22" s="937">
        <v>2898</v>
      </c>
      <c r="K22" s="237">
        <v>40087</v>
      </c>
      <c r="L22" s="186">
        <v>100</v>
      </c>
      <c r="M22" s="1345"/>
      <c r="N22" s="1344" t="s">
        <v>1280</v>
      </c>
      <c r="O22" s="1359"/>
    </row>
    <row r="23" spans="1:15" ht="78.75" customHeight="1">
      <c r="A23" s="228" t="s">
        <v>858</v>
      </c>
      <c r="B23" s="229" t="s">
        <v>859</v>
      </c>
      <c r="C23" s="228" t="s">
        <v>860</v>
      </c>
      <c r="D23" s="229" t="s">
        <v>857</v>
      </c>
      <c r="E23" s="245">
        <v>9.4</v>
      </c>
      <c r="F23" s="245">
        <v>9.4</v>
      </c>
      <c r="G23" s="245">
        <v>20</v>
      </c>
      <c r="H23" s="181" t="s">
        <v>1573</v>
      </c>
      <c r="I23" s="181" t="s">
        <v>1573</v>
      </c>
      <c r="J23" s="937">
        <v>1521</v>
      </c>
      <c r="K23" s="237" t="s">
        <v>861</v>
      </c>
      <c r="L23" s="186">
        <v>100</v>
      </c>
      <c r="M23" s="1345"/>
      <c r="N23" s="1345"/>
      <c r="O23" s="1359"/>
    </row>
    <row r="24" spans="1:15" ht="78.75" customHeight="1">
      <c r="A24" s="228" t="s">
        <v>862</v>
      </c>
      <c r="B24" s="228" t="s">
        <v>863</v>
      </c>
      <c r="C24" s="228" t="s">
        <v>864</v>
      </c>
      <c r="D24" s="229" t="s">
        <v>865</v>
      </c>
      <c r="E24" s="245">
        <v>5.0999999999999996</v>
      </c>
      <c r="F24" s="245">
        <v>5.0999999999999996</v>
      </c>
      <c r="G24" s="245">
        <v>14</v>
      </c>
      <c r="H24" s="181" t="s">
        <v>1748</v>
      </c>
      <c r="I24" s="181" t="s">
        <v>1749</v>
      </c>
      <c r="J24" s="937">
        <v>9754</v>
      </c>
      <c r="K24" s="237">
        <v>40087</v>
      </c>
      <c r="L24" s="186">
        <v>100</v>
      </c>
      <c r="M24" s="1345"/>
      <c r="N24" s="1346"/>
      <c r="O24" s="1359"/>
    </row>
    <row r="25" spans="1:15" ht="78.75" customHeight="1">
      <c r="A25" s="228" t="s">
        <v>866</v>
      </c>
      <c r="B25" s="228" t="s">
        <v>850</v>
      </c>
      <c r="C25" s="228" t="s">
        <v>867</v>
      </c>
      <c r="D25" s="229" t="s">
        <v>865</v>
      </c>
      <c r="E25" s="245">
        <v>14</v>
      </c>
      <c r="F25" s="245">
        <v>14</v>
      </c>
      <c r="G25" s="245">
        <v>37</v>
      </c>
      <c r="H25" s="181" t="s">
        <v>1575</v>
      </c>
      <c r="I25" s="181" t="s">
        <v>1575</v>
      </c>
      <c r="J25" s="938">
        <v>2282</v>
      </c>
      <c r="K25" s="237">
        <v>41183</v>
      </c>
      <c r="L25" s="186">
        <v>100</v>
      </c>
      <c r="M25" s="1345"/>
      <c r="N25" s="237" t="s">
        <v>1266</v>
      </c>
      <c r="O25" s="1359"/>
    </row>
    <row r="26" spans="1:15" ht="78.75" customHeight="1">
      <c r="A26" s="939" t="s">
        <v>868</v>
      </c>
      <c r="B26" s="228" t="s">
        <v>1281</v>
      </c>
      <c r="C26" s="229" t="s">
        <v>1282</v>
      </c>
      <c r="D26" s="229" t="s">
        <v>870</v>
      </c>
      <c r="E26" s="245">
        <v>7.3</v>
      </c>
      <c r="F26" s="245">
        <v>7.3</v>
      </c>
      <c r="G26" s="245">
        <v>16</v>
      </c>
      <c r="H26" s="516" t="s">
        <v>1537</v>
      </c>
      <c r="I26" s="516" t="s">
        <v>1537</v>
      </c>
      <c r="J26" s="940">
        <v>847</v>
      </c>
      <c r="K26" s="496">
        <v>40087</v>
      </c>
      <c r="L26" s="516">
        <v>100</v>
      </c>
      <c r="M26" s="1345"/>
      <c r="N26" s="1344" t="s">
        <v>1266</v>
      </c>
      <c r="O26" s="1350" t="s">
        <v>1467</v>
      </c>
    </row>
    <row r="27" spans="1:15" ht="78.75" customHeight="1">
      <c r="A27" s="939" t="s">
        <v>872</v>
      </c>
      <c r="B27" s="228" t="s">
        <v>869</v>
      </c>
      <c r="C27" s="229" t="s">
        <v>1283</v>
      </c>
      <c r="D27" s="229" t="s">
        <v>873</v>
      </c>
      <c r="E27" s="245">
        <v>3.9</v>
      </c>
      <c r="F27" s="245">
        <v>3.9</v>
      </c>
      <c r="G27" s="245">
        <v>15</v>
      </c>
      <c r="H27" s="516" t="s">
        <v>1538</v>
      </c>
      <c r="I27" s="516" t="s">
        <v>1537</v>
      </c>
      <c r="J27" s="941">
        <v>1430</v>
      </c>
      <c r="K27" s="496">
        <v>40087</v>
      </c>
      <c r="L27" s="517">
        <v>100</v>
      </c>
      <c r="M27" s="1345"/>
      <c r="N27" s="1345"/>
      <c r="O27" s="1360"/>
    </row>
    <row r="28" spans="1:15" ht="78.75" customHeight="1">
      <c r="A28" s="939" t="s">
        <v>874</v>
      </c>
      <c r="B28" s="230" t="s">
        <v>1284</v>
      </c>
      <c r="C28" s="228" t="s">
        <v>875</v>
      </c>
      <c r="D28" s="229" t="s">
        <v>876</v>
      </c>
      <c r="E28" s="245">
        <v>6.2</v>
      </c>
      <c r="F28" s="245">
        <v>6.2</v>
      </c>
      <c r="G28" s="245">
        <v>20</v>
      </c>
      <c r="H28" s="516" t="s">
        <v>1538</v>
      </c>
      <c r="I28" s="516" t="s">
        <v>1537</v>
      </c>
      <c r="J28" s="941">
        <v>841</v>
      </c>
      <c r="K28" s="496">
        <v>40087</v>
      </c>
      <c r="L28" s="516">
        <v>100</v>
      </c>
      <c r="M28" s="1345"/>
      <c r="N28" s="1345"/>
      <c r="O28" s="1360"/>
    </row>
    <row r="29" spans="1:15" ht="78.75" customHeight="1">
      <c r="A29" s="939" t="s">
        <v>877</v>
      </c>
      <c r="B29" s="228" t="s">
        <v>878</v>
      </c>
      <c r="C29" s="229" t="s">
        <v>1285</v>
      </c>
      <c r="D29" s="229" t="s">
        <v>849</v>
      </c>
      <c r="E29" s="245">
        <v>8</v>
      </c>
      <c r="F29" s="245">
        <v>8.3000000000000007</v>
      </c>
      <c r="G29" s="245">
        <v>25</v>
      </c>
      <c r="H29" s="516" t="s">
        <v>1539</v>
      </c>
      <c r="I29" s="516" t="s">
        <v>1540</v>
      </c>
      <c r="J29" s="941">
        <v>1127</v>
      </c>
      <c r="K29" s="496">
        <v>40087</v>
      </c>
      <c r="L29" s="516">
        <v>100</v>
      </c>
      <c r="M29" s="1345"/>
      <c r="N29" s="1345"/>
      <c r="O29" s="1360"/>
    </row>
    <row r="30" spans="1:15" ht="79.5" customHeight="1">
      <c r="A30" s="231" t="s">
        <v>877</v>
      </c>
      <c r="B30" s="228" t="s">
        <v>879</v>
      </c>
      <c r="C30" s="229" t="s">
        <v>1286</v>
      </c>
      <c r="D30" s="229" t="s">
        <v>849</v>
      </c>
      <c r="E30" s="245">
        <v>16.600000000000001</v>
      </c>
      <c r="F30" s="245">
        <v>16.899999999999999</v>
      </c>
      <c r="G30" s="245">
        <v>53</v>
      </c>
      <c r="H30" s="181" t="s">
        <v>1537</v>
      </c>
      <c r="I30" s="181" t="s">
        <v>1537</v>
      </c>
      <c r="J30" s="942">
        <v>4125</v>
      </c>
      <c r="K30" s="237">
        <v>40087</v>
      </c>
      <c r="L30" s="181">
        <v>100</v>
      </c>
      <c r="M30" s="1346"/>
      <c r="N30" s="1346"/>
      <c r="O30" s="1351"/>
    </row>
    <row r="31" spans="1:15" ht="12" customHeight="1">
      <c r="A31" s="172"/>
      <c r="B31" s="172"/>
      <c r="C31" s="172"/>
      <c r="D31" s="172"/>
      <c r="E31" s="190"/>
      <c r="F31" s="190"/>
      <c r="G31" s="943"/>
      <c r="H31" s="944"/>
      <c r="I31" s="944"/>
      <c r="J31" s="945"/>
      <c r="K31" s="946"/>
      <c r="L31" s="195"/>
      <c r="M31" s="194"/>
      <c r="N31" s="194"/>
      <c r="O31" s="172"/>
    </row>
    <row r="32" spans="1:15" ht="24.75" customHeight="1">
      <c r="A32" s="196"/>
      <c r="B32" s="196"/>
      <c r="C32" s="196"/>
      <c r="D32" s="196"/>
      <c r="E32" s="197"/>
      <c r="F32" s="197"/>
      <c r="G32" s="198"/>
      <c r="H32" s="199"/>
      <c r="I32" s="199"/>
      <c r="J32" s="200"/>
      <c r="K32" s="201"/>
      <c r="L32" s="201"/>
      <c r="M32" s="199"/>
      <c r="N32" s="199"/>
      <c r="O32" s="180" t="s">
        <v>1750</v>
      </c>
    </row>
    <row r="33" spans="1:19" ht="24.75" customHeight="1">
      <c r="A33" s="202"/>
      <c r="B33" s="196"/>
      <c r="C33" s="196"/>
      <c r="D33" s="196"/>
      <c r="E33" s="197"/>
      <c r="F33" s="197"/>
      <c r="G33" s="198"/>
      <c r="H33" s="199"/>
      <c r="I33" s="199"/>
      <c r="J33" s="200"/>
      <c r="K33" s="201"/>
      <c r="L33" s="201"/>
      <c r="M33" s="203"/>
      <c r="N33" s="203"/>
      <c r="O33" s="204" t="s">
        <v>491</v>
      </c>
    </row>
    <row r="34" spans="1:19" s="183" customFormat="1" ht="30" customHeight="1">
      <c r="A34" s="1348" t="s">
        <v>365</v>
      </c>
      <c r="B34" s="1348" t="s">
        <v>366</v>
      </c>
      <c r="C34" s="1348" t="s">
        <v>481</v>
      </c>
      <c r="D34" s="1348" t="s">
        <v>367</v>
      </c>
      <c r="E34" s="1347" t="s">
        <v>61</v>
      </c>
      <c r="F34" s="1347"/>
      <c r="G34" s="1348" t="s">
        <v>368</v>
      </c>
      <c r="H34" s="1348" t="s">
        <v>1287</v>
      </c>
      <c r="I34" s="1348"/>
      <c r="J34" s="1349" t="s">
        <v>482</v>
      </c>
      <c r="K34" s="1348" t="s">
        <v>371</v>
      </c>
      <c r="L34" s="1348" t="s">
        <v>483</v>
      </c>
      <c r="M34" s="1348" t="s">
        <v>484</v>
      </c>
      <c r="N34" s="1350" t="s">
        <v>1265</v>
      </c>
      <c r="O34" s="1348" t="s">
        <v>485</v>
      </c>
    </row>
    <row r="35" spans="1:19" s="183" customFormat="1" ht="41.25" customHeight="1">
      <c r="A35" s="1348"/>
      <c r="B35" s="1348"/>
      <c r="C35" s="1348"/>
      <c r="D35" s="1348"/>
      <c r="E35" s="182" t="s">
        <v>373</v>
      </c>
      <c r="F35" s="182" t="s">
        <v>374</v>
      </c>
      <c r="G35" s="1348"/>
      <c r="H35" s="181" t="s">
        <v>440</v>
      </c>
      <c r="I35" s="181" t="s">
        <v>488</v>
      </c>
      <c r="J35" s="1349"/>
      <c r="K35" s="1348"/>
      <c r="L35" s="1348"/>
      <c r="M35" s="1348"/>
      <c r="N35" s="1351"/>
      <c r="O35" s="1348"/>
    </row>
    <row r="36" spans="1:19" ht="81" customHeight="1">
      <c r="A36" s="209" t="s">
        <v>880</v>
      </c>
      <c r="B36" s="229" t="s">
        <v>881</v>
      </c>
      <c r="C36" s="229" t="s">
        <v>882</v>
      </c>
      <c r="D36" s="229" t="s">
        <v>881</v>
      </c>
      <c r="E36" s="245">
        <v>20.3</v>
      </c>
      <c r="F36" s="245">
        <v>20.3</v>
      </c>
      <c r="G36" s="245">
        <v>50</v>
      </c>
      <c r="H36" s="186" t="s">
        <v>883</v>
      </c>
      <c r="I36" s="186" t="s">
        <v>883</v>
      </c>
      <c r="J36" s="947">
        <v>6627</v>
      </c>
      <c r="K36" s="948">
        <v>44470</v>
      </c>
      <c r="L36" s="245">
        <v>100</v>
      </c>
      <c r="M36" s="1363" t="s">
        <v>1487</v>
      </c>
      <c r="N36" s="186" t="s">
        <v>1280</v>
      </c>
      <c r="O36" s="1363" t="s">
        <v>884</v>
      </c>
      <c r="S36" s="205"/>
    </row>
    <row r="37" spans="1:19" ht="69.75" customHeight="1">
      <c r="A37" s="209" t="s">
        <v>885</v>
      </c>
      <c r="B37" s="229" t="s">
        <v>886</v>
      </c>
      <c r="C37" s="229" t="s">
        <v>887</v>
      </c>
      <c r="D37" s="229" t="s">
        <v>888</v>
      </c>
      <c r="E37" s="245">
        <v>20.5</v>
      </c>
      <c r="F37" s="245">
        <v>20.5</v>
      </c>
      <c r="G37" s="245">
        <v>55</v>
      </c>
      <c r="H37" s="186" t="s">
        <v>883</v>
      </c>
      <c r="I37" s="186" t="s">
        <v>883</v>
      </c>
      <c r="J37" s="947">
        <v>1166</v>
      </c>
      <c r="K37" s="948">
        <v>44470</v>
      </c>
      <c r="L37" s="245">
        <v>100</v>
      </c>
      <c r="M37" s="1364"/>
      <c r="N37" s="186" t="s">
        <v>1280</v>
      </c>
      <c r="O37" s="1364"/>
      <c r="S37" s="205"/>
    </row>
    <row r="38" spans="1:19" ht="96.75" customHeight="1">
      <c r="A38" s="209" t="s">
        <v>889</v>
      </c>
      <c r="B38" s="229" t="s">
        <v>890</v>
      </c>
      <c r="C38" s="229" t="s">
        <v>891</v>
      </c>
      <c r="D38" s="229" t="s">
        <v>890</v>
      </c>
      <c r="E38" s="245">
        <v>21.6</v>
      </c>
      <c r="F38" s="245">
        <v>21.6</v>
      </c>
      <c r="G38" s="245">
        <v>60</v>
      </c>
      <c r="H38" s="186" t="s">
        <v>883</v>
      </c>
      <c r="I38" s="186" t="s">
        <v>892</v>
      </c>
      <c r="J38" s="947">
        <v>2038</v>
      </c>
      <c r="K38" s="948">
        <v>44470</v>
      </c>
      <c r="L38" s="245">
        <v>100</v>
      </c>
      <c r="M38" s="1364"/>
      <c r="N38" s="186" t="s">
        <v>1288</v>
      </c>
      <c r="O38" s="1364"/>
    </row>
    <row r="39" spans="1:19" ht="84" customHeight="1">
      <c r="A39" s="209" t="s">
        <v>893</v>
      </c>
      <c r="B39" s="229" t="s">
        <v>894</v>
      </c>
      <c r="C39" s="229" t="s">
        <v>895</v>
      </c>
      <c r="D39" s="229" t="s">
        <v>890</v>
      </c>
      <c r="E39" s="245">
        <v>20.7</v>
      </c>
      <c r="F39" s="245">
        <v>20.7</v>
      </c>
      <c r="G39" s="245">
        <v>55</v>
      </c>
      <c r="H39" s="186" t="s">
        <v>892</v>
      </c>
      <c r="I39" s="186" t="s">
        <v>892</v>
      </c>
      <c r="J39" s="947">
        <v>822</v>
      </c>
      <c r="K39" s="948">
        <v>44470</v>
      </c>
      <c r="L39" s="245">
        <v>100</v>
      </c>
      <c r="M39" s="1364"/>
      <c r="N39" s="186" t="s">
        <v>1288</v>
      </c>
      <c r="O39" s="1364"/>
    </row>
    <row r="40" spans="1:19" ht="69.75" customHeight="1">
      <c r="A40" s="209" t="s">
        <v>896</v>
      </c>
      <c r="B40" s="229" t="s">
        <v>897</v>
      </c>
      <c r="C40" s="229" t="s">
        <v>898</v>
      </c>
      <c r="D40" s="229" t="s">
        <v>890</v>
      </c>
      <c r="E40" s="245">
        <v>14.6</v>
      </c>
      <c r="F40" s="245">
        <v>14.6</v>
      </c>
      <c r="G40" s="245">
        <v>40</v>
      </c>
      <c r="H40" s="186" t="s">
        <v>899</v>
      </c>
      <c r="I40" s="186" t="s">
        <v>892</v>
      </c>
      <c r="J40" s="947">
        <v>1602</v>
      </c>
      <c r="K40" s="948">
        <v>44470</v>
      </c>
      <c r="L40" s="245">
        <v>100</v>
      </c>
      <c r="M40" s="1364"/>
      <c r="N40" s="186" t="s">
        <v>1288</v>
      </c>
      <c r="O40" s="1364"/>
    </row>
    <row r="41" spans="1:19" ht="72.75" customHeight="1">
      <c r="A41" s="209" t="s">
        <v>900</v>
      </c>
      <c r="B41" s="229" t="s">
        <v>897</v>
      </c>
      <c r="C41" s="229" t="s">
        <v>901</v>
      </c>
      <c r="D41" s="229" t="s">
        <v>902</v>
      </c>
      <c r="E41" s="245">
        <v>13.3</v>
      </c>
      <c r="F41" s="245">
        <v>13.3</v>
      </c>
      <c r="G41" s="245">
        <v>30</v>
      </c>
      <c r="H41" s="186" t="s">
        <v>899</v>
      </c>
      <c r="I41" s="186" t="s">
        <v>899</v>
      </c>
      <c r="J41" s="947">
        <v>87</v>
      </c>
      <c r="K41" s="948">
        <v>44470</v>
      </c>
      <c r="L41" s="245">
        <v>100</v>
      </c>
      <c r="M41" s="1364"/>
      <c r="N41" s="186" t="s">
        <v>1288</v>
      </c>
      <c r="O41" s="1364"/>
    </row>
    <row r="42" spans="1:19" ht="79.5" customHeight="1">
      <c r="A42" s="209" t="s">
        <v>903</v>
      </c>
      <c r="B42" s="229" t="s">
        <v>890</v>
      </c>
      <c r="C42" s="229" t="s">
        <v>904</v>
      </c>
      <c r="D42" s="229" t="s">
        <v>905</v>
      </c>
      <c r="E42" s="245">
        <v>11.5</v>
      </c>
      <c r="F42" s="245">
        <v>11.5</v>
      </c>
      <c r="G42" s="245">
        <v>30</v>
      </c>
      <c r="H42" s="186" t="s">
        <v>883</v>
      </c>
      <c r="I42" s="186" t="s">
        <v>883</v>
      </c>
      <c r="J42" s="947">
        <v>364</v>
      </c>
      <c r="K42" s="948">
        <v>44470</v>
      </c>
      <c r="L42" s="245">
        <v>100</v>
      </c>
      <c r="M42" s="1364"/>
      <c r="N42" s="186" t="s">
        <v>1288</v>
      </c>
      <c r="O42" s="1364"/>
    </row>
    <row r="43" spans="1:19" ht="116.25" customHeight="1">
      <c r="A43" s="209" t="s">
        <v>906</v>
      </c>
      <c r="B43" s="229" t="s">
        <v>894</v>
      </c>
      <c r="C43" s="229" t="s">
        <v>907</v>
      </c>
      <c r="D43" s="229" t="s">
        <v>908</v>
      </c>
      <c r="E43" s="245">
        <v>20.2</v>
      </c>
      <c r="F43" s="245">
        <v>20.2</v>
      </c>
      <c r="G43" s="245">
        <v>55</v>
      </c>
      <c r="H43" s="186" t="s">
        <v>909</v>
      </c>
      <c r="I43" s="186" t="s">
        <v>910</v>
      </c>
      <c r="J43" s="947">
        <v>6982</v>
      </c>
      <c r="K43" s="948">
        <v>44470</v>
      </c>
      <c r="L43" s="245">
        <v>100</v>
      </c>
      <c r="M43" s="1364"/>
      <c r="N43" s="186" t="s">
        <v>1288</v>
      </c>
      <c r="O43" s="1364"/>
    </row>
    <row r="44" spans="1:19" ht="110.25" customHeight="1">
      <c r="A44" s="209" t="s">
        <v>911</v>
      </c>
      <c r="B44" s="229" t="s">
        <v>912</v>
      </c>
      <c r="C44" s="229" t="s">
        <v>913</v>
      </c>
      <c r="D44" s="229" t="s">
        <v>912</v>
      </c>
      <c r="E44" s="245">
        <v>21.8</v>
      </c>
      <c r="F44" s="245">
        <v>21.8</v>
      </c>
      <c r="G44" s="245">
        <v>51</v>
      </c>
      <c r="H44" s="186" t="s">
        <v>892</v>
      </c>
      <c r="I44" s="186" t="s">
        <v>892</v>
      </c>
      <c r="J44" s="947">
        <v>1628</v>
      </c>
      <c r="K44" s="948">
        <v>44470</v>
      </c>
      <c r="L44" s="245">
        <v>100</v>
      </c>
      <c r="M44" s="1364"/>
      <c r="N44" s="186" t="s">
        <v>1288</v>
      </c>
      <c r="O44" s="1364"/>
    </row>
    <row r="45" spans="1:19" ht="112.5" customHeight="1">
      <c r="A45" s="209" t="s">
        <v>914</v>
      </c>
      <c r="B45" s="229" t="s">
        <v>915</v>
      </c>
      <c r="C45" s="229" t="s">
        <v>916</v>
      </c>
      <c r="D45" s="229" t="s">
        <v>912</v>
      </c>
      <c r="E45" s="245">
        <v>13.8</v>
      </c>
      <c r="F45" s="245">
        <v>13.8</v>
      </c>
      <c r="G45" s="245">
        <v>36</v>
      </c>
      <c r="H45" s="186" t="s">
        <v>892</v>
      </c>
      <c r="I45" s="186" t="s">
        <v>892</v>
      </c>
      <c r="J45" s="947">
        <v>5208</v>
      </c>
      <c r="K45" s="948">
        <v>44470</v>
      </c>
      <c r="L45" s="245">
        <v>100</v>
      </c>
      <c r="M45" s="1364"/>
      <c r="N45" s="186" t="s">
        <v>1288</v>
      </c>
      <c r="O45" s="1364"/>
    </row>
    <row r="46" spans="1:19" ht="95.25" customHeight="1">
      <c r="A46" s="209" t="s">
        <v>917</v>
      </c>
      <c r="B46" s="510" t="s">
        <v>918</v>
      </c>
      <c r="C46" s="229" t="s">
        <v>919</v>
      </c>
      <c r="D46" s="510" t="s">
        <v>920</v>
      </c>
      <c r="E46" s="245">
        <v>29</v>
      </c>
      <c r="F46" s="245">
        <v>29</v>
      </c>
      <c r="G46" s="245">
        <v>60</v>
      </c>
      <c r="H46" s="186" t="s">
        <v>892</v>
      </c>
      <c r="I46" s="186" t="s">
        <v>883</v>
      </c>
      <c r="J46" s="947">
        <v>3672</v>
      </c>
      <c r="K46" s="948">
        <v>44470</v>
      </c>
      <c r="L46" s="245">
        <v>100</v>
      </c>
      <c r="M46" s="1364"/>
      <c r="N46" s="186" t="s">
        <v>1288</v>
      </c>
      <c r="O46" s="1364"/>
    </row>
    <row r="47" spans="1:19" ht="95.25" customHeight="1">
      <c r="A47" s="209" t="s">
        <v>921</v>
      </c>
      <c r="B47" s="229" t="s">
        <v>1597</v>
      </c>
      <c r="C47" s="511" t="s">
        <v>1598</v>
      </c>
      <c r="D47" s="229" t="s">
        <v>1599</v>
      </c>
      <c r="E47" s="508">
        <v>29</v>
      </c>
      <c r="F47" s="508" t="s">
        <v>1585</v>
      </c>
      <c r="G47" s="245">
        <v>60</v>
      </c>
      <c r="H47" s="186" t="s">
        <v>899</v>
      </c>
      <c r="I47" s="245" t="s">
        <v>1584</v>
      </c>
      <c r="J47" s="947">
        <v>50</v>
      </c>
      <c r="K47" s="948">
        <v>44470</v>
      </c>
      <c r="L47" s="245">
        <v>100</v>
      </c>
      <c r="M47" s="1364"/>
      <c r="N47" s="186" t="s">
        <v>1278</v>
      </c>
      <c r="O47" s="1364"/>
    </row>
    <row r="48" spans="1:19" ht="94.5" customHeight="1">
      <c r="A48" s="209" t="s">
        <v>922</v>
      </c>
      <c r="B48" s="209" t="s">
        <v>923</v>
      </c>
      <c r="C48" s="209" t="s">
        <v>924</v>
      </c>
      <c r="D48" s="209" t="s">
        <v>915</v>
      </c>
      <c r="E48" s="245">
        <v>16.5</v>
      </c>
      <c r="F48" s="245">
        <v>16.5</v>
      </c>
      <c r="G48" s="245">
        <v>30</v>
      </c>
      <c r="H48" s="186" t="s">
        <v>883</v>
      </c>
      <c r="I48" s="186" t="s">
        <v>892</v>
      </c>
      <c r="J48" s="947">
        <v>1264</v>
      </c>
      <c r="K48" s="948">
        <v>44470</v>
      </c>
      <c r="L48" s="245">
        <v>100</v>
      </c>
      <c r="M48" s="1364"/>
      <c r="N48" s="186" t="s">
        <v>1288</v>
      </c>
      <c r="O48" s="1364"/>
    </row>
    <row r="49" spans="1:16" ht="110.25" customHeight="1">
      <c r="A49" s="209" t="s">
        <v>925</v>
      </c>
      <c r="B49" s="507" t="s">
        <v>1600</v>
      </c>
      <c r="C49" s="507" t="s">
        <v>1601</v>
      </c>
      <c r="D49" s="507" t="s">
        <v>1602</v>
      </c>
      <c r="E49" s="508" t="s">
        <v>1585</v>
      </c>
      <c r="F49" s="508">
        <v>16.5</v>
      </c>
      <c r="G49" s="508">
        <v>30</v>
      </c>
      <c r="H49" s="245" t="s">
        <v>1584</v>
      </c>
      <c r="I49" s="186" t="s">
        <v>899</v>
      </c>
      <c r="J49" s="947">
        <v>9</v>
      </c>
      <c r="K49" s="948">
        <v>44470</v>
      </c>
      <c r="L49" s="245">
        <v>100</v>
      </c>
      <c r="M49" s="1364"/>
      <c r="N49" s="186" t="s">
        <v>1278</v>
      </c>
      <c r="O49" s="1364"/>
    </row>
    <row r="50" spans="1:16" ht="102.75" customHeight="1">
      <c r="A50" s="209" t="s">
        <v>926</v>
      </c>
      <c r="B50" s="229" t="s">
        <v>622</v>
      </c>
      <c r="C50" s="229" t="s">
        <v>623</v>
      </c>
      <c r="D50" s="229" t="s">
        <v>927</v>
      </c>
      <c r="E50" s="245">
        <v>6.9</v>
      </c>
      <c r="F50" s="245">
        <v>6.9</v>
      </c>
      <c r="G50" s="245">
        <v>35</v>
      </c>
      <c r="H50" s="186" t="s">
        <v>160</v>
      </c>
      <c r="I50" s="186" t="s">
        <v>928</v>
      </c>
      <c r="J50" s="947">
        <v>23</v>
      </c>
      <c r="K50" s="948">
        <v>42461</v>
      </c>
      <c r="L50" s="245">
        <v>200</v>
      </c>
      <c r="M50" s="1364"/>
      <c r="N50" s="186" t="s">
        <v>1278</v>
      </c>
      <c r="O50" s="1365"/>
    </row>
    <row r="51" spans="1:16" ht="75" customHeight="1">
      <c r="A51" s="209" t="s">
        <v>929</v>
      </c>
      <c r="B51" s="229" t="s">
        <v>930</v>
      </c>
      <c r="C51" s="229" t="s">
        <v>931</v>
      </c>
      <c r="D51" s="229" t="s">
        <v>930</v>
      </c>
      <c r="E51" s="245">
        <v>39.200000000000003</v>
      </c>
      <c r="F51" s="245" t="s">
        <v>1584</v>
      </c>
      <c r="G51" s="245">
        <v>105</v>
      </c>
      <c r="H51" s="186" t="s">
        <v>932</v>
      </c>
      <c r="I51" s="186" t="s">
        <v>1584</v>
      </c>
      <c r="J51" s="434">
        <v>10826</v>
      </c>
      <c r="K51" s="948">
        <v>36739</v>
      </c>
      <c r="L51" s="245">
        <v>150</v>
      </c>
      <c r="M51" s="1364"/>
      <c r="N51" s="186" t="s">
        <v>1280</v>
      </c>
      <c r="O51" s="1366" t="s">
        <v>933</v>
      </c>
    </row>
    <row r="52" spans="1:16" ht="75" customHeight="1">
      <c r="A52" s="209" t="s">
        <v>934</v>
      </c>
      <c r="B52" s="229" t="s">
        <v>930</v>
      </c>
      <c r="C52" s="229" t="s">
        <v>931</v>
      </c>
      <c r="D52" s="229" t="s">
        <v>930</v>
      </c>
      <c r="E52" s="245">
        <v>39.200000000000003</v>
      </c>
      <c r="F52" s="245" t="s">
        <v>1584</v>
      </c>
      <c r="G52" s="245">
        <v>105</v>
      </c>
      <c r="H52" s="186" t="s">
        <v>590</v>
      </c>
      <c r="I52" s="186" t="s">
        <v>1584</v>
      </c>
      <c r="J52" s="434">
        <v>10515</v>
      </c>
      <c r="K52" s="948">
        <v>36739</v>
      </c>
      <c r="L52" s="245">
        <v>150</v>
      </c>
      <c r="M52" s="1364"/>
      <c r="N52" s="186" t="s">
        <v>1280</v>
      </c>
      <c r="O52" s="1367"/>
    </row>
    <row r="53" spans="1:16" ht="75" customHeight="1">
      <c r="A53" s="209" t="s">
        <v>1751</v>
      </c>
      <c r="B53" s="229" t="s">
        <v>1585</v>
      </c>
      <c r="C53" s="229" t="s">
        <v>1752</v>
      </c>
      <c r="D53" s="229" t="s">
        <v>1585</v>
      </c>
      <c r="E53" s="245" t="s">
        <v>1585</v>
      </c>
      <c r="F53" s="245" t="s">
        <v>1585</v>
      </c>
      <c r="G53" s="245" t="s">
        <v>1585</v>
      </c>
      <c r="H53" s="1361" t="s">
        <v>1753</v>
      </c>
      <c r="I53" s="1362"/>
      <c r="J53" s="434">
        <v>192</v>
      </c>
      <c r="K53" s="948">
        <v>45665</v>
      </c>
      <c r="L53" s="245">
        <v>300</v>
      </c>
      <c r="M53" s="1364"/>
      <c r="N53" s="186" t="s">
        <v>1754</v>
      </c>
      <c r="O53" s="1366" t="s">
        <v>1755</v>
      </c>
    </row>
    <row r="54" spans="1:16" ht="75" customHeight="1">
      <c r="A54" s="209" t="s">
        <v>1756</v>
      </c>
      <c r="B54" s="229" t="s">
        <v>1585</v>
      </c>
      <c r="C54" s="229" t="s">
        <v>1757</v>
      </c>
      <c r="D54" s="229" t="s">
        <v>1585</v>
      </c>
      <c r="E54" s="245" t="s">
        <v>1585</v>
      </c>
      <c r="F54" s="245" t="s">
        <v>1585</v>
      </c>
      <c r="G54" s="245" t="s">
        <v>1585</v>
      </c>
      <c r="H54" s="1361" t="s">
        <v>1753</v>
      </c>
      <c r="I54" s="1362"/>
      <c r="J54" s="434">
        <v>464</v>
      </c>
      <c r="K54" s="948">
        <v>45665</v>
      </c>
      <c r="L54" s="245">
        <v>300</v>
      </c>
      <c r="M54" s="1365"/>
      <c r="N54" s="186" t="s">
        <v>1754</v>
      </c>
      <c r="O54" s="1367"/>
    </row>
    <row r="55" spans="1:16" ht="12" customHeight="1">
      <c r="A55" s="172"/>
      <c r="B55" s="172"/>
      <c r="C55" s="172"/>
      <c r="D55" s="172"/>
      <c r="E55" s="190"/>
      <c r="F55" s="190"/>
      <c r="G55" s="191"/>
      <c r="H55" s="192"/>
      <c r="I55" s="192"/>
      <c r="J55" s="193"/>
      <c r="K55" s="194"/>
      <c r="L55" s="195"/>
      <c r="M55" s="194"/>
      <c r="N55" s="194"/>
      <c r="O55" s="172"/>
    </row>
    <row r="56" spans="1:16" ht="24.75" customHeight="1">
      <c r="A56" s="196"/>
      <c r="B56" s="196"/>
      <c r="C56" s="196"/>
      <c r="D56" s="196"/>
      <c r="E56" s="197"/>
      <c r="F56" s="197"/>
      <c r="G56" s="198"/>
      <c r="H56" s="199"/>
      <c r="I56" s="199"/>
      <c r="J56" s="200"/>
      <c r="K56" s="201"/>
      <c r="L56" s="201"/>
      <c r="M56" s="199"/>
      <c r="N56" s="199"/>
      <c r="O56" s="180" t="s">
        <v>1750</v>
      </c>
    </row>
    <row r="57" spans="1:16" ht="24.75" customHeight="1">
      <c r="A57" s="202"/>
      <c r="B57" s="202"/>
      <c r="C57" s="202"/>
      <c r="D57" s="202"/>
      <c r="E57" s="949"/>
      <c r="F57" s="949"/>
      <c r="G57" s="203"/>
      <c r="H57" s="950"/>
      <c r="I57" s="950"/>
      <c r="J57" s="951"/>
      <c r="K57" s="952"/>
      <c r="L57" s="952"/>
      <c r="M57" s="950"/>
      <c r="N57" s="950"/>
      <c r="O57" s="188" t="s">
        <v>492</v>
      </c>
    </row>
    <row r="58" spans="1:16" s="183" customFormat="1" ht="30" customHeight="1">
      <c r="A58" s="1348" t="s">
        <v>365</v>
      </c>
      <c r="B58" s="1348" t="s">
        <v>366</v>
      </c>
      <c r="C58" s="1348" t="s">
        <v>481</v>
      </c>
      <c r="D58" s="1348" t="s">
        <v>367</v>
      </c>
      <c r="E58" s="1347" t="s">
        <v>61</v>
      </c>
      <c r="F58" s="1347"/>
      <c r="G58" s="1348" t="s">
        <v>368</v>
      </c>
      <c r="H58" s="1348" t="s">
        <v>63</v>
      </c>
      <c r="I58" s="1348"/>
      <c r="J58" s="1349" t="s">
        <v>482</v>
      </c>
      <c r="K58" s="1348" t="s">
        <v>371</v>
      </c>
      <c r="L58" s="1348" t="s">
        <v>483</v>
      </c>
      <c r="M58" s="1348" t="s">
        <v>484</v>
      </c>
      <c r="N58" s="1350" t="s">
        <v>1265</v>
      </c>
      <c r="O58" s="1348" t="s">
        <v>485</v>
      </c>
      <c r="P58" s="465"/>
    </row>
    <row r="59" spans="1:16" s="183" customFormat="1" ht="41.25" customHeight="1">
      <c r="A59" s="1348"/>
      <c r="B59" s="1348"/>
      <c r="C59" s="1348"/>
      <c r="D59" s="1348"/>
      <c r="E59" s="182" t="s">
        <v>373</v>
      </c>
      <c r="F59" s="182" t="s">
        <v>374</v>
      </c>
      <c r="G59" s="1348"/>
      <c r="H59" s="181" t="s">
        <v>440</v>
      </c>
      <c r="I59" s="181" t="s">
        <v>488</v>
      </c>
      <c r="J59" s="1349"/>
      <c r="K59" s="1348"/>
      <c r="L59" s="1348"/>
      <c r="M59" s="1348"/>
      <c r="N59" s="1351"/>
      <c r="O59" s="1348"/>
      <c r="P59" s="465"/>
    </row>
    <row r="60" spans="1:16" ht="88.5" customHeight="1">
      <c r="A60" s="208" t="s">
        <v>935</v>
      </c>
      <c r="B60" s="953" t="s">
        <v>936</v>
      </c>
      <c r="C60" s="953" t="s">
        <v>937</v>
      </c>
      <c r="D60" s="953" t="s">
        <v>936</v>
      </c>
      <c r="E60" s="954">
        <v>20.7</v>
      </c>
      <c r="F60" s="955" t="s">
        <v>1584</v>
      </c>
      <c r="G60" s="955">
        <v>70</v>
      </c>
      <c r="H60" s="931" t="s">
        <v>928</v>
      </c>
      <c r="I60" s="955" t="s">
        <v>1584</v>
      </c>
      <c r="J60" s="1368">
        <v>6961</v>
      </c>
      <c r="K60" s="956">
        <v>39965</v>
      </c>
      <c r="L60" s="181">
        <v>150</v>
      </c>
      <c r="M60" s="1350" t="s">
        <v>490</v>
      </c>
      <c r="N60" s="1350" t="s">
        <v>1266</v>
      </c>
      <c r="O60" s="1370" t="s">
        <v>1289</v>
      </c>
      <c r="P60" s="189"/>
    </row>
    <row r="61" spans="1:16" ht="88.5" customHeight="1">
      <c r="A61" s="208" t="s">
        <v>938</v>
      </c>
      <c r="B61" s="953" t="s">
        <v>936</v>
      </c>
      <c r="C61" s="953" t="s">
        <v>939</v>
      </c>
      <c r="D61" s="953" t="s">
        <v>936</v>
      </c>
      <c r="E61" s="954">
        <v>20.7</v>
      </c>
      <c r="F61" s="955" t="s">
        <v>1584</v>
      </c>
      <c r="G61" s="955">
        <v>70</v>
      </c>
      <c r="H61" s="931" t="s">
        <v>928</v>
      </c>
      <c r="I61" s="955" t="s">
        <v>1584</v>
      </c>
      <c r="J61" s="1369"/>
      <c r="K61" s="956">
        <v>39965</v>
      </c>
      <c r="L61" s="181">
        <v>150</v>
      </c>
      <c r="M61" s="1360"/>
      <c r="N61" s="1360"/>
      <c r="O61" s="1371"/>
      <c r="P61" s="189"/>
    </row>
    <row r="62" spans="1:16" ht="88.5" customHeight="1">
      <c r="A62" s="208" t="s">
        <v>940</v>
      </c>
      <c r="B62" s="953" t="s">
        <v>936</v>
      </c>
      <c r="C62" s="953" t="s">
        <v>941</v>
      </c>
      <c r="D62" s="953" t="s">
        <v>936</v>
      </c>
      <c r="E62" s="954">
        <v>20.399999999999999</v>
      </c>
      <c r="F62" s="955" t="s">
        <v>1584</v>
      </c>
      <c r="G62" s="955">
        <v>70</v>
      </c>
      <c r="H62" s="931" t="s">
        <v>928</v>
      </c>
      <c r="I62" s="955" t="s">
        <v>1584</v>
      </c>
      <c r="J62" s="1368">
        <v>8615</v>
      </c>
      <c r="K62" s="956">
        <v>39965</v>
      </c>
      <c r="L62" s="181">
        <v>150</v>
      </c>
      <c r="M62" s="1360"/>
      <c r="N62" s="1350" t="s">
        <v>1266</v>
      </c>
      <c r="O62" s="1371"/>
      <c r="P62" s="189"/>
    </row>
    <row r="63" spans="1:16" ht="88.5" customHeight="1">
      <c r="A63" s="208" t="s">
        <v>942</v>
      </c>
      <c r="B63" s="953" t="s">
        <v>936</v>
      </c>
      <c r="C63" s="953" t="s">
        <v>943</v>
      </c>
      <c r="D63" s="953" t="s">
        <v>936</v>
      </c>
      <c r="E63" s="954">
        <v>20.399999999999999</v>
      </c>
      <c r="F63" s="955" t="s">
        <v>1584</v>
      </c>
      <c r="G63" s="955">
        <v>70</v>
      </c>
      <c r="H63" s="931" t="s">
        <v>928</v>
      </c>
      <c r="I63" s="955" t="s">
        <v>1584</v>
      </c>
      <c r="J63" s="1369"/>
      <c r="K63" s="956">
        <v>39965</v>
      </c>
      <c r="L63" s="181">
        <v>150</v>
      </c>
      <c r="M63" s="1360"/>
      <c r="N63" s="1360"/>
      <c r="O63" s="1371"/>
      <c r="P63" s="189"/>
    </row>
    <row r="64" spans="1:16" ht="88.5" customHeight="1">
      <c r="A64" s="208" t="s">
        <v>944</v>
      </c>
      <c r="B64" s="953" t="s">
        <v>936</v>
      </c>
      <c r="C64" s="953" t="s">
        <v>945</v>
      </c>
      <c r="D64" s="953" t="s">
        <v>936</v>
      </c>
      <c r="E64" s="954">
        <v>21.3</v>
      </c>
      <c r="F64" s="955" t="s">
        <v>1584</v>
      </c>
      <c r="G64" s="955">
        <v>70</v>
      </c>
      <c r="H64" s="931" t="s">
        <v>928</v>
      </c>
      <c r="I64" s="955" t="s">
        <v>1584</v>
      </c>
      <c r="J64" s="1368">
        <v>17326</v>
      </c>
      <c r="K64" s="956">
        <v>39965</v>
      </c>
      <c r="L64" s="181">
        <v>150</v>
      </c>
      <c r="M64" s="1360"/>
      <c r="N64" s="1360"/>
      <c r="O64" s="1371"/>
      <c r="P64" s="189"/>
    </row>
    <row r="65" spans="1:16" ht="88.5" customHeight="1">
      <c r="A65" s="208" t="s">
        <v>946</v>
      </c>
      <c r="B65" s="953" t="s">
        <v>936</v>
      </c>
      <c r="C65" s="953" t="s">
        <v>947</v>
      </c>
      <c r="D65" s="953" t="s">
        <v>936</v>
      </c>
      <c r="E65" s="954">
        <v>21.3</v>
      </c>
      <c r="F65" s="955" t="s">
        <v>1584</v>
      </c>
      <c r="G65" s="955">
        <v>70</v>
      </c>
      <c r="H65" s="931" t="s">
        <v>928</v>
      </c>
      <c r="I65" s="955" t="s">
        <v>1584</v>
      </c>
      <c r="J65" s="1369"/>
      <c r="K65" s="956">
        <v>39965</v>
      </c>
      <c r="L65" s="181">
        <v>150</v>
      </c>
      <c r="M65" s="1360"/>
      <c r="N65" s="1351"/>
      <c r="O65" s="1372"/>
      <c r="P65" s="189"/>
    </row>
    <row r="66" spans="1:16" ht="88.5" customHeight="1">
      <c r="A66" s="208" t="s">
        <v>929</v>
      </c>
      <c r="B66" s="953" t="s">
        <v>948</v>
      </c>
      <c r="C66" s="953" t="s">
        <v>931</v>
      </c>
      <c r="D66" s="953" t="s">
        <v>948</v>
      </c>
      <c r="E66" s="245">
        <v>39.200000000000003</v>
      </c>
      <c r="F66" s="955" t="s">
        <v>1584</v>
      </c>
      <c r="G66" s="245">
        <v>105</v>
      </c>
      <c r="H66" s="186" t="s">
        <v>932</v>
      </c>
      <c r="I66" s="955" t="s">
        <v>1584</v>
      </c>
      <c r="J66" s="1368">
        <v>21341</v>
      </c>
      <c r="K66" s="956">
        <v>36739</v>
      </c>
      <c r="L66" s="181">
        <v>150</v>
      </c>
      <c r="M66" s="1360"/>
      <c r="N66" s="1373" t="s">
        <v>1290</v>
      </c>
      <c r="O66" s="1370" t="s">
        <v>624</v>
      </c>
      <c r="P66" s="189"/>
    </row>
    <row r="67" spans="1:16" ht="88.5" customHeight="1">
      <c r="A67" s="208" t="s">
        <v>934</v>
      </c>
      <c r="B67" s="953" t="s">
        <v>948</v>
      </c>
      <c r="C67" s="953" t="s">
        <v>931</v>
      </c>
      <c r="D67" s="953" t="s">
        <v>948</v>
      </c>
      <c r="E67" s="245">
        <v>39.200000000000003</v>
      </c>
      <c r="F67" s="955" t="s">
        <v>1584</v>
      </c>
      <c r="G67" s="245">
        <v>105</v>
      </c>
      <c r="H67" s="186" t="s">
        <v>932</v>
      </c>
      <c r="I67" s="955" t="s">
        <v>1584</v>
      </c>
      <c r="J67" s="1369"/>
      <c r="K67" s="956">
        <v>36739</v>
      </c>
      <c r="L67" s="181">
        <v>150</v>
      </c>
      <c r="M67" s="1351"/>
      <c r="N67" s="1374"/>
      <c r="O67" s="1375"/>
      <c r="P67" s="189"/>
    </row>
    <row r="68" spans="1:16" ht="12.75" customHeight="1">
      <c r="A68" s="196"/>
      <c r="B68" s="196"/>
      <c r="C68" s="196"/>
      <c r="D68" s="206"/>
      <c r="E68" s="207"/>
      <c r="F68" s="197"/>
      <c r="G68" s="198"/>
      <c r="H68" s="206"/>
      <c r="I68" s="206"/>
      <c r="J68" s="200"/>
      <c r="K68" s="201"/>
      <c r="L68" s="201"/>
      <c r="M68" s="199"/>
      <c r="N68" s="199"/>
      <c r="O68" s="198"/>
    </row>
    <row r="69" spans="1:16" s="964" customFormat="1" ht="24.75" customHeight="1">
      <c r="A69" s="957"/>
      <c r="B69" s="957"/>
      <c r="C69" s="957"/>
      <c r="D69" s="957"/>
      <c r="E69" s="958"/>
      <c r="F69" s="958"/>
      <c r="G69" s="959"/>
      <c r="H69" s="960"/>
      <c r="I69" s="960"/>
      <c r="J69" s="961"/>
      <c r="K69" s="962"/>
      <c r="L69" s="962"/>
      <c r="M69" s="960"/>
      <c r="N69" s="960"/>
      <c r="O69" s="963" t="s">
        <v>1758</v>
      </c>
    </row>
    <row r="70" spans="1:16" s="964" customFormat="1" ht="24.75" customHeight="1">
      <c r="A70" s="965"/>
      <c r="B70" s="957"/>
      <c r="C70" s="957"/>
      <c r="D70" s="965"/>
      <c r="E70" s="958"/>
      <c r="F70" s="958"/>
      <c r="G70" s="959"/>
      <c r="H70" s="960"/>
      <c r="I70" s="960"/>
      <c r="J70" s="961"/>
      <c r="K70" s="962"/>
      <c r="L70" s="962"/>
      <c r="M70" s="960"/>
      <c r="N70" s="960"/>
      <c r="O70" s="966" t="s">
        <v>1759</v>
      </c>
    </row>
    <row r="71" spans="1:16" s="970" customFormat="1" ht="30" customHeight="1">
      <c r="A71" s="1376" t="s">
        <v>365</v>
      </c>
      <c r="B71" s="1376" t="s">
        <v>366</v>
      </c>
      <c r="C71" s="1376" t="s">
        <v>1760</v>
      </c>
      <c r="D71" s="1376" t="s">
        <v>367</v>
      </c>
      <c r="E71" s="1383" t="s">
        <v>61</v>
      </c>
      <c r="F71" s="1383"/>
      <c r="G71" s="1376" t="s">
        <v>368</v>
      </c>
      <c r="H71" s="1376" t="s">
        <v>63</v>
      </c>
      <c r="I71" s="1376"/>
      <c r="J71" s="1384" t="s">
        <v>1761</v>
      </c>
      <c r="K71" s="1376" t="s">
        <v>371</v>
      </c>
      <c r="L71" s="1376" t="s">
        <v>483</v>
      </c>
      <c r="M71" s="1376" t="s">
        <v>484</v>
      </c>
      <c r="N71" s="1378" t="s">
        <v>1762</v>
      </c>
      <c r="O71" s="1376" t="s">
        <v>1763</v>
      </c>
      <c r="P71" s="969"/>
    </row>
    <row r="72" spans="1:16" s="970" customFormat="1" ht="40.5" customHeight="1">
      <c r="A72" s="1376"/>
      <c r="B72" s="1376"/>
      <c r="C72" s="1376"/>
      <c r="D72" s="1376"/>
      <c r="E72" s="968" t="s">
        <v>373</v>
      </c>
      <c r="F72" s="968" t="s">
        <v>374</v>
      </c>
      <c r="G72" s="1376"/>
      <c r="H72" s="967" t="s">
        <v>1764</v>
      </c>
      <c r="I72" s="967" t="s">
        <v>1765</v>
      </c>
      <c r="J72" s="1384"/>
      <c r="K72" s="1376"/>
      <c r="L72" s="1376"/>
      <c r="M72" s="1376"/>
      <c r="N72" s="1382"/>
      <c r="O72" s="1376"/>
      <c r="P72" s="969"/>
    </row>
    <row r="73" spans="1:16" s="970" customFormat="1" ht="61.5" customHeight="1">
      <c r="A73" s="971" t="s">
        <v>949</v>
      </c>
      <c r="B73" s="972" t="s">
        <v>950</v>
      </c>
      <c r="C73" s="972" t="s">
        <v>951</v>
      </c>
      <c r="D73" s="972" t="s">
        <v>950</v>
      </c>
      <c r="E73" s="973">
        <v>14.2</v>
      </c>
      <c r="F73" s="974">
        <v>14.2</v>
      </c>
      <c r="G73" s="974">
        <v>38</v>
      </c>
      <c r="H73" s="975" t="s">
        <v>357</v>
      </c>
      <c r="I73" s="975" t="s">
        <v>357</v>
      </c>
      <c r="J73" s="976">
        <v>10760</v>
      </c>
      <c r="K73" s="977">
        <v>43834</v>
      </c>
      <c r="L73" s="967">
        <v>200</v>
      </c>
      <c r="M73" s="1376" t="s">
        <v>1766</v>
      </c>
      <c r="N73" s="1378" t="s">
        <v>1767</v>
      </c>
      <c r="O73" s="1378" t="s">
        <v>1291</v>
      </c>
    </row>
    <row r="74" spans="1:16" s="964" customFormat="1" ht="61.5" customHeight="1">
      <c r="A74" s="971" t="s">
        <v>953</v>
      </c>
      <c r="B74" s="972" t="s">
        <v>950</v>
      </c>
      <c r="C74" s="972" t="s">
        <v>954</v>
      </c>
      <c r="D74" s="972" t="s">
        <v>950</v>
      </c>
      <c r="E74" s="973">
        <v>11.5</v>
      </c>
      <c r="F74" s="973">
        <v>11.5</v>
      </c>
      <c r="G74" s="974">
        <v>63</v>
      </c>
      <c r="H74" s="975" t="s">
        <v>1768</v>
      </c>
      <c r="I74" s="975" t="s">
        <v>1768</v>
      </c>
      <c r="J74" s="976">
        <v>5182</v>
      </c>
      <c r="K74" s="977">
        <v>43834</v>
      </c>
      <c r="L74" s="978">
        <v>200</v>
      </c>
      <c r="M74" s="1377"/>
      <c r="N74" s="1379"/>
      <c r="O74" s="1381"/>
    </row>
    <row r="75" spans="1:16" s="964" customFormat="1" ht="61.5" customHeight="1">
      <c r="A75" s="971" t="s">
        <v>955</v>
      </c>
      <c r="B75" s="972" t="s">
        <v>950</v>
      </c>
      <c r="C75" s="972" t="s">
        <v>1292</v>
      </c>
      <c r="D75" s="972" t="s">
        <v>956</v>
      </c>
      <c r="E75" s="973">
        <v>11.9</v>
      </c>
      <c r="F75" s="973">
        <v>11.9</v>
      </c>
      <c r="G75" s="974">
        <v>32</v>
      </c>
      <c r="H75" s="975" t="s">
        <v>1769</v>
      </c>
      <c r="I75" s="975" t="s">
        <v>1769</v>
      </c>
      <c r="J75" s="976">
        <v>3147</v>
      </c>
      <c r="K75" s="977">
        <v>43834</v>
      </c>
      <c r="L75" s="967">
        <v>200</v>
      </c>
      <c r="M75" s="1377"/>
      <c r="N75" s="1379"/>
      <c r="O75" s="1381"/>
    </row>
    <row r="76" spans="1:16" s="970" customFormat="1" ht="61.5" customHeight="1">
      <c r="A76" s="971" t="s">
        <v>958</v>
      </c>
      <c r="B76" s="972" t="s">
        <v>959</v>
      </c>
      <c r="C76" s="972" t="s">
        <v>960</v>
      </c>
      <c r="D76" s="972" t="s">
        <v>956</v>
      </c>
      <c r="E76" s="973">
        <v>13.2</v>
      </c>
      <c r="F76" s="973">
        <v>13.2</v>
      </c>
      <c r="G76" s="974">
        <v>36</v>
      </c>
      <c r="H76" s="975" t="s">
        <v>1770</v>
      </c>
      <c r="I76" s="975" t="s">
        <v>1770</v>
      </c>
      <c r="J76" s="976">
        <v>5869</v>
      </c>
      <c r="K76" s="977">
        <v>43834</v>
      </c>
      <c r="L76" s="967">
        <v>200</v>
      </c>
      <c r="M76" s="1377"/>
      <c r="N76" s="1379"/>
      <c r="O76" s="1381"/>
      <c r="P76" s="969"/>
    </row>
    <row r="77" spans="1:16" s="970" customFormat="1" ht="61.5" customHeight="1">
      <c r="A77" s="967" t="s">
        <v>962</v>
      </c>
      <c r="B77" s="979" t="s">
        <v>959</v>
      </c>
      <c r="C77" s="979" t="s">
        <v>963</v>
      </c>
      <c r="D77" s="972" t="s">
        <v>956</v>
      </c>
      <c r="E77" s="973">
        <v>31.1</v>
      </c>
      <c r="F77" s="973">
        <v>31.1</v>
      </c>
      <c r="G77" s="974">
        <v>83</v>
      </c>
      <c r="H77" s="975" t="s">
        <v>1768</v>
      </c>
      <c r="I77" s="975" t="s">
        <v>1768</v>
      </c>
      <c r="J77" s="976">
        <v>8674</v>
      </c>
      <c r="K77" s="977">
        <v>43834</v>
      </c>
      <c r="L77" s="967">
        <v>200</v>
      </c>
      <c r="M77" s="1377"/>
      <c r="N77" s="1380"/>
      <c r="O77" s="1382"/>
    </row>
    <row r="78" spans="1:16" s="970" customFormat="1" ht="61.5" customHeight="1">
      <c r="A78" s="971" t="s">
        <v>964</v>
      </c>
      <c r="B78" s="972" t="s">
        <v>965</v>
      </c>
      <c r="C78" s="972" t="s">
        <v>966</v>
      </c>
      <c r="D78" s="972" t="s">
        <v>965</v>
      </c>
      <c r="E78" s="973">
        <v>7.6</v>
      </c>
      <c r="F78" s="973">
        <v>7.6</v>
      </c>
      <c r="G78" s="974">
        <v>48</v>
      </c>
      <c r="H78" s="975" t="s">
        <v>1768</v>
      </c>
      <c r="I78" s="975" t="s">
        <v>1768</v>
      </c>
      <c r="J78" s="976">
        <v>381</v>
      </c>
      <c r="K78" s="977">
        <v>43834</v>
      </c>
      <c r="L78" s="967">
        <v>200</v>
      </c>
      <c r="M78" s="1377"/>
      <c r="N78" s="1377" t="s">
        <v>1304</v>
      </c>
      <c r="O78" s="1376" t="s">
        <v>967</v>
      </c>
    </row>
    <row r="79" spans="1:16" s="964" customFormat="1" ht="61.5" customHeight="1">
      <c r="A79" s="971" t="s">
        <v>968</v>
      </c>
      <c r="B79" s="972" t="s">
        <v>969</v>
      </c>
      <c r="C79" s="972" t="s">
        <v>970</v>
      </c>
      <c r="D79" s="972" t="s">
        <v>969</v>
      </c>
      <c r="E79" s="973">
        <v>9.6</v>
      </c>
      <c r="F79" s="973">
        <v>9.6</v>
      </c>
      <c r="G79" s="974">
        <v>44</v>
      </c>
      <c r="H79" s="975" t="s">
        <v>1768</v>
      </c>
      <c r="I79" s="975" t="s">
        <v>1768</v>
      </c>
      <c r="J79" s="976">
        <v>128</v>
      </c>
      <c r="K79" s="977">
        <v>43834</v>
      </c>
      <c r="L79" s="967">
        <v>200</v>
      </c>
      <c r="M79" s="1377"/>
      <c r="N79" s="1377"/>
      <c r="O79" s="1376"/>
    </row>
    <row r="80" spans="1:16" s="964" customFormat="1" ht="61.5" customHeight="1">
      <c r="A80" s="971" t="s">
        <v>1771</v>
      </c>
      <c r="B80" s="972" t="s">
        <v>1772</v>
      </c>
      <c r="C80" s="972" t="s">
        <v>1773</v>
      </c>
      <c r="D80" s="972" t="s">
        <v>1772</v>
      </c>
      <c r="E80" s="973">
        <v>32</v>
      </c>
      <c r="F80" s="973">
        <v>32</v>
      </c>
      <c r="G80" s="974">
        <v>70</v>
      </c>
      <c r="H80" s="975" t="s">
        <v>1774</v>
      </c>
      <c r="I80" s="975" t="s">
        <v>1774</v>
      </c>
      <c r="J80" s="976">
        <v>26</v>
      </c>
      <c r="K80" s="977">
        <v>45019</v>
      </c>
      <c r="L80" s="967">
        <v>200</v>
      </c>
      <c r="M80" s="1377"/>
      <c r="N80" s="1377"/>
      <c r="O80" s="1376"/>
    </row>
    <row r="81" spans="1:15" s="964" customFormat="1" ht="61.5" customHeight="1">
      <c r="A81" s="971" t="s">
        <v>1775</v>
      </c>
      <c r="B81" s="972" t="s">
        <v>1776</v>
      </c>
      <c r="C81" s="972" t="s">
        <v>1777</v>
      </c>
      <c r="D81" s="972" t="s">
        <v>1776</v>
      </c>
      <c r="E81" s="973">
        <v>24</v>
      </c>
      <c r="F81" s="973">
        <v>24</v>
      </c>
      <c r="G81" s="974">
        <v>60</v>
      </c>
      <c r="H81" s="975" t="s">
        <v>1778</v>
      </c>
      <c r="I81" s="975" t="s">
        <v>1778</v>
      </c>
      <c r="J81" s="976">
        <v>505</v>
      </c>
      <c r="K81" s="977">
        <v>45019</v>
      </c>
      <c r="L81" s="967">
        <v>200</v>
      </c>
      <c r="M81" s="1377"/>
      <c r="N81" s="1377"/>
      <c r="O81" s="1376"/>
    </row>
    <row r="82" spans="1:15" s="964" customFormat="1" ht="61.5" customHeight="1">
      <c r="A82" s="971" t="s">
        <v>971</v>
      </c>
      <c r="B82" s="972" t="s">
        <v>951</v>
      </c>
      <c r="C82" s="972" t="s">
        <v>972</v>
      </c>
      <c r="D82" s="972" t="s">
        <v>951</v>
      </c>
      <c r="E82" s="973">
        <v>9.6</v>
      </c>
      <c r="F82" s="973">
        <v>9.6</v>
      </c>
      <c r="G82" s="974">
        <v>54</v>
      </c>
      <c r="H82" s="975" t="s">
        <v>1768</v>
      </c>
      <c r="I82" s="975" t="s">
        <v>1768</v>
      </c>
      <c r="J82" s="976">
        <v>276</v>
      </c>
      <c r="K82" s="977">
        <v>43834</v>
      </c>
      <c r="L82" s="967">
        <v>200</v>
      </c>
      <c r="M82" s="1377"/>
      <c r="N82" s="1377"/>
      <c r="O82" s="1376"/>
    </row>
    <row r="83" spans="1:15" s="964" customFormat="1" ht="61.5" customHeight="1">
      <c r="A83" s="967" t="s">
        <v>973</v>
      </c>
      <c r="B83" s="979" t="s">
        <v>1294</v>
      </c>
      <c r="C83" s="979" t="s">
        <v>1295</v>
      </c>
      <c r="D83" s="979" t="s">
        <v>1779</v>
      </c>
      <c r="E83" s="973">
        <v>18.8</v>
      </c>
      <c r="F83" s="973">
        <v>18.8</v>
      </c>
      <c r="G83" s="974">
        <v>36</v>
      </c>
      <c r="H83" s="975" t="s">
        <v>1768</v>
      </c>
      <c r="I83" s="975" t="s">
        <v>1768</v>
      </c>
      <c r="J83" s="976">
        <v>286</v>
      </c>
      <c r="K83" s="977">
        <v>43834</v>
      </c>
      <c r="L83" s="967">
        <v>200</v>
      </c>
      <c r="M83" s="1377"/>
      <c r="N83" s="1376" t="s">
        <v>1780</v>
      </c>
      <c r="O83" s="1381" t="s">
        <v>1296</v>
      </c>
    </row>
    <row r="84" spans="1:15" s="964" customFormat="1" ht="61.5" customHeight="1">
      <c r="A84" s="971" t="s">
        <v>975</v>
      </c>
      <c r="B84" s="979" t="s">
        <v>974</v>
      </c>
      <c r="C84" s="979" t="s">
        <v>1297</v>
      </c>
      <c r="D84" s="979" t="s">
        <v>974</v>
      </c>
      <c r="E84" s="973">
        <v>26</v>
      </c>
      <c r="F84" s="973">
        <v>26</v>
      </c>
      <c r="G84" s="974">
        <v>66</v>
      </c>
      <c r="H84" s="975" t="s">
        <v>1768</v>
      </c>
      <c r="I84" s="975" t="s">
        <v>1768</v>
      </c>
      <c r="J84" s="976">
        <v>585</v>
      </c>
      <c r="K84" s="977">
        <v>43834</v>
      </c>
      <c r="L84" s="967">
        <v>200</v>
      </c>
      <c r="M84" s="1377"/>
      <c r="N84" s="1377"/>
      <c r="O84" s="1381"/>
    </row>
    <row r="85" spans="1:15" s="964" customFormat="1" ht="61.5" customHeight="1">
      <c r="A85" s="971" t="s">
        <v>1781</v>
      </c>
      <c r="B85" s="972" t="s">
        <v>976</v>
      </c>
      <c r="C85" s="972" t="s">
        <v>1298</v>
      </c>
      <c r="D85" s="972" t="s">
        <v>1299</v>
      </c>
      <c r="E85" s="973">
        <v>30</v>
      </c>
      <c r="F85" s="973">
        <v>30</v>
      </c>
      <c r="G85" s="974">
        <v>42</v>
      </c>
      <c r="H85" s="975" t="s">
        <v>1768</v>
      </c>
      <c r="I85" s="975" t="s">
        <v>1768</v>
      </c>
      <c r="J85" s="976">
        <v>51</v>
      </c>
      <c r="K85" s="977">
        <v>43834</v>
      </c>
      <c r="L85" s="967">
        <v>200</v>
      </c>
      <c r="M85" s="1377"/>
      <c r="N85" s="1377"/>
      <c r="O85" s="1381"/>
    </row>
    <row r="86" spans="1:15" s="964" customFormat="1" ht="61.5" customHeight="1">
      <c r="A86" s="971" t="s">
        <v>977</v>
      </c>
      <c r="B86" s="972" t="s">
        <v>978</v>
      </c>
      <c r="C86" s="972" t="s">
        <v>979</v>
      </c>
      <c r="D86" s="972" t="s">
        <v>978</v>
      </c>
      <c r="E86" s="973">
        <v>12.3</v>
      </c>
      <c r="F86" s="973">
        <v>12.3</v>
      </c>
      <c r="G86" s="974">
        <v>48</v>
      </c>
      <c r="H86" s="975" t="s">
        <v>1768</v>
      </c>
      <c r="I86" s="975" t="s">
        <v>1768</v>
      </c>
      <c r="J86" s="976">
        <v>75</v>
      </c>
      <c r="K86" s="977">
        <v>43834</v>
      </c>
      <c r="L86" s="967">
        <v>200</v>
      </c>
      <c r="M86" s="1377"/>
      <c r="N86" s="1377"/>
      <c r="O86" s="1381"/>
    </row>
    <row r="87" spans="1:15" s="964" customFormat="1" ht="61.5" customHeight="1">
      <c r="A87" s="971" t="s">
        <v>980</v>
      </c>
      <c r="B87" s="972" t="s">
        <v>981</v>
      </c>
      <c r="C87" s="972" t="s">
        <v>960</v>
      </c>
      <c r="D87" s="972" t="s">
        <v>981</v>
      </c>
      <c r="E87" s="973">
        <v>8.6</v>
      </c>
      <c r="F87" s="973">
        <v>8.6</v>
      </c>
      <c r="G87" s="974">
        <v>36</v>
      </c>
      <c r="H87" s="975" t="s">
        <v>1768</v>
      </c>
      <c r="I87" s="975" t="s">
        <v>1768</v>
      </c>
      <c r="J87" s="976">
        <v>7</v>
      </c>
      <c r="K87" s="977">
        <v>43834</v>
      </c>
      <c r="L87" s="967">
        <v>200</v>
      </c>
      <c r="M87" s="1377"/>
      <c r="N87" s="1377"/>
      <c r="O87" s="1382"/>
    </row>
    <row r="88" spans="1:15" s="183" customFormat="1" ht="12" customHeight="1">
      <c r="A88" s="210"/>
      <c r="B88" s="210"/>
      <c r="C88" s="210"/>
      <c r="D88" s="210"/>
      <c r="E88" s="211"/>
      <c r="F88" s="211"/>
      <c r="G88" s="211"/>
      <c r="H88" s="211"/>
      <c r="I88" s="211"/>
      <c r="J88" s="212"/>
      <c r="K88" s="213"/>
      <c r="L88" s="210"/>
      <c r="M88" s="214"/>
      <c r="N88" s="214"/>
      <c r="O88" s="215"/>
    </row>
    <row r="89" spans="1:15" s="183" customFormat="1" ht="23.5">
      <c r="A89" s="196"/>
      <c r="B89" s="196"/>
      <c r="C89" s="196"/>
      <c r="D89" s="196"/>
      <c r="E89" s="197"/>
      <c r="F89" s="197"/>
      <c r="G89" s="198"/>
      <c r="H89" s="199"/>
      <c r="I89" s="199"/>
      <c r="J89" s="200"/>
      <c r="K89" s="201"/>
      <c r="L89" s="201"/>
      <c r="M89" s="199"/>
      <c r="N89" s="199"/>
      <c r="O89" s="180" t="s">
        <v>1741</v>
      </c>
    </row>
    <row r="90" spans="1:15" s="183" customFormat="1" ht="23.5">
      <c r="A90" s="202"/>
      <c r="B90" s="196"/>
      <c r="C90" s="196"/>
      <c r="D90" s="202"/>
      <c r="E90" s="197"/>
      <c r="F90" s="197"/>
      <c r="G90" s="198"/>
      <c r="H90" s="199"/>
      <c r="I90" s="199"/>
      <c r="J90" s="200"/>
      <c r="K90" s="201"/>
      <c r="L90" s="201"/>
      <c r="M90" s="199"/>
      <c r="N90" s="199"/>
      <c r="O90" s="188" t="s">
        <v>493</v>
      </c>
    </row>
    <row r="91" spans="1:15" s="183" customFormat="1" ht="30" customHeight="1">
      <c r="A91" s="1348" t="s">
        <v>365</v>
      </c>
      <c r="B91" s="1348" t="s">
        <v>366</v>
      </c>
      <c r="C91" s="1348" t="s">
        <v>481</v>
      </c>
      <c r="D91" s="1348" t="s">
        <v>367</v>
      </c>
      <c r="E91" s="1347" t="s">
        <v>61</v>
      </c>
      <c r="F91" s="1347"/>
      <c r="G91" s="1348" t="s">
        <v>368</v>
      </c>
      <c r="H91" s="1348" t="s">
        <v>63</v>
      </c>
      <c r="I91" s="1348"/>
      <c r="J91" s="1349" t="s">
        <v>482</v>
      </c>
      <c r="K91" s="1348" t="s">
        <v>371</v>
      </c>
      <c r="L91" s="1348" t="s">
        <v>483</v>
      </c>
      <c r="M91" s="1348" t="s">
        <v>484</v>
      </c>
      <c r="N91" s="1350" t="s">
        <v>1265</v>
      </c>
      <c r="O91" s="1348" t="s">
        <v>485</v>
      </c>
    </row>
    <row r="92" spans="1:15" s="183" customFormat="1" ht="40.5" customHeight="1">
      <c r="A92" s="1348"/>
      <c r="B92" s="1348"/>
      <c r="C92" s="1348"/>
      <c r="D92" s="1348"/>
      <c r="E92" s="182" t="s">
        <v>373</v>
      </c>
      <c r="F92" s="182" t="s">
        <v>374</v>
      </c>
      <c r="G92" s="1348"/>
      <c r="H92" s="181" t="s">
        <v>440</v>
      </c>
      <c r="I92" s="181" t="s">
        <v>488</v>
      </c>
      <c r="J92" s="1349"/>
      <c r="K92" s="1348"/>
      <c r="L92" s="1348"/>
      <c r="M92" s="1348"/>
      <c r="N92" s="1351"/>
      <c r="O92" s="1348"/>
    </row>
    <row r="93" spans="1:15" ht="78.75" customHeight="1">
      <c r="A93" s="229" t="s">
        <v>1782</v>
      </c>
      <c r="B93" s="228" t="s">
        <v>1783</v>
      </c>
      <c r="C93" s="229" t="s">
        <v>1784</v>
      </c>
      <c r="D93" s="228" t="s">
        <v>1785</v>
      </c>
      <c r="E93" s="245">
        <v>20</v>
      </c>
      <c r="F93" s="245" t="s">
        <v>1584</v>
      </c>
      <c r="G93" s="181">
        <v>51</v>
      </c>
      <c r="H93" s="181" t="s">
        <v>982</v>
      </c>
      <c r="I93" s="181" t="s">
        <v>1584</v>
      </c>
      <c r="J93" s="434">
        <v>3983</v>
      </c>
      <c r="K93" s="496">
        <v>45383</v>
      </c>
      <c r="L93" s="501">
        <v>200</v>
      </c>
      <c r="M93" s="1344" t="s">
        <v>852</v>
      </c>
      <c r="N93" s="1344" t="s">
        <v>1300</v>
      </c>
      <c r="O93" s="1350" t="s">
        <v>983</v>
      </c>
    </row>
    <row r="94" spans="1:15" ht="78.75" customHeight="1">
      <c r="A94" s="229" t="s">
        <v>984</v>
      </c>
      <c r="B94" s="228" t="s">
        <v>1783</v>
      </c>
      <c r="C94" s="229" t="s">
        <v>1786</v>
      </c>
      <c r="D94" s="228" t="s">
        <v>1787</v>
      </c>
      <c r="E94" s="245">
        <v>46.7</v>
      </c>
      <c r="F94" s="245" t="s">
        <v>1584</v>
      </c>
      <c r="G94" s="181">
        <v>108</v>
      </c>
      <c r="H94" s="181" t="s">
        <v>223</v>
      </c>
      <c r="I94" s="181" t="s">
        <v>1584</v>
      </c>
      <c r="J94" s="434">
        <v>2738</v>
      </c>
      <c r="K94" s="237">
        <v>45383</v>
      </c>
      <c r="L94" s="498">
        <v>200</v>
      </c>
      <c r="M94" s="1345"/>
      <c r="N94" s="1345"/>
      <c r="O94" s="1360"/>
    </row>
    <row r="95" spans="1:15" ht="78.75" customHeight="1">
      <c r="A95" s="229" t="s">
        <v>1788</v>
      </c>
      <c r="B95" s="228" t="s">
        <v>1783</v>
      </c>
      <c r="C95" s="229" t="s">
        <v>1789</v>
      </c>
      <c r="D95" s="228" t="s">
        <v>1787</v>
      </c>
      <c r="E95" s="245">
        <v>32.799999999999997</v>
      </c>
      <c r="F95" s="245" t="s">
        <v>1584</v>
      </c>
      <c r="G95" s="181">
        <v>80</v>
      </c>
      <c r="H95" s="181" t="s">
        <v>1790</v>
      </c>
      <c r="I95" s="181" t="s">
        <v>1584</v>
      </c>
      <c r="J95" s="434">
        <v>993</v>
      </c>
      <c r="K95" s="496">
        <v>45383</v>
      </c>
      <c r="L95" s="497">
        <v>200</v>
      </c>
      <c r="M95" s="1345"/>
      <c r="N95" s="1345"/>
      <c r="O95" s="1360"/>
    </row>
    <row r="96" spans="1:15" ht="78.75" customHeight="1">
      <c r="A96" s="229" t="s">
        <v>1791</v>
      </c>
      <c r="B96" s="228" t="s">
        <v>1783</v>
      </c>
      <c r="C96" s="229" t="s">
        <v>1792</v>
      </c>
      <c r="D96" s="228" t="s">
        <v>1787</v>
      </c>
      <c r="E96" s="245">
        <v>19.399999999999999</v>
      </c>
      <c r="F96" s="245" t="s">
        <v>1584</v>
      </c>
      <c r="G96" s="181">
        <v>39</v>
      </c>
      <c r="H96" s="181" t="s">
        <v>1790</v>
      </c>
      <c r="I96" s="181" t="s">
        <v>1584</v>
      </c>
      <c r="J96" s="434">
        <v>220</v>
      </c>
      <c r="K96" s="237">
        <v>45383</v>
      </c>
      <c r="L96" s="501">
        <v>200</v>
      </c>
      <c r="M96" s="1345"/>
      <c r="N96" s="1345"/>
      <c r="O96" s="1360"/>
    </row>
    <row r="97" spans="1:15" ht="78.75" customHeight="1">
      <c r="A97" s="229" t="s">
        <v>1793</v>
      </c>
      <c r="B97" s="228" t="s">
        <v>1783</v>
      </c>
      <c r="C97" s="229" t="s">
        <v>1794</v>
      </c>
      <c r="D97" s="228" t="s">
        <v>1787</v>
      </c>
      <c r="E97" s="245">
        <v>10.199999999999999</v>
      </c>
      <c r="F97" s="245" t="s">
        <v>1584</v>
      </c>
      <c r="G97" s="181">
        <v>77</v>
      </c>
      <c r="H97" s="181" t="s">
        <v>1790</v>
      </c>
      <c r="I97" s="181" t="s">
        <v>1603</v>
      </c>
      <c r="J97" s="434">
        <v>686</v>
      </c>
      <c r="K97" s="496">
        <v>45383</v>
      </c>
      <c r="L97" s="499">
        <v>200</v>
      </c>
      <c r="M97" s="1345"/>
      <c r="N97" s="1345"/>
      <c r="O97" s="1360"/>
    </row>
    <row r="98" spans="1:15" ht="78.75" customHeight="1">
      <c r="A98" s="229" t="s">
        <v>1795</v>
      </c>
      <c r="B98" s="228" t="s">
        <v>1783</v>
      </c>
      <c r="C98" s="229" t="s">
        <v>1794</v>
      </c>
      <c r="D98" s="228" t="s">
        <v>1787</v>
      </c>
      <c r="E98" s="245">
        <v>10.199999999999999</v>
      </c>
      <c r="F98" s="245" t="s">
        <v>1584</v>
      </c>
      <c r="G98" s="181">
        <v>28</v>
      </c>
      <c r="H98" s="181" t="s">
        <v>1790</v>
      </c>
      <c r="I98" s="181" t="s">
        <v>1584</v>
      </c>
      <c r="J98" s="434">
        <v>86</v>
      </c>
      <c r="K98" s="237">
        <v>45383</v>
      </c>
      <c r="L98" s="501">
        <v>200</v>
      </c>
      <c r="M98" s="1345"/>
      <c r="N98" s="1345"/>
      <c r="O98" s="1360"/>
    </row>
    <row r="99" spans="1:15" ht="78.75" customHeight="1">
      <c r="A99" s="229" t="s">
        <v>1796</v>
      </c>
      <c r="B99" s="228" t="s">
        <v>1797</v>
      </c>
      <c r="C99" s="229" t="s">
        <v>1798</v>
      </c>
      <c r="D99" s="228" t="s">
        <v>1785</v>
      </c>
      <c r="E99" s="245">
        <v>21.1</v>
      </c>
      <c r="F99" s="245" t="s">
        <v>1584</v>
      </c>
      <c r="G99" s="181">
        <v>54</v>
      </c>
      <c r="H99" s="181" t="s">
        <v>1790</v>
      </c>
      <c r="I99" s="181" t="s">
        <v>1584</v>
      </c>
      <c r="J99" s="434">
        <v>4832</v>
      </c>
      <c r="K99" s="496">
        <v>45383</v>
      </c>
      <c r="L99" s="498">
        <v>200</v>
      </c>
      <c r="M99" s="1345"/>
      <c r="N99" s="1345"/>
      <c r="O99" s="1360"/>
    </row>
    <row r="100" spans="1:15" ht="78.75" customHeight="1">
      <c r="A100" s="229" t="s">
        <v>1799</v>
      </c>
      <c r="B100" s="228" t="s">
        <v>1797</v>
      </c>
      <c r="C100" s="229" t="s">
        <v>1800</v>
      </c>
      <c r="D100" s="228" t="s">
        <v>1801</v>
      </c>
      <c r="E100" s="245">
        <v>11</v>
      </c>
      <c r="F100" s="245" t="s">
        <v>1584</v>
      </c>
      <c r="G100" s="181">
        <v>22</v>
      </c>
      <c r="H100" s="181" t="s">
        <v>1790</v>
      </c>
      <c r="I100" s="181" t="s">
        <v>1584</v>
      </c>
      <c r="J100" s="434">
        <v>1010</v>
      </c>
      <c r="K100" s="237">
        <v>45383</v>
      </c>
      <c r="L100" s="497">
        <v>200</v>
      </c>
      <c r="M100" s="1345"/>
      <c r="N100" s="1345"/>
      <c r="O100" s="1360"/>
    </row>
    <row r="101" spans="1:15" ht="78.75" customHeight="1">
      <c r="A101" s="229" t="s">
        <v>1802</v>
      </c>
      <c r="B101" s="228" t="s">
        <v>1797</v>
      </c>
      <c r="C101" s="229" t="s">
        <v>1803</v>
      </c>
      <c r="D101" s="228" t="s">
        <v>1797</v>
      </c>
      <c r="E101" s="245">
        <v>27.3</v>
      </c>
      <c r="F101" s="245" t="s">
        <v>1584</v>
      </c>
      <c r="G101" s="181">
        <v>35</v>
      </c>
      <c r="H101" s="181" t="s">
        <v>1790</v>
      </c>
      <c r="I101" s="181" t="s">
        <v>1584</v>
      </c>
      <c r="J101" s="434">
        <v>1202</v>
      </c>
      <c r="K101" s="496">
        <v>45383</v>
      </c>
      <c r="L101" s="501">
        <v>200</v>
      </c>
      <c r="M101" s="1345"/>
      <c r="N101" s="1345"/>
      <c r="O101" s="1360"/>
    </row>
    <row r="102" spans="1:15" ht="78.75" customHeight="1">
      <c r="A102" s="229" t="s">
        <v>1804</v>
      </c>
      <c r="B102" s="228" t="s">
        <v>1797</v>
      </c>
      <c r="C102" s="229" t="s">
        <v>1805</v>
      </c>
      <c r="D102" s="228" t="s">
        <v>1797</v>
      </c>
      <c r="E102" s="245">
        <v>38.299999999999997</v>
      </c>
      <c r="F102" s="245" t="s">
        <v>1584</v>
      </c>
      <c r="G102" s="181">
        <v>80</v>
      </c>
      <c r="H102" s="181" t="s">
        <v>1790</v>
      </c>
      <c r="I102" s="181" t="s">
        <v>1603</v>
      </c>
      <c r="J102" s="434">
        <v>2208</v>
      </c>
      <c r="K102" s="237">
        <v>45383</v>
      </c>
      <c r="L102" s="499">
        <v>200</v>
      </c>
      <c r="M102" s="1345"/>
      <c r="N102" s="1345"/>
      <c r="O102" s="1360"/>
    </row>
    <row r="103" spans="1:15" ht="78.75" customHeight="1">
      <c r="A103" s="229" t="s">
        <v>1806</v>
      </c>
      <c r="B103" s="228" t="s">
        <v>1797</v>
      </c>
      <c r="C103" s="229" t="s">
        <v>1805</v>
      </c>
      <c r="D103" s="228" t="s">
        <v>1801</v>
      </c>
      <c r="E103" s="245">
        <v>27.3</v>
      </c>
      <c r="F103" s="245" t="s">
        <v>1584</v>
      </c>
      <c r="G103" s="181">
        <v>62</v>
      </c>
      <c r="H103" s="181" t="s">
        <v>1790</v>
      </c>
      <c r="I103" s="181" t="s">
        <v>1584</v>
      </c>
      <c r="J103" s="434">
        <v>946</v>
      </c>
      <c r="K103" s="496">
        <v>45383</v>
      </c>
      <c r="L103" s="501">
        <v>200</v>
      </c>
      <c r="M103" s="1345"/>
      <c r="N103" s="1345"/>
      <c r="O103" s="1360"/>
    </row>
    <row r="104" spans="1:15" ht="78.75" customHeight="1">
      <c r="A104" s="229" t="s">
        <v>1807</v>
      </c>
      <c r="B104" s="228" t="s">
        <v>1797</v>
      </c>
      <c r="C104" s="229" t="s">
        <v>1808</v>
      </c>
      <c r="D104" s="228" t="s">
        <v>1797</v>
      </c>
      <c r="E104" s="245">
        <v>25.7</v>
      </c>
      <c r="F104" s="245" t="s">
        <v>1584</v>
      </c>
      <c r="G104" s="181">
        <v>58</v>
      </c>
      <c r="H104" s="181" t="s">
        <v>1790</v>
      </c>
      <c r="I104" s="181" t="s">
        <v>1584</v>
      </c>
      <c r="J104" s="434">
        <v>3258</v>
      </c>
      <c r="K104" s="237">
        <v>45383</v>
      </c>
      <c r="L104" s="498">
        <v>200</v>
      </c>
      <c r="M104" s="1345"/>
      <c r="N104" s="1345"/>
      <c r="O104" s="1360"/>
    </row>
    <row r="105" spans="1:15" ht="78.75" customHeight="1">
      <c r="A105" s="229" t="s">
        <v>1809</v>
      </c>
      <c r="B105" s="228" t="s">
        <v>1797</v>
      </c>
      <c r="C105" s="229" t="s">
        <v>1810</v>
      </c>
      <c r="D105" s="228" t="s">
        <v>1811</v>
      </c>
      <c r="E105" s="245">
        <v>7.2</v>
      </c>
      <c r="F105" s="245" t="s">
        <v>1584</v>
      </c>
      <c r="G105" s="181">
        <v>18</v>
      </c>
      <c r="H105" s="181" t="s">
        <v>1790</v>
      </c>
      <c r="I105" s="181" t="s">
        <v>1584</v>
      </c>
      <c r="J105" s="434">
        <v>2060</v>
      </c>
      <c r="K105" s="496">
        <v>45383</v>
      </c>
      <c r="L105" s="497">
        <v>200</v>
      </c>
      <c r="M105" s="1346"/>
      <c r="N105" s="1346"/>
      <c r="O105" s="1351"/>
    </row>
    <row r="106" spans="1:15" ht="12" customHeight="1">
      <c r="A106" s="196"/>
      <c r="B106" s="196"/>
      <c r="C106" s="196"/>
      <c r="D106" s="196"/>
      <c r="E106" s="216"/>
      <c r="F106" s="216"/>
      <c r="G106" s="217"/>
      <c r="H106" s="215"/>
      <c r="I106" s="215"/>
      <c r="J106" s="218"/>
      <c r="K106" s="219"/>
      <c r="L106" s="220"/>
      <c r="M106" s="221"/>
      <c r="N106" s="221"/>
      <c r="O106" s="196"/>
    </row>
    <row r="107" spans="1:15" ht="23.5">
      <c r="A107" s="196"/>
      <c r="B107" s="196"/>
      <c r="C107" s="196"/>
      <c r="D107" s="196"/>
      <c r="E107" s="197"/>
      <c r="F107" s="197"/>
      <c r="G107" s="198"/>
      <c r="H107" s="199"/>
      <c r="I107" s="199"/>
      <c r="J107" s="222"/>
      <c r="K107" s="199"/>
      <c r="L107" s="201"/>
      <c r="M107" s="199"/>
      <c r="N107" s="199"/>
      <c r="O107" s="180" t="s">
        <v>1741</v>
      </c>
    </row>
    <row r="108" spans="1:15" ht="23.5">
      <c r="A108" s="196"/>
      <c r="B108" s="196"/>
      <c r="C108" s="202"/>
      <c r="D108" s="202"/>
      <c r="E108" s="197"/>
      <c r="F108" s="197"/>
      <c r="G108" s="198"/>
      <c r="H108" s="199"/>
      <c r="I108" s="199"/>
      <c r="J108" s="222"/>
      <c r="K108" s="199"/>
      <c r="L108" s="201"/>
      <c r="M108" s="199"/>
      <c r="N108" s="199"/>
      <c r="O108" s="180" t="s">
        <v>494</v>
      </c>
    </row>
    <row r="109" spans="1:15" ht="30" customHeight="1">
      <c r="A109" s="1348" t="s">
        <v>365</v>
      </c>
      <c r="B109" s="1348" t="s">
        <v>366</v>
      </c>
      <c r="C109" s="1348" t="s">
        <v>481</v>
      </c>
      <c r="D109" s="1348" t="s">
        <v>367</v>
      </c>
      <c r="E109" s="1347" t="s">
        <v>61</v>
      </c>
      <c r="F109" s="1347"/>
      <c r="G109" s="1348" t="s">
        <v>368</v>
      </c>
      <c r="H109" s="1348" t="s">
        <v>63</v>
      </c>
      <c r="I109" s="1348"/>
      <c r="J109" s="1349" t="s">
        <v>482</v>
      </c>
      <c r="K109" s="1348" t="s">
        <v>371</v>
      </c>
      <c r="L109" s="1348" t="s">
        <v>483</v>
      </c>
      <c r="M109" s="1348" t="s">
        <v>484</v>
      </c>
      <c r="N109" s="1350" t="s">
        <v>1265</v>
      </c>
      <c r="O109" s="1348" t="s">
        <v>485</v>
      </c>
    </row>
    <row r="110" spans="1:15" ht="40.5" customHeight="1">
      <c r="A110" s="1348"/>
      <c r="B110" s="1348"/>
      <c r="C110" s="1348"/>
      <c r="D110" s="1348"/>
      <c r="E110" s="182" t="s">
        <v>373</v>
      </c>
      <c r="F110" s="182" t="s">
        <v>374</v>
      </c>
      <c r="G110" s="1348"/>
      <c r="H110" s="181" t="s">
        <v>440</v>
      </c>
      <c r="I110" s="181" t="s">
        <v>488</v>
      </c>
      <c r="J110" s="1349"/>
      <c r="K110" s="1348"/>
      <c r="L110" s="1348"/>
      <c r="M110" s="1348"/>
      <c r="N110" s="1351"/>
      <c r="O110" s="1348"/>
    </row>
    <row r="111" spans="1:15" ht="78" customHeight="1">
      <c r="A111" s="227" t="s">
        <v>495</v>
      </c>
      <c r="B111" s="980" t="s">
        <v>379</v>
      </c>
      <c r="C111" s="185" t="s">
        <v>501</v>
      </c>
      <c r="D111" s="185" t="s">
        <v>496</v>
      </c>
      <c r="E111" s="245">
        <v>44.5</v>
      </c>
      <c r="F111" s="245">
        <v>44.5</v>
      </c>
      <c r="G111" s="186" t="s">
        <v>1812</v>
      </c>
      <c r="H111" s="186" t="s">
        <v>1293</v>
      </c>
      <c r="I111" s="186" t="s">
        <v>1813</v>
      </c>
      <c r="J111" s="435">
        <v>2097</v>
      </c>
      <c r="K111" s="246">
        <v>39722</v>
      </c>
      <c r="L111" s="245">
        <v>200</v>
      </c>
      <c r="M111" s="981" t="s">
        <v>497</v>
      </c>
      <c r="N111" s="1350" t="s">
        <v>1266</v>
      </c>
      <c r="O111" s="516" t="s">
        <v>1814</v>
      </c>
    </row>
    <row r="112" spans="1:15" ht="78" customHeight="1">
      <c r="A112" s="227" t="s">
        <v>498</v>
      </c>
      <c r="B112" s="227" t="s">
        <v>379</v>
      </c>
      <c r="C112" s="227" t="s">
        <v>499</v>
      </c>
      <c r="D112" s="227" t="s">
        <v>500</v>
      </c>
      <c r="E112" s="245">
        <v>13.9</v>
      </c>
      <c r="F112" s="245">
        <v>13.9</v>
      </c>
      <c r="G112" s="245">
        <v>30</v>
      </c>
      <c r="H112" s="208" t="s">
        <v>1565</v>
      </c>
      <c r="I112" s="208" t="s">
        <v>1571</v>
      </c>
      <c r="J112" s="435">
        <v>291</v>
      </c>
      <c r="K112" s="246">
        <v>42278</v>
      </c>
      <c r="L112" s="245">
        <v>200</v>
      </c>
      <c r="M112" s="981" t="s">
        <v>497</v>
      </c>
      <c r="N112" s="1360"/>
      <c r="O112" s="516" t="s">
        <v>1814</v>
      </c>
    </row>
    <row r="113" spans="1:15" ht="78" customHeight="1">
      <c r="A113" s="230" t="s">
        <v>1815</v>
      </c>
      <c r="B113" s="245" t="s">
        <v>1584</v>
      </c>
      <c r="C113" s="245" t="s">
        <v>1584</v>
      </c>
      <c r="D113" s="245" t="s">
        <v>1584</v>
      </c>
      <c r="E113" s="245" t="s">
        <v>1584</v>
      </c>
      <c r="F113" s="245" t="s">
        <v>1584</v>
      </c>
      <c r="G113" s="245">
        <v>120</v>
      </c>
      <c r="H113" s="1361" t="s">
        <v>1816</v>
      </c>
      <c r="I113" s="1362"/>
      <c r="J113" s="435">
        <v>753</v>
      </c>
      <c r="K113" s="246">
        <v>45383</v>
      </c>
      <c r="L113" s="245">
        <v>200</v>
      </c>
      <c r="M113" s="981" t="s">
        <v>497</v>
      </c>
      <c r="N113" s="1363" t="s">
        <v>1301</v>
      </c>
      <c r="O113" s="516" t="s">
        <v>1814</v>
      </c>
    </row>
    <row r="114" spans="1:15" ht="78" customHeight="1">
      <c r="A114" s="230" t="s">
        <v>1817</v>
      </c>
      <c r="B114" s="245" t="s">
        <v>1584</v>
      </c>
      <c r="C114" s="245" t="s">
        <v>1584</v>
      </c>
      <c r="D114" s="245" t="s">
        <v>1584</v>
      </c>
      <c r="E114" s="245" t="s">
        <v>1584</v>
      </c>
      <c r="F114" s="245" t="s">
        <v>1584</v>
      </c>
      <c r="G114" s="245">
        <v>120</v>
      </c>
      <c r="H114" s="1361" t="s">
        <v>1816</v>
      </c>
      <c r="I114" s="1362"/>
      <c r="J114" s="435">
        <v>149</v>
      </c>
      <c r="K114" s="246">
        <v>45383</v>
      </c>
      <c r="L114" s="245">
        <v>200</v>
      </c>
      <c r="M114" s="981" t="s">
        <v>497</v>
      </c>
      <c r="N114" s="1364"/>
      <c r="O114" s="516" t="s">
        <v>1814</v>
      </c>
    </row>
    <row r="115" spans="1:15" ht="78" customHeight="1">
      <c r="A115" s="227" t="s">
        <v>503</v>
      </c>
      <c r="B115" s="185" t="s">
        <v>502</v>
      </c>
      <c r="C115" s="185" t="s">
        <v>1818</v>
      </c>
      <c r="D115" s="185" t="s">
        <v>504</v>
      </c>
      <c r="E115" s="245">
        <v>11.8</v>
      </c>
      <c r="F115" s="245" t="s">
        <v>1584</v>
      </c>
      <c r="G115" s="245">
        <v>17</v>
      </c>
      <c r="H115" s="186" t="s">
        <v>1819</v>
      </c>
      <c r="I115" s="186" t="s">
        <v>1584</v>
      </c>
      <c r="J115" s="435">
        <v>164</v>
      </c>
      <c r="K115" s="246">
        <v>42972</v>
      </c>
      <c r="L115" s="245">
        <v>200</v>
      </c>
      <c r="M115" s="981" t="s">
        <v>497</v>
      </c>
      <c r="N115" s="1365"/>
      <c r="O115" s="516" t="s">
        <v>1814</v>
      </c>
    </row>
    <row r="116" spans="1:15" s="183" customFormat="1" ht="78" customHeight="1">
      <c r="A116" s="230" t="s">
        <v>1820</v>
      </c>
      <c r="B116" s="245" t="s">
        <v>1584</v>
      </c>
      <c r="C116" s="245" t="s">
        <v>1584</v>
      </c>
      <c r="D116" s="245" t="s">
        <v>1584</v>
      </c>
      <c r="E116" s="245" t="s">
        <v>1584</v>
      </c>
      <c r="F116" s="245" t="s">
        <v>1584</v>
      </c>
      <c r="G116" s="245" t="s">
        <v>1821</v>
      </c>
      <c r="H116" s="1361" t="s">
        <v>1293</v>
      </c>
      <c r="I116" s="1362"/>
      <c r="J116" s="435">
        <v>1263</v>
      </c>
      <c r="K116" s="246">
        <v>45383</v>
      </c>
      <c r="L116" s="245">
        <v>200</v>
      </c>
      <c r="M116" s="981" t="s">
        <v>497</v>
      </c>
      <c r="N116" s="933" t="s">
        <v>1266</v>
      </c>
      <c r="O116" s="516" t="s">
        <v>1814</v>
      </c>
    </row>
    <row r="117" spans="1:15" ht="78" customHeight="1">
      <c r="A117" s="227" t="s">
        <v>505</v>
      </c>
      <c r="B117" s="982" t="s">
        <v>506</v>
      </c>
      <c r="C117" s="185" t="s">
        <v>1822</v>
      </c>
      <c r="D117" s="185" t="s">
        <v>460</v>
      </c>
      <c r="E117" s="245">
        <v>15</v>
      </c>
      <c r="F117" s="245">
        <v>15</v>
      </c>
      <c r="G117" s="186" t="s">
        <v>1823</v>
      </c>
      <c r="H117" s="186" t="s">
        <v>1566</v>
      </c>
      <c r="I117" s="186" t="s">
        <v>1824</v>
      </c>
      <c r="J117" s="435">
        <v>103</v>
      </c>
      <c r="K117" s="246">
        <v>36617</v>
      </c>
      <c r="L117" s="245">
        <v>200</v>
      </c>
      <c r="M117" s="981" t="s">
        <v>497</v>
      </c>
      <c r="N117" s="1363" t="s">
        <v>1266</v>
      </c>
      <c r="O117" s="516" t="s">
        <v>1814</v>
      </c>
    </row>
    <row r="118" spans="1:15" ht="78" customHeight="1">
      <c r="A118" s="227" t="s">
        <v>512</v>
      </c>
      <c r="B118" s="982" t="s">
        <v>513</v>
      </c>
      <c r="C118" s="185" t="s">
        <v>1825</v>
      </c>
      <c r="D118" s="185" t="s">
        <v>460</v>
      </c>
      <c r="E118" s="245">
        <v>11.1</v>
      </c>
      <c r="F118" s="245">
        <v>11.1</v>
      </c>
      <c r="G118" s="186" t="s">
        <v>1826</v>
      </c>
      <c r="H118" s="186" t="s">
        <v>1569</v>
      </c>
      <c r="I118" s="186" t="s">
        <v>1827</v>
      </c>
      <c r="J118" s="435">
        <v>34</v>
      </c>
      <c r="K118" s="246">
        <v>37347</v>
      </c>
      <c r="L118" s="245">
        <v>200</v>
      </c>
      <c r="M118" s="981" t="s">
        <v>497</v>
      </c>
      <c r="N118" s="1364"/>
      <c r="O118" s="516" t="s">
        <v>1814</v>
      </c>
    </row>
    <row r="119" spans="1:15" ht="78" customHeight="1">
      <c r="A119" s="227" t="s">
        <v>510</v>
      </c>
      <c r="B119" s="185" t="s">
        <v>1828</v>
      </c>
      <c r="C119" s="185" t="s">
        <v>1829</v>
      </c>
      <c r="D119" s="185" t="s">
        <v>511</v>
      </c>
      <c r="E119" s="245">
        <v>20.5</v>
      </c>
      <c r="F119" s="245">
        <v>20.5</v>
      </c>
      <c r="G119" s="245">
        <v>46</v>
      </c>
      <c r="H119" s="186" t="s">
        <v>1568</v>
      </c>
      <c r="I119" s="186" t="s">
        <v>1830</v>
      </c>
      <c r="J119" s="435">
        <v>57</v>
      </c>
      <c r="K119" s="246">
        <v>36617</v>
      </c>
      <c r="L119" s="245">
        <v>200</v>
      </c>
      <c r="M119" s="981" t="s">
        <v>497</v>
      </c>
      <c r="N119" s="1364"/>
      <c r="O119" s="516" t="s">
        <v>1814</v>
      </c>
    </row>
    <row r="120" spans="1:15" ht="78" customHeight="1">
      <c r="A120" s="227" t="s">
        <v>507</v>
      </c>
      <c r="B120" s="982" t="s">
        <v>508</v>
      </c>
      <c r="C120" s="982" t="s">
        <v>509</v>
      </c>
      <c r="D120" s="185" t="s">
        <v>460</v>
      </c>
      <c r="E120" s="245">
        <v>19.3</v>
      </c>
      <c r="F120" s="245">
        <v>19.3</v>
      </c>
      <c r="G120" s="186" t="s">
        <v>1826</v>
      </c>
      <c r="H120" s="186" t="s">
        <v>1567</v>
      </c>
      <c r="I120" s="186" t="s">
        <v>1831</v>
      </c>
      <c r="J120" s="435">
        <v>111</v>
      </c>
      <c r="K120" s="246">
        <v>36617</v>
      </c>
      <c r="L120" s="245">
        <v>200</v>
      </c>
      <c r="M120" s="981" t="s">
        <v>497</v>
      </c>
      <c r="N120" s="1364"/>
      <c r="O120" s="516" t="s">
        <v>1814</v>
      </c>
    </row>
    <row r="121" spans="1:15" ht="78" customHeight="1">
      <c r="A121" s="227" t="s">
        <v>514</v>
      </c>
      <c r="B121" s="185" t="s">
        <v>515</v>
      </c>
      <c r="C121" s="185" t="s">
        <v>516</v>
      </c>
      <c r="D121" s="185" t="s">
        <v>511</v>
      </c>
      <c r="E121" s="245">
        <v>16.899999999999999</v>
      </c>
      <c r="F121" s="245">
        <v>16.899999999999999</v>
      </c>
      <c r="G121" s="245">
        <v>29</v>
      </c>
      <c r="H121" s="186" t="s">
        <v>1570</v>
      </c>
      <c r="I121" s="186" t="s">
        <v>1832</v>
      </c>
      <c r="J121" s="435">
        <v>29</v>
      </c>
      <c r="K121" s="246">
        <v>37347</v>
      </c>
      <c r="L121" s="245">
        <v>200</v>
      </c>
      <c r="M121" s="981" t="s">
        <v>497</v>
      </c>
      <c r="N121" s="1364"/>
      <c r="O121" s="516" t="s">
        <v>1814</v>
      </c>
    </row>
    <row r="122" spans="1:15" ht="78" customHeight="1">
      <c r="A122" s="227" t="s">
        <v>517</v>
      </c>
      <c r="B122" s="982" t="s">
        <v>518</v>
      </c>
      <c r="C122" s="185" t="s">
        <v>1833</v>
      </c>
      <c r="D122" s="185" t="s">
        <v>511</v>
      </c>
      <c r="E122" s="245">
        <v>14.5</v>
      </c>
      <c r="F122" s="245">
        <v>14.5</v>
      </c>
      <c r="G122" s="186" t="s">
        <v>1834</v>
      </c>
      <c r="H122" s="186" t="s">
        <v>223</v>
      </c>
      <c r="I122" s="186" t="s">
        <v>1819</v>
      </c>
      <c r="J122" s="435">
        <v>464</v>
      </c>
      <c r="K122" s="246">
        <v>37347</v>
      </c>
      <c r="L122" s="245">
        <v>200</v>
      </c>
      <c r="M122" s="981" t="s">
        <v>497</v>
      </c>
      <c r="N122" s="1364"/>
      <c r="O122" s="516" t="s">
        <v>1814</v>
      </c>
    </row>
    <row r="123" spans="1:15" ht="78" customHeight="1">
      <c r="A123" s="227" t="s">
        <v>519</v>
      </c>
      <c r="B123" s="982" t="s">
        <v>520</v>
      </c>
      <c r="C123" s="185" t="s">
        <v>521</v>
      </c>
      <c r="D123" s="185" t="s">
        <v>450</v>
      </c>
      <c r="E123" s="245">
        <v>6.5</v>
      </c>
      <c r="F123" s="245" t="s">
        <v>1584</v>
      </c>
      <c r="G123" s="245">
        <v>11</v>
      </c>
      <c r="H123" s="186" t="s">
        <v>1819</v>
      </c>
      <c r="I123" s="186" t="s">
        <v>1584</v>
      </c>
      <c r="J123" s="435">
        <v>21</v>
      </c>
      <c r="K123" s="246">
        <v>37347</v>
      </c>
      <c r="L123" s="245">
        <v>200</v>
      </c>
      <c r="M123" s="981" t="s">
        <v>497</v>
      </c>
      <c r="N123" s="1365"/>
      <c r="O123" s="516" t="s">
        <v>1814</v>
      </c>
    </row>
    <row r="124" spans="1:15" ht="12.75" customHeight="1">
      <c r="A124" s="223"/>
      <c r="B124" s="223"/>
      <c r="C124" s="223"/>
      <c r="D124" s="223"/>
      <c r="E124" s="223"/>
      <c r="F124" s="223"/>
      <c r="G124" s="223"/>
      <c r="H124" s="201"/>
      <c r="I124" s="223"/>
      <c r="J124" s="224"/>
      <c r="K124" s="223"/>
      <c r="L124" s="223"/>
      <c r="M124" s="225"/>
      <c r="N124" s="225"/>
      <c r="O124" s="198"/>
    </row>
    <row r="125" spans="1:15" ht="24.75" customHeight="1">
      <c r="A125" s="196"/>
      <c r="B125" s="196"/>
      <c r="C125" s="196"/>
      <c r="D125" s="196"/>
      <c r="E125" s="197"/>
      <c r="F125" s="197"/>
      <c r="G125" s="198"/>
      <c r="H125" s="199"/>
      <c r="I125" s="199"/>
      <c r="J125" s="226"/>
      <c r="K125" s="201"/>
      <c r="L125" s="201"/>
      <c r="M125" s="199"/>
      <c r="N125" s="199"/>
      <c r="O125" s="180" t="s">
        <v>1741</v>
      </c>
    </row>
    <row r="126" spans="1:15" s="183" customFormat="1" ht="24.75" customHeight="1">
      <c r="A126" s="196"/>
      <c r="B126" s="196"/>
      <c r="C126" s="196"/>
      <c r="D126" s="196"/>
      <c r="E126" s="197"/>
      <c r="F126" s="197"/>
      <c r="G126" s="198"/>
      <c r="H126" s="199"/>
      <c r="I126" s="199"/>
      <c r="J126" s="226"/>
      <c r="K126" s="201"/>
      <c r="L126" s="201"/>
      <c r="M126" s="199"/>
      <c r="N126" s="199"/>
      <c r="O126" s="180" t="s">
        <v>522</v>
      </c>
    </row>
    <row r="127" spans="1:15" s="183" customFormat="1" ht="30" customHeight="1">
      <c r="A127" s="1348" t="s">
        <v>365</v>
      </c>
      <c r="B127" s="1348" t="s">
        <v>366</v>
      </c>
      <c r="C127" s="1348" t="s">
        <v>481</v>
      </c>
      <c r="D127" s="1348" t="s">
        <v>367</v>
      </c>
      <c r="E127" s="1347" t="s">
        <v>61</v>
      </c>
      <c r="F127" s="1347"/>
      <c r="G127" s="1348" t="s">
        <v>368</v>
      </c>
      <c r="H127" s="1348" t="s">
        <v>63</v>
      </c>
      <c r="I127" s="1348"/>
      <c r="J127" s="1349" t="s">
        <v>482</v>
      </c>
      <c r="K127" s="1348" t="s">
        <v>371</v>
      </c>
      <c r="L127" s="1348" t="s">
        <v>483</v>
      </c>
      <c r="M127" s="1348" t="s">
        <v>484</v>
      </c>
      <c r="N127" s="1350" t="s">
        <v>1265</v>
      </c>
      <c r="O127" s="1348" t="s">
        <v>485</v>
      </c>
    </row>
    <row r="128" spans="1:15" ht="41.25" customHeight="1">
      <c r="A128" s="1348"/>
      <c r="B128" s="1348"/>
      <c r="C128" s="1348"/>
      <c r="D128" s="1348"/>
      <c r="E128" s="182" t="s">
        <v>373</v>
      </c>
      <c r="F128" s="182" t="s">
        <v>374</v>
      </c>
      <c r="G128" s="1348"/>
      <c r="H128" s="181" t="s">
        <v>440</v>
      </c>
      <c r="I128" s="181" t="s">
        <v>488</v>
      </c>
      <c r="J128" s="1349"/>
      <c r="K128" s="1348"/>
      <c r="L128" s="1348"/>
      <c r="M128" s="1348"/>
      <c r="N128" s="1351"/>
      <c r="O128" s="1348"/>
    </row>
    <row r="129" spans="1:15" ht="81" customHeight="1">
      <c r="A129" s="227" t="s">
        <v>985</v>
      </c>
      <c r="B129" s="228" t="s">
        <v>986</v>
      </c>
      <c r="C129" s="228"/>
      <c r="D129" s="229" t="s">
        <v>987</v>
      </c>
      <c r="E129" s="245" t="s">
        <v>1584</v>
      </c>
      <c r="F129" s="245" t="s">
        <v>1584</v>
      </c>
      <c r="G129" s="186" t="s">
        <v>1586</v>
      </c>
      <c r="H129" s="208" t="s">
        <v>387</v>
      </c>
      <c r="I129" s="208" t="s">
        <v>1008</v>
      </c>
      <c r="J129" s="436">
        <v>8261</v>
      </c>
      <c r="K129" s="246">
        <v>44105</v>
      </c>
      <c r="L129" s="245">
        <v>100</v>
      </c>
      <c r="M129" s="1344" t="s">
        <v>1617</v>
      </c>
      <c r="N129" s="237" t="s">
        <v>1302</v>
      </c>
      <c r="O129" s="181"/>
    </row>
    <row r="130" spans="1:15" ht="81" customHeight="1">
      <c r="A130" s="230" t="s">
        <v>988</v>
      </c>
      <c r="B130" s="228" t="s">
        <v>986</v>
      </c>
      <c r="C130" s="228"/>
      <c r="D130" s="228" t="s">
        <v>989</v>
      </c>
      <c r="E130" s="245">
        <v>8.5</v>
      </c>
      <c r="F130" s="245">
        <v>8.5</v>
      </c>
      <c r="G130" s="245">
        <v>12</v>
      </c>
      <c r="H130" s="437">
        <v>2</v>
      </c>
      <c r="I130" s="437">
        <v>2</v>
      </c>
      <c r="J130" s="438">
        <v>891</v>
      </c>
      <c r="K130" s="246">
        <v>44105</v>
      </c>
      <c r="L130" s="245">
        <v>100</v>
      </c>
      <c r="M130" s="1345"/>
      <c r="N130" s="237" t="s">
        <v>1266</v>
      </c>
      <c r="O130" s="181"/>
    </row>
    <row r="131" spans="1:15" ht="81" customHeight="1">
      <c r="A131" s="227" t="s">
        <v>990</v>
      </c>
      <c r="B131" s="229" t="s">
        <v>991</v>
      </c>
      <c r="C131" s="228" t="s">
        <v>992</v>
      </c>
      <c r="D131" s="228" t="s">
        <v>992</v>
      </c>
      <c r="E131" s="245" t="s">
        <v>1584</v>
      </c>
      <c r="F131" s="245" t="s">
        <v>1584</v>
      </c>
      <c r="G131" s="245" t="s">
        <v>1584</v>
      </c>
      <c r="H131" s="208" t="s">
        <v>1541</v>
      </c>
      <c r="I131" s="208" t="s">
        <v>1541</v>
      </c>
      <c r="J131" s="436">
        <v>3453</v>
      </c>
      <c r="K131" s="246">
        <v>44105</v>
      </c>
      <c r="L131" s="245">
        <v>100</v>
      </c>
      <c r="M131" s="1346"/>
      <c r="N131" s="237" t="s">
        <v>1278</v>
      </c>
      <c r="O131" s="181"/>
    </row>
    <row r="132" spans="1:15" ht="12.75" customHeight="1">
      <c r="A132" s="223"/>
      <c r="B132" s="223"/>
      <c r="C132" s="223"/>
      <c r="D132" s="223"/>
      <c r="E132" s="223"/>
      <c r="F132" s="223"/>
      <c r="G132" s="223"/>
      <c r="H132" s="201"/>
      <c r="I132" s="223"/>
      <c r="J132" s="224"/>
      <c r="K132" s="223"/>
      <c r="L132" s="223"/>
      <c r="M132" s="225"/>
      <c r="N132" s="225"/>
      <c r="O132" s="198"/>
    </row>
    <row r="133" spans="1:15" s="183" customFormat="1" ht="23.5">
      <c r="A133" s="196"/>
      <c r="B133" s="196"/>
      <c r="C133" s="196"/>
      <c r="D133" s="196"/>
      <c r="E133" s="197"/>
      <c r="F133" s="197"/>
      <c r="G133" s="198"/>
      <c r="H133" s="199"/>
      <c r="I133" s="199"/>
      <c r="J133" s="226"/>
      <c r="K133" s="201"/>
      <c r="L133" s="201"/>
      <c r="M133" s="199"/>
      <c r="N133" s="199"/>
      <c r="O133" s="180" t="s">
        <v>1741</v>
      </c>
    </row>
    <row r="134" spans="1:15" s="183" customFormat="1" ht="23.5">
      <c r="A134" s="196"/>
      <c r="B134" s="196"/>
      <c r="C134" s="196"/>
      <c r="D134" s="196"/>
      <c r="E134" s="197"/>
      <c r="F134" s="197"/>
      <c r="G134" s="198"/>
      <c r="H134" s="199"/>
      <c r="I134" s="199"/>
      <c r="J134" s="226"/>
      <c r="K134" s="201"/>
      <c r="L134" s="201"/>
      <c r="M134" s="199"/>
      <c r="N134" s="199"/>
      <c r="O134" s="180" t="s">
        <v>523</v>
      </c>
    </row>
    <row r="135" spans="1:15" s="183" customFormat="1" ht="30.75" customHeight="1">
      <c r="A135" s="1348" t="s">
        <v>365</v>
      </c>
      <c r="B135" s="1348" t="s">
        <v>366</v>
      </c>
      <c r="C135" s="1348" t="s">
        <v>481</v>
      </c>
      <c r="D135" s="1348" t="s">
        <v>367</v>
      </c>
      <c r="E135" s="1347" t="s">
        <v>61</v>
      </c>
      <c r="F135" s="1347"/>
      <c r="G135" s="1348" t="s">
        <v>368</v>
      </c>
      <c r="H135" s="1348" t="s">
        <v>63</v>
      </c>
      <c r="I135" s="1348"/>
      <c r="J135" s="1349" t="s">
        <v>482</v>
      </c>
      <c r="K135" s="1348" t="s">
        <v>371</v>
      </c>
      <c r="L135" s="1348" t="s">
        <v>483</v>
      </c>
      <c r="M135" s="1348" t="s">
        <v>484</v>
      </c>
      <c r="N135" s="1350" t="s">
        <v>1265</v>
      </c>
      <c r="O135" s="1348" t="s">
        <v>485</v>
      </c>
    </row>
    <row r="136" spans="1:15" ht="42.75" customHeight="1">
      <c r="A136" s="1348"/>
      <c r="B136" s="1348"/>
      <c r="C136" s="1348"/>
      <c r="D136" s="1348"/>
      <c r="E136" s="182" t="s">
        <v>373</v>
      </c>
      <c r="F136" s="182" t="s">
        <v>374</v>
      </c>
      <c r="G136" s="1348"/>
      <c r="H136" s="181" t="s">
        <v>440</v>
      </c>
      <c r="I136" s="181" t="s">
        <v>488</v>
      </c>
      <c r="J136" s="1349"/>
      <c r="K136" s="1348"/>
      <c r="L136" s="1348"/>
      <c r="M136" s="1348"/>
      <c r="N136" s="1351"/>
      <c r="O136" s="1348"/>
    </row>
    <row r="137" spans="1:15" ht="78" customHeight="1">
      <c r="A137" s="983" t="s">
        <v>993</v>
      </c>
      <c r="B137" s="983" t="s">
        <v>1835</v>
      </c>
      <c r="C137" s="228" t="s">
        <v>994</v>
      </c>
      <c r="D137" s="228" t="s">
        <v>995</v>
      </c>
      <c r="E137" s="245">
        <v>16</v>
      </c>
      <c r="F137" s="245">
        <v>16</v>
      </c>
      <c r="G137" s="245">
        <v>35</v>
      </c>
      <c r="H137" s="186" t="s">
        <v>171</v>
      </c>
      <c r="I137" s="186" t="s">
        <v>171</v>
      </c>
      <c r="J137" s="436">
        <v>321</v>
      </c>
      <c r="K137" s="246">
        <v>38808</v>
      </c>
      <c r="L137" s="501">
        <v>200</v>
      </c>
      <c r="M137" s="1343" t="s">
        <v>852</v>
      </c>
      <c r="N137" s="237" t="s">
        <v>1266</v>
      </c>
      <c r="O137" s="1342" t="s">
        <v>1593</v>
      </c>
    </row>
    <row r="138" spans="1:15" ht="78" customHeight="1">
      <c r="A138" s="983" t="s">
        <v>996</v>
      </c>
      <c r="B138" s="983" t="s">
        <v>1836</v>
      </c>
      <c r="C138" s="228" t="s">
        <v>1837</v>
      </c>
      <c r="D138" s="228" t="s">
        <v>995</v>
      </c>
      <c r="E138" s="245">
        <v>33</v>
      </c>
      <c r="F138" s="245">
        <v>33</v>
      </c>
      <c r="G138" s="186">
        <v>39</v>
      </c>
      <c r="H138" s="186" t="s">
        <v>139</v>
      </c>
      <c r="I138" s="186" t="s">
        <v>139</v>
      </c>
      <c r="J138" s="436">
        <v>3062</v>
      </c>
      <c r="K138" s="246">
        <v>38808</v>
      </c>
      <c r="L138" s="501">
        <v>200</v>
      </c>
      <c r="M138" s="1340"/>
      <c r="N138" s="237" t="s">
        <v>1266</v>
      </c>
      <c r="O138" s="1359"/>
    </row>
    <row r="139" spans="1:15" ht="78" customHeight="1">
      <c r="A139" s="983" t="s">
        <v>997</v>
      </c>
      <c r="B139" s="983" t="s">
        <v>998</v>
      </c>
      <c r="C139" s="228" t="s">
        <v>1836</v>
      </c>
      <c r="D139" s="228" t="s">
        <v>995</v>
      </c>
      <c r="E139" s="245">
        <v>21</v>
      </c>
      <c r="F139" s="245">
        <v>21</v>
      </c>
      <c r="G139" s="245">
        <v>44</v>
      </c>
      <c r="H139" s="186" t="s">
        <v>118</v>
      </c>
      <c r="I139" s="186" t="s">
        <v>118</v>
      </c>
      <c r="J139" s="436">
        <v>490</v>
      </c>
      <c r="K139" s="246">
        <v>38808</v>
      </c>
      <c r="L139" s="181">
        <v>200</v>
      </c>
      <c r="M139" s="1340"/>
      <c r="N139" s="237" t="s">
        <v>1266</v>
      </c>
      <c r="O139" s="1359"/>
    </row>
    <row r="140" spans="1:15" ht="78" customHeight="1">
      <c r="A140" s="983" t="s">
        <v>999</v>
      </c>
      <c r="B140" s="983" t="s">
        <v>1000</v>
      </c>
      <c r="C140" s="228" t="s">
        <v>1836</v>
      </c>
      <c r="D140" s="228" t="s">
        <v>995</v>
      </c>
      <c r="E140" s="245">
        <v>34</v>
      </c>
      <c r="F140" s="245">
        <v>27</v>
      </c>
      <c r="G140" s="245">
        <v>63</v>
      </c>
      <c r="H140" s="186" t="s">
        <v>1838</v>
      </c>
      <c r="I140" s="186" t="s">
        <v>252</v>
      </c>
      <c r="J140" s="436">
        <v>1263</v>
      </c>
      <c r="K140" s="246">
        <v>38808</v>
      </c>
      <c r="L140" s="181">
        <v>200</v>
      </c>
      <c r="M140" s="1340"/>
      <c r="N140" s="186" t="s">
        <v>1280</v>
      </c>
      <c r="O140" s="1359"/>
    </row>
    <row r="141" spans="1:15" s="183" customFormat="1" ht="12" customHeight="1">
      <c r="A141" s="196"/>
      <c r="B141" s="196"/>
      <c r="C141" s="196"/>
      <c r="D141" s="196"/>
      <c r="E141" s="197"/>
      <c r="F141" s="197"/>
      <c r="G141" s="198"/>
      <c r="H141" s="206"/>
      <c r="I141" s="199"/>
      <c r="J141" s="226"/>
      <c r="K141" s="201"/>
      <c r="L141" s="201"/>
      <c r="M141" s="199"/>
      <c r="N141" s="199"/>
      <c r="O141" s="222"/>
    </row>
    <row r="142" spans="1:15" ht="23.5">
      <c r="A142" s="196"/>
      <c r="B142" s="196"/>
      <c r="C142" s="196"/>
      <c r="D142" s="196"/>
      <c r="E142" s="197"/>
      <c r="F142" s="197"/>
      <c r="G142" s="198"/>
      <c r="H142" s="199"/>
      <c r="I142" s="199"/>
      <c r="J142" s="226"/>
      <c r="K142" s="201"/>
      <c r="L142" s="201"/>
      <c r="M142" s="199"/>
      <c r="N142" s="199"/>
      <c r="O142" s="180" t="s">
        <v>1741</v>
      </c>
    </row>
    <row r="143" spans="1:15" ht="23.5">
      <c r="A143" s="196"/>
      <c r="B143" s="196"/>
      <c r="C143" s="196"/>
      <c r="D143" s="196"/>
      <c r="E143" s="197"/>
      <c r="F143" s="197"/>
      <c r="G143" s="198"/>
      <c r="H143" s="199"/>
      <c r="I143" s="199"/>
      <c r="J143" s="226"/>
      <c r="K143" s="201"/>
      <c r="L143" s="201"/>
      <c r="M143" s="199"/>
      <c r="N143" s="199"/>
      <c r="O143" s="180" t="s">
        <v>524</v>
      </c>
    </row>
    <row r="144" spans="1:15" ht="29.25" customHeight="1">
      <c r="A144" s="1348" t="s">
        <v>365</v>
      </c>
      <c r="B144" s="1348" t="s">
        <v>366</v>
      </c>
      <c r="C144" s="1348" t="s">
        <v>481</v>
      </c>
      <c r="D144" s="1348" t="s">
        <v>367</v>
      </c>
      <c r="E144" s="1347" t="s">
        <v>61</v>
      </c>
      <c r="F144" s="1347"/>
      <c r="G144" s="1348" t="s">
        <v>368</v>
      </c>
      <c r="H144" s="1348" t="s">
        <v>63</v>
      </c>
      <c r="I144" s="1348"/>
      <c r="J144" s="1349" t="s">
        <v>482</v>
      </c>
      <c r="K144" s="1348" t="s">
        <v>371</v>
      </c>
      <c r="L144" s="1348" t="s">
        <v>483</v>
      </c>
      <c r="M144" s="1348" t="s">
        <v>484</v>
      </c>
      <c r="N144" s="1350" t="s">
        <v>1265</v>
      </c>
      <c r="O144" s="1348" t="s">
        <v>485</v>
      </c>
    </row>
    <row r="145" spans="1:15" ht="41.25" customHeight="1">
      <c r="A145" s="1348"/>
      <c r="B145" s="1348"/>
      <c r="C145" s="1348"/>
      <c r="D145" s="1348"/>
      <c r="E145" s="182" t="s">
        <v>373</v>
      </c>
      <c r="F145" s="182" t="s">
        <v>374</v>
      </c>
      <c r="G145" s="1348"/>
      <c r="H145" s="181" t="s">
        <v>440</v>
      </c>
      <c r="I145" s="181" t="s">
        <v>488</v>
      </c>
      <c r="J145" s="1349"/>
      <c r="K145" s="1348"/>
      <c r="L145" s="1348"/>
      <c r="M145" s="1348"/>
      <c r="N145" s="1351"/>
      <c r="O145" s="1348"/>
    </row>
    <row r="146" spans="1:15" ht="73.5" customHeight="1">
      <c r="A146" s="231" t="s">
        <v>1001</v>
      </c>
      <c r="B146" s="231" t="s">
        <v>1002</v>
      </c>
      <c r="C146" s="231" t="s">
        <v>1003</v>
      </c>
      <c r="D146" s="209" t="s">
        <v>1004</v>
      </c>
      <c r="E146" s="245">
        <v>26.8</v>
      </c>
      <c r="F146" s="245">
        <v>26.8</v>
      </c>
      <c r="G146" s="245">
        <v>65</v>
      </c>
      <c r="H146" s="186" t="s">
        <v>928</v>
      </c>
      <c r="I146" s="186" t="s">
        <v>928</v>
      </c>
      <c r="J146" s="439">
        <v>3905</v>
      </c>
      <c r="K146" s="440" t="s">
        <v>1005</v>
      </c>
      <c r="L146" s="245">
        <v>200</v>
      </c>
      <c r="M146" s="1344" t="s">
        <v>489</v>
      </c>
      <c r="N146" s="237" t="s">
        <v>1303</v>
      </c>
      <c r="O146" s="1353" t="s">
        <v>1590</v>
      </c>
    </row>
    <row r="147" spans="1:15" ht="73.5" customHeight="1">
      <c r="A147" s="231" t="s">
        <v>1006</v>
      </c>
      <c r="B147" s="231" t="s">
        <v>1002</v>
      </c>
      <c r="C147" s="231" t="s">
        <v>1003</v>
      </c>
      <c r="D147" s="209" t="s">
        <v>1007</v>
      </c>
      <c r="E147" s="245">
        <v>10.199999999999999</v>
      </c>
      <c r="F147" s="245">
        <v>10.199999999999999</v>
      </c>
      <c r="G147" s="245">
        <v>29</v>
      </c>
      <c r="H147" s="186" t="s">
        <v>1008</v>
      </c>
      <c r="I147" s="186" t="s">
        <v>1008</v>
      </c>
      <c r="J147" s="439">
        <v>4986</v>
      </c>
      <c r="K147" s="440" t="s">
        <v>1009</v>
      </c>
      <c r="L147" s="245">
        <v>200</v>
      </c>
      <c r="M147" s="1345"/>
      <c r="N147" s="237" t="s">
        <v>1303</v>
      </c>
      <c r="O147" s="1354"/>
    </row>
    <row r="148" spans="1:15" ht="73.5" customHeight="1">
      <c r="A148" s="231" t="s">
        <v>1010</v>
      </c>
      <c r="B148" s="231" t="s">
        <v>1002</v>
      </c>
      <c r="C148" s="231" t="s">
        <v>1011</v>
      </c>
      <c r="D148" s="209" t="s">
        <v>1012</v>
      </c>
      <c r="E148" s="245">
        <v>5.8</v>
      </c>
      <c r="F148" s="245">
        <v>5.8</v>
      </c>
      <c r="G148" s="245">
        <v>20</v>
      </c>
      <c r="H148" s="186" t="s">
        <v>883</v>
      </c>
      <c r="I148" s="186" t="s">
        <v>883</v>
      </c>
      <c r="J148" s="439">
        <v>1147</v>
      </c>
      <c r="K148" s="440" t="s">
        <v>861</v>
      </c>
      <c r="L148" s="245">
        <v>200</v>
      </c>
      <c r="M148" s="1345"/>
      <c r="N148" s="237" t="s">
        <v>1303</v>
      </c>
      <c r="O148" s="487" t="s">
        <v>1591</v>
      </c>
    </row>
    <row r="149" spans="1:15" ht="73.5" customHeight="1">
      <c r="A149" s="209" t="s">
        <v>1013</v>
      </c>
      <c r="B149" s="231" t="s">
        <v>1014</v>
      </c>
      <c r="C149" s="231" t="s">
        <v>1015</v>
      </c>
      <c r="D149" s="209" t="s">
        <v>1016</v>
      </c>
      <c r="E149" s="245">
        <v>13.7</v>
      </c>
      <c r="F149" s="245">
        <v>13.7</v>
      </c>
      <c r="G149" s="245">
        <v>31</v>
      </c>
      <c r="H149" s="186" t="s">
        <v>139</v>
      </c>
      <c r="I149" s="186" t="s">
        <v>139</v>
      </c>
      <c r="J149" s="439">
        <v>437</v>
      </c>
      <c r="K149" s="440" t="s">
        <v>861</v>
      </c>
      <c r="L149" s="245">
        <v>200</v>
      </c>
      <c r="M149" s="1345"/>
      <c r="N149" s="237" t="s">
        <v>1278</v>
      </c>
      <c r="O149" s="1353" t="s">
        <v>1592</v>
      </c>
    </row>
    <row r="150" spans="1:15" ht="73.5" customHeight="1">
      <c r="A150" s="209" t="s">
        <v>1476</v>
      </c>
      <c r="B150" s="231" t="s">
        <v>1017</v>
      </c>
      <c r="C150" s="231" t="s">
        <v>1011</v>
      </c>
      <c r="D150" s="209" t="s">
        <v>1016</v>
      </c>
      <c r="E150" s="245">
        <v>12.1</v>
      </c>
      <c r="F150" s="245">
        <v>12.1</v>
      </c>
      <c r="G150" s="245">
        <v>30</v>
      </c>
      <c r="H150" s="186" t="s">
        <v>139</v>
      </c>
      <c r="I150" s="186" t="s">
        <v>139</v>
      </c>
      <c r="J150" s="439">
        <v>430</v>
      </c>
      <c r="K150" s="440" t="s">
        <v>861</v>
      </c>
      <c r="L150" s="245">
        <v>200</v>
      </c>
      <c r="M150" s="1345"/>
      <c r="N150" s="237" t="s">
        <v>1304</v>
      </c>
      <c r="O150" s="1354"/>
    </row>
    <row r="151" spans="1:15" ht="73.5" customHeight="1">
      <c r="A151" s="209" t="s">
        <v>1477</v>
      </c>
      <c r="B151" s="231" t="s">
        <v>1018</v>
      </c>
      <c r="C151" s="231" t="s">
        <v>1015</v>
      </c>
      <c r="D151" s="209" t="s">
        <v>1019</v>
      </c>
      <c r="E151" s="245">
        <v>9.1999999999999993</v>
      </c>
      <c r="F151" s="245">
        <v>9.1999999999999993</v>
      </c>
      <c r="G151" s="245">
        <v>22</v>
      </c>
      <c r="H151" s="186" t="s">
        <v>139</v>
      </c>
      <c r="I151" s="186" t="s">
        <v>139</v>
      </c>
      <c r="J151" s="439">
        <v>285</v>
      </c>
      <c r="K151" s="440" t="s">
        <v>861</v>
      </c>
      <c r="L151" s="245">
        <v>200</v>
      </c>
      <c r="M151" s="1345"/>
      <c r="N151" s="237" t="s">
        <v>1304</v>
      </c>
      <c r="O151" s="1354"/>
    </row>
    <row r="152" spans="1:15" ht="73.5" customHeight="1">
      <c r="A152" s="209" t="s">
        <v>1478</v>
      </c>
      <c r="B152" s="209" t="s">
        <v>1020</v>
      </c>
      <c r="C152" s="209" t="s">
        <v>1011</v>
      </c>
      <c r="D152" s="209" t="s">
        <v>1021</v>
      </c>
      <c r="E152" s="245">
        <v>9.6999999999999993</v>
      </c>
      <c r="F152" s="245">
        <v>9.6999999999999993</v>
      </c>
      <c r="G152" s="245">
        <v>25</v>
      </c>
      <c r="H152" s="186" t="s">
        <v>139</v>
      </c>
      <c r="I152" s="186" t="s">
        <v>139</v>
      </c>
      <c r="J152" s="439">
        <v>252</v>
      </c>
      <c r="K152" s="440" t="s">
        <v>861</v>
      </c>
      <c r="L152" s="245">
        <v>200</v>
      </c>
      <c r="M152" s="1345"/>
      <c r="N152" s="237" t="s">
        <v>1304</v>
      </c>
      <c r="O152" s="1354"/>
    </row>
    <row r="153" spans="1:15" ht="73.5" customHeight="1">
      <c r="A153" s="209" t="s">
        <v>1479</v>
      </c>
      <c r="B153" s="209" t="s">
        <v>1019</v>
      </c>
      <c r="C153" s="231" t="s">
        <v>1022</v>
      </c>
      <c r="D153" s="209" t="s">
        <v>1023</v>
      </c>
      <c r="E153" s="245">
        <v>8.8000000000000007</v>
      </c>
      <c r="F153" s="245">
        <v>8.8000000000000007</v>
      </c>
      <c r="G153" s="245">
        <v>26</v>
      </c>
      <c r="H153" s="186" t="s">
        <v>139</v>
      </c>
      <c r="I153" s="186" t="s">
        <v>139</v>
      </c>
      <c r="J153" s="439">
        <v>174</v>
      </c>
      <c r="K153" s="440" t="s">
        <v>861</v>
      </c>
      <c r="L153" s="245">
        <v>200</v>
      </c>
      <c r="M153" s="1346"/>
      <c r="N153" s="237" t="s">
        <v>1304</v>
      </c>
      <c r="O153" s="1385"/>
    </row>
    <row r="154" spans="1:15" s="183" customFormat="1" ht="12" customHeight="1">
      <c r="A154" s="196"/>
      <c r="B154" s="196"/>
      <c r="C154" s="196"/>
      <c r="D154" s="196"/>
      <c r="E154" s="197"/>
      <c r="F154" s="197"/>
      <c r="G154" s="198"/>
      <c r="H154" s="206"/>
      <c r="I154" s="199"/>
      <c r="J154" s="226"/>
      <c r="K154" s="201"/>
      <c r="L154" s="201"/>
      <c r="M154" s="199"/>
      <c r="N154" s="199"/>
      <c r="O154" s="222"/>
    </row>
    <row r="155" spans="1:15" s="183" customFormat="1" ht="23.5">
      <c r="A155" s="196"/>
      <c r="B155" s="196"/>
      <c r="C155" s="196"/>
      <c r="D155" s="196"/>
      <c r="E155" s="197"/>
      <c r="F155" s="197"/>
      <c r="G155" s="198"/>
      <c r="H155" s="199"/>
      <c r="I155" s="199"/>
      <c r="J155" s="226"/>
      <c r="K155" s="201"/>
      <c r="L155" s="201"/>
      <c r="M155" s="199"/>
      <c r="N155" s="199"/>
      <c r="O155" s="180" t="s">
        <v>1839</v>
      </c>
    </row>
    <row r="156" spans="1:15" s="183" customFormat="1" ht="23.5">
      <c r="A156" s="196"/>
      <c r="B156" s="196"/>
      <c r="C156" s="196"/>
      <c r="D156" s="196"/>
      <c r="E156" s="197"/>
      <c r="F156" s="197"/>
      <c r="G156" s="198"/>
      <c r="H156" s="199"/>
      <c r="I156" s="199"/>
      <c r="J156" s="226"/>
      <c r="K156" s="201"/>
      <c r="L156" s="201"/>
      <c r="M156" s="199"/>
      <c r="N156" s="199"/>
      <c r="O156" s="180" t="s">
        <v>525</v>
      </c>
    </row>
    <row r="157" spans="1:15" s="183" customFormat="1" ht="30" customHeight="1">
      <c r="A157" s="1348" t="s">
        <v>365</v>
      </c>
      <c r="B157" s="1348" t="s">
        <v>366</v>
      </c>
      <c r="C157" s="1348" t="s">
        <v>481</v>
      </c>
      <c r="D157" s="1348" t="s">
        <v>367</v>
      </c>
      <c r="E157" s="1347" t="s">
        <v>61</v>
      </c>
      <c r="F157" s="1347"/>
      <c r="G157" s="1348" t="s">
        <v>368</v>
      </c>
      <c r="H157" s="1348" t="s">
        <v>63</v>
      </c>
      <c r="I157" s="1348"/>
      <c r="J157" s="1349" t="s">
        <v>482</v>
      </c>
      <c r="K157" s="1348" t="s">
        <v>371</v>
      </c>
      <c r="L157" s="1348" t="s">
        <v>483</v>
      </c>
      <c r="M157" s="1348" t="s">
        <v>484</v>
      </c>
      <c r="N157" s="1350" t="s">
        <v>1265</v>
      </c>
      <c r="O157" s="1348" t="s">
        <v>485</v>
      </c>
    </row>
    <row r="158" spans="1:15" s="183" customFormat="1" ht="41.25" customHeight="1">
      <c r="A158" s="1348"/>
      <c r="B158" s="1348"/>
      <c r="C158" s="1348"/>
      <c r="D158" s="1348"/>
      <c r="E158" s="182" t="s">
        <v>373</v>
      </c>
      <c r="F158" s="182" t="s">
        <v>374</v>
      </c>
      <c r="G158" s="1348"/>
      <c r="H158" s="181" t="s">
        <v>440</v>
      </c>
      <c r="I158" s="181" t="s">
        <v>488</v>
      </c>
      <c r="J158" s="1349"/>
      <c r="K158" s="1348"/>
      <c r="L158" s="1348"/>
      <c r="M158" s="1348"/>
      <c r="N158" s="1351"/>
      <c r="O158" s="1348"/>
    </row>
    <row r="159" spans="1:15" ht="69.75" customHeight="1">
      <c r="A159" s="229" t="s">
        <v>625</v>
      </c>
      <c r="B159" s="230" t="s">
        <v>592</v>
      </c>
      <c r="C159" s="229" t="s">
        <v>1840</v>
      </c>
      <c r="D159" s="228" t="s">
        <v>593</v>
      </c>
      <c r="E159" s="984">
        <v>38.6</v>
      </c>
      <c r="F159" s="984">
        <v>38.6</v>
      </c>
      <c r="G159" s="245">
        <v>97</v>
      </c>
      <c r="H159" s="186" t="s">
        <v>1841</v>
      </c>
      <c r="I159" s="186" t="s">
        <v>1841</v>
      </c>
      <c r="J159" s="434">
        <v>739</v>
      </c>
      <c r="K159" s="246">
        <v>40634</v>
      </c>
      <c r="L159" s="208" t="s">
        <v>594</v>
      </c>
      <c r="M159" s="1343" t="s">
        <v>490</v>
      </c>
      <c r="N159" s="237" t="s">
        <v>1266</v>
      </c>
      <c r="O159" s="1348" t="s">
        <v>1305</v>
      </c>
    </row>
    <row r="160" spans="1:15" ht="69.75" customHeight="1">
      <c r="A160" s="229" t="s">
        <v>526</v>
      </c>
      <c r="B160" s="230" t="s">
        <v>595</v>
      </c>
      <c r="C160" s="229"/>
      <c r="D160" s="229" t="s">
        <v>596</v>
      </c>
      <c r="E160" s="985">
        <v>16.3</v>
      </c>
      <c r="F160" s="985">
        <v>16.3</v>
      </c>
      <c r="G160" s="245">
        <v>40</v>
      </c>
      <c r="H160" s="186" t="s">
        <v>325</v>
      </c>
      <c r="I160" s="186" t="s">
        <v>325</v>
      </c>
      <c r="J160" s="434">
        <v>42</v>
      </c>
      <c r="K160" s="986">
        <v>40498</v>
      </c>
      <c r="L160" s="186">
        <v>500</v>
      </c>
      <c r="M160" s="1343"/>
      <c r="N160" s="237" t="s">
        <v>1278</v>
      </c>
      <c r="O160" s="1348"/>
    </row>
    <row r="161" spans="1:15" s="183" customFormat="1" ht="69.75" customHeight="1">
      <c r="A161" s="229" t="s">
        <v>527</v>
      </c>
      <c r="B161" s="230" t="s">
        <v>597</v>
      </c>
      <c r="C161" s="229"/>
      <c r="D161" s="229" t="s">
        <v>598</v>
      </c>
      <c r="E161" s="985">
        <v>10.1</v>
      </c>
      <c r="F161" s="985">
        <v>10.1</v>
      </c>
      <c r="G161" s="245">
        <v>20</v>
      </c>
      <c r="H161" s="186" t="s">
        <v>325</v>
      </c>
      <c r="I161" s="186" t="s">
        <v>325</v>
      </c>
      <c r="J161" s="434">
        <v>74</v>
      </c>
      <c r="K161" s="986">
        <v>43256</v>
      </c>
      <c r="L161" s="186">
        <v>400</v>
      </c>
      <c r="M161" s="1343"/>
      <c r="N161" s="237" t="s">
        <v>1278</v>
      </c>
      <c r="O161" s="1348"/>
    </row>
    <row r="162" spans="1:15" s="183" customFormat="1" ht="69.75" customHeight="1">
      <c r="A162" s="229" t="s">
        <v>528</v>
      </c>
      <c r="B162" s="230" t="s">
        <v>599</v>
      </c>
      <c r="C162" s="229"/>
      <c r="D162" s="229" t="s">
        <v>596</v>
      </c>
      <c r="E162" s="985">
        <v>8.1</v>
      </c>
      <c r="F162" s="985">
        <v>8.1</v>
      </c>
      <c r="G162" s="245">
        <v>20</v>
      </c>
      <c r="H162" s="186" t="s">
        <v>139</v>
      </c>
      <c r="I162" s="186" t="s">
        <v>247</v>
      </c>
      <c r="J162" s="955" t="s">
        <v>1584</v>
      </c>
      <c r="K162" s="986">
        <v>40500</v>
      </c>
      <c r="L162" s="186">
        <v>400</v>
      </c>
      <c r="M162" s="1343"/>
      <c r="N162" s="237" t="s">
        <v>1278</v>
      </c>
      <c r="O162" s="1348"/>
    </row>
    <row r="163" spans="1:15" s="183" customFormat="1" ht="69.75" customHeight="1">
      <c r="A163" s="229" t="s">
        <v>529</v>
      </c>
      <c r="B163" s="230" t="s">
        <v>600</v>
      </c>
      <c r="C163" s="229"/>
      <c r="D163" s="229" t="s">
        <v>596</v>
      </c>
      <c r="E163" s="985">
        <v>14.1</v>
      </c>
      <c r="F163" s="985">
        <v>14.1</v>
      </c>
      <c r="G163" s="245">
        <v>42</v>
      </c>
      <c r="H163" s="186" t="s">
        <v>325</v>
      </c>
      <c r="I163" s="186" t="s">
        <v>325</v>
      </c>
      <c r="J163" s="434">
        <v>18</v>
      </c>
      <c r="K163" s="986">
        <v>40498</v>
      </c>
      <c r="L163" s="186" t="s">
        <v>601</v>
      </c>
      <c r="M163" s="1343"/>
      <c r="N163" s="237" t="s">
        <v>1278</v>
      </c>
      <c r="O163" s="1348"/>
    </row>
    <row r="164" spans="1:15" s="183" customFormat="1" ht="69.75" customHeight="1">
      <c r="A164" s="229" t="s">
        <v>530</v>
      </c>
      <c r="B164" s="230" t="s">
        <v>602</v>
      </c>
      <c r="C164" s="229" t="s">
        <v>603</v>
      </c>
      <c r="D164" s="228" t="s">
        <v>604</v>
      </c>
      <c r="E164" s="985">
        <v>6.8</v>
      </c>
      <c r="F164" s="985">
        <v>6.8</v>
      </c>
      <c r="G164" s="245">
        <v>20</v>
      </c>
      <c r="H164" s="186" t="s">
        <v>247</v>
      </c>
      <c r="I164" s="186" t="s">
        <v>236</v>
      </c>
      <c r="J164" s="434">
        <v>103</v>
      </c>
      <c r="K164" s="246">
        <v>40658</v>
      </c>
      <c r="L164" s="186">
        <v>400</v>
      </c>
      <c r="M164" s="1343"/>
      <c r="N164" s="237" t="s">
        <v>1278</v>
      </c>
      <c r="O164" s="1348"/>
    </row>
    <row r="165" spans="1:15" s="183" customFormat="1" ht="69.75" customHeight="1">
      <c r="A165" s="229" t="s">
        <v>626</v>
      </c>
      <c r="B165" s="230" t="s">
        <v>605</v>
      </c>
      <c r="C165" s="229" t="s">
        <v>606</v>
      </c>
      <c r="D165" s="228" t="s">
        <v>607</v>
      </c>
      <c r="E165" s="985">
        <v>18.399999999999999</v>
      </c>
      <c r="F165" s="985">
        <v>18.399999999999999</v>
      </c>
      <c r="G165" s="245">
        <v>35</v>
      </c>
      <c r="H165" s="186" t="s">
        <v>118</v>
      </c>
      <c r="I165" s="186" t="s">
        <v>139</v>
      </c>
      <c r="J165" s="434">
        <v>49</v>
      </c>
      <c r="K165" s="246">
        <v>41456</v>
      </c>
      <c r="L165" s="186">
        <v>1000</v>
      </c>
      <c r="M165" s="1343"/>
      <c r="N165" s="237" t="s">
        <v>1278</v>
      </c>
      <c r="O165" s="1348"/>
    </row>
    <row r="166" spans="1:15" s="183" customFormat="1" ht="69.75" customHeight="1">
      <c r="A166" s="229" t="s">
        <v>627</v>
      </c>
      <c r="B166" s="230" t="s">
        <v>605</v>
      </c>
      <c r="C166" s="229"/>
      <c r="D166" s="229" t="s">
        <v>596</v>
      </c>
      <c r="E166" s="984">
        <v>9</v>
      </c>
      <c r="F166" s="984">
        <v>9</v>
      </c>
      <c r="G166" s="245">
        <v>25</v>
      </c>
      <c r="H166" s="186" t="s">
        <v>118</v>
      </c>
      <c r="I166" s="186" t="s">
        <v>139</v>
      </c>
      <c r="J166" s="434">
        <v>0</v>
      </c>
      <c r="K166" s="246">
        <v>41456</v>
      </c>
      <c r="L166" s="186">
        <v>1000</v>
      </c>
      <c r="M166" s="1343"/>
      <c r="N166" s="237" t="s">
        <v>1278</v>
      </c>
      <c r="O166" s="1348"/>
    </row>
    <row r="167" spans="1:15" s="183" customFormat="1" ht="12" customHeight="1">
      <c r="A167" s="196"/>
      <c r="B167" s="196"/>
      <c r="C167" s="196"/>
      <c r="D167" s="196"/>
      <c r="E167" s="197"/>
      <c r="F167" s="197"/>
      <c r="G167" s="198"/>
      <c r="H167" s="206"/>
      <c r="I167" s="199"/>
      <c r="J167" s="226"/>
      <c r="K167" s="201"/>
      <c r="L167" s="201"/>
      <c r="M167" s="199"/>
      <c r="N167" s="199"/>
      <c r="O167" s="222"/>
    </row>
    <row r="168" spans="1:15" s="183" customFormat="1" ht="23.5">
      <c r="A168" s="196"/>
      <c r="B168" s="196"/>
      <c r="C168" s="196"/>
      <c r="D168" s="196"/>
      <c r="E168" s="197"/>
      <c r="F168" s="197"/>
      <c r="G168" s="198"/>
      <c r="H168" s="199"/>
      <c r="I168" s="199"/>
      <c r="J168" s="226"/>
      <c r="K168" s="201"/>
      <c r="L168" s="201"/>
      <c r="M168" s="199"/>
      <c r="N168" s="199"/>
      <c r="O168" s="180" t="s">
        <v>1839</v>
      </c>
    </row>
    <row r="169" spans="1:15" s="183" customFormat="1" ht="23.5">
      <c r="A169" s="196"/>
      <c r="B169" s="196"/>
      <c r="C169" s="196"/>
      <c r="D169" s="196"/>
      <c r="E169" s="197"/>
      <c r="F169" s="197"/>
      <c r="G169" s="198"/>
      <c r="H169" s="199"/>
      <c r="I169" s="199"/>
      <c r="J169" s="226"/>
      <c r="K169" s="201"/>
      <c r="L169" s="201"/>
      <c r="M169" s="199"/>
      <c r="N169" s="199"/>
      <c r="O169" s="180" t="s">
        <v>531</v>
      </c>
    </row>
    <row r="170" spans="1:15" s="183" customFormat="1" ht="30" customHeight="1">
      <c r="A170" s="1348" t="s">
        <v>365</v>
      </c>
      <c r="B170" s="1348" t="s">
        <v>366</v>
      </c>
      <c r="C170" s="1348" t="s">
        <v>481</v>
      </c>
      <c r="D170" s="1348" t="s">
        <v>367</v>
      </c>
      <c r="E170" s="1347" t="s">
        <v>61</v>
      </c>
      <c r="F170" s="1347"/>
      <c r="G170" s="1348" t="s">
        <v>368</v>
      </c>
      <c r="H170" s="1348" t="s">
        <v>63</v>
      </c>
      <c r="I170" s="1348"/>
      <c r="J170" s="1349" t="s">
        <v>482</v>
      </c>
      <c r="K170" s="1348" t="s">
        <v>371</v>
      </c>
      <c r="L170" s="1348" t="s">
        <v>483</v>
      </c>
      <c r="M170" s="1348" t="s">
        <v>484</v>
      </c>
      <c r="N170" s="1350" t="s">
        <v>1265</v>
      </c>
      <c r="O170" s="1348" t="s">
        <v>485</v>
      </c>
    </row>
    <row r="171" spans="1:15" s="183" customFormat="1" ht="41.25" customHeight="1">
      <c r="A171" s="1348"/>
      <c r="B171" s="1348"/>
      <c r="C171" s="1348"/>
      <c r="D171" s="1348"/>
      <c r="E171" s="182" t="s">
        <v>373</v>
      </c>
      <c r="F171" s="182" t="s">
        <v>374</v>
      </c>
      <c r="G171" s="1348"/>
      <c r="H171" s="181" t="s">
        <v>440</v>
      </c>
      <c r="I171" s="181" t="s">
        <v>488</v>
      </c>
      <c r="J171" s="1349"/>
      <c r="K171" s="1348"/>
      <c r="L171" s="1348"/>
      <c r="M171" s="1348"/>
      <c r="N171" s="1351"/>
      <c r="O171" s="1348"/>
    </row>
    <row r="172" spans="1:15" s="183" customFormat="1" ht="78.75" customHeight="1">
      <c r="A172" s="228" t="s">
        <v>1024</v>
      </c>
      <c r="B172" s="228" t="s">
        <v>1025</v>
      </c>
      <c r="C172" s="228" t="s">
        <v>1026</v>
      </c>
      <c r="D172" s="228" t="s">
        <v>1027</v>
      </c>
      <c r="E172" s="985">
        <v>22.8</v>
      </c>
      <c r="F172" s="985">
        <v>22.8</v>
      </c>
      <c r="G172" s="245">
        <v>52</v>
      </c>
      <c r="H172" s="186" t="s">
        <v>1545</v>
      </c>
      <c r="I172" s="186" t="s">
        <v>1545</v>
      </c>
      <c r="J172" s="987">
        <v>46</v>
      </c>
      <c r="K172" s="988">
        <v>39174</v>
      </c>
      <c r="L172" s="245">
        <v>300</v>
      </c>
      <c r="M172" s="1343" t="s">
        <v>852</v>
      </c>
      <c r="N172" s="237" t="s">
        <v>1266</v>
      </c>
      <c r="O172" s="1350" t="s">
        <v>1306</v>
      </c>
    </row>
    <row r="173" spans="1:15" s="183" customFormat="1" ht="78.75" customHeight="1">
      <c r="A173" s="229" t="s">
        <v>1307</v>
      </c>
      <c r="B173" s="228" t="s">
        <v>1025</v>
      </c>
      <c r="C173" s="228" t="s">
        <v>1026</v>
      </c>
      <c r="D173" s="228" t="s">
        <v>1028</v>
      </c>
      <c r="E173" s="985" t="s">
        <v>1584</v>
      </c>
      <c r="F173" s="985">
        <v>14.5</v>
      </c>
      <c r="G173" s="245">
        <v>42</v>
      </c>
      <c r="H173" s="245" t="s">
        <v>1584</v>
      </c>
      <c r="I173" s="186" t="s">
        <v>1545</v>
      </c>
      <c r="J173" s="245">
        <v>0</v>
      </c>
      <c r="K173" s="988">
        <v>39174</v>
      </c>
      <c r="L173" s="245">
        <v>300</v>
      </c>
      <c r="M173" s="1343"/>
      <c r="N173" s="237" t="s">
        <v>1266</v>
      </c>
      <c r="O173" s="1360"/>
    </row>
    <row r="174" spans="1:15" s="183" customFormat="1" ht="78.75" customHeight="1">
      <c r="A174" s="228" t="s">
        <v>1029</v>
      </c>
      <c r="B174" s="228" t="s">
        <v>1030</v>
      </c>
      <c r="C174" s="228" t="s">
        <v>1031</v>
      </c>
      <c r="D174" s="228" t="s">
        <v>1027</v>
      </c>
      <c r="E174" s="985">
        <v>9.4</v>
      </c>
      <c r="F174" s="985">
        <v>9.4</v>
      </c>
      <c r="G174" s="245">
        <v>30</v>
      </c>
      <c r="H174" s="186" t="s">
        <v>1546</v>
      </c>
      <c r="I174" s="186" t="s">
        <v>1546</v>
      </c>
      <c r="J174" s="228">
        <v>150</v>
      </c>
      <c r="K174" s="988">
        <v>39174</v>
      </c>
      <c r="L174" s="245">
        <v>300</v>
      </c>
      <c r="M174" s="1343"/>
      <c r="N174" s="237" t="s">
        <v>1266</v>
      </c>
      <c r="O174" s="1360"/>
    </row>
    <row r="175" spans="1:15" ht="78.75" customHeight="1">
      <c r="A175" s="228" t="s">
        <v>1032</v>
      </c>
      <c r="B175" s="228" t="s">
        <v>1033</v>
      </c>
      <c r="C175" s="228" t="s">
        <v>1025</v>
      </c>
      <c r="D175" s="228" t="s">
        <v>1027</v>
      </c>
      <c r="E175" s="985">
        <v>12.4</v>
      </c>
      <c r="F175" s="985">
        <v>12.4</v>
      </c>
      <c r="G175" s="245">
        <v>38</v>
      </c>
      <c r="H175" s="186" t="s">
        <v>1546</v>
      </c>
      <c r="I175" s="186" t="s">
        <v>1546</v>
      </c>
      <c r="J175" s="228">
        <v>178</v>
      </c>
      <c r="K175" s="988">
        <v>39174</v>
      </c>
      <c r="L175" s="245">
        <v>300</v>
      </c>
      <c r="M175" s="1343"/>
      <c r="N175" s="237" t="s">
        <v>1266</v>
      </c>
      <c r="O175" s="1360"/>
    </row>
    <row r="176" spans="1:15" ht="78.75" customHeight="1">
      <c r="A176" s="228" t="s">
        <v>1034</v>
      </c>
      <c r="B176" s="228" t="s">
        <v>1035</v>
      </c>
      <c r="C176" s="228" t="s">
        <v>1036</v>
      </c>
      <c r="D176" s="228" t="s">
        <v>1027</v>
      </c>
      <c r="E176" s="985">
        <v>10.3</v>
      </c>
      <c r="F176" s="985">
        <v>10.3</v>
      </c>
      <c r="G176" s="245">
        <v>30</v>
      </c>
      <c r="H176" s="186" t="s">
        <v>1547</v>
      </c>
      <c r="I176" s="186" t="s">
        <v>1547</v>
      </c>
      <c r="J176" s="228">
        <v>104</v>
      </c>
      <c r="K176" s="988">
        <v>39174</v>
      </c>
      <c r="L176" s="245">
        <v>300</v>
      </c>
      <c r="M176" s="1343"/>
      <c r="N176" s="237" t="s">
        <v>1266</v>
      </c>
      <c r="O176" s="1360"/>
    </row>
    <row r="177" spans="1:15" s="183" customFormat="1" ht="78.75" customHeight="1">
      <c r="A177" s="229" t="s">
        <v>1308</v>
      </c>
      <c r="B177" s="228" t="s">
        <v>1037</v>
      </c>
      <c r="C177" s="228" t="s">
        <v>1038</v>
      </c>
      <c r="D177" s="228" t="s">
        <v>1039</v>
      </c>
      <c r="E177" s="985">
        <v>10.4</v>
      </c>
      <c r="F177" s="985">
        <v>10.4</v>
      </c>
      <c r="G177" s="245">
        <v>25</v>
      </c>
      <c r="H177" s="186" t="s">
        <v>1547</v>
      </c>
      <c r="I177" s="186" t="s">
        <v>1547</v>
      </c>
      <c r="J177" s="245">
        <v>0</v>
      </c>
      <c r="K177" s="988">
        <v>39174</v>
      </c>
      <c r="L177" s="245">
        <v>300</v>
      </c>
      <c r="M177" s="1343"/>
      <c r="N177" s="237" t="s">
        <v>1266</v>
      </c>
      <c r="O177" s="1360"/>
    </row>
    <row r="178" spans="1:15" s="183" customFormat="1" ht="78.75" customHeight="1">
      <c r="A178" s="228" t="s">
        <v>1040</v>
      </c>
      <c r="B178" s="228" t="s">
        <v>1041</v>
      </c>
      <c r="C178" s="227" t="s">
        <v>1042</v>
      </c>
      <c r="D178" s="228" t="s">
        <v>1039</v>
      </c>
      <c r="E178" s="985">
        <v>7.7</v>
      </c>
      <c r="F178" s="985">
        <v>7.7</v>
      </c>
      <c r="G178" s="245">
        <v>32</v>
      </c>
      <c r="H178" s="186" t="s">
        <v>1547</v>
      </c>
      <c r="I178" s="186" t="s">
        <v>1547</v>
      </c>
      <c r="J178" s="228">
        <v>78</v>
      </c>
      <c r="K178" s="988">
        <v>39174</v>
      </c>
      <c r="L178" s="245">
        <v>300</v>
      </c>
      <c r="M178" s="1343"/>
      <c r="N178" s="237" t="s">
        <v>1266</v>
      </c>
      <c r="O178" s="1360"/>
    </row>
    <row r="179" spans="1:15" ht="78.75" customHeight="1">
      <c r="A179" s="228" t="s">
        <v>1043</v>
      </c>
      <c r="B179" s="228" t="s">
        <v>1044</v>
      </c>
      <c r="C179" s="228" t="s">
        <v>1045</v>
      </c>
      <c r="D179" s="229" t="s">
        <v>1027</v>
      </c>
      <c r="E179" s="985">
        <v>18.600000000000001</v>
      </c>
      <c r="F179" s="985">
        <v>18.600000000000001</v>
      </c>
      <c r="G179" s="245">
        <v>46</v>
      </c>
      <c r="H179" s="186" t="s">
        <v>1548</v>
      </c>
      <c r="I179" s="186" t="s">
        <v>1548</v>
      </c>
      <c r="J179" s="228">
        <v>128</v>
      </c>
      <c r="K179" s="988">
        <v>43195</v>
      </c>
      <c r="L179" s="245">
        <v>300</v>
      </c>
      <c r="M179" s="1343"/>
      <c r="N179" s="237" t="s">
        <v>1266</v>
      </c>
      <c r="O179" s="1360"/>
    </row>
    <row r="180" spans="1:15" ht="78.75" customHeight="1">
      <c r="A180" s="228" t="s">
        <v>1046</v>
      </c>
      <c r="B180" s="227" t="s">
        <v>1047</v>
      </c>
      <c r="C180" s="228" t="s">
        <v>1048</v>
      </c>
      <c r="D180" s="228" t="s">
        <v>1049</v>
      </c>
      <c r="E180" s="984">
        <v>19</v>
      </c>
      <c r="F180" s="984">
        <v>19</v>
      </c>
      <c r="G180" s="245">
        <v>51</v>
      </c>
      <c r="H180" s="186" t="s">
        <v>1548</v>
      </c>
      <c r="I180" s="186" t="s">
        <v>1548</v>
      </c>
      <c r="J180" s="228">
        <v>69</v>
      </c>
      <c r="K180" s="988">
        <v>39174</v>
      </c>
      <c r="L180" s="245">
        <v>300</v>
      </c>
      <c r="M180" s="1343"/>
      <c r="N180" s="237" t="s">
        <v>1266</v>
      </c>
      <c r="O180" s="1360"/>
    </row>
    <row r="181" spans="1:15" ht="78.75" customHeight="1">
      <c r="A181" s="228" t="s">
        <v>1050</v>
      </c>
      <c r="B181" s="228" t="s">
        <v>1051</v>
      </c>
      <c r="C181" s="228" t="s">
        <v>1052</v>
      </c>
      <c r="D181" s="228" t="s">
        <v>1053</v>
      </c>
      <c r="E181" s="984">
        <v>10</v>
      </c>
      <c r="F181" s="984">
        <v>10</v>
      </c>
      <c r="G181" s="245">
        <v>35</v>
      </c>
      <c r="H181" s="186" t="s">
        <v>1549</v>
      </c>
      <c r="I181" s="186" t="s">
        <v>1549</v>
      </c>
      <c r="J181" s="228">
        <v>272</v>
      </c>
      <c r="K181" s="988">
        <v>39174</v>
      </c>
      <c r="L181" s="245">
        <v>300</v>
      </c>
      <c r="M181" s="1343"/>
      <c r="N181" s="237" t="s">
        <v>1266</v>
      </c>
      <c r="O181" s="1360"/>
    </row>
    <row r="182" spans="1:15" s="183" customFormat="1" ht="78.75" customHeight="1">
      <c r="A182" s="228" t="s">
        <v>1054</v>
      </c>
      <c r="B182" s="228" t="s">
        <v>1055</v>
      </c>
      <c r="C182" s="228" t="s">
        <v>1056</v>
      </c>
      <c r="D182" s="229" t="s">
        <v>1057</v>
      </c>
      <c r="E182" s="985">
        <v>5.0999999999999996</v>
      </c>
      <c r="F182" s="985">
        <v>5.0999999999999996</v>
      </c>
      <c r="G182" s="245">
        <v>20</v>
      </c>
      <c r="H182" s="186" t="s">
        <v>1549</v>
      </c>
      <c r="I182" s="186" t="s">
        <v>1549</v>
      </c>
      <c r="J182" s="228">
        <v>8</v>
      </c>
      <c r="K182" s="988">
        <v>39174</v>
      </c>
      <c r="L182" s="245">
        <v>300</v>
      </c>
      <c r="M182" s="1343"/>
      <c r="N182" s="237" t="s">
        <v>1266</v>
      </c>
      <c r="O182" s="1360"/>
    </row>
    <row r="183" spans="1:15" s="183" customFormat="1" ht="78.75" customHeight="1">
      <c r="A183" s="228" t="s">
        <v>1058</v>
      </c>
      <c r="B183" s="228" t="s">
        <v>1059</v>
      </c>
      <c r="C183" s="228" t="s">
        <v>1060</v>
      </c>
      <c r="D183" s="229" t="s">
        <v>1057</v>
      </c>
      <c r="E183" s="985">
        <v>4.7</v>
      </c>
      <c r="F183" s="985">
        <v>4.7</v>
      </c>
      <c r="G183" s="245">
        <v>22</v>
      </c>
      <c r="H183" s="186" t="s">
        <v>1549</v>
      </c>
      <c r="I183" s="186" t="s">
        <v>1549</v>
      </c>
      <c r="J183" s="228">
        <v>30</v>
      </c>
      <c r="K183" s="988">
        <v>39174</v>
      </c>
      <c r="L183" s="245">
        <v>300</v>
      </c>
      <c r="M183" s="1343"/>
      <c r="N183" s="237" t="s">
        <v>1266</v>
      </c>
      <c r="O183" s="1360"/>
    </row>
    <row r="184" spans="1:15" ht="78.75" customHeight="1">
      <c r="A184" s="228" t="s">
        <v>1061</v>
      </c>
      <c r="B184" s="228" t="s">
        <v>1062</v>
      </c>
      <c r="C184" s="228" t="s">
        <v>1063</v>
      </c>
      <c r="D184" s="229" t="s">
        <v>1057</v>
      </c>
      <c r="E184" s="985">
        <v>2.2000000000000002</v>
      </c>
      <c r="F184" s="985">
        <v>2.2000000000000002</v>
      </c>
      <c r="G184" s="245">
        <v>15</v>
      </c>
      <c r="H184" s="186" t="s">
        <v>1549</v>
      </c>
      <c r="I184" s="186" t="s">
        <v>1549</v>
      </c>
      <c r="J184" s="228">
        <v>75</v>
      </c>
      <c r="K184" s="988">
        <v>39174</v>
      </c>
      <c r="L184" s="245">
        <v>300</v>
      </c>
      <c r="M184" s="1343"/>
      <c r="N184" s="237" t="s">
        <v>1266</v>
      </c>
      <c r="O184" s="1351"/>
    </row>
    <row r="185" spans="1:15" ht="78.75" customHeight="1">
      <c r="A185" s="228" t="s">
        <v>532</v>
      </c>
      <c r="B185" s="227" t="s">
        <v>1064</v>
      </c>
      <c r="C185" s="230" t="s">
        <v>1065</v>
      </c>
      <c r="D185" s="227" t="s">
        <v>1064</v>
      </c>
      <c r="E185" s="1341" t="s">
        <v>1066</v>
      </c>
      <c r="F185" s="1341"/>
      <c r="G185" s="245">
        <v>58</v>
      </c>
      <c r="H185" s="186" t="s">
        <v>1550</v>
      </c>
      <c r="I185" s="186" t="s">
        <v>1553</v>
      </c>
      <c r="J185" s="228">
        <v>227</v>
      </c>
      <c r="K185" s="988">
        <v>39174</v>
      </c>
      <c r="L185" s="245">
        <v>300</v>
      </c>
      <c r="M185" s="1343"/>
      <c r="N185" s="237" t="s">
        <v>1266</v>
      </c>
      <c r="O185" s="1350" t="s">
        <v>1309</v>
      </c>
    </row>
    <row r="186" spans="1:15" ht="78.75" customHeight="1">
      <c r="A186" s="228" t="s">
        <v>533</v>
      </c>
      <c r="B186" s="227" t="s">
        <v>1064</v>
      </c>
      <c r="C186" s="230" t="s">
        <v>1067</v>
      </c>
      <c r="D186" s="227" t="s">
        <v>1064</v>
      </c>
      <c r="E186" s="1341" t="s">
        <v>1068</v>
      </c>
      <c r="F186" s="1341"/>
      <c r="G186" s="245">
        <v>56</v>
      </c>
      <c r="H186" s="186" t="s">
        <v>1551</v>
      </c>
      <c r="I186" s="186" t="s">
        <v>1554</v>
      </c>
      <c r="J186" s="228">
        <v>212</v>
      </c>
      <c r="K186" s="988">
        <v>39174</v>
      </c>
      <c r="L186" s="245">
        <v>300</v>
      </c>
      <c r="M186" s="1343"/>
      <c r="N186" s="237" t="s">
        <v>1266</v>
      </c>
      <c r="O186" s="1360"/>
    </row>
    <row r="187" spans="1:15" ht="78.75" customHeight="1">
      <c r="A187" s="228" t="s">
        <v>534</v>
      </c>
      <c r="B187" s="227" t="s">
        <v>1064</v>
      </c>
      <c r="C187" s="230" t="s">
        <v>1069</v>
      </c>
      <c r="D187" s="227" t="s">
        <v>1070</v>
      </c>
      <c r="E187" s="245">
        <v>10.9</v>
      </c>
      <c r="F187" s="245">
        <v>10.9</v>
      </c>
      <c r="G187" s="245">
        <v>22</v>
      </c>
      <c r="H187" s="186" t="s">
        <v>1552</v>
      </c>
      <c r="I187" s="186" t="s">
        <v>1552</v>
      </c>
      <c r="J187" s="228">
        <v>63</v>
      </c>
      <c r="K187" s="988">
        <v>39174</v>
      </c>
      <c r="L187" s="245">
        <v>300</v>
      </c>
      <c r="M187" s="1343"/>
      <c r="N187" s="237" t="s">
        <v>1266</v>
      </c>
      <c r="O187" s="1351"/>
    </row>
    <row r="188" spans="1:15" s="183" customFormat="1" ht="12" customHeight="1">
      <c r="A188" s="196"/>
      <c r="B188" s="196"/>
      <c r="C188" s="196"/>
      <c r="D188" s="196"/>
      <c r="E188" s="197"/>
      <c r="F188" s="197"/>
      <c r="G188" s="198"/>
      <c r="H188" s="206"/>
      <c r="I188" s="199"/>
      <c r="J188" s="226"/>
      <c r="K188" s="201"/>
      <c r="L188" s="201"/>
      <c r="M188" s="199"/>
      <c r="N188" s="199"/>
      <c r="O188" s="222"/>
    </row>
    <row r="189" spans="1:15" ht="24.75" customHeight="1">
      <c r="A189" s="196"/>
      <c r="B189" s="196"/>
      <c r="C189" s="196"/>
      <c r="D189" s="196"/>
      <c r="E189" s="197"/>
      <c r="F189" s="197"/>
      <c r="G189" s="198"/>
      <c r="H189" s="199"/>
      <c r="I189" s="199"/>
      <c r="J189" s="226"/>
      <c r="K189" s="201"/>
      <c r="L189" s="201"/>
      <c r="M189" s="199"/>
      <c r="N189" s="199"/>
      <c r="O189" s="180" t="s">
        <v>1669</v>
      </c>
    </row>
    <row r="190" spans="1:15" ht="24.75" customHeight="1">
      <c r="A190" s="196"/>
      <c r="B190" s="196"/>
      <c r="C190" s="196"/>
      <c r="D190" s="196"/>
      <c r="E190" s="197"/>
      <c r="F190" s="197"/>
      <c r="G190" s="198"/>
      <c r="H190" s="199"/>
      <c r="I190" s="199"/>
      <c r="J190" s="226"/>
      <c r="K190" s="201"/>
      <c r="L190" s="201"/>
      <c r="M190" s="199"/>
      <c r="N190" s="199"/>
      <c r="O190" s="180" t="s">
        <v>535</v>
      </c>
    </row>
    <row r="191" spans="1:15" s="183" customFormat="1" ht="30" customHeight="1">
      <c r="A191" s="1348" t="s">
        <v>365</v>
      </c>
      <c r="B191" s="1348" t="s">
        <v>366</v>
      </c>
      <c r="C191" s="1348" t="s">
        <v>481</v>
      </c>
      <c r="D191" s="1348" t="s">
        <v>367</v>
      </c>
      <c r="E191" s="1347" t="s">
        <v>61</v>
      </c>
      <c r="F191" s="1347"/>
      <c r="G191" s="1348" t="s">
        <v>368</v>
      </c>
      <c r="H191" s="1348" t="s">
        <v>63</v>
      </c>
      <c r="I191" s="1348"/>
      <c r="J191" s="1349" t="s">
        <v>482</v>
      </c>
      <c r="K191" s="1348" t="s">
        <v>371</v>
      </c>
      <c r="L191" s="1348" t="s">
        <v>483</v>
      </c>
      <c r="M191" s="1348" t="s">
        <v>484</v>
      </c>
      <c r="N191" s="1350" t="s">
        <v>1265</v>
      </c>
      <c r="O191" s="1348" t="s">
        <v>485</v>
      </c>
    </row>
    <row r="192" spans="1:15" s="183" customFormat="1" ht="41.25" customHeight="1">
      <c r="A192" s="1348"/>
      <c r="B192" s="1348"/>
      <c r="C192" s="1348"/>
      <c r="D192" s="1348"/>
      <c r="E192" s="182" t="s">
        <v>373</v>
      </c>
      <c r="F192" s="182" t="s">
        <v>374</v>
      </c>
      <c r="G192" s="1348"/>
      <c r="H192" s="181" t="s">
        <v>375</v>
      </c>
      <c r="I192" s="181" t="s">
        <v>1470</v>
      </c>
      <c r="J192" s="1349"/>
      <c r="K192" s="1348"/>
      <c r="L192" s="1348"/>
      <c r="M192" s="1348"/>
      <c r="N192" s="1351"/>
      <c r="O192" s="1348"/>
    </row>
    <row r="193" spans="1:15" ht="72.900000000000006" customHeight="1">
      <c r="A193" s="229" t="s">
        <v>536</v>
      </c>
      <c r="B193" s="228" t="s">
        <v>537</v>
      </c>
      <c r="C193" s="228" t="s">
        <v>538</v>
      </c>
      <c r="D193" s="228" t="s">
        <v>539</v>
      </c>
      <c r="E193" s="936">
        <v>19</v>
      </c>
      <c r="F193" s="936">
        <v>19</v>
      </c>
      <c r="G193" s="181">
        <v>30</v>
      </c>
      <c r="H193" s="186" t="s">
        <v>1310</v>
      </c>
      <c r="I193" s="186" t="s">
        <v>1310</v>
      </c>
      <c r="J193" s="438">
        <v>489</v>
      </c>
      <c r="K193" s="237">
        <v>40695</v>
      </c>
      <c r="L193" s="181">
        <v>300</v>
      </c>
      <c r="M193" s="237" t="s">
        <v>490</v>
      </c>
      <c r="N193" s="237" t="s">
        <v>1266</v>
      </c>
      <c r="O193" s="181" t="s">
        <v>1311</v>
      </c>
    </row>
    <row r="194" spans="1:15" s="183" customFormat="1" ht="16.5">
      <c r="A194" s="196"/>
      <c r="B194" s="196"/>
      <c r="C194" s="196"/>
      <c r="D194" s="196"/>
      <c r="E194" s="197"/>
      <c r="F194" s="197"/>
      <c r="G194" s="198"/>
      <c r="H194" s="206"/>
      <c r="I194" s="199"/>
      <c r="J194" s="226"/>
      <c r="K194" s="201"/>
      <c r="L194" s="201"/>
      <c r="M194" s="199"/>
      <c r="N194" s="199"/>
      <c r="O194" s="222"/>
    </row>
    <row r="195" spans="1:15" ht="23.5">
      <c r="A195" s="196"/>
      <c r="B195" s="196"/>
      <c r="C195" s="196"/>
      <c r="D195" s="196"/>
      <c r="E195" s="197"/>
      <c r="F195" s="197"/>
      <c r="G195" s="198"/>
      <c r="H195" s="199"/>
      <c r="I195" s="199"/>
      <c r="J195" s="226"/>
      <c r="K195" s="201"/>
      <c r="L195" s="201"/>
      <c r="M195" s="199"/>
      <c r="N195" s="199"/>
      <c r="O195" s="180" t="s">
        <v>1741</v>
      </c>
    </row>
    <row r="196" spans="1:15" ht="23.5">
      <c r="A196" s="196"/>
      <c r="B196" s="196"/>
      <c r="C196" s="196"/>
      <c r="D196" s="196"/>
      <c r="E196" s="197"/>
      <c r="F196" s="197"/>
      <c r="G196" s="198"/>
      <c r="H196" s="199"/>
      <c r="I196" s="199"/>
      <c r="J196" s="226"/>
      <c r="K196" s="201"/>
      <c r="L196" s="201"/>
      <c r="M196" s="199"/>
      <c r="N196" s="199"/>
      <c r="O196" s="180" t="s">
        <v>540</v>
      </c>
    </row>
    <row r="197" spans="1:15" ht="30.75" customHeight="1">
      <c r="A197" s="1348" t="s">
        <v>365</v>
      </c>
      <c r="B197" s="1348" t="s">
        <v>366</v>
      </c>
      <c r="C197" s="1348" t="s">
        <v>481</v>
      </c>
      <c r="D197" s="1348" t="s">
        <v>367</v>
      </c>
      <c r="E197" s="1347" t="s">
        <v>61</v>
      </c>
      <c r="F197" s="1347"/>
      <c r="G197" s="1348" t="s">
        <v>368</v>
      </c>
      <c r="H197" s="1348" t="s">
        <v>63</v>
      </c>
      <c r="I197" s="1348"/>
      <c r="J197" s="1349" t="s">
        <v>482</v>
      </c>
      <c r="K197" s="1348" t="s">
        <v>371</v>
      </c>
      <c r="L197" s="1348" t="s">
        <v>483</v>
      </c>
      <c r="M197" s="1348" t="s">
        <v>484</v>
      </c>
      <c r="N197" s="1350" t="s">
        <v>1265</v>
      </c>
      <c r="O197" s="1348" t="s">
        <v>485</v>
      </c>
    </row>
    <row r="198" spans="1:15" ht="41.25" customHeight="1">
      <c r="A198" s="1348"/>
      <c r="B198" s="1348"/>
      <c r="C198" s="1348"/>
      <c r="D198" s="1348"/>
      <c r="E198" s="182" t="s">
        <v>373</v>
      </c>
      <c r="F198" s="182" t="s">
        <v>374</v>
      </c>
      <c r="G198" s="1348"/>
      <c r="H198" s="181" t="s">
        <v>375</v>
      </c>
      <c r="I198" s="181" t="s">
        <v>1470</v>
      </c>
      <c r="J198" s="1349"/>
      <c r="K198" s="1348"/>
      <c r="L198" s="1348"/>
      <c r="M198" s="1348"/>
      <c r="N198" s="1351"/>
      <c r="O198" s="1348"/>
    </row>
    <row r="199" spans="1:15" ht="72.900000000000006" customHeight="1">
      <c r="A199" s="184" t="s">
        <v>1071</v>
      </c>
      <c r="B199" s="185" t="s">
        <v>1072</v>
      </c>
      <c r="C199" s="185" t="s">
        <v>1073</v>
      </c>
      <c r="D199" s="185" t="s">
        <v>1074</v>
      </c>
      <c r="E199" s="182">
        <v>10.5</v>
      </c>
      <c r="F199" s="182">
        <v>10.5</v>
      </c>
      <c r="G199" s="181">
        <v>70</v>
      </c>
      <c r="H199" s="181" t="s">
        <v>1075</v>
      </c>
      <c r="I199" s="181" t="s">
        <v>1075</v>
      </c>
      <c r="J199" s="989">
        <v>678</v>
      </c>
      <c r="K199" s="237">
        <v>39173</v>
      </c>
      <c r="L199" s="181">
        <v>300</v>
      </c>
      <c r="M199" s="1343" t="s">
        <v>871</v>
      </c>
      <c r="N199" s="237" t="s">
        <v>1266</v>
      </c>
      <c r="O199" s="487" t="s">
        <v>1312</v>
      </c>
    </row>
    <row r="200" spans="1:15" ht="72.900000000000006" customHeight="1">
      <c r="A200" s="184" t="s">
        <v>1076</v>
      </c>
      <c r="B200" s="185" t="s">
        <v>1077</v>
      </c>
      <c r="C200" s="185" t="s">
        <v>1078</v>
      </c>
      <c r="D200" s="185" t="s">
        <v>1079</v>
      </c>
      <c r="E200" s="182">
        <v>24.4</v>
      </c>
      <c r="F200" s="182">
        <v>24.4</v>
      </c>
      <c r="G200" s="181">
        <v>80</v>
      </c>
      <c r="H200" s="181" t="s">
        <v>1313</v>
      </c>
      <c r="I200" s="181" t="s">
        <v>1313</v>
      </c>
      <c r="J200" s="989">
        <v>1203</v>
      </c>
      <c r="K200" s="237">
        <v>39173</v>
      </c>
      <c r="L200" s="181">
        <v>300</v>
      </c>
      <c r="M200" s="1340"/>
      <c r="N200" s="237" t="s">
        <v>1266</v>
      </c>
      <c r="O200" s="487" t="s">
        <v>1314</v>
      </c>
    </row>
    <row r="201" spans="1:15" ht="72.900000000000006" customHeight="1">
      <c r="A201" s="184" t="s">
        <v>1080</v>
      </c>
      <c r="B201" s="185" t="s">
        <v>1077</v>
      </c>
      <c r="C201" s="185" t="s">
        <v>1081</v>
      </c>
      <c r="D201" s="185" t="s">
        <v>1082</v>
      </c>
      <c r="E201" s="182">
        <v>15.9</v>
      </c>
      <c r="F201" s="182">
        <v>15.9</v>
      </c>
      <c r="G201" s="181">
        <v>60</v>
      </c>
      <c r="H201" s="181" t="s">
        <v>1315</v>
      </c>
      <c r="I201" s="181" t="s">
        <v>1315</v>
      </c>
      <c r="J201" s="989">
        <v>235</v>
      </c>
      <c r="K201" s="237">
        <v>39173</v>
      </c>
      <c r="L201" s="181">
        <v>300</v>
      </c>
      <c r="M201" s="1340"/>
      <c r="N201" s="237" t="s">
        <v>1266</v>
      </c>
      <c r="O201" s="487" t="s">
        <v>1314</v>
      </c>
    </row>
    <row r="202" spans="1:15" ht="72.900000000000006" customHeight="1">
      <c r="A202" s="184" t="s">
        <v>1083</v>
      </c>
      <c r="B202" s="185" t="s">
        <v>1072</v>
      </c>
      <c r="C202" s="185" t="s">
        <v>1084</v>
      </c>
      <c r="D202" s="185" t="s">
        <v>1085</v>
      </c>
      <c r="E202" s="936">
        <v>11</v>
      </c>
      <c r="F202" s="936">
        <v>11</v>
      </c>
      <c r="G202" s="181">
        <v>40</v>
      </c>
      <c r="H202" s="181" t="s">
        <v>1315</v>
      </c>
      <c r="I202" s="181" t="s">
        <v>1315</v>
      </c>
      <c r="J202" s="989">
        <v>99</v>
      </c>
      <c r="K202" s="237">
        <v>39173</v>
      </c>
      <c r="L202" s="181">
        <v>300</v>
      </c>
      <c r="M202" s="1340"/>
      <c r="N202" s="237" t="s">
        <v>1266</v>
      </c>
      <c r="O202" s="487" t="s">
        <v>1314</v>
      </c>
    </row>
    <row r="203" spans="1:15" s="183" customFormat="1" ht="12" customHeight="1">
      <c r="A203" s="196"/>
      <c r="B203" s="196"/>
      <c r="C203" s="196"/>
      <c r="D203" s="196"/>
      <c r="E203" s="197"/>
      <c r="F203" s="197"/>
      <c r="G203" s="198"/>
      <c r="H203" s="206"/>
      <c r="I203" s="199"/>
      <c r="J203" s="226"/>
      <c r="K203" s="201"/>
      <c r="L203" s="201"/>
      <c r="M203" s="199"/>
      <c r="N203" s="199"/>
      <c r="O203" s="222"/>
    </row>
    <row r="204" spans="1:15" ht="23.5">
      <c r="A204" s="196"/>
      <c r="B204" s="196"/>
      <c r="C204" s="196"/>
      <c r="D204" s="196"/>
      <c r="E204" s="197"/>
      <c r="F204" s="197"/>
      <c r="G204" s="198"/>
      <c r="H204" s="199"/>
      <c r="I204" s="199"/>
      <c r="J204" s="226"/>
      <c r="K204" s="201"/>
      <c r="L204" s="201"/>
      <c r="M204" s="199"/>
      <c r="N204" s="199"/>
      <c r="O204" s="180" t="s">
        <v>1741</v>
      </c>
    </row>
    <row r="205" spans="1:15" ht="23.5">
      <c r="A205" s="196"/>
      <c r="B205" s="196"/>
      <c r="C205" s="196"/>
      <c r="D205" s="196"/>
      <c r="E205" s="197"/>
      <c r="F205" s="197"/>
      <c r="G205" s="198"/>
      <c r="H205" s="199"/>
      <c r="I205" s="199"/>
      <c r="J205" s="226"/>
      <c r="K205" s="201"/>
      <c r="L205" s="201"/>
      <c r="M205" s="199"/>
      <c r="N205" s="199"/>
      <c r="O205" s="180" t="s">
        <v>1316</v>
      </c>
    </row>
    <row r="206" spans="1:15" ht="30.75" customHeight="1">
      <c r="A206" s="1348" t="s">
        <v>365</v>
      </c>
      <c r="B206" s="1348" t="s">
        <v>366</v>
      </c>
      <c r="C206" s="1348" t="s">
        <v>481</v>
      </c>
      <c r="D206" s="1348" t="s">
        <v>367</v>
      </c>
      <c r="E206" s="1347" t="s">
        <v>61</v>
      </c>
      <c r="F206" s="1347"/>
      <c r="G206" s="1348" t="s">
        <v>368</v>
      </c>
      <c r="H206" s="1348" t="s">
        <v>63</v>
      </c>
      <c r="I206" s="1348"/>
      <c r="J206" s="1349" t="s">
        <v>482</v>
      </c>
      <c r="K206" s="1348" t="s">
        <v>371</v>
      </c>
      <c r="L206" s="1348" t="s">
        <v>483</v>
      </c>
      <c r="M206" s="1348" t="s">
        <v>484</v>
      </c>
      <c r="N206" s="1350" t="s">
        <v>1265</v>
      </c>
      <c r="O206" s="1348" t="s">
        <v>485</v>
      </c>
    </row>
    <row r="207" spans="1:15" ht="41.25" customHeight="1">
      <c r="A207" s="1348"/>
      <c r="B207" s="1348"/>
      <c r="C207" s="1348"/>
      <c r="D207" s="1348"/>
      <c r="E207" s="182" t="s">
        <v>373</v>
      </c>
      <c r="F207" s="182" t="s">
        <v>374</v>
      </c>
      <c r="G207" s="1348"/>
      <c r="H207" s="181" t="s">
        <v>440</v>
      </c>
      <c r="I207" s="181" t="s">
        <v>488</v>
      </c>
      <c r="J207" s="1349"/>
      <c r="K207" s="1348"/>
      <c r="L207" s="1348"/>
      <c r="M207" s="1348"/>
      <c r="N207" s="1351"/>
      <c r="O207" s="1348"/>
    </row>
    <row r="208" spans="1:15" s="466" customFormat="1" ht="69" customHeight="1">
      <c r="A208" s="228" t="s">
        <v>1317</v>
      </c>
      <c r="B208" s="228" t="s">
        <v>1318</v>
      </c>
      <c r="C208" s="228" t="s">
        <v>1319</v>
      </c>
      <c r="D208" s="228" t="s">
        <v>1320</v>
      </c>
      <c r="E208" s="245">
        <v>26.5</v>
      </c>
      <c r="F208" s="245">
        <v>26.5</v>
      </c>
      <c r="G208" s="245">
        <v>43</v>
      </c>
      <c r="H208" s="181" t="s">
        <v>1321</v>
      </c>
      <c r="I208" s="181" t="s">
        <v>1321</v>
      </c>
      <c r="J208" s="435">
        <v>2839</v>
      </c>
      <c r="K208" s="246">
        <v>39722</v>
      </c>
      <c r="L208" s="181">
        <v>200</v>
      </c>
      <c r="M208" s="1343" t="s">
        <v>490</v>
      </c>
      <c r="N208" s="988" t="s">
        <v>1322</v>
      </c>
      <c r="O208" s="1342" t="s">
        <v>1323</v>
      </c>
    </row>
    <row r="209" spans="1:15" s="466" customFormat="1" ht="69" customHeight="1">
      <c r="A209" s="228" t="s">
        <v>1324</v>
      </c>
      <c r="B209" s="228" t="s">
        <v>1325</v>
      </c>
      <c r="C209" s="228" t="s">
        <v>1326</v>
      </c>
      <c r="D209" s="228" t="s">
        <v>1320</v>
      </c>
      <c r="E209" s="245">
        <v>14.9</v>
      </c>
      <c r="F209" s="245">
        <v>14.9</v>
      </c>
      <c r="G209" s="245">
        <v>31</v>
      </c>
      <c r="H209" s="181" t="s">
        <v>608</v>
      </c>
      <c r="I209" s="181" t="s">
        <v>608</v>
      </c>
      <c r="J209" s="435">
        <v>362</v>
      </c>
      <c r="K209" s="246">
        <v>39722</v>
      </c>
      <c r="L209" s="181">
        <v>200</v>
      </c>
      <c r="M209" s="1343"/>
      <c r="N209" s="988" t="s">
        <v>1304</v>
      </c>
      <c r="O209" s="1342"/>
    </row>
    <row r="210" spans="1:15" s="466" customFormat="1" ht="69" customHeight="1">
      <c r="A210" s="228" t="s">
        <v>1327</v>
      </c>
      <c r="B210" s="228" t="s">
        <v>1320</v>
      </c>
      <c r="C210" s="228"/>
      <c r="D210" s="228" t="s">
        <v>1328</v>
      </c>
      <c r="E210" s="245">
        <v>2</v>
      </c>
      <c r="F210" s="245" t="s">
        <v>1585</v>
      </c>
      <c r="G210" s="245">
        <v>4</v>
      </c>
      <c r="H210" s="186" t="s">
        <v>1555</v>
      </c>
      <c r="I210" s="245" t="s">
        <v>1584</v>
      </c>
      <c r="J210" s="990">
        <v>2</v>
      </c>
      <c r="K210" s="246">
        <v>39965</v>
      </c>
      <c r="L210" s="181">
        <v>200</v>
      </c>
      <c r="M210" s="1343"/>
      <c r="N210" s="988" t="s">
        <v>1304</v>
      </c>
      <c r="O210" s="1342"/>
    </row>
    <row r="211" spans="1:15" s="466" customFormat="1" ht="69" customHeight="1">
      <c r="A211" s="228" t="s">
        <v>1329</v>
      </c>
      <c r="B211" s="228" t="s">
        <v>1330</v>
      </c>
      <c r="C211" s="228" t="s">
        <v>1331</v>
      </c>
      <c r="D211" s="228" t="s">
        <v>1330</v>
      </c>
      <c r="E211" s="245">
        <v>21.9</v>
      </c>
      <c r="F211" s="245">
        <v>21.9</v>
      </c>
      <c r="G211" s="245">
        <v>32</v>
      </c>
      <c r="H211" s="186" t="s">
        <v>140</v>
      </c>
      <c r="I211" s="186" t="s">
        <v>140</v>
      </c>
      <c r="J211" s="435">
        <v>3873</v>
      </c>
      <c r="K211" s="246">
        <v>39722</v>
      </c>
      <c r="L211" s="181">
        <v>200</v>
      </c>
      <c r="M211" s="1343"/>
      <c r="N211" s="988" t="s">
        <v>1322</v>
      </c>
      <c r="O211" s="1342"/>
    </row>
    <row r="212" spans="1:15" s="466" customFormat="1" ht="69" customHeight="1">
      <c r="A212" s="229" t="s">
        <v>1332</v>
      </c>
      <c r="B212" s="228" t="s">
        <v>1333</v>
      </c>
      <c r="C212" s="228" t="s">
        <v>1334</v>
      </c>
      <c r="D212" s="228" t="s">
        <v>1335</v>
      </c>
      <c r="E212" s="245">
        <v>10.9</v>
      </c>
      <c r="F212" s="245">
        <v>10.9</v>
      </c>
      <c r="G212" s="245">
        <v>22</v>
      </c>
      <c r="H212" s="186" t="s">
        <v>1556</v>
      </c>
      <c r="I212" s="186" t="s">
        <v>1556</v>
      </c>
      <c r="J212" s="435">
        <v>205</v>
      </c>
      <c r="K212" s="246">
        <v>39722</v>
      </c>
      <c r="L212" s="181">
        <v>200</v>
      </c>
      <c r="M212" s="1343"/>
      <c r="N212" s="988" t="s">
        <v>1304</v>
      </c>
      <c r="O212" s="1342"/>
    </row>
    <row r="213" spans="1:15" s="466" customFormat="1" ht="69" customHeight="1">
      <c r="A213" s="229" t="s">
        <v>1336</v>
      </c>
      <c r="B213" s="228" t="s">
        <v>1337</v>
      </c>
      <c r="C213" s="228" t="s">
        <v>1338</v>
      </c>
      <c r="D213" s="228" t="s">
        <v>1335</v>
      </c>
      <c r="E213" s="245">
        <v>3.3</v>
      </c>
      <c r="F213" s="245">
        <v>3.3</v>
      </c>
      <c r="G213" s="245">
        <v>6</v>
      </c>
      <c r="H213" s="186" t="s">
        <v>1557</v>
      </c>
      <c r="I213" s="186" t="s">
        <v>1557</v>
      </c>
      <c r="J213" s="503" t="s">
        <v>1584</v>
      </c>
      <c r="K213" s="246">
        <v>39965</v>
      </c>
      <c r="L213" s="181">
        <v>200</v>
      </c>
      <c r="M213" s="1343"/>
      <c r="N213" s="988" t="s">
        <v>1304</v>
      </c>
      <c r="O213" s="1342"/>
    </row>
    <row r="214" spans="1:15" s="466" customFormat="1" ht="69" customHeight="1">
      <c r="A214" s="229" t="s">
        <v>1343</v>
      </c>
      <c r="B214" s="228" t="s">
        <v>541</v>
      </c>
      <c r="C214" s="228"/>
      <c r="D214" s="228" t="s">
        <v>1333</v>
      </c>
      <c r="E214" s="245">
        <v>4</v>
      </c>
      <c r="F214" s="245">
        <v>4</v>
      </c>
      <c r="G214" s="245">
        <v>6</v>
      </c>
      <c r="H214" s="186" t="s">
        <v>1560</v>
      </c>
      <c r="I214" s="186" t="s">
        <v>1560</v>
      </c>
      <c r="J214" s="435">
        <v>5</v>
      </c>
      <c r="K214" s="246">
        <v>39965</v>
      </c>
      <c r="L214" s="181">
        <v>200</v>
      </c>
      <c r="M214" s="1343"/>
      <c r="N214" s="988" t="s">
        <v>1304</v>
      </c>
      <c r="O214" s="1342"/>
    </row>
    <row r="215" spans="1:15" s="466" customFormat="1" ht="69" customHeight="1">
      <c r="A215" s="229" t="s">
        <v>1341</v>
      </c>
      <c r="B215" s="228" t="s">
        <v>1342</v>
      </c>
      <c r="C215" s="228"/>
      <c r="D215" s="228" t="s">
        <v>1333</v>
      </c>
      <c r="E215" s="245">
        <v>3</v>
      </c>
      <c r="F215" s="245">
        <v>3</v>
      </c>
      <c r="G215" s="245">
        <v>5</v>
      </c>
      <c r="H215" s="186" t="s">
        <v>1559</v>
      </c>
      <c r="I215" s="186" t="s">
        <v>1559</v>
      </c>
      <c r="J215" s="435">
        <v>14</v>
      </c>
      <c r="K215" s="246">
        <v>39965</v>
      </c>
      <c r="L215" s="181">
        <v>200</v>
      </c>
      <c r="M215" s="1343"/>
      <c r="N215" s="988" t="s">
        <v>1304</v>
      </c>
      <c r="O215" s="1342"/>
    </row>
    <row r="216" spans="1:15" s="466" customFormat="1" ht="69" customHeight="1">
      <c r="A216" s="229" t="s">
        <v>1339</v>
      </c>
      <c r="B216" s="228" t="s">
        <v>1340</v>
      </c>
      <c r="C216" s="228"/>
      <c r="D216" s="228" t="s">
        <v>1333</v>
      </c>
      <c r="E216" s="245">
        <v>1.6</v>
      </c>
      <c r="F216" s="245">
        <v>1.6</v>
      </c>
      <c r="G216" s="245">
        <v>6</v>
      </c>
      <c r="H216" s="186" t="s">
        <v>1558</v>
      </c>
      <c r="I216" s="186" t="s">
        <v>1558</v>
      </c>
      <c r="J216" s="435">
        <v>6</v>
      </c>
      <c r="K216" s="246">
        <v>39965</v>
      </c>
      <c r="L216" s="181">
        <v>200</v>
      </c>
      <c r="M216" s="1343"/>
      <c r="N216" s="988" t="s">
        <v>1304</v>
      </c>
      <c r="O216" s="1342"/>
    </row>
    <row r="217" spans="1:15" s="466" customFormat="1" ht="69" customHeight="1">
      <c r="A217" s="229" t="s">
        <v>1349</v>
      </c>
      <c r="B217" s="228" t="s">
        <v>543</v>
      </c>
      <c r="C217" s="228"/>
      <c r="D217" s="228" t="s">
        <v>1330</v>
      </c>
      <c r="E217" s="245">
        <v>7.7</v>
      </c>
      <c r="F217" s="245">
        <v>7.7</v>
      </c>
      <c r="G217" s="245">
        <v>4</v>
      </c>
      <c r="H217" s="186" t="s">
        <v>1545</v>
      </c>
      <c r="I217" s="186" t="s">
        <v>1545</v>
      </c>
      <c r="J217" s="503" t="s">
        <v>1584</v>
      </c>
      <c r="K217" s="246">
        <v>41944</v>
      </c>
      <c r="L217" s="181">
        <v>200</v>
      </c>
      <c r="M217" s="1343"/>
      <c r="N217" s="988" t="s">
        <v>1304</v>
      </c>
      <c r="O217" s="1342"/>
    </row>
    <row r="218" spans="1:15" s="466" customFormat="1" ht="69" customHeight="1">
      <c r="A218" s="229" t="s">
        <v>1350</v>
      </c>
      <c r="B218" s="228" t="s">
        <v>544</v>
      </c>
      <c r="C218" s="228"/>
      <c r="D218" s="228" t="s">
        <v>1330</v>
      </c>
      <c r="E218" s="245">
        <v>6.6</v>
      </c>
      <c r="F218" s="245">
        <v>6.6</v>
      </c>
      <c r="G218" s="245">
        <v>15</v>
      </c>
      <c r="H218" s="186" t="s">
        <v>1547</v>
      </c>
      <c r="I218" s="186" t="s">
        <v>1547</v>
      </c>
      <c r="J218" s="503" t="s">
        <v>1584</v>
      </c>
      <c r="K218" s="246">
        <v>41944</v>
      </c>
      <c r="L218" s="181">
        <v>200</v>
      </c>
      <c r="M218" s="1343"/>
      <c r="N218" s="988" t="s">
        <v>1304</v>
      </c>
      <c r="O218" s="1342"/>
    </row>
    <row r="219" spans="1:15" s="466" customFormat="1" ht="69" customHeight="1">
      <c r="A219" s="229" t="s">
        <v>1351</v>
      </c>
      <c r="B219" s="228" t="s">
        <v>545</v>
      </c>
      <c r="C219" s="228"/>
      <c r="D219" s="228" t="s">
        <v>1330</v>
      </c>
      <c r="E219" s="245">
        <v>8.6</v>
      </c>
      <c r="F219" s="245">
        <v>8.6</v>
      </c>
      <c r="G219" s="245">
        <v>4</v>
      </c>
      <c r="H219" s="186" t="s">
        <v>1549</v>
      </c>
      <c r="I219" s="186" t="s">
        <v>1549</v>
      </c>
      <c r="J219" s="503" t="s">
        <v>1584</v>
      </c>
      <c r="K219" s="246">
        <v>41944</v>
      </c>
      <c r="L219" s="181">
        <v>200</v>
      </c>
      <c r="M219" s="1343"/>
      <c r="N219" s="988" t="s">
        <v>1304</v>
      </c>
      <c r="O219" s="1342"/>
    </row>
    <row r="220" spans="1:15" s="466" customFormat="1" ht="69" customHeight="1">
      <c r="A220" s="229" t="s">
        <v>1344</v>
      </c>
      <c r="B220" s="228" t="s">
        <v>542</v>
      </c>
      <c r="C220" s="228"/>
      <c r="D220" s="228" t="s">
        <v>1318</v>
      </c>
      <c r="E220" s="245">
        <v>5.5</v>
      </c>
      <c r="F220" s="245">
        <v>5.5</v>
      </c>
      <c r="G220" s="245">
        <v>12</v>
      </c>
      <c r="H220" s="186" t="s">
        <v>1561</v>
      </c>
      <c r="I220" s="186" t="s">
        <v>1561</v>
      </c>
      <c r="J220" s="503" t="s">
        <v>1584</v>
      </c>
      <c r="K220" s="246">
        <v>40452</v>
      </c>
      <c r="L220" s="181">
        <v>200</v>
      </c>
      <c r="M220" s="1343"/>
      <c r="N220" s="988" t="s">
        <v>1304</v>
      </c>
      <c r="O220" s="1342"/>
    </row>
    <row r="221" spans="1:15" s="466" customFormat="1" ht="69" customHeight="1">
      <c r="A221" s="229" t="s">
        <v>1345</v>
      </c>
      <c r="B221" s="228" t="s">
        <v>1346</v>
      </c>
      <c r="C221" s="228"/>
      <c r="D221" s="228" t="s">
        <v>1318</v>
      </c>
      <c r="E221" s="245">
        <v>4.5</v>
      </c>
      <c r="F221" s="245">
        <v>4.5</v>
      </c>
      <c r="G221" s="245">
        <v>13</v>
      </c>
      <c r="H221" s="186" t="s">
        <v>1547</v>
      </c>
      <c r="I221" s="186" t="s">
        <v>1547</v>
      </c>
      <c r="J221" s="503" t="s">
        <v>1584</v>
      </c>
      <c r="K221" s="246">
        <v>40452</v>
      </c>
      <c r="L221" s="181">
        <v>200</v>
      </c>
      <c r="M221" s="1343"/>
      <c r="N221" s="988" t="s">
        <v>1304</v>
      </c>
      <c r="O221" s="1342"/>
    </row>
    <row r="222" spans="1:15" s="467" customFormat="1" ht="69" customHeight="1">
      <c r="A222" s="229" t="s">
        <v>1347</v>
      </c>
      <c r="B222" s="228" t="s">
        <v>1348</v>
      </c>
      <c r="C222" s="228"/>
      <c r="D222" s="228" t="s">
        <v>1318</v>
      </c>
      <c r="E222" s="245">
        <v>4.5</v>
      </c>
      <c r="F222" s="245">
        <v>4.5</v>
      </c>
      <c r="G222" s="245">
        <v>14</v>
      </c>
      <c r="H222" s="186" t="s">
        <v>1549</v>
      </c>
      <c r="I222" s="186" t="s">
        <v>1549</v>
      </c>
      <c r="J222" s="503" t="s">
        <v>1584</v>
      </c>
      <c r="K222" s="246">
        <v>40452</v>
      </c>
      <c r="L222" s="181">
        <v>200</v>
      </c>
      <c r="M222" s="1343"/>
      <c r="N222" s="988" t="s">
        <v>1304</v>
      </c>
      <c r="O222" s="1342"/>
    </row>
    <row r="223" spans="1:15" s="183" customFormat="1" ht="12" customHeight="1">
      <c r="A223" s="196"/>
      <c r="B223" s="196"/>
      <c r="C223" s="196"/>
      <c r="D223" s="196"/>
      <c r="E223" s="197"/>
      <c r="F223" s="197"/>
      <c r="G223" s="198"/>
      <c r="H223" s="206"/>
      <c r="I223" s="199"/>
      <c r="J223" s="226"/>
      <c r="K223" s="201"/>
      <c r="L223" s="201"/>
      <c r="M223" s="199"/>
      <c r="N223" s="199"/>
      <c r="O223" s="222"/>
    </row>
    <row r="224" spans="1:15" s="183" customFormat="1" ht="23.5">
      <c r="A224" s="196"/>
      <c r="B224" s="196"/>
      <c r="C224" s="196"/>
      <c r="D224" s="196"/>
      <c r="E224" s="197"/>
      <c r="F224" s="197"/>
      <c r="G224" s="198"/>
      <c r="H224" s="199"/>
      <c r="I224" s="199"/>
      <c r="J224" s="226"/>
      <c r="K224" s="201"/>
      <c r="L224" s="201"/>
      <c r="M224" s="199"/>
      <c r="N224" s="199"/>
      <c r="O224" s="180" t="s">
        <v>1741</v>
      </c>
    </row>
    <row r="225" spans="1:15" ht="23.5">
      <c r="A225" s="196"/>
      <c r="B225" s="196"/>
      <c r="C225" s="196"/>
      <c r="D225" s="196"/>
      <c r="E225" s="197"/>
      <c r="F225" s="197"/>
      <c r="G225" s="198"/>
      <c r="H225" s="199"/>
      <c r="I225" s="199"/>
      <c r="J225" s="226"/>
      <c r="K225" s="201"/>
      <c r="L225" s="201"/>
      <c r="M225" s="199"/>
      <c r="N225" s="199"/>
      <c r="O225" s="180" t="s">
        <v>546</v>
      </c>
    </row>
    <row r="226" spans="1:15" ht="30.75" customHeight="1">
      <c r="A226" s="1348" t="s">
        <v>365</v>
      </c>
      <c r="B226" s="1348" t="s">
        <v>366</v>
      </c>
      <c r="C226" s="1348" t="s">
        <v>481</v>
      </c>
      <c r="D226" s="1348" t="s">
        <v>367</v>
      </c>
      <c r="E226" s="1347" t="s">
        <v>61</v>
      </c>
      <c r="F226" s="1347"/>
      <c r="G226" s="1348" t="s">
        <v>368</v>
      </c>
      <c r="H226" s="1348" t="s">
        <v>63</v>
      </c>
      <c r="I226" s="1348"/>
      <c r="J226" s="1349" t="s">
        <v>482</v>
      </c>
      <c r="K226" s="1348" t="s">
        <v>371</v>
      </c>
      <c r="L226" s="1348" t="s">
        <v>483</v>
      </c>
      <c r="M226" s="1348" t="s">
        <v>484</v>
      </c>
      <c r="N226" s="1350" t="s">
        <v>1265</v>
      </c>
      <c r="O226" s="1348" t="s">
        <v>485</v>
      </c>
    </row>
    <row r="227" spans="1:15" ht="40.5" customHeight="1">
      <c r="A227" s="1348"/>
      <c r="B227" s="1348"/>
      <c r="C227" s="1348"/>
      <c r="D227" s="1348"/>
      <c r="E227" s="182" t="s">
        <v>373</v>
      </c>
      <c r="F227" s="182" t="s">
        <v>374</v>
      </c>
      <c r="G227" s="1348"/>
      <c r="H227" s="181" t="s">
        <v>440</v>
      </c>
      <c r="I227" s="181" t="s">
        <v>488</v>
      </c>
      <c r="J227" s="1349"/>
      <c r="K227" s="1348"/>
      <c r="L227" s="1348"/>
      <c r="M227" s="1348"/>
      <c r="N227" s="1351"/>
      <c r="O227" s="1348"/>
    </row>
    <row r="228" spans="1:15" ht="89.25" customHeight="1">
      <c r="A228" s="983" t="s">
        <v>1086</v>
      </c>
      <c r="B228" s="983" t="s">
        <v>1087</v>
      </c>
      <c r="C228" s="983" t="s">
        <v>1088</v>
      </c>
      <c r="D228" s="209" t="s">
        <v>1089</v>
      </c>
      <c r="E228" s="991">
        <v>20.7</v>
      </c>
      <c r="F228" s="991">
        <v>20.7</v>
      </c>
      <c r="G228" s="991">
        <v>67</v>
      </c>
      <c r="H228" s="992" t="s">
        <v>1842</v>
      </c>
      <c r="I228" s="992" t="s">
        <v>1842</v>
      </c>
      <c r="J228" s="993">
        <v>1021</v>
      </c>
      <c r="K228" s="246">
        <v>42278</v>
      </c>
      <c r="L228" s="186">
        <v>300</v>
      </c>
      <c r="M228" s="1386" t="s">
        <v>1487</v>
      </c>
      <c r="N228" s="208" t="s">
        <v>1266</v>
      </c>
      <c r="O228" s="1342" t="s">
        <v>1352</v>
      </c>
    </row>
    <row r="229" spans="1:15" ht="87.75" customHeight="1">
      <c r="A229" s="983" t="s">
        <v>1091</v>
      </c>
      <c r="B229" s="983" t="s">
        <v>1092</v>
      </c>
      <c r="C229" s="983" t="s">
        <v>1088</v>
      </c>
      <c r="D229" s="209" t="s">
        <v>1089</v>
      </c>
      <c r="E229" s="991">
        <v>40.1</v>
      </c>
      <c r="F229" s="991">
        <v>40.1</v>
      </c>
      <c r="G229" s="991">
        <v>87</v>
      </c>
      <c r="H229" s="992" t="s">
        <v>892</v>
      </c>
      <c r="I229" s="992" t="s">
        <v>892</v>
      </c>
      <c r="J229" s="993">
        <v>172</v>
      </c>
      <c r="K229" s="246">
        <v>42278</v>
      </c>
      <c r="L229" s="186">
        <v>300</v>
      </c>
      <c r="M229" s="1387"/>
      <c r="N229" s="208" t="s">
        <v>1266</v>
      </c>
      <c r="O229" s="1342"/>
    </row>
    <row r="230" spans="1:15" ht="78.75" customHeight="1">
      <c r="A230" s="953" t="s">
        <v>1093</v>
      </c>
      <c r="B230" s="983" t="s">
        <v>1094</v>
      </c>
      <c r="C230" s="983" t="s">
        <v>1095</v>
      </c>
      <c r="D230" s="209" t="s">
        <v>1096</v>
      </c>
      <c r="E230" s="991">
        <v>22.9</v>
      </c>
      <c r="F230" s="991">
        <v>22.9</v>
      </c>
      <c r="G230" s="991">
        <v>47</v>
      </c>
      <c r="H230" s="992" t="s">
        <v>892</v>
      </c>
      <c r="I230" s="992" t="s">
        <v>892</v>
      </c>
      <c r="J230" s="994">
        <v>538</v>
      </c>
      <c r="K230" s="246">
        <v>42278</v>
      </c>
      <c r="L230" s="186">
        <v>300</v>
      </c>
      <c r="M230" s="1387"/>
      <c r="N230" s="208" t="s">
        <v>1266</v>
      </c>
      <c r="O230" s="1342" t="s">
        <v>1352</v>
      </c>
    </row>
    <row r="231" spans="1:15" ht="78.75" customHeight="1">
      <c r="A231" s="953" t="s">
        <v>1097</v>
      </c>
      <c r="B231" s="209" t="s">
        <v>1098</v>
      </c>
      <c r="C231" s="983" t="s">
        <v>1094</v>
      </c>
      <c r="D231" s="209" t="s">
        <v>1096</v>
      </c>
      <c r="E231" s="991">
        <v>21.7</v>
      </c>
      <c r="F231" s="991">
        <v>21.7</v>
      </c>
      <c r="G231" s="991">
        <v>45</v>
      </c>
      <c r="H231" s="992" t="s">
        <v>1099</v>
      </c>
      <c r="I231" s="992" t="s">
        <v>1099</v>
      </c>
      <c r="J231" s="994">
        <v>142</v>
      </c>
      <c r="K231" s="246">
        <v>42278</v>
      </c>
      <c r="L231" s="186">
        <v>300</v>
      </c>
      <c r="M231" s="1387"/>
      <c r="N231" s="208" t="s">
        <v>1266</v>
      </c>
      <c r="O231" s="1342"/>
    </row>
    <row r="232" spans="1:15" ht="89.25" customHeight="1">
      <c r="A232" s="953" t="s">
        <v>1097</v>
      </c>
      <c r="B232" s="209" t="s">
        <v>1092</v>
      </c>
      <c r="C232" s="983" t="s">
        <v>1095</v>
      </c>
      <c r="D232" s="209" t="s">
        <v>1096</v>
      </c>
      <c r="E232" s="991">
        <v>23.6</v>
      </c>
      <c r="F232" s="991">
        <v>23.9</v>
      </c>
      <c r="G232" s="991">
        <v>47</v>
      </c>
      <c r="H232" s="992" t="s">
        <v>1099</v>
      </c>
      <c r="I232" s="995" t="s">
        <v>1099</v>
      </c>
      <c r="J232" s="996">
        <v>189</v>
      </c>
      <c r="K232" s="246">
        <v>42278</v>
      </c>
      <c r="L232" s="186">
        <v>300</v>
      </c>
      <c r="M232" s="1388"/>
      <c r="N232" s="208" t="s">
        <v>1266</v>
      </c>
      <c r="O232" s="1342"/>
    </row>
    <row r="233" spans="1:15" ht="12" customHeight="1"/>
    <row r="234" spans="1:15" ht="23.5">
      <c r="A234" s="196"/>
      <c r="B234" s="196"/>
      <c r="C234" s="196"/>
      <c r="D234" s="196"/>
      <c r="E234" s="197"/>
      <c r="F234" s="197"/>
      <c r="G234" s="198"/>
      <c r="H234" s="199"/>
      <c r="I234" s="199"/>
      <c r="J234" s="226"/>
      <c r="K234" s="201"/>
      <c r="L234" s="201"/>
      <c r="M234" s="199"/>
      <c r="N234" s="199"/>
      <c r="O234" s="180" t="s">
        <v>1741</v>
      </c>
    </row>
    <row r="235" spans="1:15" ht="23.5">
      <c r="A235" s="196"/>
      <c r="B235" s="196"/>
      <c r="C235" s="196"/>
      <c r="D235" s="196"/>
      <c r="E235" s="197"/>
      <c r="F235" s="197"/>
      <c r="G235" s="198"/>
      <c r="H235" s="199"/>
      <c r="I235" s="199"/>
      <c r="J235" s="226"/>
      <c r="K235" s="201"/>
      <c r="L235" s="201"/>
      <c r="M235" s="199"/>
      <c r="N235" s="199"/>
      <c r="O235" s="180" t="s">
        <v>547</v>
      </c>
    </row>
    <row r="236" spans="1:15" ht="30" customHeight="1">
      <c r="A236" s="1348" t="s">
        <v>365</v>
      </c>
      <c r="B236" s="1348" t="s">
        <v>366</v>
      </c>
      <c r="C236" s="1348" t="s">
        <v>481</v>
      </c>
      <c r="D236" s="1348" t="s">
        <v>367</v>
      </c>
      <c r="E236" s="1347" t="s">
        <v>61</v>
      </c>
      <c r="F236" s="1347"/>
      <c r="G236" s="1348" t="s">
        <v>368</v>
      </c>
      <c r="H236" s="1348" t="s">
        <v>63</v>
      </c>
      <c r="I236" s="1348"/>
      <c r="J236" s="1349" t="s">
        <v>482</v>
      </c>
      <c r="K236" s="1348" t="s">
        <v>371</v>
      </c>
      <c r="L236" s="1348" t="s">
        <v>483</v>
      </c>
      <c r="M236" s="1348" t="s">
        <v>484</v>
      </c>
      <c r="N236" s="1350" t="s">
        <v>1265</v>
      </c>
      <c r="O236" s="1348" t="s">
        <v>485</v>
      </c>
    </row>
    <row r="237" spans="1:15" ht="41.25" customHeight="1">
      <c r="A237" s="1348"/>
      <c r="B237" s="1348"/>
      <c r="C237" s="1348"/>
      <c r="D237" s="1348"/>
      <c r="E237" s="182" t="s">
        <v>373</v>
      </c>
      <c r="F237" s="182" t="s">
        <v>374</v>
      </c>
      <c r="G237" s="1348"/>
      <c r="H237" s="181" t="s">
        <v>440</v>
      </c>
      <c r="I237" s="181" t="s">
        <v>488</v>
      </c>
      <c r="J237" s="1349"/>
      <c r="K237" s="1348"/>
      <c r="L237" s="1348"/>
      <c r="M237" s="1348"/>
      <c r="N237" s="1351"/>
      <c r="O237" s="1348"/>
    </row>
    <row r="238" spans="1:15" ht="78.75" customHeight="1">
      <c r="A238" s="230" t="s">
        <v>1353</v>
      </c>
      <c r="B238" s="230" t="s">
        <v>1354</v>
      </c>
      <c r="C238" s="230" t="s">
        <v>1355</v>
      </c>
      <c r="D238" s="230" t="s">
        <v>1356</v>
      </c>
      <c r="E238" s="245">
        <v>10.73</v>
      </c>
      <c r="F238" s="245">
        <v>11.13</v>
      </c>
      <c r="G238" s="245">
        <v>32</v>
      </c>
      <c r="H238" s="186" t="s">
        <v>223</v>
      </c>
      <c r="I238" s="186" t="s">
        <v>223</v>
      </c>
      <c r="J238" s="1358">
        <v>34671</v>
      </c>
      <c r="K238" s="1343">
        <v>37165</v>
      </c>
      <c r="L238" s="181">
        <v>200</v>
      </c>
      <c r="M238" s="1343" t="s">
        <v>871</v>
      </c>
      <c r="N238" s="237" t="s">
        <v>1290</v>
      </c>
      <c r="O238" s="1342" t="s">
        <v>1357</v>
      </c>
    </row>
    <row r="239" spans="1:15" ht="78.75" customHeight="1">
      <c r="A239" s="230" t="s">
        <v>1358</v>
      </c>
      <c r="B239" s="230" t="s">
        <v>1356</v>
      </c>
      <c r="C239" s="230" t="s">
        <v>1359</v>
      </c>
      <c r="D239" s="230" t="s">
        <v>1356</v>
      </c>
      <c r="E239" s="245">
        <v>15.44</v>
      </c>
      <c r="F239" s="245" t="s">
        <v>1585</v>
      </c>
      <c r="G239" s="245">
        <v>43</v>
      </c>
      <c r="H239" s="186" t="s">
        <v>223</v>
      </c>
      <c r="I239" s="186" t="s">
        <v>1584</v>
      </c>
      <c r="J239" s="1358"/>
      <c r="K239" s="1340"/>
      <c r="L239" s="181">
        <v>200</v>
      </c>
      <c r="M239" s="1340"/>
      <c r="N239" s="186" t="s">
        <v>1290</v>
      </c>
      <c r="O239" s="1342"/>
    </row>
    <row r="240" spans="1:15" ht="78.75" customHeight="1">
      <c r="A240" s="230" t="s">
        <v>1360</v>
      </c>
      <c r="B240" s="230" t="s">
        <v>1361</v>
      </c>
      <c r="C240" s="230" t="s">
        <v>1362</v>
      </c>
      <c r="D240" s="230" t="s">
        <v>1354</v>
      </c>
      <c r="E240" s="245">
        <v>7.33</v>
      </c>
      <c r="F240" s="245" t="s">
        <v>1585</v>
      </c>
      <c r="G240" s="245">
        <v>21</v>
      </c>
      <c r="H240" s="186" t="s">
        <v>223</v>
      </c>
      <c r="I240" s="186" t="s">
        <v>1584</v>
      </c>
      <c r="J240" s="1358"/>
      <c r="K240" s="1340"/>
      <c r="L240" s="181">
        <v>200</v>
      </c>
      <c r="M240" s="1340"/>
      <c r="N240" s="186" t="s">
        <v>1290</v>
      </c>
      <c r="O240" s="1342"/>
    </row>
    <row r="241" spans="1:15" ht="78.75" customHeight="1">
      <c r="A241" s="230" t="s">
        <v>548</v>
      </c>
      <c r="B241" s="230" t="s">
        <v>1100</v>
      </c>
      <c r="C241" s="230" t="s">
        <v>1363</v>
      </c>
      <c r="D241" s="230" t="s">
        <v>1101</v>
      </c>
      <c r="E241" s="245">
        <v>3.09</v>
      </c>
      <c r="F241" s="245" t="s">
        <v>1585</v>
      </c>
      <c r="G241" s="245">
        <v>7</v>
      </c>
      <c r="H241" s="186" t="s">
        <v>1364</v>
      </c>
      <c r="I241" s="186" t="s">
        <v>1584</v>
      </c>
      <c r="J241" s="1358"/>
      <c r="K241" s="1340"/>
      <c r="L241" s="181">
        <v>200</v>
      </c>
      <c r="M241" s="1340"/>
      <c r="N241" s="186" t="s">
        <v>1290</v>
      </c>
      <c r="O241" s="1359"/>
    </row>
    <row r="242" spans="1:15" ht="78.75" customHeight="1">
      <c r="A242" s="230" t="s">
        <v>549</v>
      </c>
      <c r="B242" s="230" t="s">
        <v>1100</v>
      </c>
      <c r="C242" s="230" t="s">
        <v>1102</v>
      </c>
      <c r="D242" s="230" t="s">
        <v>1101</v>
      </c>
      <c r="E242" s="245">
        <v>4.3499999999999996</v>
      </c>
      <c r="F242" s="245" t="s">
        <v>1585</v>
      </c>
      <c r="G242" s="245">
        <v>12</v>
      </c>
      <c r="H242" s="186" t="s">
        <v>1364</v>
      </c>
      <c r="I242" s="186" t="s">
        <v>1584</v>
      </c>
      <c r="J242" s="1358"/>
      <c r="K242" s="1340"/>
      <c r="L242" s="181">
        <v>200</v>
      </c>
      <c r="M242" s="1340"/>
      <c r="N242" s="186" t="s">
        <v>1290</v>
      </c>
      <c r="O242" s="1359"/>
    </row>
    <row r="243" spans="1:15" ht="78.75" customHeight="1">
      <c r="A243" s="230" t="s">
        <v>1365</v>
      </c>
      <c r="B243" s="230" t="s">
        <v>1366</v>
      </c>
      <c r="C243" s="230" t="s">
        <v>1366</v>
      </c>
      <c r="D243" s="230" t="s">
        <v>1366</v>
      </c>
      <c r="E243" s="245" t="s">
        <v>1584</v>
      </c>
      <c r="F243" s="245" t="s">
        <v>1584</v>
      </c>
      <c r="G243" s="245" t="s">
        <v>1584</v>
      </c>
      <c r="H243" s="186" t="s">
        <v>1090</v>
      </c>
      <c r="I243" s="186" t="s">
        <v>1584</v>
      </c>
      <c r="J243" s="1358"/>
      <c r="K243" s="1340"/>
      <c r="L243" s="181">
        <v>200</v>
      </c>
      <c r="M243" s="1340"/>
      <c r="N243" s="186" t="s">
        <v>1266</v>
      </c>
      <c r="O243" s="1359"/>
    </row>
    <row r="244" spans="1:15" s="183" customFormat="1" ht="12" customHeight="1">
      <c r="A244" s="196"/>
      <c r="B244" s="196"/>
      <c r="C244" s="196"/>
      <c r="D244" s="196"/>
      <c r="E244" s="197"/>
      <c r="F244" s="197"/>
      <c r="G244" s="198"/>
      <c r="H244" s="206"/>
      <c r="I244" s="199"/>
      <c r="J244" s="226"/>
      <c r="K244" s="201"/>
      <c r="L244" s="201"/>
      <c r="M244" s="199"/>
      <c r="N244" s="199"/>
      <c r="O244" s="222"/>
    </row>
    <row r="245" spans="1:15" ht="23.5">
      <c r="A245" s="196"/>
      <c r="B245" s="196"/>
      <c r="C245" s="196"/>
      <c r="D245" s="196"/>
      <c r="E245" s="197"/>
      <c r="F245" s="197"/>
      <c r="G245" s="198"/>
      <c r="H245" s="199"/>
      <c r="I245" s="199"/>
      <c r="J245" s="226"/>
      <c r="K245" s="201"/>
      <c r="L245" s="201"/>
      <c r="M245" s="199"/>
      <c r="N245" s="199"/>
      <c r="O245" s="180" t="s">
        <v>1741</v>
      </c>
    </row>
    <row r="246" spans="1:15" ht="24.75" customHeight="1">
      <c r="A246" s="196"/>
      <c r="B246" s="196"/>
      <c r="C246" s="196"/>
      <c r="D246" s="196"/>
      <c r="E246" s="197"/>
      <c r="F246" s="197"/>
      <c r="G246" s="198"/>
      <c r="H246" s="199"/>
      <c r="I246" s="199"/>
      <c r="J246" s="226"/>
      <c r="K246" s="201"/>
      <c r="L246" s="201"/>
      <c r="M246" s="199"/>
      <c r="N246" s="199"/>
      <c r="O246" s="180" t="s">
        <v>550</v>
      </c>
    </row>
    <row r="247" spans="1:15" ht="30" customHeight="1">
      <c r="A247" s="1348" t="s">
        <v>365</v>
      </c>
      <c r="B247" s="1348" t="s">
        <v>366</v>
      </c>
      <c r="C247" s="1348" t="s">
        <v>481</v>
      </c>
      <c r="D247" s="1348" t="s">
        <v>367</v>
      </c>
      <c r="E247" s="1347" t="s">
        <v>61</v>
      </c>
      <c r="F247" s="1347"/>
      <c r="G247" s="1348" t="s">
        <v>368</v>
      </c>
      <c r="H247" s="1348" t="s">
        <v>63</v>
      </c>
      <c r="I247" s="1348"/>
      <c r="J247" s="1349" t="s">
        <v>482</v>
      </c>
      <c r="K247" s="1348" t="s">
        <v>371</v>
      </c>
      <c r="L247" s="1348" t="s">
        <v>483</v>
      </c>
      <c r="M247" s="1348" t="s">
        <v>484</v>
      </c>
      <c r="N247" s="1350" t="s">
        <v>1265</v>
      </c>
      <c r="O247" s="1348" t="s">
        <v>485</v>
      </c>
    </row>
    <row r="248" spans="1:15" ht="41.25" customHeight="1">
      <c r="A248" s="1348"/>
      <c r="B248" s="1348"/>
      <c r="C248" s="1348"/>
      <c r="D248" s="1348"/>
      <c r="E248" s="182" t="s">
        <v>373</v>
      </c>
      <c r="F248" s="182" t="s">
        <v>374</v>
      </c>
      <c r="G248" s="1348"/>
      <c r="H248" s="181" t="s">
        <v>440</v>
      </c>
      <c r="I248" s="181" t="s">
        <v>488</v>
      </c>
      <c r="J248" s="1349"/>
      <c r="K248" s="1348"/>
      <c r="L248" s="1348"/>
      <c r="M248" s="1348"/>
      <c r="N248" s="1351"/>
      <c r="O248" s="1348"/>
    </row>
    <row r="249" spans="1:15" s="183" customFormat="1" ht="78.75" customHeight="1">
      <c r="A249" s="185" t="s">
        <v>1103</v>
      </c>
      <c r="B249" s="230" t="s">
        <v>1104</v>
      </c>
      <c r="C249" s="230" t="s">
        <v>1105</v>
      </c>
      <c r="D249" s="230" t="s">
        <v>1106</v>
      </c>
      <c r="E249" s="182">
        <v>22.4</v>
      </c>
      <c r="F249" s="182">
        <v>22.4</v>
      </c>
      <c r="G249" s="181">
        <v>74</v>
      </c>
      <c r="H249" s="181" t="s">
        <v>952</v>
      </c>
      <c r="I249" s="181" t="s">
        <v>952</v>
      </c>
      <c r="J249" s="989">
        <v>2191</v>
      </c>
      <c r="K249" s="237">
        <v>42826</v>
      </c>
      <c r="L249" s="181">
        <v>200</v>
      </c>
      <c r="M249" s="1344" t="s">
        <v>1128</v>
      </c>
      <c r="N249" s="237" t="s">
        <v>1266</v>
      </c>
      <c r="O249" s="1353" t="s">
        <v>1367</v>
      </c>
    </row>
    <row r="250" spans="1:15" s="183" customFormat="1" ht="78.75" customHeight="1">
      <c r="A250" s="185" t="s">
        <v>1107</v>
      </c>
      <c r="B250" s="230" t="s">
        <v>1108</v>
      </c>
      <c r="C250" s="230" t="s">
        <v>1106</v>
      </c>
      <c r="D250" s="230" t="s">
        <v>1105</v>
      </c>
      <c r="E250" s="182">
        <v>26.8</v>
      </c>
      <c r="F250" s="182">
        <v>26.8</v>
      </c>
      <c r="G250" s="181">
        <v>91</v>
      </c>
      <c r="H250" s="181" t="s">
        <v>957</v>
      </c>
      <c r="I250" s="181" t="s">
        <v>957</v>
      </c>
      <c r="J250" s="1355">
        <v>12249</v>
      </c>
      <c r="K250" s="237">
        <v>42826</v>
      </c>
      <c r="L250" s="181">
        <v>200</v>
      </c>
      <c r="M250" s="1345"/>
      <c r="N250" s="237" t="s">
        <v>1300</v>
      </c>
      <c r="O250" s="1354"/>
    </row>
    <row r="251" spans="1:15" ht="78.75" customHeight="1">
      <c r="A251" s="185" t="s">
        <v>1109</v>
      </c>
      <c r="B251" s="230" t="s">
        <v>1110</v>
      </c>
      <c r="C251" s="230" t="s">
        <v>1106</v>
      </c>
      <c r="D251" s="230" t="s">
        <v>1105</v>
      </c>
      <c r="E251" s="182">
        <v>23.4</v>
      </c>
      <c r="F251" s="182">
        <v>23.4</v>
      </c>
      <c r="G251" s="181">
        <v>74</v>
      </c>
      <c r="H251" s="181" t="s">
        <v>952</v>
      </c>
      <c r="I251" s="181" t="s">
        <v>961</v>
      </c>
      <c r="J251" s="1356"/>
      <c r="K251" s="237">
        <v>42826</v>
      </c>
      <c r="L251" s="181">
        <v>200</v>
      </c>
      <c r="M251" s="1345"/>
      <c r="N251" s="237" t="s">
        <v>1300</v>
      </c>
      <c r="O251" s="1354"/>
    </row>
    <row r="252" spans="1:15" ht="78.75" customHeight="1">
      <c r="A252" s="185" t="s">
        <v>1111</v>
      </c>
      <c r="B252" s="230" t="s">
        <v>1112</v>
      </c>
      <c r="C252" s="230" t="s">
        <v>1106</v>
      </c>
      <c r="D252" s="230" t="s">
        <v>1105</v>
      </c>
      <c r="E252" s="182" t="s">
        <v>1585</v>
      </c>
      <c r="F252" s="182">
        <v>13.4</v>
      </c>
      <c r="G252" s="181">
        <v>50</v>
      </c>
      <c r="H252" s="181" t="s">
        <v>1584</v>
      </c>
      <c r="I252" s="181" t="s">
        <v>1099</v>
      </c>
      <c r="J252" s="1357"/>
      <c r="K252" s="237">
        <v>42826</v>
      </c>
      <c r="L252" s="181">
        <v>200</v>
      </c>
      <c r="M252" s="1345"/>
      <c r="N252" s="237" t="s">
        <v>1300</v>
      </c>
      <c r="O252" s="1354"/>
    </row>
    <row r="253" spans="1:15" ht="78.75" customHeight="1">
      <c r="A253" s="185" t="s">
        <v>1368</v>
      </c>
      <c r="B253" s="230" t="s">
        <v>1106</v>
      </c>
      <c r="C253" s="230" t="s">
        <v>1369</v>
      </c>
      <c r="D253" s="230" t="s">
        <v>1105</v>
      </c>
      <c r="E253" s="182" t="s">
        <v>552</v>
      </c>
      <c r="F253" s="182" t="s">
        <v>1121</v>
      </c>
      <c r="G253" s="181" t="s">
        <v>552</v>
      </c>
      <c r="H253" s="181" t="s">
        <v>552</v>
      </c>
      <c r="I253" s="181" t="s">
        <v>552</v>
      </c>
      <c r="J253" s="989">
        <v>2204</v>
      </c>
      <c r="K253" s="237">
        <v>45200</v>
      </c>
      <c r="L253" s="181">
        <v>200</v>
      </c>
      <c r="M253" s="1345"/>
      <c r="N253" s="237" t="s">
        <v>1370</v>
      </c>
      <c r="O253" s="1354"/>
    </row>
    <row r="254" spans="1:15" s="183" customFormat="1" ht="78.75" customHeight="1">
      <c r="A254" s="185" t="s">
        <v>1113</v>
      </c>
      <c r="B254" s="230" t="s">
        <v>1104</v>
      </c>
      <c r="C254" s="230" t="s">
        <v>1114</v>
      </c>
      <c r="D254" s="230" t="s">
        <v>1115</v>
      </c>
      <c r="E254" s="182" t="s">
        <v>1116</v>
      </c>
      <c r="F254" s="182" t="s">
        <v>551</v>
      </c>
      <c r="G254" s="181" t="s">
        <v>1116</v>
      </c>
      <c r="H254" s="181" t="s">
        <v>1117</v>
      </c>
      <c r="I254" s="181" t="s">
        <v>1117</v>
      </c>
      <c r="J254" s="989">
        <v>284</v>
      </c>
      <c r="K254" s="237">
        <v>42826</v>
      </c>
      <c r="L254" s="181">
        <v>200</v>
      </c>
      <c r="M254" s="1345"/>
      <c r="N254" s="237" t="s">
        <v>1266</v>
      </c>
      <c r="O254" s="1354"/>
    </row>
    <row r="255" spans="1:15" s="183" customFormat="1" ht="78.75" customHeight="1">
      <c r="A255" s="185" t="s">
        <v>1118</v>
      </c>
      <c r="B255" s="230" t="s">
        <v>1119</v>
      </c>
      <c r="C255" s="230" t="s">
        <v>1371</v>
      </c>
      <c r="D255" s="230" t="s">
        <v>1120</v>
      </c>
      <c r="E255" s="182" t="s">
        <v>552</v>
      </c>
      <c r="F255" s="182" t="s">
        <v>1121</v>
      </c>
      <c r="G255" s="181" t="s">
        <v>1116</v>
      </c>
      <c r="H255" s="997" t="s">
        <v>1117</v>
      </c>
      <c r="I255" s="181" t="s">
        <v>1121</v>
      </c>
      <c r="J255" s="518" t="s">
        <v>1585</v>
      </c>
      <c r="K255" s="237">
        <v>42826</v>
      </c>
      <c r="L255" s="181">
        <v>200</v>
      </c>
      <c r="M255" s="1346"/>
      <c r="N255" s="237" t="s">
        <v>1266</v>
      </c>
      <c r="O255" s="1354"/>
    </row>
    <row r="256" spans="1:15" ht="16.5">
      <c r="A256" s="196"/>
      <c r="B256" s="196"/>
      <c r="C256" s="196"/>
      <c r="D256" s="196"/>
      <c r="E256" s="197"/>
      <c r="F256" s="201"/>
      <c r="G256" s="198"/>
      <c r="H256" s="206"/>
      <c r="I256" s="199"/>
      <c r="J256" s="226"/>
      <c r="K256" s="201"/>
      <c r="L256" s="201"/>
      <c r="M256" s="199"/>
      <c r="N256" s="199"/>
      <c r="O256" s="441"/>
    </row>
    <row r="257" spans="1:16" ht="23.5">
      <c r="A257" s="196"/>
      <c r="B257" s="196"/>
      <c r="C257" s="196"/>
      <c r="D257" s="196"/>
      <c r="E257" s="197"/>
      <c r="F257" s="197"/>
      <c r="G257" s="198"/>
      <c r="H257" s="199"/>
      <c r="I257" s="199"/>
      <c r="J257" s="226"/>
      <c r="K257" s="201"/>
      <c r="L257" s="201"/>
      <c r="M257" s="199"/>
      <c r="N257" s="199"/>
      <c r="O257" s="180" t="s">
        <v>1741</v>
      </c>
    </row>
    <row r="258" spans="1:16" ht="23.5">
      <c r="A258" s="196"/>
      <c r="B258" s="196"/>
      <c r="C258" s="196"/>
      <c r="D258" s="196"/>
      <c r="E258" s="197"/>
      <c r="F258" s="197"/>
      <c r="G258" s="198"/>
      <c r="H258" s="199"/>
      <c r="I258" s="199"/>
      <c r="J258" s="226"/>
      <c r="K258" s="201"/>
      <c r="L258" s="201"/>
      <c r="M258" s="199"/>
      <c r="N258" s="199"/>
      <c r="O258" s="180" t="s">
        <v>553</v>
      </c>
    </row>
    <row r="259" spans="1:16" ht="30" customHeight="1">
      <c r="A259" s="1348" t="s">
        <v>365</v>
      </c>
      <c r="B259" s="1348" t="s">
        <v>366</v>
      </c>
      <c r="C259" s="1348" t="s">
        <v>481</v>
      </c>
      <c r="D259" s="1348" t="s">
        <v>367</v>
      </c>
      <c r="E259" s="1347" t="s">
        <v>61</v>
      </c>
      <c r="F259" s="1347"/>
      <c r="G259" s="1348" t="s">
        <v>368</v>
      </c>
      <c r="H259" s="1348" t="s">
        <v>63</v>
      </c>
      <c r="I259" s="1348"/>
      <c r="J259" s="1349" t="s">
        <v>482</v>
      </c>
      <c r="K259" s="1348" t="s">
        <v>371</v>
      </c>
      <c r="L259" s="1348" t="s">
        <v>483</v>
      </c>
      <c r="M259" s="1348" t="s">
        <v>484</v>
      </c>
      <c r="N259" s="1350" t="s">
        <v>1265</v>
      </c>
      <c r="O259" s="1348" t="s">
        <v>485</v>
      </c>
      <c r="P259" s="174"/>
    </row>
    <row r="260" spans="1:16" ht="41.25" customHeight="1">
      <c r="A260" s="1348"/>
      <c r="B260" s="1348"/>
      <c r="C260" s="1348"/>
      <c r="D260" s="1348"/>
      <c r="E260" s="182" t="s">
        <v>373</v>
      </c>
      <c r="F260" s="182" t="s">
        <v>374</v>
      </c>
      <c r="G260" s="1348"/>
      <c r="H260" s="181" t="s">
        <v>440</v>
      </c>
      <c r="I260" s="181" t="s">
        <v>488</v>
      </c>
      <c r="J260" s="1349"/>
      <c r="K260" s="1348"/>
      <c r="L260" s="1348"/>
      <c r="M260" s="1348"/>
      <c r="N260" s="1351"/>
      <c r="O260" s="1348"/>
      <c r="P260" s="174"/>
    </row>
    <row r="261" spans="1:16" ht="80.25" customHeight="1">
      <c r="A261" s="185" t="s">
        <v>1122</v>
      </c>
      <c r="B261" s="185" t="s">
        <v>1123</v>
      </c>
      <c r="C261" s="184" t="s">
        <v>1124</v>
      </c>
      <c r="D261" s="185" t="s">
        <v>1125</v>
      </c>
      <c r="E261" s="182">
        <v>31.5</v>
      </c>
      <c r="F261" s="182">
        <v>31.5</v>
      </c>
      <c r="G261" s="181">
        <v>66</v>
      </c>
      <c r="H261" s="181" t="s">
        <v>883</v>
      </c>
      <c r="I261" s="181" t="s">
        <v>883</v>
      </c>
      <c r="J261" s="998">
        <v>5134</v>
      </c>
      <c r="K261" s="237" t="s">
        <v>1126</v>
      </c>
      <c r="L261" s="181" t="s">
        <v>1127</v>
      </c>
      <c r="M261" s="1344" t="s">
        <v>1128</v>
      </c>
      <c r="N261" s="237" t="s">
        <v>1372</v>
      </c>
      <c r="O261" s="487"/>
      <c r="P261" s="174"/>
    </row>
    <row r="262" spans="1:16" ht="80.25" customHeight="1">
      <c r="A262" s="185" t="s">
        <v>1129</v>
      </c>
      <c r="B262" s="185" t="s">
        <v>1130</v>
      </c>
      <c r="C262" s="184" t="s">
        <v>1131</v>
      </c>
      <c r="D262" s="185" t="s">
        <v>1132</v>
      </c>
      <c r="E262" s="182">
        <v>24.9</v>
      </c>
      <c r="F262" s="182">
        <v>24.9</v>
      </c>
      <c r="G262" s="181">
        <v>39</v>
      </c>
      <c r="H262" s="181" t="s">
        <v>883</v>
      </c>
      <c r="I262" s="181" t="s">
        <v>883</v>
      </c>
      <c r="J262" s="998">
        <v>9476</v>
      </c>
      <c r="K262" s="237" t="s">
        <v>1126</v>
      </c>
      <c r="L262" s="181" t="s">
        <v>1127</v>
      </c>
      <c r="M262" s="1345"/>
      <c r="N262" s="237" t="s">
        <v>1372</v>
      </c>
      <c r="O262" s="229"/>
      <c r="P262" s="174"/>
    </row>
    <row r="263" spans="1:16" ht="80.25" customHeight="1">
      <c r="A263" s="185" t="s">
        <v>1133</v>
      </c>
      <c r="B263" s="185" t="s">
        <v>1134</v>
      </c>
      <c r="C263" s="184" t="s">
        <v>1135</v>
      </c>
      <c r="D263" s="185" t="s">
        <v>1136</v>
      </c>
      <c r="E263" s="182">
        <v>9.3000000000000007</v>
      </c>
      <c r="F263" s="182">
        <v>9.3000000000000007</v>
      </c>
      <c r="G263" s="181">
        <v>22</v>
      </c>
      <c r="H263" s="181" t="s">
        <v>1008</v>
      </c>
      <c r="I263" s="181" t="s">
        <v>1008</v>
      </c>
      <c r="J263" s="998">
        <v>7169</v>
      </c>
      <c r="K263" s="237">
        <v>43040</v>
      </c>
      <c r="L263" s="181">
        <v>100</v>
      </c>
      <c r="M263" s="1345"/>
      <c r="N263" s="237" t="s">
        <v>1372</v>
      </c>
      <c r="O263" s="209"/>
      <c r="P263" s="174"/>
    </row>
    <row r="264" spans="1:16" ht="80.25" customHeight="1">
      <c r="A264" s="185" t="s">
        <v>1137</v>
      </c>
      <c r="B264" s="185" t="s">
        <v>1125</v>
      </c>
      <c r="C264" s="184" t="s">
        <v>1138</v>
      </c>
      <c r="D264" s="185" t="s">
        <v>1125</v>
      </c>
      <c r="E264" s="182">
        <v>9.3000000000000007</v>
      </c>
      <c r="F264" s="182" t="s">
        <v>1584</v>
      </c>
      <c r="G264" s="181">
        <v>25</v>
      </c>
      <c r="H264" s="181" t="s">
        <v>883</v>
      </c>
      <c r="I264" s="181" t="s">
        <v>1584</v>
      </c>
      <c r="J264" s="998">
        <v>3496</v>
      </c>
      <c r="K264" s="237">
        <v>43739</v>
      </c>
      <c r="L264" s="181">
        <v>150</v>
      </c>
      <c r="M264" s="1345"/>
      <c r="N264" s="237" t="s">
        <v>1372</v>
      </c>
      <c r="O264" s="209"/>
      <c r="P264" s="174"/>
    </row>
    <row r="265" spans="1:16" ht="80.25" customHeight="1">
      <c r="A265" s="185" t="s">
        <v>1137</v>
      </c>
      <c r="B265" s="185" t="s">
        <v>1125</v>
      </c>
      <c r="C265" s="184" t="s">
        <v>1139</v>
      </c>
      <c r="D265" s="185" t="s">
        <v>1125</v>
      </c>
      <c r="E265" s="182">
        <v>9.3000000000000007</v>
      </c>
      <c r="F265" s="182" t="s">
        <v>1584</v>
      </c>
      <c r="G265" s="181">
        <v>25</v>
      </c>
      <c r="H265" s="181" t="s">
        <v>883</v>
      </c>
      <c r="I265" s="181" t="s">
        <v>1584</v>
      </c>
      <c r="J265" s="998">
        <v>3113</v>
      </c>
      <c r="K265" s="237">
        <v>43739</v>
      </c>
      <c r="L265" s="181">
        <v>150</v>
      </c>
      <c r="M265" s="1345"/>
      <c r="N265" s="237" t="s">
        <v>1372</v>
      </c>
      <c r="O265" s="209"/>
      <c r="P265" s="174"/>
    </row>
    <row r="266" spans="1:16" ht="80.25" customHeight="1">
      <c r="A266" s="185" t="s">
        <v>1140</v>
      </c>
      <c r="B266" s="185" t="s">
        <v>1141</v>
      </c>
      <c r="C266" s="184" t="s">
        <v>1142</v>
      </c>
      <c r="D266" s="185" t="s">
        <v>1141</v>
      </c>
      <c r="E266" s="182">
        <v>11.7</v>
      </c>
      <c r="F266" s="182" t="s">
        <v>1584</v>
      </c>
      <c r="G266" s="181">
        <v>25</v>
      </c>
      <c r="H266" s="181" t="s">
        <v>899</v>
      </c>
      <c r="I266" s="181" t="s">
        <v>1584</v>
      </c>
      <c r="J266" s="998">
        <v>828</v>
      </c>
      <c r="K266" s="237">
        <v>43739</v>
      </c>
      <c r="L266" s="181">
        <v>100</v>
      </c>
      <c r="M266" s="1345"/>
      <c r="N266" s="237" t="s">
        <v>1372</v>
      </c>
      <c r="O266" s="209"/>
      <c r="P266" s="174"/>
    </row>
    <row r="267" spans="1:16" ht="80.25" customHeight="1">
      <c r="A267" s="185" t="s">
        <v>1140</v>
      </c>
      <c r="B267" s="185" t="s">
        <v>1141</v>
      </c>
      <c r="C267" s="184" t="s">
        <v>1143</v>
      </c>
      <c r="D267" s="185" t="s">
        <v>1125</v>
      </c>
      <c r="E267" s="182">
        <v>22.6</v>
      </c>
      <c r="F267" s="182">
        <v>22.6</v>
      </c>
      <c r="G267" s="181">
        <v>45</v>
      </c>
      <c r="H267" s="181" t="s">
        <v>892</v>
      </c>
      <c r="I267" s="181" t="s">
        <v>892</v>
      </c>
      <c r="J267" s="998">
        <v>2185</v>
      </c>
      <c r="K267" s="237">
        <v>43739</v>
      </c>
      <c r="L267" s="181" t="s">
        <v>628</v>
      </c>
      <c r="M267" s="1346"/>
      <c r="N267" s="237" t="s">
        <v>1372</v>
      </c>
      <c r="O267" s="209"/>
      <c r="P267" s="174"/>
    </row>
    <row r="268" spans="1:16" ht="16.5">
      <c r="A268" s="196"/>
      <c r="B268" s="196"/>
      <c r="C268" s="196"/>
      <c r="D268" s="196"/>
      <c r="E268" s="218"/>
      <c r="F268" s="218"/>
      <c r="G268" s="217"/>
      <c r="H268" s="215"/>
      <c r="I268" s="215"/>
      <c r="J268" s="238"/>
      <c r="K268" s="221"/>
      <c r="L268" s="217"/>
      <c r="M268" s="221"/>
      <c r="N268" s="221"/>
      <c r="O268" s="196"/>
    </row>
    <row r="269" spans="1:16" ht="23.5">
      <c r="A269" s="196"/>
      <c r="B269" s="196"/>
      <c r="C269" s="196"/>
      <c r="D269" s="196"/>
      <c r="E269" s="197"/>
      <c r="F269" s="197"/>
      <c r="G269" s="198"/>
      <c r="H269" s="199"/>
      <c r="I269" s="199"/>
      <c r="J269" s="226"/>
      <c r="K269" s="201"/>
      <c r="L269" s="201"/>
      <c r="M269" s="199"/>
      <c r="N269" s="199"/>
      <c r="O269" s="180" t="s">
        <v>1843</v>
      </c>
    </row>
    <row r="270" spans="1:16" ht="24" customHeight="1">
      <c r="A270" s="196"/>
      <c r="B270" s="196"/>
      <c r="C270" s="196"/>
      <c r="D270" s="196"/>
      <c r="E270" s="197"/>
      <c r="F270" s="197"/>
      <c r="G270" s="198"/>
      <c r="H270" s="199"/>
      <c r="I270" s="199"/>
      <c r="J270" s="226"/>
      <c r="K270" s="201"/>
      <c r="L270" s="201"/>
      <c r="M270" s="199"/>
      <c r="N270" s="199"/>
      <c r="O270" s="180" t="s">
        <v>554</v>
      </c>
    </row>
    <row r="271" spans="1:16" ht="30" customHeight="1">
      <c r="A271" s="1348" t="s">
        <v>365</v>
      </c>
      <c r="B271" s="1348" t="s">
        <v>366</v>
      </c>
      <c r="C271" s="1348" t="s">
        <v>481</v>
      </c>
      <c r="D271" s="1348" t="s">
        <v>367</v>
      </c>
      <c r="E271" s="1347" t="s">
        <v>61</v>
      </c>
      <c r="F271" s="1347"/>
      <c r="G271" s="1348" t="s">
        <v>368</v>
      </c>
      <c r="H271" s="1348" t="s">
        <v>63</v>
      </c>
      <c r="I271" s="1348"/>
      <c r="J271" s="1349" t="s">
        <v>482</v>
      </c>
      <c r="K271" s="1348" t="s">
        <v>371</v>
      </c>
      <c r="L271" s="1348" t="s">
        <v>483</v>
      </c>
      <c r="M271" s="1348" t="s">
        <v>484</v>
      </c>
      <c r="N271" s="1350" t="s">
        <v>1265</v>
      </c>
      <c r="O271" s="1348" t="s">
        <v>485</v>
      </c>
    </row>
    <row r="272" spans="1:16" ht="40.5" customHeight="1">
      <c r="A272" s="1348"/>
      <c r="B272" s="1348"/>
      <c r="C272" s="1348"/>
      <c r="D272" s="1348"/>
      <c r="E272" s="182" t="s">
        <v>373</v>
      </c>
      <c r="F272" s="182" t="s">
        <v>374</v>
      </c>
      <c r="G272" s="1348"/>
      <c r="H272" s="181" t="s">
        <v>440</v>
      </c>
      <c r="I272" s="181" t="s">
        <v>488</v>
      </c>
      <c r="J272" s="1349"/>
      <c r="K272" s="1348"/>
      <c r="L272" s="1348"/>
      <c r="M272" s="1348"/>
      <c r="N272" s="1351"/>
      <c r="O272" s="1348"/>
    </row>
    <row r="273" spans="1:15" ht="78.75" customHeight="1">
      <c r="A273" s="1359" t="s">
        <v>1144</v>
      </c>
      <c r="B273" s="228" t="s">
        <v>1145</v>
      </c>
      <c r="C273" s="230" t="s">
        <v>1146</v>
      </c>
      <c r="D273" s="228" t="s">
        <v>1147</v>
      </c>
      <c r="E273" s="1341">
        <v>14.7</v>
      </c>
      <c r="F273" s="1341"/>
      <c r="G273" s="245">
        <v>35</v>
      </c>
      <c r="H273" s="186" t="s">
        <v>112</v>
      </c>
      <c r="I273" s="186" t="s">
        <v>112</v>
      </c>
      <c r="J273" s="1389">
        <v>46759</v>
      </c>
      <c r="K273" s="246">
        <v>36982</v>
      </c>
      <c r="L273" s="1389" t="s">
        <v>1373</v>
      </c>
      <c r="M273" s="1343" t="s">
        <v>1471</v>
      </c>
      <c r="N273" s="1344" t="s">
        <v>1302</v>
      </c>
      <c r="O273" s="1342" t="s">
        <v>1844</v>
      </c>
    </row>
    <row r="274" spans="1:15" ht="78.75" customHeight="1">
      <c r="A274" s="1359"/>
      <c r="B274" s="228" t="s">
        <v>1145</v>
      </c>
      <c r="C274" s="229" t="s">
        <v>1148</v>
      </c>
      <c r="D274" s="228" t="s">
        <v>1147</v>
      </c>
      <c r="E274" s="1341">
        <v>13.6</v>
      </c>
      <c r="F274" s="1341"/>
      <c r="G274" s="245">
        <v>34</v>
      </c>
      <c r="H274" s="186" t="s">
        <v>1542</v>
      </c>
      <c r="I274" s="186" t="s">
        <v>1542</v>
      </c>
      <c r="J274" s="1389"/>
      <c r="K274" s="246">
        <v>36982</v>
      </c>
      <c r="L274" s="1389"/>
      <c r="M274" s="1343"/>
      <c r="N274" s="1345"/>
      <c r="O274" s="1342"/>
    </row>
    <row r="275" spans="1:15" s="183" customFormat="1" ht="78.75" customHeight="1">
      <c r="A275" s="1359"/>
      <c r="B275" s="228" t="s">
        <v>1145</v>
      </c>
      <c r="C275" s="229" t="s">
        <v>1149</v>
      </c>
      <c r="D275" s="228" t="s">
        <v>1147</v>
      </c>
      <c r="E275" s="1341">
        <v>14.2</v>
      </c>
      <c r="F275" s="1341"/>
      <c r="G275" s="245">
        <v>35</v>
      </c>
      <c r="H275" s="186" t="s">
        <v>112</v>
      </c>
      <c r="I275" s="186" t="s">
        <v>112</v>
      </c>
      <c r="J275" s="1389"/>
      <c r="K275" s="246">
        <v>36982</v>
      </c>
      <c r="L275" s="1389"/>
      <c r="M275" s="1343"/>
      <c r="N275" s="1345"/>
      <c r="O275" s="1342"/>
    </row>
    <row r="276" spans="1:15" s="183" customFormat="1" ht="78.75" customHeight="1">
      <c r="A276" s="1359"/>
      <c r="B276" s="228" t="s">
        <v>609</v>
      </c>
      <c r="C276" s="229" t="s">
        <v>1150</v>
      </c>
      <c r="D276" s="228" t="s">
        <v>1147</v>
      </c>
      <c r="E276" s="1341">
        <v>18.5</v>
      </c>
      <c r="F276" s="1341"/>
      <c r="G276" s="245">
        <v>50</v>
      </c>
      <c r="H276" s="186" t="s">
        <v>112</v>
      </c>
      <c r="I276" s="186" t="s">
        <v>112</v>
      </c>
      <c r="J276" s="1389"/>
      <c r="K276" s="246">
        <v>43678</v>
      </c>
      <c r="L276" s="1389"/>
      <c r="M276" s="1343"/>
      <c r="N276" s="1345"/>
      <c r="O276" s="1342"/>
    </row>
    <row r="277" spans="1:15" ht="78.75" customHeight="1">
      <c r="A277" s="1359"/>
      <c r="B277" s="228" t="s">
        <v>1153</v>
      </c>
      <c r="C277" s="229" t="s">
        <v>1151</v>
      </c>
      <c r="D277" s="228" t="s">
        <v>1147</v>
      </c>
      <c r="E277" s="1341">
        <v>8.4</v>
      </c>
      <c r="F277" s="1341"/>
      <c r="G277" s="245">
        <v>20</v>
      </c>
      <c r="H277" s="186" t="s">
        <v>112</v>
      </c>
      <c r="I277" s="186" t="s">
        <v>112</v>
      </c>
      <c r="J277" s="1389"/>
      <c r="K277" s="246">
        <v>36982</v>
      </c>
      <c r="L277" s="1389"/>
      <c r="M277" s="1343"/>
      <c r="N277" s="1345"/>
      <c r="O277" s="1342"/>
    </row>
    <row r="278" spans="1:15" ht="78.75" customHeight="1">
      <c r="A278" s="1359"/>
      <c r="B278" s="228" t="s">
        <v>609</v>
      </c>
      <c r="C278" s="229" t="s">
        <v>1152</v>
      </c>
      <c r="D278" s="228" t="s">
        <v>1153</v>
      </c>
      <c r="E278" s="1341">
        <v>10.3</v>
      </c>
      <c r="F278" s="1341"/>
      <c r="G278" s="245">
        <v>29</v>
      </c>
      <c r="H278" s="186" t="s">
        <v>1542</v>
      </c>
      <c r="I278" s="186" t="s">
        <v>1542</v>
      </c>
      <c r="J278" s="1389"/>
      <c r="K278" s="246">
        <v>43770</v>
      </c>
      <c r="L278" s="1389"/>
      <c r="M278" s="1343"/>
      <c r="N278" s="1345"/>
      <c r="O278" s="1342"/>
    </row>
    <row r="279" spans="1:15" ht="78.75" customHeight="1">
      <c r="A279" s="1359"/>
      <c r="B279" s="228" t="s">
        <v>1145</v>
      </c>
      <c r="C279" s="229" t="s">
        <v>1154</v>
      </c>
      <c r="D279" s="228" t="s">
        <v>609</v>
      </c>
      <c r="E279" s="1341">
        <v>13.7</v>
      </c>
      <c r="F279" s="1341"/>
      <c r="G279" s="245">
        <v>33</v>
      </c>
      <c r="H279" s="186" t="s">
        <v>112</v>
      </c>
      <c r="I279" s="186" t="s">
        <v>112</v>
      </c>
      <c r="J279" s="1389"/>
      <c r="K279" s="246">
        <v>43678</v>
      </c>
      <c r="L279" s="1389"/>
      <c r="M279" s="1343"/>
      <c r="N279" s="1345"/>
      <c r="O279" s="1342"/>
    </row>
    <row r="280" spans="1:15" ht="78.75" customHeight="1">
      <c r="A280" s="1359"/>
      <c r="B280" s="228" t="s">
        <v>609</v>
      </c>
      <c r="C280" s="229" t="s">
        <v>1155</v>
      </c>
      <c r="D280" s="228" t="s">
        <v>609</v>
      </c>
      <c r="E280" s="1341">
        <v>18.5</v>
      </c>
      <c r="F280" s="1341"/>
      <c r="G280" s="245">
        <v>51</v>
      </c>
      <c r="H280" s="186" t="s">
        <v>1542</v>
      </c>
      <c r="I280" s="186" t="s">
        <v>1542</v>
      </c>
      <c r="J280" s="1389"/>
      <c r="K280" s="246">
        <v>43770</v>
      </c>
      <c r="L280" s="1389"/>
      <c r="M280" s="1343"/>
      <c r="N280" s="1345"/>
      <c r="O280" s="1342"/>
    </row>
    <row r="281" spans="1:15" ht="78.75" customHeight="1">
      <c r="A281" s="1359"/>
      <c r="B281" s="228" t="s">
        <v>1145</v>
      </c>
      <c r="C281" s="229" t="s">
        <v>1149</v>
      </c>
      <c r="D281" s="228" t="s">
        <v>609</v>
      </c>
      <c r="E281" s="1341">
        <v>16.100000000000001</v>
      </c>
      <c r="F281" s="1341"/>
      <c r="G281" s="245">
        <v>43</v>
      </c>
      <c r="H281" s="186" t="s">
        <v>112</v>
      </c>
      <c r="I281" s="186" t="s">
        <v>112</v>
      </c>
      <c r="J281" s="1389"/>
      <c r="K281" s="246">
        <v>43678</v>
      </c>
      <c r="L281" s="1389"/>
      <c r="M281" s="1343"/>
      <c r="N281" s="1345"/>
      <c r="O281" s="1342"/>
    </row>
    <row r="282" spans="1:15" s="183" customFormat="1" ht="78.75" customHeight="1">
      <c r="A282" s="1359"/>
      <c r="B282" s="228" t="s">
        <v>609</v>
      </c>
      <c r="C282" s="229" t="s">
        <v>1149</v>
      </c>
      <c r="D282" s="228" t="s">
        <v>1147</v>
      </c>
      <c r="E282" s="1341">
        <v>16.100000000000001</v>
      </c>
      <c r="F282" s="1341"/>
      <c r="G282" s="245">
        <v>43</v>
      </c>
      <c r="H282" s="186" t="s">
        <v>112</v>
      </c>
      <c r="I282" s="186" t="s">
        <v>112</v>
      </c>
      <c r="J282" s="1389"/>
      <c r="K282" s="246">
        <v>43678</v>
      </c>
      <c r="L282" s="1389"/>
      <c r="M282" s="1343"/>
      <c r="N282" s="1346"/>
      <c r="O282" s="1342"/>
    </row>
    <row r="283" spans="1:15" s="183" customFormat="1" ht="78.75" customHeight="1">
      <c r="A283" s="1359" t="s">
        <v>1156</v>
      </c>
      <c r="B283" s="228" t="s">
        <v>1845</v>
      </c>
      <c r="C283" s="229" t="s">
        <v>1846</v>
      </c>
      <c r="D283" s="228" t="s">
        <v>1147</v>
      </c>
      <c r="E283" s="1341">
        <v>11</v>
      </c>
      <c r="F283" s="1341"/>
      <c r="G283" s="245">
        <v>25</v>
      </c>
      <c r="H283" s="186" t="s">
        <v>112</v>
      </c>
      <c r="I283" s="186" t="s">
        <v>112</v>
      </c>
      <c r="J283" s="1389"/>
      <c r="K283" s="246">
        <v>45731</v>
      </c>
      <c r="L283" s="1389"/>
      <c r="M283" s="1343"/>
      <c r="N283" s="1344" t="s">
        <v>1266</v>
      </c>
      <c r="O283" s="1348" t="s">
        <v>1374</v>
      </c>
    </row>
    <row r="284" spans="1:15" ht="78.75" customHeight="1">
      <c r="A284" s="1359"/>
      <c r="B284" s="228" t="s">
        <v>1157</v>
      </c>
      <c r="C284" s="229" t="s">
        <v>1158</v>
      </c>
      <c r="D284" s="228" t="s">
        <v>609</v>
      </c>
      <c r="E284" s="1341">
        <v>14.4</v>
      </c>
      <c r="F284" s="1341"/>
      <c r="G284" s="245">
        <v>37</v>
      </c>
      <c r="H284" s="186" t="s">
        <v>112</v>
      </c>
      <c r="I284" s="186" t="s">
        <v>112</v>
      </c>
      <c r="J284" s="1389"/>
      <c r="K284" s="246">
        <v>43678</v>
      </c>
      <c r="L284" s="1389"/>
      <c r="M284" s="1343"/>
      <c r="N284" s="1345"/>
      <c r="O284" s="1348"/>
    </row>
    <row r="285" spans="1:15" ht="78.75" customHeight="1">
      <c r="A285" s="1359"/>
      <c r="B285" s="228" t="s">
        <v>1145</v>
      </c>
      <c r="C285" s="229" t="s">
        <v>1159</v>
      </c>
      <c r="D285" s="228" t="s">
        <v>1145</v>
      </c>
      <c r="E285" s="1341">
        <v>15.7</v>
      </c>
      <c r="F285" s="1341"/>
      <c r="G285" s="245">
        <v>39</v>
      </c>
      <c r="H285" s="186" t="s">
        <v>112</v>
      </c>
      <c r="I285" s="186" t="s">
        <v>112</v>
      </c>
      <c r="J285" s="1389"/>
      <c r="K285" s="246">
        <v>42455</v>
      </c>
      <c r="L285" s="1389"/>
      <c r="M285" s="1343"/>
      <c r="N285" s="1345"/>
      <c r="O285" s="1348"/>
    </row>
    <row r="286" spans="1:15" ht="78.75" customHeight="1">
      <c r="A286" s="1359"/>
      <c r="B286" s="228" t="s">
        <v>1145</v>
      </c>
      <c r="C286" s="999" t="s">
        <v>1847</v>
      </c>
      <c r="D286" s="228" t="s">
        <v>609</v>
      </c>
      <c r="E286" s="1341">
        <v>17.8</v>
      </c>
      <c r="F286" s="1341"/>
      <c r="G286" s="245">
        <v>42</v>
      </c>
      <c r="H286" s="186" t="s">
        <v>112</v>
      </c>
      <c r="I286" s="186" t="s">
        <v>112</v>
      </c>
      <c r="J286" s="1389"/>
      <c r="K286" s="246">
        <v>45731</v>
      </c>
      <c r="L286" s="1389"/>
      <c r="M286" s="1343"/>
      <c r="N286" s="1345"/>
      <c r="O286" s="1348"/>
    </row>
    <row r="287" spans="1:15" ht="78.75" customHeight="1">
      <c r="A287" s="1359"/>
      <c r="B287" s="228" t="s">
        <v>609</v>
      </c>
      <c r="C287" s="229" t="s">
        <v>1160</v>
      </c>
      <c r="D287" s="228" t="s">
        <v>1145</v>
      </c>
      <c r="E287" s="1341">
        <v>17</v>
      </c>
      <c r="F287" s="1341"/>
      <c r="G287" s="245">
        <v>37</v>
      </c>
      <c r="H287" s="186" t="s">
        <v>112</v>
      </c>
      <c r="I287" s="186" t="s">
        <v>112</v>
      </c>
      <c r="J287" s="1389"/>
      <c r="K287" s="246">
        <v>43678</v>
      </c>
      <c r="L287" s="1389"/>
      <c r="M287" s="1343"/>
      <c r="N287" s="1345"/>
      <c r="O287" s="1348"/>
    </row>
    <row r="288" spans="1:15" ht="78.75" customHeight="1">
      <c r="A288" s="1359"/>
      <c r="B288" s="228" t="s">
        <v>1145</v>
      </c>
      <c r="C288" s="229" t="s">
        <v>1161</v>
      </c>
      <c r="D288" s="228" t="s">
        <v>609</v>
      </c>
      <c r="E288" s="1341">
        <v>21.2</v>
      </c>
      <c r="F288" s="1341"/>
      <c r="G288" s="245">
        <v>50</v>
      </c>
      <c r="H288" s="186" t="s">
        <v>112</v>
      </c>
      <c r="I288" s="186" t="s">
        <v>112</v>
      </c>
      <c r="J288" s="1389"/>
      <c r="K288" s="246">
        <v>43678</v>
      </c>
      <c r="L288" s="1389"/>
      <c r="M288" s="1343"/>
      <c r="N288" s="1346"/>
      <c r="O288" s="1348"/>
    </row>
    <row r="289" spans="1:15" ht="24.75" customHeight="1">
      <c r="A289" s="1352" t="s">
        <v>1472</v>
      </c>
      <c r="B289" s="1352"/>
      <c r="C289" s="1352"/>
      <c r="D289" s="1352"/>
      <c r="E289" s="1352"/>
      <c r="F289" s="1352"/>
      <c r="G289" s="1352"/>
      <c r="H289" s="1352"/>
      <c r="I289" s="1352"/>
      <c r="J289" s="1352"/>
      <c r="K289" s="1352"/>
      <c r="L289" s="1352"/>
      <c r="M289" s="1352"/>
      <c r="N289" s="1352"/>
      <c r="O289" s="1352"/>
    </row>
    <row r="290" spans="1:15" ht="12" customHeight="1">
      <c r="A290" s="239"/>
      <c r="B290" s="240"/>
      <c r="C290" s="241"/>
      <c r="D290" s="240"/>
      <c r="E290" s="242"/>
      <c r="F290" s="242"/>
      <c r="G290" s="240"/>
      <c r="H290" s="242"/>
      <c r="I290" s="242"/>
      <c r="J290" s="243"/>
      <c r="K290" s="244"/>
      <c r="L290" s="201"/>
      <c r="M290" s="199"/>
      <c r="N290" s="199"/>
      <c r="O290" s="222"/>
    </row>
    <row r="291" spans="1:15" s="183" customFormat="1" ht="24" customHeight="1">
      <c r="A291" s="239"/>
      <c r="B291" s="240"/>
      <c r="C291" s="241"/>
      <c r="D291" s="240"/>
      <c r="E291" s="242"/>
      <c r="F291" s="242"/>
      <c r="G291" s="240"/>
      <c r="H291" s="242"/>
      <c r="I291" s="242"/>
      <c r="J291" s="243"/>
      <c r="K291" s="244"/>
      <c r="L291" s="201"/>
      <c r="M291" s="199"/>
      <c r="N291" s="199"/>
      <c r="O291" s="180" t="s">
        <v>1741</v>
      </c>
    </row>
    <row r="292" spans="1:15" s="183" customFormat="1" ht="24" customHeight="1">
      <c r="A292" s="196"/>
      <c r="B292" s="196"/>
      <c r="C292" s="196"/>
      <c r="D292" s="196"/>
      <c r="E292" s="197"/>
      <c r="F292" s="197"/>
      <c r="G292" s="198"/>
      <c r="H292" s="199"/>
      <c r="I292" s="199"/>
      <c r="J292" s="226"/>
      <c r="K292" s="201"/>
      <c r="L292" s="201"/>
      <c r="M292" s="199"/>
      <c r="N292" s="199"/>
      <c r="O292" s="180" t="s">
        <v>555</v>
      </c>
    </row>
    <row r="293" spans="1:15" ht="30" customHeight="1">
      <c r="A293" s="1348" t="s">
        <v>365</v>
      </c>
      <c r="B293" s="1348" t="s">
        <v>366</v>
      </c>
      <c r="C293" s="1348" t="s">
        <v>481</v>
      </c>
      <c r="D293" s="1348" t="s">
        <v>367</v>
      </c>
      <c r="E293" s="1347" t="s">
        <v>61</v>
      </c>
      <c r="F293" s="1347"/>
      <c r="G293" s="1348" t="s">
        <v>368</v>
      </c>
      <c r="H293" s="1348" t="s">
        <v>63</v>
      </c>
      <c r="I293" s="1348"/>
      <c r="J293" s="1349" t="s">
        <v>482</v>
      </c>
      <c r="K293" s="1348" t="s">
        <v>371</v>
      </c>
      <c r="L293" s="1348" t="s">
        <v>483</v>
      </c>
      <c r="M293" s="1348" t="s">
        <v>484</v>
      </c>
      <c r="N293" s="1350" t="s">
        <v>1265</v>
      </c>
      <c r="O293" s="1348" t="s">
        <v>485</v>
      </c>
    </row>
    <row r="294" spans="1:15" ht="41.25" customHeight="1">
      <c r="A294" s="1348"/>
      <c r="B294" s="1348"/>
      <c r="C294" s="1348"/>
      <c r="D294" s="1348"/>
      <c r="E294" s="182" t="s">
        <v>373</v>
      </c>
      <c r="F294" s="182" t="s">
        <v>374</v>
      </c>
      <c r="G294" s="1348"/>
      <c r="H294" s="181" t="s">
        <v>440</v>
      </c>
      <c r="I294" s="181" t="s">
        <v>488</v>
      </c>
      <c r="J294" s="1349"/>
      <c r="K294" s="1348"/>
      <c r="L294" s="1348"/>
      <c r="M294" s="1348"/>
      <c r="N294" s="1351"/>
      <c r="O294" s="1348"/>
    </row>
    <row r="295" spans="1:15" ht="79.5" customHeight="1">
      <c r="A295" s="228" t="s">
        <v>1162</v>
      </c>
      <c r="B295" s="228" t="s">
        <v>1163</v>
      </c>
      <c r="C295" s="228" t="s">
        <v>1164</v>
      </c>
      <c r="D295" s="228" t="s">
        <v>1165</v>
      </c>
      <c r="E295" s="245">
        <v>62.6</v>
      </c>
      <c r="F295" s="245">
        <v>62.6</v>
      </c>
      <c r="G295" s="245">
        <v>106</v>
      </c>
      <c r="H295" s="186" t="s">
        <v>928</v>
      </c>
      <c r="I295" s="186" t="s">
        <v>928</v>
      </c>
      <c r="J295" s="436">
        <v>10986</v>
      </c>
      <c r="K295" s="237" t="s">
        <v>1166</v>
      </c>
      <c r="L295" s="181">
        <v>100</v>
      </c>
      <c r="M295" s="1343" t="s">
        <v>1128</v>
      </c>
      <c r="N295" s="237" t="s">
        <v>1300</v>
      </c>
      <c r="O295" s="1342" t="s">
        <v>1468</v>
      </c>
    </row>
    <row r="296" spans="1:15" ht="79.5" customHeight="1">
      <c r="A296" s="228" t="s">
        <v>1167</v>
      </c>
      <c r="B296" s="228" t="s">
        <v>1168</v>
      </c>
      <c r="C296" s="228" t="s">
        <v>1164</v>
      </c>
      <c r="D296" s="228" t="s">
        <v>1165</v>
      </c>
      <c r="E296" s="245">
        <v>50.8</v>
      </c>
      <c r="F296" s="245">
        <v>50.8</v>
      </c>
      <c r="G296" s="245">
        <v>82</v>
      </c>
      <c r="H296" s="186" t="s">
        <v>883</v>
      </c>
      <c r="I296" s="186" t="s">
        <v>883</v>
      </c>
      <c r="J296" s="436">
        <v>6443</v>
      </c>
      <c r="K296" s="237" t="s">
        <v>1166</v>
      </c>
      <c r="L296" s="181">
        <v>100</v>
      </c>
      <c r="M296" s="1340"/>
      <c r="N296" s="186" t="s">
        <v>1280</v>
      </c>
      <c r="O296" s="1342"/>
    </row>
    <row r="297" spans="1:15" ht="12" customHeight="1">
      <c r="A297" s="201"/>
      <c r="B297" s="196"/>
      <c r="C297" s="196"/>
      <c r="D297" s="196"/>
      <c r="E297" s="197"/>
      <c r="F297" s="197"/>
      <c r="G297" s="198"/>
      <c r="H297" s="206"/>
      <c r="I297" s="199"/>
      <c r="J297" s="226"/>
      <c r="K297" s="201"/>
      <c r="L297" s="201"/>
      <c r="M297" s="199"/>
      <c r="N297" s="199"/>
      <c r="O297" s="198"/>
    </row>
    <row r="298" spans="1:15" ht="23.5">
      <c r="A298" s="196"/>
      <c r="B298" s="196"/>
      <c r="C298" s="196"/>
      <c r="D298" s="196"/>
      <c r="E298" s="197"/>
      <c r="F298" s="197"/>
      <c r="G298" s="198"/>
      <c r="H298" s="199"/>
      <c r="I298" s="199"/>
      <c r="J298" s="226"/>
      <c r="K298" s="201"/>
      <c r="L298" s="201"/>
      <c r="M298" s="199"/>
      <c r="N298" s="199"/>
      <c r="O298" s="180" t="s">
        <v>1741</v>
      </c>
    </row>
    <row r="299" spans="1:15" ht="24.75" customHeight="1">
      <c r="A299" s="196"/>
      <c r="B299" s="196"/>
      <c r="C299" s="196"/>
      <c r="D299" s="196"/>
      <c r="E299" s="197"/>
      <c r="F299" s="197"/>
      <c r="G299" s="198"/>
      <c r="H299" s="199"/>
      <c r="I299" s="199"/>
      <c r="J299" s="226"/>
      <c r="K299" s="201"/>
      <c r="L299" s="201"/>
      <c r="M299" s="199"/>
      <c r="N299" s="199"/>
      <c r="O299" s="180" t="s">
        <v>556</v>
      </c>
    </row>
    <row r="300" spans="1:15" ht="30" customHeight="1">
      <c r="A300" s="1348" t="s">
        <v>365</v>
      </c>
      <c r="B300" s="1348" t="s">
        <v>366</v>
      </c>
      <c r="C300" s="1348" t="s">
        <v>481</v>
      </c>
      <c r="D300" s="1348" t="s">
        <v>367</v>
      </c>
      <c r="E300" s="1347" t="s">
        <v>61</v>
      </c>
      <c r="F300" s="1347"/>
      <c r="G300" s="1348" t="s">
        <v>368</v>
      </c>
      <c r="H300" s="1348" t="s">
        <v>63</v>
      </c>
      <c r="I300" s="1348"/>
      <c r="J300" s="1349" t="s">
        <v>482</v>
      </c>
      <c r="K300" s="1348" t="s">
        <v>371</v>
      </c>
      <c r="L300" s="1348" t="s">
        <v>483</v>
      </c>
      <c r="M300" s="1348" t="s">
        <v>484</v>
      </c>
      <c r="N300" s="1350" t="s">
        <v>1265</v>
      </c>
      <c r="O300" s="1348" t="s">
        <v>485</v>
      </c>
    </row>
    <row r="301" spans="1:15" ht="41.25" customHeight="1">
      <c r="A301" s="1348"/>
      <c r="B301" s="1348"/>
      <c r="C301" s="1348"/>
      <c r="D301" s="1348"/>
      <c r="E301" s="182" t="s">
        <v>373</v>
      </c>
      <c r="F301" s="182" t="s">
        <v>374</v>
      </c>
      <c r="G301" s="1348"/>
      <c r="H301" s="181" t="s">
        <v>440</v>
      </c>
      <c r="I301" s="181" t="s">
        <v>488</v>
      </c>
      <c r="J301" s="1349"/>
      <c r="K301" s="1348"/>
      <c r="L301" s="1348"/>
      <c r="M301" s="1348"/>
      <c r="N301" s="1351"/>
      <c r="O301" s="1348"/>
    </row>
    <row r="302" spans="1:15" ht="79.5" customHeight="1">
      <c r="A302" s="228" t="s">
        <v>610</v>
      </c>
      <c r="B302" s="228" t="s">
        <v>611</v>
      </c>
      <c r="C302" s="228" t="s">
        <v>612</v>
      </c>
      <c r="D302" s="228" t="s">
        <v>613</v>
      </c>
      <c r="E302" s="245">
        <v>32.6</v>
      </c>
      <c r="F302" s="245">
        <v>32.6</v>
      </c>
      <c r="G302" s="245">
        <v>75</v>
      </c>
      <c r="H302" s="186" t="s">
        <v>393</v>
      </c>
      <c r="I302" s="186" t="s">
        <v>393</v>
      </c>
      <c r="J302" s="435">
        <v>786</v>
      </c>
      <c r="K302" s="246">
        <v>30956</v>
      </c>
      <c r="L302" s="245" t="s">
        <v>557</v>
      </c>
      <c r="M302" s="1343" t="s">
        <v>497</v>
      </c>
      <c r="N302" s="1344" t="s">
        <v>1266</v>
      </c>
      <c r="O302" s="1342" t="s">
        <v>1375</v>
      </c>
    </row>
    <row r="303" spans="1:15" ht="79.5" customHeight="1">
      <c r="A303" s="228" t="s">
        <v>614</v>
      </c>
      <c r="B303" s="228" t="s">
        <v>615</v>
      </c>
      <c r="C303" s="228" t="s">
        <v>616</v>
      </c>
      <c r="D303" s="228" t="s">
        <v>613</v>
      </c>
      <c r="E303" s="245">
        <v>26.6</v>
      </c>
      <c r="F303" s="245">
        <v>26.6</v>
      </c>
      <c r="G303" s="245">
        <v>60</v>
      </c>
      <c r="H303" s="186" t="s">
        <v>393</v>
      </c>
      <c r="I303" s="186" t="s">
        <v>393</v>
      </c>
      <c r="J303" s="435">
        <v>1922</v>
      </c>
      <c r="K303" s="246">
        <v>30956</v>
      </c>
      <c r="L303" s="245" t="s">
        <v>557</v>
      </c>
      <c r="M303" s="1343"/>
      <c r="N303" s="1345"/>
      <c r="O303" s="1342"/>
    </row>
    <row r="304" spans="1:15" ht="79.5" customHeight="1">
      <c r="A304" s="228" t="s">
        <v>617</v>
      </c>
      <c r="B304" s="228" t="s">
        <v>615</v>
      </c>
      <c r="C304" s="228" t="s">
        <v>616</v>
      </c>
      <c r="D304" s="228" t="s">
        <v>618</v>
      </c>
      <c r="E304" s="245">
        <v>8.6</v>
      </c>
      <c r="F304" s="245">
        <v>8.6</v>
      </c>
      <c r="G304" s="245">
        <v>18</v>
      </c>
      <c r="H304" s="186" t="s">
        <v>1562</v>
      </c>
      <c r="I304" s="186" t="s">
        <v>1564</v>
      </c>
      <c r="J304" s="435">
        <v>72</v>
      </c>
      <c r="K304" s="246">
        <v>30956</v>
      </c>
      <c r="L304" s="245" t="s">
        <v>558</v>
      </c>
      <c r="M304" s="1343"/>
      <c r="N304" s="1345"/>
      <c r="O304" s="1342"/>
    </row>
    <row r="305" spans="1:15" ht="79.5" customHeight="1">
      <c r="A305" s="228" t="s">
        <v>619</v>
      </c>
      <c r="B305" s="228" t="s">
        <v>618</v>
      </c>
      <c r="C305" s="228" t="s">
        <v>616</v>
      </c>
      <c r="D305" s="228" t="s">
        <v>611</v>
      </c>
      <c r="E305" s="245">
        <v>14.6</v>
      </c>
      <c r="F305" s="245" t="s">
        <v>1584</v>
      </c>
      <c r="G305" s="245">
        <v>33</v>
      </c>
      <c r="H305" s="186" t="s">
        <v>1563</v>
      </c>
      <c r="I305" s="245" t="s">
        <v>1584</v>
      </c>
      <c r="J305" s="435">
        <v>37</v>
      </c>
      <c r="K305" s="246">
        <v>31138</v>
      </c>
      <c r="L305" s="245" t="s">
        <v>559</v>
      </c>
      <c r="M305" s="1343"/>
      <c r="N305" s="1346"/>
      <c r="O305" s="1342"/>
    </row>
    <row r="306" spans="1:15" ht="12" customHeight="1">
      <c r="A306" s="196"/>
      <c r="B306" s="196"/>
      <c r="C306" s="196"/>
      <c r="D306" s="196"/>
      <c r="E306" s="197"/>
      <c r="F306" s="197"/>
      <c r="G306" s="198"/>
      <c r="H306" s="199"/>
      <c r="I306" s="199"/>
      <c r="J306" s="226"/>
      <c r="K306" s="199"/>
      <c r="L306" s="201"/>
      <c r="M306" s="199"/>
      <c r="N306" s="199"/>
      <c r="O306" s="201"/>
    </row>
    <row r="307" spans="1:15" ht="23.5">
      <c r="A307" s="196"/>
      <c r="B307" s="196"/>
      <c r="C307" s="196"/>
      <c r="D307" s="196"/>
      <c r="E307" s="197"/>
      <c r="F307" s="197"/>
      <c r="G307" s="198"/>
      <c r="H307" s="199"/>
      <c r="I307" s="199"/>
      <c r="J307" s="226"/>
      <c r="K307" s="201"/>
      <c r="L307" s="201"/>
      <c r="M307" s="199"/>
      <c r="N307" s="199"/>
      <c r="O307" s="180" t="s">
        <v>1741</v>
      </c>
    </row>
    <row r="308" spans="1:15" ht="23.5">
      <c r="A308" s="196"/>
      <c r="B308" s="196"/>
      <c r="C308" s="196"/>
      <c r="D308" s="196"/>
      <c r="E308" s="197"/>
      <c r="F308" s="197"/>
      <c r="G308" s="198"/>
      <c r="H308" s="199"/>
      <c r="I308" s="199"/>
      <c r="J308" s="226"/>
      <c r="K308" s="201"/>
      <c r="L308" s="201"/>
      <c r="M308" s="199"/>
      <c r="N308" s="199"/>
      <c r="O308" s="180" t="s">
        <v>560</v>
      </c>
    </row>
    <row r="309" spans="1:15" ht="30" customHeight="1">
      <c r="A309" s="1348" t="s">
        <v>365</v>
      </c>
      <c r="B309" s="1348" t="s">
        <v>366</v>
      </c>
      <c r="C309" s="1348" t="s">
        <v>481</v>
      </c>
      <c r="D309" s="1348" t="s">
        <v>367</v>
      </c>
      <c r="E309" s="1347" t="s">
        <v>61</v>
      </c>
      <c r="F309" s="1347"/>
      <c r="G309" s="1348" t="s">
        <v>368</v>
      </c>
      <c r="H309" s="1348" t="s">
        <v>63</v>
      </c>
      <c r="I309" s="1348"/>
      <c r="J309" s="1349" t="s">
        <v>482</v>
      </c>
      <c r="K309" s="1348" t="s">
        <v>371</v>
      </c>
      <c r="L309" s="1348" t="s">
        <v>487</v>
      </c>
      <c r="M309" s="1348" t="s">
        <v>484</v>
      </c>
      <c r="N309" s="1350" t="s">
        <v>1265</v>
      </c>
      <c r="O309" s="1348" t="s">
        <v>485</v>
      </c>
    </row>
    <row r="310" spans="1:15" ht="41.25" customHeight="1">
      <c r="A310" s="1348"/>
      <c r="B310" s="1348"/>
      <c r="C310" s="1348"/>
      <c r="D310" s="1348"/>
      <c r="E310" s="182" t="s">
        <v>373</v>
      </c>
      <c r="F310" s="182" t="s">
        <v>374</v>
      </c>
      <c r="G310" s="1348"/>
      <c r="H310" s="181" t="s">
        <v>440</v>
      </c>
      <c r="I310" s="181" t="s">
        <v>488</v>
      </c>
      <c r="J310" s="1349"/>
      <c r="K310" s="1348"/>
      <c r="L310" s="1348"/>
      <c r="M310" s="1348"/>
      <c r="N310" s="1351"/>
      <c r="O310" s="1348"/>
    </row>
    <row r="311" spans="1:15" ht="111.75" customHeight="1">
      <c r="A311" s="983" t="s">
        <v>1169</v>
      </c>
      <c r="B311" s="983" t="s">
        <v>1170</v>
      </c>
      <c r="C311" s="983" t="s">
        <v>1171</v>
      </c>
      <c r="D311" s="209" t="s">
        <v>1172</v>
      </c>
      <c r="E311" s="245">
        <v>9.6999999999999993</v>
      </c>
      <c r="F311" s="245">
        <v>9.6999999999999993</v>
      </c>
      <c r="G311" s="245">
        <v>28</v>
      </c>
      <c r="H311" s="186" t="s">
        <v>961</v>
      </c>
      <c r="I311" s="186" t="s">
        <v>961</v>
      </c>
      <c r="J311" s="434">
        <v>0</v>
      </c>
      <c r="K311" s="245" t="s">
        <v>1173</v>
      </c>
      <c r="L311" s="186">
        <v>300</v>
      </c>
      <c r="M311" s="208" t="s">
        <v>1487</v>
      </c>
      <c r="N311" s="208" t="s">
        <v>1266</v>
      </c>
      <c r="O311" s="185" t="s">
        <v>1376</v>
      </c>
    </row>
    <row r="312" spans="1:15" ht="78.75" customHeight="1">
      <c r="A312" s="953" t="s">
        <v>1377</v>
      </c>
      <c r="B312" s="209" t="s">
        <v>1174</v>
      </c>
      <c r="C312" s="983" t="s">
        <v>1175</v>
      </c>
      <c r="D312" s="209" t="s">
        <v>1176</v>
      </c>
      <c r="E312" s="245">
        <v>25.6</v>
      </c>
      <c r="F312" s="245">
        <v>25.6</v>
      </c>
      <c r="G312" s="245">
        <v>65</v>
      </c>
      <c r="H312" s="186" t="s">
        <v>909</v>
      </c>
      <c r="I312" s="186" t="s">
        <v>1177</v>
      </c>
      <c r="J312" s="442">
        <v>27489</v>
      </c>
      <c r="K312" s="246">
        <v>42278</v>
      </c>
      <c r="L312" s="186">
        <v>200</v>
      </c>
      <c r="M312" s="1340" t="s">
        <v>1128</v>
      </c>
      <c r="N312" s="186" t="s">
        <v>1378</v>
      </c>
      <c r="O312" s="1342" t="s">
        <v>1178</v>
      </c>
    </row>
    <row r="313" spans="1:15" ht="78.75" customHeight="1">
      <c r="A313" s="953" t="s">
        <v>1379</v>
      </c>
      <c r="B313" s="209" t="s">
        <v>1174</v>
      </c>
      <c r="C313" s="983" t="s">
        <v>1175</v>
      </c>
      <c r="D313" s="983" t="s">
        <v>1179</v>
      </c>
      <c r="E313" s="245">
        <v>19.8</v>
      </c>
      <c r="F313" s="245">
        <v>19.8</v>
      </c>
      <c r="G313" s="245">
        <v>54</v>
      </c>
      <c r="H313" s="186" t="s">
        <v>1177</v>
      </c>
      <c r="I313" s="186" t="s">
        <v>1177</v>
      </c>
      <c r="J313" s="442">
        <v>13812</v>
      </c>
      <c r="K313" s="246">
        <v>42278</v>
      </c>
      <c r="L313" s="186">
        <v>200</v>
      </c>
      <c r="M313" s="1341"/>
      <c r="N313" s="208" t="s">
        <v>1266</v>
      </c>
      <c r="O313" s="1342"/>
    </row>
    <row r="314" spans="1:15" ht="78.75" customHeight="1">
      <c r="A314" s="953" t="s">
        <v>1380</v>
      </c>
      <c r="B314" s="209" t="s">
        <v>1174</v>
      </c>
      <c r="C314" s="953" t="s">
        <v>1180</v>
      </c>
      <c r="D314" s="209" t="s">
        <v>1174</v>
      </c>
      <c r="E314" s="245">
        <v>17.399999999999999</v>
      </c>
      <c r="F314" s="245">
        <v>17.399999999999999</v>
      </c>
      <c r="G314" s="245">
        <v>56</v>
      </c>
      <c r="H314" s="186" t="s">
        <v>1008</v>
      </c>
      <c r="I314" s="186" t="s">
        <v>1181</v>
      </c>
      <c r="J314" s="442">
        <v>40199</v>
      </c>
      <c r="K314" s="246">
        <v>42278</v>
      </c>
      <c r="L314" s="186">
        <v>200</v>
      </c>
      <c r="M314" s="1341"/>
      <c r="N314" s="208" t="s">
        <v>1381</v>
      </c>
      <c r="O314" s="1342"/>
    </row>
    <row r="315" spans="1:15" ht="78.75" customHeight="1">
      <c r="A315" s="953" t="s">
        <v>1382</v>
      </c>
      <c r="B315" s="209" t="s">
        <v>1174</v>
      </c>
      <c r="C315" s="983" t="s">
        <v>1175</v>
      </c>
      <c r="D315" s="983" t="s">
        <v>1182</v>
      </c>
      <c r="E315" s="245">
        <v>22.4</v>
      </c>
      <c r="F315" s="245">
        <v>22.4</v>
      </c>
      <c r="G315" s="245">
        <v>51</v>
      </c>
      <c r="H315" s="186" t="s">
        <v>1177</v>
      </c>
      <c r="I315" s="186" t="s">
        <v>1177</v>
      </c>
      <c r="J315" s="442">
        <v>22341</v>
      </c>
      <c r="K315" s="246">
        <v>42278</v>
      </c>
      <c r="L315" s="186">
        <v>200</v>
      </c>
      <c r="M315" s="1341"/>
      <c r="N315" s="437" t="s">
        <v>1280</v>
      </c>
      <c r="O315" s="1342"/>
    </row>
    <row r="316" spans="1:15" ht="16.5">
      <c r="A316" s="196"/>
      <c r="B316" s="196"/>
      <c r="C316" s="196"/>
      <c r="D316" s="196"/>
      <c r="E316" s="197"/>
      <c r="F316" s="197"/>
      <c r="G316" s="198"/>
      <c r="H316" s="199"/>
      <c r="I316" s="199"/>
      <c r="J316" s="226"/>
      <c r="K316" s="199"/>
      <c r="L316" s="201"/>
      <c r="M316" s="199"/>
      <c r="N316" s="199"/>
      <c r="O316" s="201"/>
    </row>
  </sheetData>
  <mergeCells count="398">
    <mergeCell ref="M295:M296"/>
    <mergeCell ref="O295:O296"/>
    <mergeCell ref="A300:A301"/>
    <mergeCell ref="B300:B301"/>
    <mergeCell ref="C300:C301"/>
    <mergeCell ref="D300:D301"/>
    <mergeCell ref="E300:F300"/>
    <mergeCell ref="G300:G301"/>
    <mergeCell ref="H300:I300"/>
    <mergeCell ref="J300:J301"/>
    <mergeCell ref="K300:K301"/>
    <mergeCell ref="L300:L301"/>
    <mergeCell ref="M300:M301"/>
    <mergeCell ref="N300:N301"/>
    <mergeCell ref="O300:O301"/>
    <mergeCell ref="N271:N272"/>
    <mergeCell ref="O271:O272"/>
    <mergeCell ref="A273:A282"/>
    <mergeCell ref="E273:F273"/>
    <mergeCell ref="J273:J288"/>
    <mergeCell ref="L273:L288"/>
    <mergeCell ref="M273:M288"/>
    <mergeCell ref="N273:N282"/>
    <mergeCell ref="O273:O282"/>
    <mergeCell ref="E275:F275"/>
    <mergeCell ref="A283:A288"/>
    <mergeCell ref="N283:N288"/>
    <mergeCell ref="O283:O288"/>
    <mergeCell ref="E285:F285"/>
    <mergeCell ref="E288:F288"/>
    <mergeCell ref="A259:A260"/>
    <mergeCell ref="B259:B260"/>
    <mergeCell ref="C259:C260"/>
    <mergeCell ref="D259:D260"/>
    <mergeCell ref="E259:F259"/>
    <mergeCell ref="G259:G260"/>
    <mergeCell ref="H259:I259"/>
    <mergeCell ref="J259:J260"/>
    <mergeCell ref="K259:K260"/>
    <mergeCell ref="A236:A237"/>
    <mergeCell ref="B236:B237"/>
    <mergeCell ref="C236:C237"/>
    <mergeCell ref="D236:D237"/>
    <mergeCell ref="E236:F236"/>
    <mergeCell ref="G236:G237"/>
    <mergeCell ref="H236:I236"/>
    <mergeCell ref="J236:J237"/>
    <mergeCell ref="K236:K237"/>
    <mergeCell ref="A247:A248"/>
    <mergeCell ref="B247:B248"/>
    <mergeCell ref="C247:C248"/>
    <mergeCell ref="D247:D248"/>
    <mergeCell ref="E247:F247"/>
    <mergeCell ref="G247:G248"/>
    <mergeCell ref="H247:I247"/>
    <mergeCell ref="J247:J248"/>
    <mergeCell ref="K247:K248"/>
    <mergeCell ref="A206:A207"/>
    <mergeCell ref="B206:B207"/>
    <mergeCell ref="C206:C207"/>
    <mergeCell ref="D206:D207"/>
    <mergeCell ref="M208:M222"/>
    <mergeCell ref="E206:F206"/>
    <mergeCell ref="G206:G207"/>
    <mergeCell ref="H206:I206"/>
    <mergeCell ref="J206:J207"/>
    <mergeCell ref="K206:K207"/>
    <mergeCell ref="L206:L207"/>
    <mergeCell ref="M206:M207"/>
    <mergeCell ref="A226:A227"/>
    <mergeCell ref="B226:B227"/>
    <mergeCell ref="C226:C227"/>
    <mergeCell ref="D226:D227"/>
    <mergeCell ref="E226:F226"/>
    <mergeCell ref="G226:G227"/>
    <mergeCell ref="H226:I226"/>
    <mergeCell ref="J226:J227"/>
    <mergeCell ref="K226:K227"/>
    <mergeCell ref="M159:M166"/>
    <mergeCell ref="O159:O166"/>
    <mergeCell ref="A170:A171"/>
    <mergeCell ref="L191:L192"/>
    <mergeCell ref="M191:M192"/>
    <mergeCell ref="N191:N192"/>
    <mergeCell ref="O191:O192"/>
    <mergeCell ref="A197:A198"/>
    <mergeCell ref="B197:B198"/>
    <mergeCell ref="C197:C198"/>
    <mergeCell ref="D197:D198"/>
    <mergeCell ref="E197:F197"/>
    <mergeCell ref="G197:G198"/>
    <mergeCell ref="H197:I197"/>
    <mergeCell ref="J197:J198"/>
    <mergeCell ref="K197:K198"/>
    <mergeCell ref="L197:L198"/>
    <mergeCell ref="M197:M198"/>
    <mergeCell ref="N197:N198"/>
    <mergeCell ref="O197:O198"/>
    <mergeCell ref="A191:A192"/>
    <mergeCell ref="B191:B192"/>
    <mergeCell ref="C191:C192"/>
    <mergeCell ref="D191:D192"/>
    <mergeCell ref="M146:M153"/>
    <mergeCell ref="O146:O147"/>
    <mergeCell ref="O149:O153"/>
    <mergeCell ref="A157:A158"/>
    <mergeCell ref="B157:B158"/>
    <mergeCell ref="C157:C158"/>
    <mergeCell ref="D157:D158"/>
    <mergeCell ref="E157:F157"/>
    <mergeCell ref="G157:G158"/>
    <mergeCell ref="H157:I157"/>
    <mergeCell ref="J157:J158"/>
    <mergeCell ref="K157:K158"/>
    <mergeCell ref="L157:L158"/>
    <mergeCell ref="M157:M158"/>
    <mergeCell ref="N157:N158"/>
    <mergeCell ref="O157:O158"/>
    <mergeCell ref="N127:N128"/>
    <mergeCell ref="O127:O128"/>
    <mergeCell ref="M129:M131"/>
    <mergeCell ref="A135:A136"/>
    <mergeCell ref="B135:B136"/>
    <mergeCell ref="C135:C136"/>
    <mergeCell ref="D135:D136"/>
    <mergeCell ref="E135:F135"/>
    <mergeCell ref="G135:G136"/>
    <mergeCell ref="H135:I135"/>
    <mergeCell ref="J135:J136"/>
    <mergeCell ref="K135:K136"/>
    <mergeCell ref="L135:L136"/>
    <mergeCell ref="M135:M136"/>
    <mergeCell ref="N135:N136"/>
    <mergeCell ref="O135:O136"/>
    <mergeCell ref="C127:C128"/>
    <mergeCell ref="D127:D128"/>
    <mergeCell ref="E127:F127"/>
    <mergeCell ref="G127:G128"/>
    <mergeCell ref="H127:I127"/>
    <mergeCell ref="J127:J128"/>
    <mergeCell ref="K127:K128"/>
    <mergeCell ref="L127:L128"/>
    <mergeCell ref="M127:M128"/>
    <mergeCell ref="L91:L92"/>
    <mergeCell ref="M91:M92"/>
    <mergeCell ref="N91:N92"/>
    <mergeCell ref="O91:O92"/>
    <mergeCell ref="M93:M105"/>
    <mergeCell ref="N93:N105"/>
    <mergeCell ref="O93:O105"/>
    <mergeCell ref="A109:A110"/>
    <mergeCell ref="B109:B110"/>
    <mergeCell ref="C109:C110"/>
    <mergeCell ref="D109:D110"/>
    <mergeCell ref="E109:F109"/>
    <mergeCell ref="G109:G110"/>
    <mergeCell ref="H109:I109"/>
    <mergeCell ref="J109:J110"/>
    <mergeCell ref="K109:K110"/>
    <mergeCell ref="L109:L110"/>
    <mergeCell ref="M109:M110"/>
    <mergeCell ref="N109:N110"/>
    <mergeCell ref="O109:O110"/>
    <mergeCell ref="A91:A92"/>
    <mergeCell ref="B91:B92"/>
    <mergeCell ref="C91:C92"/>
    <mergeCell ref="D91:D92"/>
    <mergeCell ref="E91:F91"/>
    <mergeCell ref="G91:G92"/>
    <mergeCell ref="H91:I91"/>
    <mergeCell ref="J91:J92"/>
    <mergeCell ref="K91:K92"/>
    <mergeCell ref="L71:L72"/>
    <mergeCell ref="M71:M72"/>
    <mergeCell ref="N71:N72"/>
    <mergeCell ref="O71:O72"/>
    <mergeCell ref="M73:M87"/>
    <mergeCell ref="N73:N77"/>
    <mergeCell ref="O73:O77"/>
    <mergeCell ref="N78:N82"/>
    <mergeCell ref="O78:O82"/>
    <mergeCell ref="N83:N87"/>
    <mergeCell ref="O83:O87"/>
    <mergeCell ref="A71:A72"/>
    <mergeCell ref="B71:B72"/>
    <mergeCell ref="C71:C72"/>
    <mergeCell ref="D71:D72"/>
    <mergeCell ref="E71:F71"/>
    <mergeCell ref="G71:G72"/>
    <mergeCell ref="H71:I71"/>
    <mergeCell ref="J71:J72"/>
    <mergeCell ref="K71:K72"/>
    <mergeCell ref="K58:K59"/>
    <mergeCell ref="L58:L59"/>
    <mergeCell ref="M58:M59"/>
    <mergeCell ref="N58:N59"/>
    <mergeCell ref="O58:O59"/>
    <mergeCell ref="J60:J61"/>
    <mergeCell ref="M60:M67"/>
    <mergeCell ref="N60:N61"/>
    <mergeCell ref="O60:O65"/>
    <mergeCell ref="N62:N65"/>
    <mergeCell ref="N66:N67"/>
    <mergeCell ref="O66:O67"/>
    <mergeCell ref="H5:I5"/>
    <mergeCell ref="J5:J6"/>
    <mergeCell ref="H54:I54"/>
    <mergeCell ref="A58:A59"/>
    <mergeCell ref="B58:B59"/>
    <mergeCell ref="C58:C59"/>
    <mergeCell ref="D58:D59"/>
    <mergeCell ref="E58:F58"/>
    <mergeCell ref="G58:G59"/>
    <mergeCell ref="H58:I58"/>
    <mergeCell ref="J58:J59"/>
    <mergeCell ref="A5:A6"/>
    <mergeCell ref="B5:B6"/>
    <mergeCell ref="C5:C6"/>
    <mergeCell ref="D5:D6"/>
    <mergeCell ref="E5:F5"/>
    <mergeCell ref="G5:G6"/>
    <mergeCell ref="A17:A18"/>
    <mergeCell ref="B17:B18"/>
    <mergeCell ref="C17:C18"/>
    <mergeCell ref="D17:D18"/>
    <mergeCell ref="E17:F17"/>
    <mergeCell ref="G17:G18"/>
    <mergeCell ref="H17:I17"/>
    <mergeCell ref="K5:K6"/>
    <mergeCell ref="L5:L6"/>
    <mergeCell ref="M5:M6"/>
    <mergeCell ref="N5:N6"/>
    <mergeCell ref="M7:M13"/>
    <mergeCell ref="J17:J18"/>
    <mergeCell ref="K17:K18"/>
    <mergeCell ref="L17:L18"/>
    <mergeCell ref="M17:M18"/>
    <mergeCell ref="N17:N18"/>
    <mergeCell ref="D34:D35"/>
    <mergeCell ref="E34:F34"/>
    <mergeCell ref="G34:G35"/>
    <mergeCell ref="H34:I34"/>
    <mergeCell ref="J34:J35"/>
    <mergeCell ref="K34:K35"/>
    <mergeCell ref="O17:O18"/>
    <mergeCell ref="M19:M30"/>
    <mergeCell ref="N19:N21"/>
    <mergeCell ref="O19:O25"/>
    <mergeCell ref="N22:N24"/>
    <mergeCell ref="N26:N30"/>
    <mergeCell ref="O26:O30"/>
    <mergeCell ref="H113:I113"/>
    <mergeCell ref="H114:I114"/>
    <mergeCell ref="H116:I116"/>
    <mergeCell ref="A127:A128"/>
    <mergeCell ref="B127:B128"/>
    <mergeCell ref="O36:O50"/>
    <mergeCell ref="O51:O52"/>
    <mergeCell ref="O53:O54"/>
    <mergeCell ref="O5:O6"/>
    <mergeCell ref="N111:N112"/>
    <mergeCell ref="N113:N115"/>
    <mergeCell ref="N117:N123"/>
    <mergeCell ref="L34:L35"/>
    <mergeCell ref="M34:M35"/>
    <mergeCell ref="N34:N35"/>
    <mergeCell ref="O34:O35"/>
    <mergeCell ref="M36:M54"/>
    <mergeCell ref="H53:I53"/>
    <mergeCell ref="J62:J63"/>
    <mergeCell ref="J64:J65"/>
    <mergeCell ref="J66:J67"/>
    <mergeCell ref="A34:A35"/>
    <mergeCell ref="B34:B35"/>
    <mergeCell ref="C34:C35"/>
    <mergeCell ref="M137:M140"/>
    <mergeCell ref="O137:O140"/>
    <mergeCell ref="A144:A145"/>
    <mergeCell ref="B144:B145"/>
    <mergeCell ref="C144:C145"/>
    <mergeCell ref="D144:D145"/>
    <mergeCell ref="E144:F144"/>
    <mergeCell ref="G144:G145"/>
    <mergeCell ref="H144:I144"/>
    <mergeCell ref="J144:J145"/>
    <mergeCell ref="K144:K145"/>
    <mergeCell ref="L144:L145"/>
    <mergeCell ref="M144:M145"/>
    <mergeCell ref="N144:N145"/>
    <mergeCell ref="O144:O145"/>
    <mergeCell ref="B170:B171"/>
    <mergeCell ref="C170:C171"/>
    <mergeCell ref="D170:D171"/>
    <mergeCell ref="E170:F170"/>
    <mergeCell ref="G170:G171"/>
    <mergeCell ref="H170:I170"/>
    <mergeCell ref="J170:J171"/>
    <mergeCell ref="K170:K171"/>
    <mergeCell ref="L170:L171"/>
    <mergeCell ref="E185:F185"/>
    <mergeCell ref="O185:O187"/>
    <mergeCell ref="E186:F186"/>
    <mergeCell ref="M199:M202"/>
    <mergeCell ref="J191:J192"/>
    <mergeCell ref="K191:K192"/>
    <mergeCell ref="E191:F191"/>
    <mergeCell ref="G191:G192"/>
    <mergeCell ref="H191:I191"/>
    <mergeCell ref="M170:M171"/>
    <mergeCell ref="N170:N171"/>
    <mergeCell ref="N206:N207"/>
    <mergeCell ref="O238:O243"/>
    <mergeCell ref="L247:L248"/>
    <mergeCell ref="M247:M248"/>
    <mergeCell ref="N247:N248"/>
    <mergeCell ref="O247:O248"/>
    <mergeCell ref="O170:O171"/>
    <mergeCell ref="M172:M187"/>
    <mergeCell ref="O172:O184"/>
    <mergeCell ref="O206:O207"/>
    <mergeCell ref="O208:O222"/>
    <mergeCell ref="L226:L227"/>
    <mergeCell ref="M226:M227"/>
    <mergeCell ref="N226:N227"/>
    <mergeCell ref="O226:O227"/>
    <mergeCell ref="O228:O229"/>
    <mergeCell ref="O230:O232"/>
    <mergeCell ref="L236:L237"/>
    <mergeCell ref="M236:M237"/>
    <mergeCell ref="N236:N237"/>
    <mergeCell ref="O236:O237"/>
    <mergeCell ref="M228:M232"/>
    <mergeCell ref="M249:M255"/>
    <mergeCell ref="O249:O255"/>
    <mergeCell ref="J250:J252"/>
    <mergeCell ref="L259:L260"/>
    <mergeCell ref="M259:M260"/>
    <mergeCell ref="N259:N260"/>
    <mergeCell ref="O259:O260"/>
    <mergeCell ref="J238:J243"/>
    <mergeCell ref="K238:K243"/>
    <mergeCell ref="M238:M243"/>
    <mergeCell ref="M261:M267"/>
    <mergeCell ref="E274:F274"/>
    <mergeCell ref="A271:A272"/>
    <mergeCell ref="B271:B272"/>
    <mergeCell ref="C271:C272"/>
    <mergeCell ref="D271:D272"/>
    <mergeCell ref="E271:F271"/>
    <mergeCell ref="E276:F276"/>
    <mergeCell ref="E287:F287"/>
    <mergeCell ref="E284:F284"/>
    <mergeCell ref="E286:F286"/>
    <mergeCell ref="E283:F283"/>
    <mergeCell ref="E282:F282"/>
    <mergeCell ref="E277:F277"/>
    <mergeCell ref="E278:F278"/>
    <mergeCell ref="E279:F279"/>
    <mergeCell ref="E280:F280"/>
    <mergeCell ref="E281:F281"/>
    <mergeCell ref="G271:G272"/>
    <mergeCell ref="H271:I271"/>
    <mergeCell ref="J271:J272"/>
    <mergeCell ref="K271:K272"/>
    <mergeCell ref="L271:L272"/>
    <mergeCell ref="M271:M272"/>
    <mergeCell ref="A289:O289"/>
    <mergeCell ref="A293:A294"/>
    <mergeCell ref="B293:B294"/>
    <mergeCell ref="C293:C294"/>
    <mergeCell ref="D293:D294"/>
    <mergeCell ref="E293:F293"/>
    <mergeCell ref="G293:G294"/>
    <mergeCell ref="H293:I293"/>
    <mergeCell ref="J293:J294"/>
    <mergeCell ref="K293:K294"/>
    <mergeCell ref="L293:L294"/>
    <mergeCell ref="M293:M294"/>
    <mergeCell ref="N293:N294"/>
    <mergeCell ref="O293:O294"/>
    <mergeCell ref="M312:M315"/>
    <mergeCell ref="O312:O315"/>
    <mergeCell ref="M302:M305"/>
    <mergeCell ref="N302:N305"/>
    <mergeCell ref="O302:O305"/>
    <mergeCell ref="E309:F309"/>
    <mergeCell ref="G309:G310"/>
    <mergeCell ref="H309:I309"/>
    <mergeCell ref="A309:A310"/>
    <mergeCell ref="B309:B310"/>
    <mergeCell ref="C309:C310"/>
    <mergeCell ref="D309:D310"/>
    <mergeCell ref="J309:J310"/>
    <mergeCell ref="K309:K310"/>
    <mergeCell ref="L309:L310"/>
    <mergeCell ref="M309:M310"/>
    <mergeCell ref="N309:N310"/>
    <mergeCell ref="O309:O310"/>
  </mergeCells>
  <phoneticPr fontId="2"/>
  <printOptions horizontalCentered="1"/>
  <pageMargins left="0.70866141732283472" right="0.70866141732283472" top="0.47244094488188981" bottom="0.39370078740157483" header="0.31496062992125984" footer="0.31496062992125984"/>
  <pageSetup paperSize="9" scale="37" fitToHeight="0" orientation="portrait" r:id="rId1"/>
  <headerFooter alignWithMargins="0"/>
  <rowBreaks count="11" manualBreakCount="11">
    <brk id="31" max="14" man="1"/>
    <brk id="55" max="14" man="1"/>
    <brk id="68" max="14" man="1"/>
    <brk id="106" max="14" man="1"/>
    <brk id="124" max="14" man="1"/>
    <brk id="154" max="14" man="1"/>
    <brk id="188" max="14" man="1"/>
    <brk id="223" max="14" man="1"/>
    <brk id="244" max="14" man="1"/>
    <brk id="268" max="14" man="1"/>
    <brk id="297"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83"/>
  <sheetViews>
    <sheetView view="pageBreakPreview" zoomScale="70" zoomScaleNormal="90" zoomScaleSheetLayoutView="70" workbookViewId="0">
      <selection activeCell="M88" sqref="M88"/>
    </sheetView>
  </sheetViews>
  <sheetFormatPr defaultColWidth="9" defaultRowHeight="13"/>
  <cols>
    <col min="1" max="1" width="1.36328125" style="486" customWidth="1"/>
    <col min="2" max="2" width="3.08984375" style="486" customWidth="1"/>
    <col min="3" max="3" width="8.90625" style="486" customWidth="1"/>
    <col min="4" max="4" width="8.90625" style="1033" customWidth="1"/>
    <col min="5" max="12" width="8.90625" style="486" customWidth="1"/>
    <col min="13" max="256" width="9" style="486"/>
    <col min="257" max="257" width="1.36328125" style="486" customWidth="1"/>
    <col min="258" max="258" width="3.08984375" style="486" customWidth="1"/>
    <col min="259" max="268" width="8.90625" style="486" customWidth="1"/>
    <col min="269" max="512" width="9" style="486"/>
    <col min="513" max="513" width="1.36328125" style="486" customWidth="1"/>
    <col min="514" max="514" width="3.08984375" style="486" customWidth="1"/>
    <col min="515" max="524" width="8.90625" style="486" customWidth="1"/>
    <col min="525" max="768" width="9" style="486"/>
    <col min="769" max="769" width="1.36328125" style="486" customWidth="1"/>
    <col min="770" max="770" width="3.08984375" style="486" customWidth="1"/>
    <col min="771" max="780" width="8.90625" style="486" customWidth="1"/>
    <col min="781" max="1024" width="9" style="486"/>
    <col min="1025" max="1025" width="1.36328125" style="486" customWidth="1"/>
    <col min="1026" max="1026" width="3.08984375" style="486" customWidth="1"/>
    <col min="1027" max="1036" width="8.90625" style="486" customWidth="1"/>
    <col min="1037" max="1280" width="9" style="486"/>
    <col min="1281" max="1281" width="1.36328125" style="486" customWidth="1"/>
    <col min="1282" max="1282" width="3.08984375" style="486" customWidth="1"/>
    <col min="1283" max="1292" width="8.90625" style="486" customWidth="1"/>
    <col min="1293" max="1536" width="9" style="486"/>
    <col min="1537" max="1537" width="1.36328125" style="486" customWidth="1"/>
    <col min="1538" max="1538" width="3.08984375" style="486" customWidth="1"/>
    <col min="1539" max="1548" width="8.90625" style="486" customWidth="1"/>
    <col min="1549" max="1792" width="9" style="486"/>
    <col min="1793" max="1793" width="1.36328125" style="486" customWidth="1"/>
    <col min="1794" max="1794" width="3.08984375" style="486" customWidth="1"/>
    <col min="1795" max="1804" width="8.90625" style="486" customWidth="1"/>
    <col min="1805" max="2048" width="9" style="486"/>
    <col min="2049" max="2049" width="1.36328125" style="486" customWidth="1"/>
    <col min="2050" max="2050" width="3.08984375" style="486" customWidth="1"/>
    <col min="2051" max="2060" width="8.90625" style="486" customWidth="1"/>
    <col min="2061" max="2304" width="9" style="486"/>
    <col min="2305" max="2305" width="1.36328125" style="486" customWidth="1"/>
    <col min="2306" max="2306" width="3.08984375" style="486" customWidth="1"/>
    <col min="2307" max="2316" width="8.90625" style="486" customWidth="1"/>
    <col min="2317" max="2560" width="9" style="486"/>
    <col min="2561" max="2561" width="1.36328125" style="486" customWidth="1"/>
    <col min="2562" max="2562" width="3.08984375" style="486" customWidth="1"/>
    <col min="2563" max="2572" width="8.90625" style="486" customWidth="1"/>
    <col min="2573" max="2816" width="9" style="486"/>
    <col min="2817" max="2817" width="1.36328125" style="486" customWidth="1"/>
    <col min="2818" max="2818" width="3.08984375" style="486" customWidth="1"/>
    <col min="2819" max="2828" width="8.90625" style="486" customWidth="1"/>
    <col min="2829" max="3072" width="9" style="486"/>
    <col min="3073" max="3073" width="1.36328125" style="486" customWidth="1"/>
    <col min="3074" max="3074" width="3.08984375" style="486" customWidth="1"/>
    <col min="3075" max="3084" width="8.90625" style="486" customWidth="1"/>
    <col min="3085" max="3328" width="9" style="486"/>
    <col min="3329" max="3329" width="1.36328125" style="486" customWidth="1"/>
    <col min="3330" max="3330" width="3.08984375" style="486" customWidth="1"/>
    <col min="3331" max="3340" width="8.90625" style="486" customWidth="1"/>
    <col min="3341" max="3584" width="9" style="486"/>
    <col min="3585" max="3585" width="1.36328125" style="486" customWidth="1"/>
    <col min="3586" max="3586" width="3.08984375" style="486" customWidth="1"/>
    <col min="3587" max="3596" width="8.90625" style="486" customWidth="1"/>
    <col min="3597" max="3840" width="9" style="486"/>
    <col min="3841" max="3841" width="1.36328125" style="486" customWidth="1"/>
    <col min="3842" max="3842" width="3.08984375" style="486" customWidth="1"/>
    <col min="3843" max="3852" width="8.90625" style="486" customWidth="1"/>
    <col min="3853" max="4096" width="9" style="486"/>
    <col min="4097" max="4097" width="1.36328125" style="486" customWidth="1"/>
    <col min="4098" max="4098" width="3.08984375" style="486" customWidth="1"/>
    <col min="4099" max="4108" width="8.90625" style="486" customWidth="1"/>
    <col min="4109" max="4352" width="9" style="486"/>
    <col min="4353" max="4353" width="1.36328125" style="486" customWidth="1"/>
    <col min="4354" max="4354" width="3.08984375" style="486" customWidth="1"/>
    <col min="4355" max="4364" width="8.90625" style="486" customWidth="1"/>
    <col min="4365" max="4608" width="9" style="486"/>
    <col min="4609" max="4609" width="1.36328125" style="486" customWidth="1"/>
    <col min="4610" max="4610" width="3.08984375" style="486" customWidth="1"/>
    <col min="4611" max="4620" width="8.90625" style="486" customWidth="1"/>
    <col min="4621" max="4864" width="9" style="486"/>
    <col min="4865" max="4865" width="1.36328125" style="486" customWidth="1"/>
    <col min="4866" max="4866" width="3.08984375" style="486" customWidth="1"/>
    <col min="4867" max="4876" width="8.90625" style="486" customWidth="1"/>
    <col min="4877" max="5120" width="9" style="486"/>
    <col min="5121" max="5121" width="1.36328125" style="486" customWidth="1"/>
    <col min="5122" max="5122" width="3.08984375" style="486" customWidth="1"/>
    <col min="5123" max="5132" width="8.90625" style="486" customWidth="1"/>
    <col min="5133" max="5376" width="9" style="486"/>
    <col min="5377" max="5377" width="1.36328125" style="486" customWidth="1"/>
    <col min="5378" max="5378" width="3.08984375" style="486" customWidth="1"/>
    <col min="5379" max="5388" width="8.90625" style="486" customWidth="1"/>
    <col min="5389" max="5632" width="9" style="486"/>
    <col min="5633" max="5633" width="1.36328125" style="486" customWidth="1"/>
    <col min="5634" max="5634" width="3.08984375" style="486" customWidth="1"/>
    <col min="5635" max="5644" width="8.90625" style="486" customWidth="1"/>
    <col min="5645" max="5888" width="9" style="486"/>
    <col min="5889" max="5889" width="1.36328125" style="486" customWidth="1"/>
    <col min="5890" max="5890" width="3.08984375" style="486" customWidth="1"/>
    <col min="5891" max="5900" width="8.90625" style="486" customWidth="1"/>
    <col min="5901" max="6144" width="9" style="486"/>
    <col min="6145" max="6145" width="1.36328125" style="486" customWidth="1"/>
    <col min="6146" max="6146" width="3.08984375" style="486" customWidth="1"/>
    <col min="6147" max="6156" width="8.90625" style="486" customWidth="1"/>
    <col min="6157" max="6400" width="9" style="486"/>
    <col min="6401" max="6401" width="1.36328125" style="486" customWidth="1"/>
    <col min="6402" max="6402" width="3.08984375" style="486" customWidth="1"/>
    <col min="6403" max="6412" width="8.90625" style="486" customWidth="1"/>
    <col min="6413" max="6656" width="9" style="486"/>
    <col min="6657" max="6657" width="1.36328125" style="486" customWidth="1"/>
    <col min="6658" max="6658" width="3.08984375" style="486" customWidth="1"/>
    <col min="6659" max="6668" width="8.90625" style="486" customWidth="1"/>
    <col min="6669" max="6912" width="9" style="486"/>
    <col min="6913" max="6913" width="1.36328125" style="486" customWidth="1"/>
    <col min="6914" max="6914" width="3.08984375" style="486" customWidth="1"/>
    <col min="6915" max="6924" width="8.90625" style="486" customWidth="1"/>
    <col min="6925" max="7168" width="9" style="486"/>
    <col min="7169" max="7169" width="1.36328125" style="486" customWidth="1"/>
    <col min="7170" max="7170" width="3.08984375" style="486" customWidth="1"/>
    <col min="7171" max="7180" width="8.90625" style="486" customWidth="1"/>
    <col min="7181" max="7424" width="9" style="486"/>
    <col min="7425" max="7425" width="1.36328125" style="486" customWidth="1"/>
    <col min="7426" max="7426" width="3.08984375" style="486" customWidth="1"/>
    <col min="7427" max="7436" width="8.90625" style="486" customWidth="1"/>
    <col min="7437" max="7680" width="9" style="486"/>
    <col min="7681" max="7681" width="1.36328125" style="486" customWidth="1"/>
    <col min="7682" max="7682" width="3.08984375" style="486" customWidth="1"/>
    <col min="7683" max="7692" width="8.90625" style="486" customWidth="1"/>
    <col min="7693" max="7936" width="9" style="486"/>
    <col min="7937" max="7937" width="1.36328125" style="486" customWidth="1"/>
    <col min="7938" max="7938" width="3.08984375" style="486" customWidth="1"/>
    <col min="7939" max="7948" width="8.90625" style="486" customWidth="1"/>
    <col min="7949" max="8192" width="9" style="486"/>
    <col min="8193" max="8193" width="1.36328125" style="486" customWidth="1"/>
    <col min="8194" max="8194" width="3.08984375" style="486" customWidth="1"/>
    <col min="8195" max="8204" width="8.90625" style="486" customWidth="1"/>
    <col min="8205" max="8448" width="9" style="486"/>
    <col min="8449" max="8449" width="1.36328125" style="486" customWidth="1"/>
    <col min="8450" max="8450" width="3.08984375" style="486" customWidth="1"/>
    <col min="8451" max="8460" width="8.90625" style="486" customWidth="1"/>
    <col min="8461" max="8704" width="9" style="486"/>
    <col min="8705" max="8705" width="1.36328125" style="486" customWidth="1"/>
    <col min="8706" max="8706" width="3.08984375" style="486" customWidth="1"/>
    <col min="8707" max="8716" width="8.90625" style="486" customWidth="1"/>
    <col min="8717" max="8960" width="9" style="486"/>
    <col min="8961" max="8961" width="1.36328125" style="486" customWidth="1"/>
    <col min="8962" max="8962" width="3.08984375" style="486" customWidth="1"/>
    <col min="8963" max="8972" width="8.90625" style="486" customWidth="1"/>
    <col min="8973" max="9216" width="9" style="486"/>
    <col min="9217" max="9217" width="1.36328125" style="486" customWidth="1"/>
    <col min="9218" max="9218" width="3.08984375" style="486" customWidth="1"/>
    <col min="9219" max="9228" width="8.90625" style="486" customWidth="1"/>
    <col min="9229" max="9472" width="9" style="486"/>
    <col min="9473" max="9473" width="1.36328125" style="486" customWidth="1"/>
    <col min="9474" max="9474" width="3.08984375" style="486" customWidth="1"/>
    <col min="9475" max="9484" width="8.90625" style="486" customWidth="1"/>
    <col min="9485" max="9728" width="9" style="486"/>
    <col min="9729" max="9729" width="1.36328125" style="486" customWidth="1"/>
    <col min="9730" max="9730" width="3.08984375" style="486" customWidth="1"/>
    <col min="9731" max="9740" width="8.90625" style="486" customWidth="1"/>
    <col min="9741" max="9984" width="9" style="486"/>
    <col min="9985" max="9985" width="1.36328125" style="486" customWidth="1"/>
    <col min="9986" max="9986" width="3.08984375" style="486" customWidth="1"/>
    <col min="9987" max="9996" width="8.90625" style="486" customWidth="1"/>
    <col min="9997" max="10240" width="9" style="486"/>
    <col min="10241" max="10241" width="1.36328125" style="486" customWidth="1"/>
    <col min="10242" max="10242" width="3.08984375" style="486" customWidth="1"/>
    <col min="10243" max="10252" width="8.90625" style="486" customWidth="1"/>
    <col min="10253" max="10496" width="9" style="486"/>
    <col min="10497" max="10497" width="1.36328125" style="486" customWidth="1"/>
    <col min="10498" max="10498" width="3.08984375" style="486" customWidth="1"/>
    <col min="10499" max="10508" width="8.90625" style="486" customWidth="1"/>
    <col min="10509" max="10752" width="9" style="486"/>
    <col min="10753" max="10753" width="1.36328125" style="486" customWidth="1"/>
    <col min="10754" max="10754" width="3.08984375" style="486" customWidth="1"/>
    <col min="10755" max="10764" width="8.90625" style="486" customWidth="1"/>
    <col min="10765" max="11008" width="9" style="486"/>
    <col min="11009" max="11009" width="1.36328125" style="486" customWidth="1"/>
    <col min="11010" max="11010" width="3.08984375" style="486" customWidth="1"/>
    <col min="11011" max="11020" width="8.90625" style="486" customWidth="1"/>
    <col min="11021" max="11264" width="9" style="486"/>
    <col min="11265" max="11265" width="1.36328125" style="486" customWidth="1"/>
    <col min="11266" max="11266" width="3.08984375" style="486" customWidth="1"/>
    <col min="11267" max="11276" width="8.90625" style="486" customWidth="1"/>
    <col min="11277" max="11520" width="9" style="486"/>
    <col min="11521" max="11521" width="1.36328125" style="486" customWidth="1"/>
    <col min="11522" max="11522" width="3.08984375" style="486" customWidth="1"/>
    <col min="11523" max="11532" width="8.90625" style="486" customWidth="1"/>
    <col min="11533" max="11776" width="9" style="486"/>
    <col min="11777" max="11777" width="1.36328125" style="486" customWidth="1"/>
    <col min="11778" max="11778" width="3.08984375" style="486" customWidth="1"/>
    <col min="11779" max="11788" width="8.90625" style="486" customWidth="1"/>
    <col min="11789" max="12032" width="9" style="486"/>
    <col min="12033" max="12033" width="1.36328125" style="486" customWidth="1"/>
    <col min="12034" max="12034" width="3.08984375" style="486" customWidth="1"/>
    <col min="12035" max="12044" width="8.90625" style="486" customWidth="1"/>
    <col min="12045" max="12288" width="9" style="486"/>
    <col min="12289" max="12289" width="1.36328125" style="486" customWidth="1"/>
    <col min="12290" max="12290" width="3.08984375" style="486" customWidth="1"/>
    <col min="12291" max="12300" width="8.90625" style="486" customWidth="1"/>
    <col min="12301" max="12544" width="9" style="486"/>
    <col min="12545" max="12545" width="1.36328125" style="486" customWidth="1"/>
    <col min="12546" max="12546" width="3.08984375" style="486" customWidth="1"/>
    <col min="12547" max="12556" width="8.90625" style="486" customWidth="1"/>
    <col min="12557" max="12800" width="9" style="486"/>
    <col min="12801" max="12801" width="1.36328125" style="486" customWidth="1"/>
    <col min="12802" max="12802" width="3.08984375" style="486" customWidth="1"/>
    <col min="12803" max="12812" width="8.90625" style="486" customWidth="1"/>
    <col min="12813" max="13056" width="9" style="486"/>
    <col min="13057" max="13057" width="1.36328125" style="486" customWidth="1"/>
    <col min="13058" max="13058" width="3.08984375" style="486" customWidth="1"/>
    <col min="13059" max="13068" width="8.90625" style="486" customWidth="1"/>
    <col min="13069" max="13312" width="9" style="486"/>
    <col min="13313" max="13313" width="1.36328125" style="486" customWidth="1"/>
    <col min="13314" max="13314" width="3.08984375" style="486" customWidth="1"/>
    <col min="13315" max="13324" width="8.90625" style="486" customWidth="1"/>
    <col min="13325" max="13568" width="9" style="486"/>
    <col min="13569" max="13569" width="1.36328125" style="486" customWidth="1"/>
    <col min="13570" max="13570" width="3.08984375" style="486" customWidth="1"/>
    <col min="13571" max="13580" width="8.90625" style="486" customWidth="1"/>
    <col min="13581" max="13824" width="9" style="486"/>
    <col min="13825" max="13825" width="1.36328125" style="486" customWidth="1"/>
    <col min="13826" max="13826" width="3.08984375" style="486" customWidth="1"/>
    <col min="13827" max="13836" width="8.90625" style="486" customWidth="1"/>
    <col min="13837" max="14080" width="9" style="486"/>
    <col min="14081" max="14081" width="1.36328125" style="486" customWidth="1"/>
    <col min="14082" max="14082" width="3.08984375" style="486" customWidth="1"/>
    <col min="14083" max="14092" width="8.90625" style="486" customWidth="1"/>
    <col min="14093" max="14336" width="9" style="486"/>
    <col min="14337" max="14337" width="1.36328125" style="486" customWidth="1"/>
    <col min="14338" max="14338" width="3.08984375" style="486" customWidth="1"/>
    <col min="14339" max="14348" width="8.90625" style="486" customWidth="1"/>
    <col min="14349" max="14592" width="9" style="486"/>
    <col min="14593" max="14593" width="1.36328125" style="486" customWidth="1"/>
    <col min="14594" max="14594" width="3.08984375" style="486" customWidth="1"/>
    <col min="14595" max="14604" width="8.90625" style="486" customWidth="1"/>
    <col min="14605" max="14848" width="9" style="486"/>
    <col min="14849" max="14849" width="1.36328125" style="486" customWidth="1"/>
    <col min="14850" max="14850" width="3.08984375" style="486" customWidth="1"/>
    <col min="14851" max="14860" width="8.90625" style="486" customWidth="1"/>
    <col min="14861" max="15104" width="9" style="486"/>
    <col min="15105" max="15105" width="1.36328125" style="486" customWidth="1"/>
    <col min="15106" max="15106" width="3.08984375" style="486" customWidth="1"/>
    <col min="15107" max="15116" width="8.90625" style="486" customWidth="1"/>
    <col min="15117" max="15360" width="9" style="486"/>
    <col min="15361" max="15361" width="1.36328125" style="486" customWidth="1"/>
    <col min="15362" max="15362" width="3.08984375" style="486" customWidth="1"/>
    <col min="15363" max="15372" width="8.90625" style="486" customWidth="1"/>
    <col min="15373" max="15616" width="9" style="486"/>
    <col min="15617" max="15617" width="1.36328125" style="486" customWidth="1"/>
    <col min="15618" max="15618" width="3.08984375" style="486" customWidth="1"/>
    <col min="15619" max="15628" width="8.90625" style="486" customWidth="1"/>
    <col min="15629" max="15872" width="9" style="486"/>
    <col min="15873" max="15873" width="1.36328125" style="486" customWidth="1"/>
    <col min="15874" max="15874" width="3.08984375" style="486" customWidth="1"/>
    <col min="15875" max="15884" width="8.90625" style="486" customWidth="1"/>
    <col min="15885" max="16128" width="9" style="486"/>
    <col min="16129" max="16129" width="1.36328125" style="486" customWidth="1"/>
    <col min="16130" max="16130" width="3.08984375" style="486" customWidth="1"/>
    <col min="16131" max="16140" width="8.90625" style="486" customWidth="1"/>
    <col min="16141" max="16384" width="9" style="486"/>
  </cols>
  <sheetData>
    <row r="1" spans="1:22" s="471" customFormat="1" ht="16.5">
      <c r="A1" s="1000" t="s">
        <v>1849</v>
      </c>
      <c r="D1" s="482"/>
    </row>
    <row r="2" spans="1:22" s="471" customFormat="1" ht="12" customHeight="1">
      <c r="D2" s="482"/>
    </row>
    <row r="3" spans="1:22" s="471" customFormat="1" ht="47.25" customHeight="1">
      <c r="B3" s="1403" t="s">
        <v>1850</v>
      </c>
      <c r="C3" s="1403"/>
      <c r="D3" s="1403"/>
      <c r="E3" s="1403"/>
      <c r="F3" s="1403"/>
      <c r="G3" s="1403"/>
      <c r="H3" s="1403"/>
      <c r="I3" s="1403"/>
      <c r="J3" s="1403"/>
      <c r="K3" s="1403"/>
      <c r="L3" s="1403"/>
      <c r="M3" s="1403"/>
      <c r="N3" s="1403"/>
      <c r="T3" s="1001"/>
    </row>
    <row r="4" spans="1:22" s="471" customFormat="1">
      <c r="D4" s="482"/>
      <c r="T4" s="1001"/>
    </row>
    <row r="5" spans="1:22" s="471" customFormat="1">
      <c r="A5" s="480" t="s">
        <v>1851</v>
      </c>
      <c r="D5" s="482"/>
      <c r="G5" s="483"/>
      <c r="H5" s="484"/>
      <c r="I5" s="484"/>
    </row>
    <row r="6" spans="1:22" s="471" customFormat="1" ht="11.25" customHeight="1">
      <c r="D6" s="482"/>
    </row>
    <row r="7" spans="1:22" s="1002" customFormat="1" ht="20.149999999999999" customHeight="1">
      <c r="B7" s="1398"/>
      <c r="C7" s="1400"/>
      <c r="D7" s="1004" t="s">
        <v>690</v>
      </c>
      <c r="E7" s="1004" t="s">
        <v>691</v>
      </c>
      <c r="F7" s="1004" t="s">
        <v>692</v>
      </c>
      <c r="G7" s="1004" t="s">
        <v>693</v>
      </c>
      <c r="H7" s="1005" t="s">
        <v>694</v>
      </c>
      <c r="I7" s="1006" t="s">
        <v>695</v>
      </c>
      <c r="J7" s="1006" t="s">
        <v>696</v>
      </c>
      <c r="K7" s="1006" t="s">
        <v>697</v>
      </c>
      <c r="L7" s="1006" t="s">
        <v>698</v>
      </c>
      <c r="M7" s="1006" t="s">
        <v>699</v>
      </c>
      <c r="N7" s="1006" t="s">
        <v>700</v>
      </c>
      <c r="O7" s="1006" t="s">
        <v>701</v>
      </c>
      <c r="P7" s="1007" t="s">
        <v>702</v>
      </c>
      <c r="Q7" s="1006" t="s">
        <v>703</v>
      </c>
      <c r="R7" s="1006" t="s">
        <v>704</v>
      </c>
      <c r="S7" s="1006" t="s">
        <v>705</v>
      </c>
      <c r="T7" s="1007" t="s">
        <v>706</v>
      </c>
      <c r="U7" s="1007" t="s">
        <v>1383</v>
      </c>
      <c r="V7" s="1007" t="s">
        <v>1626</v>
      </c>
    </row>
    <row r="8" spans="1:22" s="1002" customFormat="1" ht="20.149999999999999" customHeight="1">
      <c r="B8" s="1404" t="s">
        <v>1852</v>
      </c>
      <c r="C8" s="1405"/>
      <c r="D8" s="1008">
        <v>1957</v>
      </c>
      <c r="E8" s="1008">
        <v>2006</v>
      </c>
      <c r="F8" s="1008">
        <v>1784</v>
      </c>
      <c r="G8" s="1008">
        <v>1739</v>
      </c>
      <c r="H8" s="1009">
        <v>1578</v>
      </c>
      <c r="I8" s="1010">
        <v>1681</v>
      </c>
      <c r="J8" s="1010">
        <v>1656</v>
      </c>
      <c r="K8" s="1010">
        <v>1795</v>
      </c>
      <c r="L8" s="1010">
        <v>2026</v>
      </c>
      <c r="M8" s="1010">
        <v>1671</v>
      </c>
      <c r="N8" s="1010">
        <v>1718</v>
      </c>
      <c r="O8" s="1010">
        <v>1496</v>
      </c>
      <c r="P8" s="1011">
        <v>1608</v>
      </c>
      <c r="Q8" s="1010">
        <v>1567</v>
      </c>
      <c r="R8" s="1010">
        <v>1309</v>
      </c>
      <c r="S8" s="1010">
        <v>440</v>
      </c>
      <c r="T8" s="1011">
        <v>584</v>
      </c>
      <c r="U8" s="1010">
        <v>804</v>
      </c>
      <c r="V8" s="1010">
        <v>1074</v>
      </c>
    </row>
    <row r="9" spans="1:22" s="1002" customFormat="1" ht="20.149999999999999" customHeight="1">
      <c r="B9" s="1401" t="s">
        <v>707</v>
      </c>
      <c r="C9" s="1402"/>
      <c r="D9" s="1012">
        <v>1.0469999999999999</v>
      </c>
      <c r="E9" s="1012">
        <v>1.0249999999999999</v>
      </c>
      <c r="F9" s="1012">
        <v>0.88900000000000001</v>
      </c>
      <c r="G9" s="1013">
        <v>0.97499999999999998</v>
      </c>
      <c r="H9" s="1014">
        <v>0.90700000000000003</v>
      </c>
      <c r="I9" s="1015">
        <v>1.0649999999999999</v>
      </c>
      <c r="J9" s="1015">
        <f t="shared" ref="J9:R9" si="0">J8/I8</f>
        <v>0.98512790005948836</v>
      </c>
      <c r="K9" s="1015">
        <f t="shared" si="0"/>
        <v>1.0839371980676329</v>
      </c>
      <c r="L9" s="1015">
        <f t="shared" si="0"/>
        <v>1.1286908077994429</v>
      </c>
      <c r="M9" s="1015">
        <f t="shared" si="0"/>
        <v>0.8247778874629812</v>
      </c>
      <c r="N9" s="1015">
        <f t="shared" si="0"/>
        <v>1.028126870137642</v>
      </c>
      <c r="O9" s="1015">
        <f t="shared" si="0"/>
        <v>0.87077997671711294</v>
      </c>
      <c r="P9" s="1016">
        <f t="shared" si="0"/>
        <v>1.0748663101604279</v>
      </c>
      <c r="Q9" s="1015">
        <f t="shared" si="0"/>
        <v>0.97450248756218905</v>
      </c>
      <c r="R9" s="1015">
        <f t="shared" si="0"/>
        <v>0.83535417996171024</v>
      </c>
      <c r="S9" s="1015">
        <f>S8/R8</f>
        <v>0.33613445378151263</v>
      </c>
      <c r="T9" s="1016">
        <f>T8/S8</f>
        <v>1.3272727272727274</v>
      </c>
      <c r="U9" s="1016">
        <f>U8/T8</f>
        <v>1.3767123287671232</v>
      </c>
      <c r="V9" s="1015">
        <f>V8/U8</f>
        <v>1.335820895522388</v>
      </c>
    </row>
    <row r="10" spans="1:22" s="1002" customFormat="1" ht="20.149999999999999" customHeight="1">
      <c r="B10" s="1404" t="s">
        <v>1853</v>
      </c>
      <c r="C10" s="1405"/>
      <c r="D10" s="1008">
        <v>19162</v>
      </c>
      <c r="E10" s="1008">
        <v>18660</v>
      </c>
      <c r="F10" s="1008">
        <v>17199</v>
      </c>
      <c r="G10" s="1008">
        <v>16579</v>
      </c>
      <c r="H10" s="1009">
        <v>15459</v>
      </c>
      <c r="I10" s="1010">
        <v>15292</v>
      </c>
      <c r="J10" s="1010">
        <v>15553</v>
      </c>
      <c r="K10" s="1010">
        <v>16688</v>
      </c>
      <c r="L10" s="1010">
        <v>16977</v>
      </c>
      <c r="M10" s="1010">
        <v>14988</v>
      </c>
      <c r="N10" s="1010">
        <v>13340</v>
      </c>
      <c r="O10" s="1010">
        <v>12329</v>
      </c>
      <c r="P10" s="1011">
        <v>12833</v>
      </c>
      <c r="Q10" s="1010">
        <v>12739</v>
      </c>
      <c r="R10" s="1010">
        <v>11261</v>
      </c>
      <c r="S10" s="1010">
        <v>2772</v>
      </c>
      <c r="T10" s="1011">
        <v>4421</v>
      </c>
      <c r="U10" s="1010">
        <v>6737</v>
      </c>
      <c r="V10" s="1010">
        <v>8091</v>
      </c>
    </row>
    <row r="11" spans="1:22" s="1002" customFormat="1" ht="20.149999999999999" customHeight="1">
      <c r="B11" s="1401" t="s">
        <v>707</v>
      </c>
      <c r="C11" s="1402"/>
      <c r="D11" s="1017">
        <v>1.0720000000000001</v>
      </c>
      <c r="E11" s="1017">
        <v>0.97399999999999998</v>
      </c>
      <c r="F11" s="1017">
        <v>0.92200000000000004</v>
      </c>
      <c r="G11" s="1018">
        <v>0.96399999999999997</v>
      </c>
      <c r="H11" s="1019">
        <v>0.93200000000000005</v>
      </c>
      <c r="I11" s="1020">
        <v>0.98899999999999999</v>
      </c>
      <c r="J11" s="1015">
        <f t="shared" ref="J11:V11" si="1">J10/I10</f>
        <v>1.0170677478420089</v>
      </c>
      <c r="K11" s="1015">
        <f t="shared" si="1"/>
        <v>1.0729762746736964</v>
      </c>
      <c r="L11" s="1015">
        <f t="shared" si="1"/>
        <v>1.017317833173538</v>
      </c>
      <c r="M11" s="1015">
        <f t="shared" si="1"/>
        <v>0.88284149142958124</v>
      </c>
      <c r="N11" s="1015">
        <f t="shared" si="1"/>
        <v>0.89004536962903658</v>
      </c>
      <c r="O11" s="1015">
        <f t="shared" si="1"/>
        <v>0.92421289355322334</v>
      </c>
      <c r="P11" s="1016">
        <f t="shared" si="1"/>
        <v>1.0408792278368075</v>
      </c>
      <c r="Q11" s="1015">
        <f t="shared" si="1"/>
        <v>0.99267513441907584</v>
      </c>
      <c r="R11" s="1015">
        <f t="shared" si="1"/>
        <v>0.88397833424915617</v>
      </c>
      <c r="S11" s="1015">
        <f t="shared" si="1"/>
        <v>0.24615931089601278</v>
      </c>
      <c r="T11" s="1015">
        <f t="shared" si="1"/>
        <v>1.5948773448773448</v>
      </c>
      <c r="U11" s="1015">
        <f t="shared" si="1"/>
        <v>1.5238633793259444</v>
      </c>
      <c r="V11" s="1015">
        <f t="shared" si="1"/>
        <v>1.2009796645391124</v>
      </c>
    </row>
    <row r="12" spans="1:22" s="1002" customFormat="1" ht="20.149999999999999" customHeight="1">
      <c r="B12" s="1021"/>
      <c r="C12" s="1021"/>
      <c r="E12" s="1022"/>
      <c r="F12" s="1022"/>
      <c r="G12" s="1022"/>
      <c r="H12" s="1022"/>
      <c r="I12" s="1022"/>
      <c r="J12" s="1022"/>
      <c r="K12" s="1022"/>
      <c r="L12" s="1022"/>
    </row>
    <row r="13" spans="1:22" s="471" customFormat="1">
      <c r="D13" s="482"/>
    </row>
    <row r="14" spans="1:22" s="471" customFormat="1">
      <c r="D14" s="482"/>
    </row>
    <row r="15" spans="1:22" s="471" customFormat="1">
      <c r="D15" s="482"/>
    </row>
    <row r="16" spans="1:22" s="471" customFormat="1">
      <c r="D16" s="482"/>
    </row>
    <row r="17" spans="1:14" s="471" customFormat="1">
      <c r="D17" s="482"/>
    </row>
    <row r="18" spans="1:14" s="471" customFormat="1">
      <c r="D18" s="482"/>
    </row>
    <row r="19" spans="1:14" s="471" customFormat="1">
      <c r="D19" s="482"/>
    </row>
    <row r="20" spans="1:14" s="471" customFormat="1">
      <c r="D20" s="482"/>
    </row>
    <row r="21" spans="1:14" s="471" customFormat="1">
      <c r="D21" s="482"/>
    </row>
    <row r="22" spans="1:14" s="471" customFormat="1">
      <c r="D22" s="482"/>
    </row>
    <row r="23" spans="1:14" s="471" customFormat="1">
      <c r="D23" s="482"/>
    </row>
    <row r="24" spans="1:14" s="471" customFormat="1">
      <c r="D24" s="482"/>
    </row>
    <row r="25" spans="1:14" s="471" customFormat="1">
      <c r="D25" s="482"/>
    </row>
    <row r="26" spans="1:14" s="471" customFormat="1">
      <c r="D26" s="482"/>
    </row>
    <row r="27" spans="1:14" s="471" customFormat="1">
      <c r="D27" s="482"/>
    </row>
    <row r="28" spans="1:14" s="471" customFormat="1">
      <c r="D28" s="482"/>
    </row>
    <row r="29" spans="1:14" s="471" customFormat="1">
      <c r="D29" s="482"/>
    </row>
    <row r="30" spans="1:14" s="471" customFormat="1" ht="219.75" customHeight="1">
      <c r="D30" s="482"/>
      <c r="N30" s="1023" t="s">
        <v>1636</v>
      </c>
    </row>
    <row r="31" spans="1:14" s="471" customFormat="1">
      <c r="A31" s="480" t="s">
        <v>1384</v>
      </c>
      <c r="D31" s="482"/>
    </row>
    <row r="32" spans="1:14" s="471" customFormat="1">
      <c r="G32" s="483"/>
      <c r="I32" s="484"/>
      <c r="J32" s="484" t="s">
        <v>1854</v>
      </c>
    </row>
    <row r="33" spans="3:10" s="471" customFormat="1" ht="5.25" customHeight="1">
      <c r="D33" s="482"/>
      <c r="G33" s="483"/>
      <c r="H33" s="484"/>
      <c r="I33" s="484"/>
    </row>
    <row r="34" spans="3:10" s="471" customFormat="1" ht="21.9" customHeight="1">
      <c r="C34" s="1398" t="s">
        <v>668</v>
      </c>
      <c r="D34" s="1399"/>
      <c r="E34" s="1400"/>
      <c r="F34" s="1025" t="s">
        <v>669</v>
      </c>
      <c r="G34" s="1398" t="s">
        <v>668</v>
      </c>
      <c r="H34" s="1399"/>
      <c r="I34" s="1400"/>
      <c r="J34" s="1025" t="s">
        <v>669</v>
      </c>
    </row>
    <row r="35" spans="3:10" s="471" customFormat="1" ht="21.9" customHeight="1">
      <c r="C35" s="1391" t="s">
        <v>708</v>
      </c>
      <c r="D35" s="1392"/>
      <c r="E35" s="1393"/>
      <c r="F35" s="1025">
        <v>21</v>
      </c>
      <c r="G35" s="1394" t="s">
        <v>27</v>
      </c>
      <c r="H35" s="1395"/>
      <c r="I35" s="1396"/>
      <c r="J35" s="1025">
        <v>9</v>
      </c>
    </row>
    <row r="36" spans="3:10" s="471" customFormat="1" ht="21.9" customHeight="1">
      <c r="C36" s="1391" t="s">
        <v>709</v>
      </c>
      <c r="D36" s="1392"/>
      <c r="E36" s="1393"/>
      <c r="F36" s="1025">
        <v>5</v>
      </c>
      <c r="G36" s="1026" t="s">
        <v>711</v>
      </c>
      <c r="H36" s="1027"/>
      <c r="I36" s="1028"/>
      <c r="J36" s="1025">
        <v>11</v>
      </c>
    </row>
    <row r="37" spans="3:10" s="471" customFormat="1" ht="21.9" customHeight="1">
      <c r="C37" s="1391" t="s">
        <v>710</v>
      </c>
      <c r="D37" s="1392"/>
      <c r="E37" s="1393"/>
      <c r="F37" s="1025" t="s">
        <v>1855</v>
      </c>
      <c r="G37" s="1026" t="s">
        <v>713</v>
      </c>
      <c r="H37" s="1027"/>
      <c r="I37" s="1028"/>
      <c r="J37" s="1025">
        <v>7</v>
      </c>
    </row>
    <row r="38" spans="3:10" s="471" customFormat="1" ht="21.9" customHeight="1">
      <c r="C38" s="1391" t="s">
        <v>712</v>
      </c>
      <c r="D38" s="1392"/>
      <c r="E38" s="1393"/>
      <c r="F38" s="1025">
        <v>32</v>
      </c>
      <c r="G38" s="1026" t="s">
        <v>714</v>
      </c>
      <c r="H38" s="1027"/>
      <c r="I38" s="1028"/>
      <c r="J38" s="1025">
        <v>27</v>
      </c>
    </row>
    <row r="39" spans="3:10" s="471" customFormat="1" ht="21.9" customHeight="1">
      <c r="C39" s="1026" t="s">
        <v>715</v>
      </c>
      <c r="D39" s="1027"/>
      <c r="E39" s="1028"/>
      <c r="F39" s="1025">
        <v>22</v>
      </c>
      <c r="G39" s="1026" t="s">
        <v>716</v>
      </c>
      <c r="H39" s="1027"/>
      <c r="I39" s="1028"/>
      <c r="J39" s="1025">
        <v>27</v>
      </c>
    </row>
    <row r="40" spans="3:10" s="471" customFormat="1" ht="21.9" customHeight="1">
      <c r="C40" s="1026" t="s">
        <v>717</v>
      </c>
      <c r="D40" s="1027"/>
      <c r="E40" s="1028"/>
      <c r="F40" s="1025">
        <v>17</v>
      </c>
      <c r="G40" s="1029" t="s">
        <v>718</v>
      </c>
      <c r="H40" s="1026"/>
      <c r="I40" s="1028"/>
      <c r="J40" s="1025" t="s">
        <v>1855</v>
      </c>
    </row>
    <row r="41" spans="3:10" s="471" customFormat="1" ht="21.9" customHeight="1">
      <c r="C41" s="1026" t="s">
        <v>719</v>
      </c>
      <c r="D41" s="1027"/>
      <c r="E41" s="1028"/>
      <c r="F41" s="1025">
        <v>25</v>
      </c>
      <c r="G41" s="1026" t="s">
        <v>720</v>
      </c>
      <c r="H41" s="1027"/>
      <c r="I41" s="1028"/>
      <c r="J41" s="1025">
        <v>8</v>
      </c>
    </row>
    <row r="42" spans="3:10" s="471" customFormat="1" ht="21.9" customHeight="1">
      <c r="C42" s="1026" t="s">
        <v>721</v>
      </c>
      <c r="D42" s="1027"/>
      <c r="E42" s="1028"/>
      <c r="F42" s="1025">
        <v>29</v>
      </c>
      <c r="G42" s="1029" t="s">
        <v>722</v>
      </c>
      <c r="H42" s="1026"/>
      <c r="I42" s="1028"/>
      <c r="J42" s="1025">
        <v>4</v>
      </c>
    </row>
    <row r="43" spans="3:10" s="471" customFormat="1" ht="21.9" customHeight="1">
      <c r="C43" s="1026" t="s">
        <v>723</v>
      </c>
      <c r="D43" s="1027"/>
      <c r="E43" s="1028"/>
      <c r="F43" s="1025">
        <v>8</v>
      </c>
      <c r="G43" s="1029" t="s">
        <v>724</v>
      </c>
      <c r="H43" s="1026"/>
      <c r="I43" s="1028"/>
      <c r="J43" s="1025">
        <v>2</v>
      </c>
    </row>
    <row r="44" spans="3:10" s="471" customFormat="1" ht="21.9" customHeight="1">
      <c r="C44" s="1026" t="s">
        <v>725</v>
      </c>
      <c r="D44" s="1027"/>
      <c r="E44" s="1028"/>
      <c r="F44" s="1025">
        <v>13</v>
      </c>
      <c r="G44" s="1026" t="s">
        <v>727</v>
      </c>
      <c r="H44" s="1026"/>
      <c r="I44" s="1028"/>
      <c r="J44" s="1025">
        <v>7</v>
      </c>
    </row>
    <row r="45" spans="3:10" s="471" customFormat="1" ht="21.9" customHeight="1">
      <c r="C45" s="1026" t="s">
        <v>726</v>
      </c>
      <c r="D45" s="1027"/>
      <c r="E45" s="1028"/>
      <c r="F45" s="1025">
        <v>5</v>
      </c>
      <c r="G45" s="1026" t="s">
        <v>729</v>
      </c>
      <c r="H45" s="1027"/>
      <c r="I45" s="1028"/>
      <c r="J45" s="1025">
        <v>6</v>
      </c>
    </row>
    <row r="46" spans="3:10" s="471" customFormat="1" ht="21.9" customHeight="1">
      <c r="C46" s="1026" t="s">
        <v>728</v>
      </c>
      <c r="D46" s="1027"/>
      <c r="E46" s="1028"/>
      <c r="F46" s="1025">
        <v>7</v>
      </c>
      <c r="G46" s="1029" t="s">
        <v>732</v>
      </c>
      <c r="H46" s="1024"/>
      <c r="I46" s="1003"/>
      <c r="J46" s="1030">
        <v>3</v>
      </c>
    </row>
    <row r="47" spans="3:10" s="471" customFormat="1" ht="21.9" customHeight="1">
      <c r="C47" s="1026" t="s">
        <v>730</v>
      </c>
      <c r="D47" s="1027"/>
      <c r="E47" s="1028"/>
      <c r="F47" s="1025">
        <v>10</v>
      </c>
      <c r="G47" s="1026" t="s">
        <v>733</v>
      </c>
      <c r="H47" s="1027"/>
      <c r="I47" s="1028"/>
      <c r="J47" s="1025">
        <v>3</v>
      </c>
    </row>
    <row r="48" spans="3:10" s="471" customFormat="1" ht="21.9" customHeight="1">
      <c r="C48" s="1026" t="s">
        <v>731</v>
      </c>
      <c r="D48" s="1027"/>
      <c r="E48" s="1028"/>
      <c r="F48" s="1025">
        <v>6</v>
      </c>
      <c r="G48" s="1394" t="s">
        <v>734</v>
      </c>
      <c r="H48" s="1395"/>
      <c r="I48" s="1396"/>
      <c r="J48" s="1025" t="s">
        <v>1856</v>
      </c>
    </row>
    <row r="49" spans="2:10" s="471" customFormat="1" ht="21.9" customHeight="1">
      <c r="C49" s="1397"/>
      <c r="D49" s="1397"/>
      <c r="E49" s="1397"/>
      <c r="F49" s="1031"/>
      <c r="G49" s="1398" t="s">
        <v>735</v>
      </c>
      <c r="H49" s="1399"/>
      <c r="I49" s="1400"/>
      <c r="J49" s="1030" t="s">
        <v>1857</v>
      </c>
    </row>
    <row r="50" spans="2:10" s="471" customFormat="1" ht="21.9" customHeight="1">
      <c r="B50" s="1002"/>
      <c r="D50" s="482"/>
      <c r="G50" s="1390"/>
      <c r="H50" s="1390"/>
      <c r="I50" s="1390"/>
      <c r="J50" s="1032"/>
    </row>
    <row r="51" spans="2:10" s="471" customFormat="1">
      <c r="C51" s="471" t="s">
        <v>1858</v>
      </c>
      <c r="D51" s="482"/>
    </row>
    <row r="52" spans="2:10" s="471" customFormat="1">
      <c r="C52" s="471" t="s">
        <v>1636</v>
      </c>
      <c r="D52" s="482"/>
      <c r="G52" s="486"/>
      <c r="H52" s="486"/>
      <c r="I52" s="486"/>
      <c r="J52" s="486"/>
    </row>
    <row r="58" spans="2:10" hidden="1"/>
    <row r="59" spans="2:10" hidden="1"/>
    <row r="60" spans="2:10" hidden="1"/>
    <row r="61" spans="2:10" hidden="1"/>
    <row r="62" spans="2:10" hidden="1"/>
    <row r="63" spans="2:10" hidden="1"/>
    <row r="64" spans="2:10" hidden="1"/>
    <row r="65" hidden="1"/>
    <row r="66" hidden="1"/>
    <row r="67" hidden="1"/>
    <row r="68" hidden="1"/>
    <row r="69" hidden="1"/>
    <row r="70" hidden="1"/>
    <row r="71" hidden="1"/>
    <row r="72" hidden="1"/>
    <row r="73" hidden="1"/>
    <row r="74" hidden="1"/>
    <row r="75" hidden="1"/>
    <row r="76" hidden="1"/>
    <row r="77" hidden="1"/>
    <row r="81" spans="2:22" s="1002" customFormat="1" ht="20.149999999999999" customHeight="1">
      <c r="D81" s="1049"/>
      <c r="E81" s="1049"/>
      <c r="F81" s="1049"/>
      <c r="G81" s="1049"/>
      <c r="H81" s="1049"/>
      <c r="I81" s="1049"/>
      <c r="J81" s="1049"/>
      <c r="K81" s="1049"/>
      <c r="L81" s="1049"/>
      <c r="M81" s="1049"/>
      <c r="N81" s="1049"/>
      <c r="O81" s="1049"/>
      <c r="P81" s="1049"/>
      <c r="Q81" s="1049"/>
      <c r="R81" s="1049"/>
      <c r="S81" s="1049"/>
      <c r="T81" s="1049"/>
      <c r="U81" s="1049"/>
      <c r="V81" s="1049"/>
    </row>
    <row r="82" spans="2:22" s="1002" customFormat="1" ht="20.149999999999999" customHeight="1">
      <c r="B82" s="1048"/>
      <c r="C82" s="1048"/>
      <c r="D82" s="1050"/>
      <c r="E82" s="1050"/>
      <c r="F82" s="1050"/>
      <c r="G82" s="1050"/>
      <c r="H82" s="1050"/>
      <c r="I82" s="1050"/>
      <c r="J82" s="1050"/>
      <c r="K82" s="1050"/>
      <c r="L82" s="1050"/>
      <c r="M82" s="1050"/>
      <c r="N82" s="1050"/>
      <c r="O82" s="1050"/>
      <c r="P82" s="1050"/>
      <c r="Q82" s="1050"/>
      <c r="R82" s="1050"/>
      <c r="S82" s="1050"/>
      <c r="T82" s="1050"/>
      <c r="U82" s="1050"/>
      <c r="V82" s="1050"/>
    </row>
    <row r="83" spans="2:22" s="1002" customFormat="1" ht="20.149999999999999" customHeight="1">
      <c r="B83" s="1048"/>
      <c r="C83" s="1048"/>
      <c r="D83" s="1050"/>
      <c r="E83" s="1050"/>
      <c r="F83" s="1050"/>
      <c r="G83" s="1050"/>
      <c r="H83" s="1050"/>
      <c r="I83" s="1050"/>
      <c r="J83" s="1050"/>
      <c r="K83" s="1050"/>
      <c r="L83" s="1050"/>
      <c r="M83" s="1050"/>
      <c r="N83" s="1050"/>
      <c r="O83" s="1050"/>
      <c r="P83" s="1050"/>
      <c r="Q83" s="1050"/>
      <c r="R83" s="1050"/>
      <c r="S83" s="1050"/>
      <c r="T83" s="1050"/>
      <c r="U83" s="1050"/>
      <c r="V83" s="1050"/>
    </row>
  </sheetData>
  <mergeCells count="17">
    <mergeCell ref="B3:N3"/>
    <mergeCell ref="B7:C7"/>
    <mergeCell ref="B8:C8"/>
    <mergeCell ref="B9:C9"/>
    <mergeCell ref="B10:C10"/>
    <mergeCell ref="B11:C11"/>
    <mergeCell ref="C34:E34"/>
    <mergeCell ref="G34:I34"/>
    <mergeCell ref="C35:E35"/>
    <mergeCell ref="G35:I35"/>
    <mergeCell ref="G50:I50"/>
    <mergeCell ref="C36:E36"/>
    <mergeCell ref="C37:E37"/>
    <mergeCell ref="C38:E38"/>
    <mergeCell ref="G48:I48"/>
    <mergeCell ref="C49:E49"/>
    <mergeCell ref="G49:I49"/>
  </mergeCells>
  <phoneticPr fontId="2"/>
  <printOptions horizontalCentered="1"/>
  <pageMargins left="0.51" right="0.43" top="0.7" bottom="0.59" header="0.51181102362204722" footer="0.51181102362204722"/>
  <pageSetup paperSize="9" scale="5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32"/>
  <sheetViews>
    <sheetView view="pageBreakPreview" topLeftCell="A14" zoomScale="55" zoomScaleNormal="85" zoomScaleSheetLayoutView="55" workbookViewId="0">
      <selection activeCell="B4" sqref="B4"/>
    </sheetView>
  </sheetViews>
  <sheetFormatPr defaultColWidth="9" defaultRowHeight="13"/>
  <cols>
    <col min="1" max="1" width="1.36328125" style="485" customWidth="1"/>
    <col min="2" max="5" width="2.36328125" style="485" customWidth="1"/>
    <col min="6" max="53" width="2.90625" style="485" customWidth="1"/>
    <col min="54" max="59" width="3" style="486" customWidth="1"/>
    <col min="60" max="16384" width="9" style="485"/>
  </cols>
  <sheetData>
    <row r="1" spans="1:60" s="470" customFormat="1" ht="17.5">
      <c r="A1" s="468" t="s">
        <v>1431</v>
      </c>
      <c r="B1" s="469"/>
      <c r="BB1" s="471"/>
      <c r="BC1" s="471"/>
      <c r="BD1" s="471"/>
      <c r="BE1" s="471"/>
      <c r="BF1" s="471"/>
      <c r="BG1" s="471"/>
    </row>
    <row r="2" spans="1:60" s="470" customFormat="1">
      <c r="BB2" s="471"/>
      <c r="BC2" s="471"/>
      <c r="BD2" s="471"/>
      <c r="BE2" s="471"/>
      <c r="BF2" s="471"/>
      <c r="BG2" s="471"/>
    </row>
    <row r="3" spans="1:60" s="470" customFormat="1" ht="34.5" customHeight="1">
      <c r="B3" s="1528" t="s">
        <v>1861</v>
      </c>
      <c r="C3" s="1528"/>
      <c r="D3" s="1528"/>
      <c r="E3" s="1528"/>
      <c r="F3" s="1528"/>
      <c r="G3" s="1528"/>
      <c r="H3" s="1528"/>
      <c r="I3" s="1528"/>
      <c r="J3" s="1528"/>
      <c r="K3" s="1528"/>
      <c r="L3" s="1528"/>
      <c r="M3" s="1528"/>
      <c r="N3" s="1528"/>
      <c r="O3" s="1528"/>
      <c r="P3" s="1528"/>
      <c r="Q3" s="1528"/>
      <c r="R3" s="1528"/>
      <c r="S3" s="1528"/>
      <c r="T3" s="1528"/>
      <c r="U3" s="1528"/>
      <c r="V3" s="1528"/>
      <c r="W3" s="1528"/>
      <c r="X3" s="1528"/>
      <c r="Y3" s="1528"/>
      <c r="Z3" s="1528"/>
      <c r="AA3" s="1528"/>
      <c r="AB3" s="1528"/>
      <c r="AC3" s="1528"/>
      <c r="AD3" s="1528"/>
      <c r="AE3" s="1528"/>
      <c r="AF3" s="1528"/>
      <c r="AG3" s="1528"/>
      <c r="AH3" s="1528"/>
      <c r="AI3" s="1528"/>
      <c r="AJ3" s="1528"/>
      <c r="AK3" s="1528"/>
      <c r="AL3" s="1528"/>
      <c r="AM3" s="1528"/>
      <c r="AN3" s="1528"/>
      <c r="AO3" s="1528"/>
      <c r="AP3" s="1528"/>
      <c r="AQ3" s="1528"/>
      <c r="AR3" s="1528"/>
      <c r="BB3" s="471"/>
      <c r="BC3" s="471"/>
      <c r="BD3" s="471"/>
      <c r="BE3" s="471"/>
      <c r="BF3" s="471"/>
      <c r="BG3" s="471"/>
    </row>
    <row r="4" spans="1:60" s="470" customFormat="1">
      <c r="BB4" s="471"/>
      <c r="BC4" s="471"/>
      <c r="BD4" s="471"/>
      <c r="BE4" s="471"/>
      <c r="BF4" s="471"/>
      <c r="BG4" s="471"/>
    </row>
    <row r="5" spans="1:60" s="470" customFormat="1">
      <c r="BB5" s="471"/>
      <c r="BC5" s="471"/>
      <c r="BD5" s="471"/>
      <c r="BE5" s="471"/>
      <c r="BF5" s="471"/>
      <c r="BG5" s="471"/>
    </row>
    <row r="6" spans="1:60" s="470" customFormat="1" ht="17.25" customHeight="1">
      <c r="A6" s="472" t="s">
        <v>1432</v>
      </c>
      <c r="F6" s="473"/>
      <c r="G6" s="473"/>
      <c r="H6" s="473"/>
      <c r="O6" s="474"/>
      <c r="P6" s="474"/>
      <c r="Q6" s="474"/>
      <c r="R6" s="475"/>
      <c r="S6" s="475"/>
      <c r="T6" s="475"/>
      <c r="BB6" s="471"/>
      <c r="BC6" s="471"/>
      <c r="BD6" s="471"/>
      <c r="BE6" s="471"/>
      <c r="BF6" s="471"/>
      <c r="BG6" s="471"/>
    </row>
    <row r="7" spans="1:60" s="476" customFormat="1">
      <c r="F7" s="477"/>
      <c r="G7" s="477"/>
      <c r="H7" s="477"/>
      <c r="O7" s="478"/>
      <c r="P7" s="478"/>
      <c r="Q7" s="478"/>
      <c r="R7" s="479"/>
      <c r="S7" s="479"/>
      <c r="T7" s="479"/>
      <c r="AF7" s="1529"/>
      <c r="AG7" s="1530"/>
      <c r="AH7" s="1530"/>
      <c r="BB7" s="480"/>
      <c r="BC7" s="480"/>
      <c r="BD7" s="480"/>
      <c r="BE7" s="480"/>
      <c r="BF7" s="480"/>
      <c r="BG7" s="480"/>
    </row>
    <row r="8" spans="1:60" s="470" customFormat="1" ht="24" customHeight="1">
      <c r="B8" s="1531"/>
      <c r="C8" s="1532"/>
      <c r="D8" s="1532"/>
      <c r="E8" s="1532"/>
      <c r="F8" s="1533" t="s">
        <v>1433</v>
      </c>
      <c r="G8" s="1533"/>
      <c r="H8" s="1533"/>
      <c r="I8" s="1533" t="s">
        <v>1434</v>
      </c>
      <c r="J8" s="1533"/>
      <c r="K8" s="1533"/>
      <c r="L8" s="1504" t="s">
        <v>1435</v>
      </c>
      <c r="M8" s="1505"/>
      <c r="N8" s="1506"/>
      <c r="O8" s="1504" t="s">
        <v>1436</v>
      </c>
      <c r="P8" s="1505"/>
      <c r="Q8" s="1506"/>
      <c r="R8" s="1504" t="s">
        <v>1437</v>
      </c>
      <c r="S8" s="1505"/>
      <c r="T8" s="1506"/>
      <c r="U8" s="1504" t="s">
        <v>1438</v>
      </c>
      <c r="V8" s="1505"/>
      <c r="W8" s="1506"/>
      <c r="X8" s="1504" t="s">
        <v>1439</v>
      </c>
      <c r="Y8" s="1505"/>
      <c r="Z8" s="1506"/>
      <c r="AA8" s="1504" t="s">
        <v>1440</v>
      </c>
      <c r="AB8" s="1505"/>
      <c r="AC8" s="1506"/>
      <c r="AD8" s="1504" t="s">
        <v>1441</v>
      </c>
      <c r="AE8" s="1505"/>
      <c r="AF8" s="1506"/>
      <c r="AG8" s="1504" t="s">
        <v>1442</v>
      </c>
      <c r="AH8" s="1505"/>
      <c r="AI8" s="1506"/>
      <c r="AJ8" s="1504" t="s">
        <v>1443</v>
      </c>
      <c r="AK8" s="1505"/>
      <c r="AL8" s="1506"/>
      <c r="AM8" s="1504" t="s">
        <v>1444</v>
      </c>
      <c r="AN8" s="1505"/>
      <c r="AO8" s="1506"/>
      <c r="AP8" s="1504" t="s">
        <v>1445</v>
      </c>
      <c r="AQ8" s="1505"/>
      <c r="AR8" s="1506"/>
      <c r="AS8" s="1504" t="s">
        <v>704</v>
      </c>
      <c r="AT8" s="1505"/>
      <c r="AU8" s="1506"/>
      <c r="AV8" s="1504" t="s">
        <v>705</v>
      </c>
      <c r="AW8" s="1505"/>
      <c r="AX8" s="1505"/>
      <c r="AY8" s="1507" t="s">
        <v>706</v>
      </c>
      <c r="AZ8" s="1508"/>
      <c r="BA8" s="1509"/>
      <c r="BB8" s="1413" t="s">
        <v>1383</v>
      </c>
      <c r="BC8" s="1413"/>
      <c r="BD8" s="1413"/>
      <c r="BE8" s="1412" t="s">
        <v>1626</v>
      </c>
      <c r="BF8" s="1413"/>
      <c r="BG8" s="1414"/>
    </row>
    <row r="9" spans="1:60" s="470" customFormat="1" ht="24" customHeight="1">
      <c r="B9" s="1510" t="s">
        <v>736</v>
      </c>
      <c r="C9" s="1511"/>
      <c r="D9" s="1485"/>
      <c r="E9" s="1485"/>
      <c r="F9" s="1512">
        <v>1278640</v>
      </c>
      <c r="G9" s="1512"/>
      <c r="H9" s="1512"/>
      <c r="I9" s="1512">
        <v>882447</v>
      </c>
      <c r="J9" s="1512"/>
      <c r="K9" s="1512"/>
      <c r="L9" s="1513">
        <v>128462</v>
      </c>
      <c r="M9" s="1514"/>
      <c r="N9" s="1515"/>
      <c r="O9" s="1513">
        <v>90447</v>
      </c>
      <c r="P9" s="1514"/>
      <c r="Q9" s="1515"/>
      <c r="R9" s="1516">
        <v>83581</v>
      </c>
      <c r="S9" s="1517"/>
      <c r="T9" s="1518"/>
      <c r="U9" s="1519">
        <v>81243</v>
      </c>
      <c r="V9" s="1520"/>
      <c r="W9" s="1521"/>
      <c r="X9" s="1519">
        <v>85734</v>
      </c>
      <c r="Y9" s="1520"/>
      <c r="Z9" s="1521"/>
      <c r="AA9" s="1519">
        <v>75036</v>
      </c>
      <c r="AB9" s="1520"/>
      <c r="AC9" s="1521"/>
      <c r="AD9" s="1519">
        <v>82169</v>
      </c>
      <c r="AE9" s="1520"/>
      <c r="AF9" s="1521"/>
      <c r="AG9" s="1519">
        <v>156390</v>
      </c>
      <c r="AH9" s="1520"/>
      <c r="AI9" s="1521"/>
      <c r="AJ9" s="1519">
        <v>238524</v>
      </c>
      <c r="AK9" s="1520"/>
      <c r="AL9" s="1521"/>
      <c r="AM9" s="1519">
        <v>237621</v>
      </c>
      <c r="AN9" s="1520"/>
      <c r="AO9" s="1521"/>
      <c r="AP9" s="1519">
        <v>232941</v>
      </c>
      <c r="AQ9" s="1520"/>
      <c r="AR9" s="1521"/>
      <c r="AS9" s="1519">
        <v>206953</v>
      </c>
      <c r="AT9" s="1522"/>
      <c r="AU9" s="1523"/>
      <c r="AV9" s="1519">
        <v>175861</v>
      </c>
      <c r="AW9" s="1522"/>
      <c r="AX9" s="1522"/>
      <c r="AY9" s="1524">
        <v>173850</v>
      </c>
      <c r="AZ9" s="1525"/>
      <c r="BA9" s="1525"/>
      <c r="BB9" s="1526">
        <v>144100</v>
      </c>
      <c r="BC9" s="1527"/>
      <c r="BD9" s="1527"/>
      <c r="BE9" s="1415">
        <v>112247</v>
      </c>
      <c r="BF9" s="1416"/>
      <c r="BG9" s="1417"/>
    </row>
    <row r="10" spans="1:60" s="470" customFormat="1" ht="24" customHeight="1">
      <c r="B10" s="1484" t="s">
        <v>1446</v>
      </c>
      <c r="C10" s="1485"/>
      <c r="D10" s="1461" t="s">
        <v>1447</v>
      </c>
      <c r="E10" s="1461"/>
      <c r="F10" s="1487">
        <v>100</v>
      </c>
      <c r="G10" s="1487"/>
      <c r="H10" s="1487"/>
      <c r="I10" s="1487">
        <v>69</v>
      </c>
      <c r="J10" s="1487"/>
      <c r="K10" s="1487"/>
      <c r="L10" s="1479">
        <v>10.046768441469061</v>
      </c>
      <c r="M10" s="1480"/>
      <c r="N10" s="1481"/>
      <c r="O10" s="1479">
        <v>7.0736876681474063</v>
      </c>
      <c r="P10" s="1480"/>
      <c r="Q10" s="1481"/>
      <c r="R10" s="1479">
        <v>6.5367108803103298</v>
      </c>
      <c r="S10" s="1480"/>
      <c r="T10" s="1481"/>
      <c r="U10" s="1479">
        <v>6.3538603516235996</v>
      </c>
      <c r="V10" s="1480"/>
      <c r="W10" s="1481"/>
      <c r="X10" s="1479">
        <v>6.705092911218169</v>
      </c>
      <c r="Y10" s="1480"/>
      <c r="Z10" s="1481"/>
      <c r="AA10" s="1479">
        <v>5.8684226991178123</v>
      </c>
      <c r="AB10" s="1480"/>
      <c r="AC10" s="1481"/>
      <c r="AD10" s="1479">
        <v>6.4262810486141522</v>
      </c>
      <c r="AE10" s="1480"/>
      <c r="AF10" s="1481"/>
      <c r="AG10" s="1479">
        <v>12.230964149408747</v>
      </c>
      <c r="AH10" s="1480"/>
      <c r="AI10" s="1481"/>
      <c r="AJ10" s="1479">
        <v>18.654507914659327</v>
      </c>
      <c r="AK10" s="1480"/>
      <c r="AL10" s="1481"/>
      <c r="AM10" s="1479">
        <v>18.583886003879122</v>
      </c>
      <c r="AN10" s="1480"/>
      <c r="AO10" s="1481"/>
      <c r="AP10" s="1479">
        <v>18.217872114121253</v>
      </c>
      <c r="AQ10" s="1480"/>
      <c r="AR10" s="1481"/>
      <c r="AS10" s="1479">
        <v>16.185400112619657</v>
      </c>
      <c r="AT10" s="1480"/>
      <c r="AU10" s="1481"/>
      <c r="AV10" s="1479">
        <v>13.753753988612901</v>
      </c>
      <c r="AW10" s="1480"/>
      <c r="AX10" s="1480"/>
      <c r="AY10" s="1482">
        <f>AY9/$F$9*100</f>
        <v>13.596477507351562</v>
      </c>
      <c r="AZ10" s="1483"/>
      <c r="BA10" s="1483"/>
      <c r="BB10" s="1418">
        <f>BB9/$F$9*100</f>
        <v>11.269786648313833</v>
      </c>
      <c r="BC10" s="1419"/>
      <c r="BD10" s="1419"/>
      <c r="BE10" s="1418">
        <f>BE9/$F$9*100</f>
        <v>8.7786241631733724</v>
      </c>
      <c r="BF10" s="1419"/>
      <c r="BG10" s="1420"/>
      <c r="BH10" s="481"/>
    </row>
    <row r="11" spans="1:60" s="470" customFormat="1" ht="24" customHeight="1">
      <c r="B11" s="1459" t="s">
        <v>1448</v>
      </c>
      <c r="C11" s="1460"/>
      <c r="D11" s="1461"/>
      <c r="E11" s="1461"/>
      <c r="F11" s="1462">
        <v>4126129</v>
      </c>
      <c r="G11" s="1462"/>
      <c r="H11" s="1462"/>
      <c r="I11" s="1462">
        <v>1622276</v>
      </c>
      <c r="J11" s="1462"/>
      <c r="K11" s="1462"/>
      <c r="L11" s="1488">
        <v>98129</v>
      </c>
      <c r="M11" s="1489"/>
      <c r="N11" s="1490"/>
      <c r="O11" s="1491">
        <v>99653</v>
      </c>
      <c r="P11" s="1492"/>
      <c r="Q11" s="1493"/>
      <c r="R11" s="1491">
        <v>81048</v>
      </c>
      <c r="S11" s="1492"/>
      <c r="T11" s="1493"/>
      <c r="U11" s="1494">
        <v>82834</v>
      </c>
      <c r="V11" s="1495"/>
      <c r="W11" s="1496"/>
      <c r="X11" s="1497">
        <v>88736</v>
      </c>
      <c r="Y11" s="1498"/>
      <c r="Z11" s="1499"/>
      <c r="AA11" s="1497">
        <v>67271</v>
      </c>
      <c r="AB11" s="1498"/>
      <c r="AC11" s="1499"/>
      <c r="AD11" s="1497">
        <v>83206</v>
      </c>
      <c r="AE11" s="1498"/>
      <c r="AF11" s="1499"/>
      <c r="AG11" s="1497">
        <v>116196</v>
      </c>
      <c r="AH11" s="1498"/>
      <c r="AI11" s="1499"/>
      <c r="AJ11" s="1497">
        <v>126438</v>
      </c>
      <c r="AK11" s="1498"/>
      <c r="AL11" s="1499"/>
      <c r="AM11" s="1497">
        <v>117379</v>
      </c>
      <c r="AN11" s="1498"/>
      <c r="AO11" s="1499"/>
      <c r="AP11" s="1497">
        <v>95596</v>
      </c>
      <c r="AQ11" s="1498"/>
      <c r="AR11" s="1499"/>
      <c r="AS11" s="1497">
        <v>93335</v>
      </c>
      <c r="AT11" s="1498"/>
      <c r="AU11" s="1499"/>
      <c r="AV11" s="1497">
        <v>79977</v>
      </c>
      <c r="AW11" s="1498"/>
      <c r="AX11" s="1498"/>
      <c r="AY11" s="1500">
        <v>65392</v>
      </c>
      <c r="AZ11" s="1501"/>
      <c r="BA11" s="1502"/>
      <c r="BB11" s="1503">
        <v>56388</v>
      </c>
      <c r="BC11" s="1503"/>
      <c r="BD11" s="1503"/>
      <c r="BE11" s="1421">
        <v>30266</v>
      </c>
      <c r="BF11" s="1422"/>
      <c r="BG11" s="1423"/>
    </row>
    <row r="12" spans="1:60" s="470" customFormat="1" ht="24" customHeight="1">
      <c r="B12" s="1484" t="s">
        <v>1449</v>
      </c>
      <c r="C12" s="1485"/>
      <c r="D12" s="1486" t="s">
        <v>1481</v>
      </c>
      <c r="E12" s="1461"/>
      <c r="F12" s="1487">
        <v>100</v>
      </c>
      <c r="G12" s="1487"/>
      <c r="H12" s="1487"/>
      <c r="I12" s="1487">
        <v>39.299999999999997</v>
      </c>
      <c r="J12" s="1487"/>
      <c r="K12" s="1487"/>
      <c r="L12" s="1479">
        <v>2.3782339330641382</v>
      </c>
      <c r="M12" s="1480"/>
      <c r="N12" s="1481"/>
      <c r="O12" s="1479">
        <v>2.4151692785174674</v>
      </c>
      <c r="P12" s="1480"/>
      <c r="Q12" s="1481"/>
      <c r="R12" s="1479">
        <v>1.9642623873368963</v>
      </c>
      <c r="S12" s="1480"/>
      <c r="T12" s="1481"/>
      <c r="U12" s="1479">
        <v>2.0075475100269529</v>
      </c>
      <c r="V12" s="1480"/>
      <c r="W12" s="1481"/>
      <c r="X12" s="1479">
        <v>2.1505871483901742</v>
      </c>
      <c r="Y12" s="1480"/>
      <c r="Z12" s="1481"/>
      <c r="AA12" s="1479">
        <v>1.6303658950071602</v>
      </c>
      <c r="AB12" s="1480"/>
      <c r="AC12" s="1481"/>
      <c r="AD12" s="1479">
        <v>2.0165632242714659</v>
      </c>
      <c r="AE12" s="1480"/>
      <c r="AF12" s="1481"/>
      <c r="AG12" s="1479">
        <v>2.816101968697537</v>
      </c>
      <c r="AH12" s="1480"/>
      <c r="AI12" s="1481"/>
      <c r="AJ12" s="1479">
        <v>3.0643249399134156</v>
      </c>
      <c r="AK12" s="1480"/>
      <c r="AL12" s="1481"/>
      <c r="AM12" s="1479">
        <v>2.8447729094267289</v>
      </c>
      <c r="AN12" s="1480"/>
      <c r="AO12" s="1481"/>
      <c r="AP12" s="1479">
        <v>2.3168446745121156</v>
      </c>
      <c r="AQ12" s="1480"/>
      <c r="AR12" s="1481"/>
      <c r="AS12" s="1479">
        <v>2.2620475511066185</v>
      </c>
      <c r="AT12" s="1480"/>
      <c r="AU12" s="1481"/>
      <c r="AV12" s="1479">
        <v>1.9383058551974504</v>
      </c>
      <c r="AW12" s="1480"/>
      <c r="AX12" s="1480"/>
      <c r="AY12" s="1482">
        <f>AY11/$F$11*100</f>
        <v>1.5848268437559758</v>
      </c>
      <c r="AZ12" s="1483"/>
      <c r="BA12" s="1483"/>
      <c r="BB12" s="1418">
        <f>BB11/$F$11*100</f>
        <v>1.3666077817731825</v>
      </c>
      <c r="BC12" s="1419"/>
      <c r="BD12" s="1419"/>
      <c r="BE12" s="1418">
        <f>BE11/$F$11*100</f>
        <v>0.7335204497968919</v>
      </c>
      <c r="BF12" s="1419"/>
      <c r="BG12" s="1420"/>
      <c r="BH12" s="481"/>
    </row>
    <row r="13" spans="1:60" s="470" customFormat="1" ht="24" customHeight="1">
      <c r="B13" s="1459" t="s">
        <v>669</v>
      </c>
      <c r="C13" s="1460"/>
      <c r="D13" s="1461"/>
      <c r="E13" s="1461"/>
      <c r="F13" s="1462">
        <v>31</v>
      </c>
      <c r="G13" s="1462"/>
      <c r="H13" s="1462"/>
      <c r="I13" s="1462">
        <v>25</v>
      </c>
      <c r="J13" s="1462"/>
      <c r="K13" s="1462"/>
      <c r="L13" s="1463">
        <v>9</v>
      </c>
      <c r="M13" s="1464"/>
      <c r="N13" s="1465"/>
      <c r="O13" s="1466">
        <v>8</v>
      </c>
      <c r="P13" s="1467"/>
      <c r="Q13" s="1468"/>
      <c r="R13" s="1466">
        <v>8</v>
      </c>
      <c r="S13" s="1467"/>
      <c r="T13" s="1468"/>
      <c r="U13" s="1469">
        <v>8</v>
      </c>
      <c r="V13" s="1470"/>
      <c r="W13" s="1471"/>
      <c r="X13" s="1472">
        <v>8</v>
      </c>
      <c r="Y13" s="1473"/>
      <c r="Z13" s="1474"/>
      <c r="AA13" s="1472">
        <v>7</v>
      </c>
      <c r="AB13" s="1473"/>
      <c r="AC13" s="1474"/>
      <c r="AD13" s="1472">
        <v>7</v>
      </c>
      <c r="AE13" s="1473"/>
      <c r="AF13" s="1474"/>
      <c r="AG13" s="1472">
        <v>12</v>
      </c>
      <c r="AH13" s="1473"/>
      <c r="AI13" s="1474"/>
      <c r="AJ13" s="1472">
        <v>12</v>
      </c>
      <c r="AK13" s="1473"/>
      <c r="AL13" s="1474"/>
      <c r="AM13" s="1472">
        <v>12</v>
      </c>
      <c r="AN13" s="1473"/>
      <c r="AO13" s="1474"/>
      <c r="AP13" s="1472">
        <v>13</v>
      </c>
      <c r="AQ13" s="1473"/>
      <c r="AR13" s="1474"/>
      <c r="AS13" s="1472">
        <v>12</v>
      </c>
      <c r="AT13" s="1473"/>
      <c r="AU13" s="1474"/>
      <c r="AV13" s="1472">
        <v>11</v>
      </c>
      <c r="AW13" s="1473"/>
      <c r="AX13" s="1473"/>
      <c r="AY13" s="1475">
        <v>10</v>
      </c>
      <c r="AZ13" s="1476"/>
      <c r="BA13" s="1476"/>
      <c r="BB13" s="1477">
        <v>11</v>
      </c>
      <c r="BC13" s="1478"/>
      <c r="BD13" s="1478"/>
      <c r="BE13" s="1424">
        <v>9</v>
      </c>
      <c r="BF13" s="1425"/>
      <c r="BG13" s="1426"/>
    </row>
    <row r="14" spans="1:60" s="470" customFormat="1" ht="24" customHeight="1">
      <c r="B14" s="1453" t="s">
        <v>1450</v>
      </c>
      <c r="C14" s="1454"/>
      <c r="D14" s="1455" t="s">
        <v>1447</v>
      </c>
      <c r="E14" s="1455"/>
      <c r="F14" s="1456">
        <v>100</v>
      </c>
      <c r="G14" s="1456"/>
      <c r="H14" s="1456"/>
      <c r="I14" s="1456">
        <v>80.599999999999994</v>
      </c>
      <c r="J14" s="1456"/>
      <c r="K14" s="1456"/>
      <c r="L14" s="1450">
        <v>29.032258064516132</v>
      </c>
      <c r="M14" s="1451"/>
      <c r="N14" s="1452"/>
      <c r="O14" s="1450">
        <v>25.806451612903224</v>
      </c>
      <c r="P14" s="1451"/>
      <c r="Q14" s="1452"/>
      <c r="R14" s="1450">
        <v>25.806451612903224</v>
      </c>
      <c r="S14" s="1451"/>
      <c r="T14" s="1452"/>
      <c r="U14" s="1450">
        <v>25.806451612903224</v>
      </c>
      <c r="V14" s="1451"/>
      <c r="W14" s="1452"/>
      <c r="X14" s="1450">
        <v>25.806451612903224</v>
      </c>
      <c r="Y14" s="1451"/>
      <c r="Z14" s="1452"/>
      <c r="AA14" s="1450">
        <v>22.58064516129032</v>
      </c>
      <c r="AB14" s="1451"/>
      <c r="AC14" s="1452"/>
      <c r="AD14" s="1450">
        <v>22.58064516129032</v>
      </c>
      <c r="AE14" s="1451"/>
      <c r="AF14" s="1452"/>
      <c r="AG14" s="1450">
        <v>38.70967741935484</v>
      </c>
      <c r="AH14" s="1451"/>
      <c r="AI14" s="1452"/>
      <c r="AJ14" s="1450">
        <v>38.70967741935484</v>
      </c>
      <c r="AK14" s="1451"/>
      <c r="AL14" s="1452"/>
      <c r="AM14" s="1450">
        <v>38.70967741935484</v>
      </c>
      <c r="AN14" s="1451"/>
      <c r="AO14" s="1452"/>
      <c r="AP14" s="1450">
        <v>41.935483870967744</v>
      </c>
      <c r="AQ14" s="1451"/>
      <c r="AR14" s="1452"/>
      <c r="AS14" s="1450">
        <v>38.70967741935484</v>
      </c>
      <c r="AT14" s="1451"/>
      <c r="AU14" s="1452"/>
      <c r="AV14" s="1450">
        <v>35.483870967741936</v>
      </c>
      <c r="AW14" s="1451"/>
      <c r="AX14" s="1452"/>
      <c r="AY14" s="1457">
        <f>AY13/$F$13*100</f>
        <v>32.258064516129032</v>
      </c>
      <c r="AZ14" s="1458"/>
      <c r="BA14" s="1458"/>
      <c r="BB14" s="1427">
        <f>BB13/$F$13*100</f>
        <v>35.483870967741936</v>
      </c>
      <c r="BC14" s="1428"/>
      <c r="BD14" s="1428"/>
      <c r="BE14" s="1427">
        <f>BE13/$F$13*100</f>
        <v>29.032258064516132</v>
      </c>
      <c r="BF14" s="1428"/>
      <c r="BG14" s="1429"/>
      <c r="BH14" s="481"/>
    </row>
    <row r="15" spans="1:60" s="470" customFormat="1">
      <c r="BB15" s="471"/>
      <c r="BC15" s="471"/>
      <c r="BD15" s="471"/>
      <c r="BE15" s="471"/>
      <c r="BF15" s="471"/>
      <c r="BG15" s="471"/>
    </row>
    <row r="16" spans="1:60" s="470" customFormat="1">
      <c r="C16" s="470" t="s">
        <v>6</v>
      </c>
      <c r="BB16" s="471"/>
      <c r="BC16" s="471"/>
      <c r="BD16" s="471"/>
      <c r="BE16" s="471"/>
      <c r="BF16" s="471"/>
      <c r="BG16" s="471"/>
    </row>
    <row r="17" spans="1:59" s="470" customFormat="1">
      <c r="BB17" s="471"/>
      <c r="BC17" s="471"/>
      <c r="BD17" s="471"/>
      <c r="BE17" s="471"/>
      <c r="BF17" s="471"/>
      <c r="BG17" s="471"/>
    </row>
    <row r="18" spans="1:59" s="470" customFormat="1">
      <c r="BB18" s="471"/>
      <c r="BC18" s="471"/>
      <c r="BD18" s="471"/>
      <c r="BE18" s="471"/>
      <c r="BF18" s="471"/>
      <c r="BG18" s="471"/>
    </row>
    <row r="19" spans="1:59" s="470" customFormat="1">
      <c r="BB19" s="471"/>
      <c r="BC19" s="471"/>
      <c r="BD19" s="471"/>
      <c r="BE19" s="471"/>
      <c r="BF19" s="471"/>
      <c r="BG19" s="471"/>
    </row>
    <row r="20" spans="1:59" s="470" customFormat="1" ht="14">
      <c r="A20" s="472" t="s">
        <v>1451</v>
      </c>
      <c r="B20" s="471"/>
      <c r="C20" s="471"/>
      <c r="D20" s="471"/>
      <c r="E20" s="471"/>
      <c r="F20" s="482"/>
      <c r="G20" s="482"/>
      <c r="H20" s="482"/>
      <c r="I20" s="471"/>
      <c r="J20" s="471"/>
      <c r="K20" s="471"/>
      <c r="L20" s="471"/>
      <c r="M20" s="471"/>
      <c r="N20" s="471"/>
      <c r="O20" s="483"/>
      <c r="P20" s="483"/>
      <c r="Q20" s="483"/>
      <c r="R20" s="484"/>
      <c r="S20" s="475"/>
      <c r="T20" s="475"/>
      <c r="BB20" s="471"/>
      <c r="BC20" s="471"/>
      <c r="BD20" s="471"/>
      <c r="BE20" s="471"/>
      <c r="BF20" s="471"/>
      <c r="BG20" s="471"/>
    </row>
    <row r="21" spans="1:59" s="470" customFormat="1" ht="20.25" customHeight="1">
      <c r="B21" s="471"/>
      <c r="C21" s="471"/>
      <c r="D21" s="471"/>
      <c r="E21" s="471"/>
      <c r="F21" s="471"/>
      <c r="G21" s="471"/>
      <c r="H21" s="471"/>
      <c r="I21" s="471"/>
      <c r="J21" s="471"/>
      <c r="K21" s="471"/>
      <c r="L21" s="471"/>
      <c r="M21" s="471"/>
      <c r="N21" s="471"/>
      <c r="O21" s="471"/>
      <c r="P21" s="471"/>
      <c r="Q21" s="471"/>
      <c r="R21" s="482" t="s">
        <v>1627</v>
      </c>
      <c r="BB21" s="471"/>
      <c r="BC21" s="471"/>
      <c r="BD21" s="471"/>
      <c r="BE21" s="471"/>
      <c r="BF21" s="471"/>
      <c r="BG21" s="471"/>
    </row>
    <row r="22" spans="1:59" s="470" customFormat="1" ht="24" customHeight="1">
      <c r="B22" s="1444" t="s">
        <v>1452</v>
      </c>
      <c r="C22" s="1445"/>
      <c r="D22" s="1445"/>
      <c r="E22" s="1445"/>
      <c r="F22" s="1445"/>
      <c r="G22" s="1445"/>
      <c r="H22" s="1445"/>
      <c r="I22" s="1445"/>
      <c r="J22" s="1445" t="s">
        <v>1453</v>
      </c>
      <c r="K22" s="1445"/>
      <c r="L22" s="1445"/>
      <c r="M22" s="1445"/>
      <c r="N22" s="1445"/>
      <c r="O22" s="1445"/>
      <c r="P22" s="1445" t="s">
        <v>669</v>
      </c>
      <c r="Q22" s="1445"/>
      <c r="R22" s="1446"/>
      <c r="BB22" s="471"/>
      <c r="BC22" s="471"/>
      <c r="BD22" s="471"/>
      <c r="BE22" s="471"/>
      <c r="BF22" s="471"/>
      <c r="BG22" s="471"/>
    </row>
    <row r="23" spans="1:59" s="470" customFormat="1" ht="24" customHeight="1">
      <c r="B23" s="1447" t="s">
        <v>1454</v>
      </c>
      <c r="C23" s="1448"/>
      <c r="D23" s="1448"/>
      <c r="E23" s="1448"/>
      <c r="F23" s="1448"/>
      <c r="G23" s="1448"/>
      <c r="H23" s="1448"/>
      <c r="I23" s="1448"/>
      <c r="J23" s="1448" t="s">
        <v>737</v>
      </c>
      <c r="K23" s="1448"/>
      <c r="L23" s="1448"/>
      <c r="M23" s="1448"/>
      <c r="N23" s="1448"/>
      <c r="O23" s="1448"/>
      <c r="P23" s="1448">
        <v>2</v>
      </c>
      <c r="Q23" s="1448"/>
      <c r="R23" s="1449"/>
      <c r="BB23" s="471"/>
      <c r="BC23" s="471"/>
      <c r="BD23" s="471"/>
      <c r="BE23" s="471"/>
      <c r="BF23" s="471"/>
      <c r="BG23" s="471"/>
    </row>
    <row r="24" spans="1:59" s="470" customFormat="1" ht="24" customHeight="1">
      <c r="B24" s="1442" t="s">
        <v>679</v>
      </c>
      <c r="C24" s="1399"/>
      <c r="D24" s="1399"/>
      <c r="E24" s="1399"/>
      <c r="F24" s="1399"/>
      <c r="G24" s="1399"/>
      <c r="H24" s="1399"/>
      <c r="I24" s="1400"/>
      <c r="J24" s="1398" t="s">
        <v>1455</v>
      </c>
      <c r="K24" s="1399"/>
      <c r="L24" s="1399"/>
      <c r="M24" s="1399"/>
      <c r="N24" s="1399"/>
      <c r="O24" s="1400"/>
      <c r="P24" s="1398">
        <v>1</v>
      </c>
      <c r="Q24" s="1399"/>
      <c r="R24" s="1443"/>
      <c r="BB24" s="471"/>
      <c r="BC24" s="471"/>
      <c r="BD24" s="471"/>
      <c r="BE24" s="471"/>
      <c r="BF24" s="471"/>
      <c r="BG24" s="471"/>
    </row>
    <row r="25" spans="1:59" s="470" customFormat="1" ht="24" customHeight="1">
      <c r="B25" s="1442" t="s">
        <v>686</v>
      </c>
      <c r="C25" s="1399"/>
      <c r="D25" s="1399"/>
      <c r="E25" s="1399"/>
      <c r="F25" s="1399"/>
      <c r="G25" s="1399"/>
      <c r="H25" s="1399"/>
      <c r="I25" s="1400"/>
      <c r="J25" s="1398" t="s">
        <v>1456</v>
      </c>
      <c r="K25" s="1399"/>
      <c r="L25" s="1399"/>
      <c r="M25" s="1399"/>
      <c r="N25" s="1399"/>
      <c r="O25" s="1400"/>
      <c r="P25" s="1398">
        <v>2</v>
      </c>
      <c r="Q25" s="1399"/>
      <c r="R25" s="1443"/>
      <c r="BB25" s="471"/>
      <c r="BC25" s="471"/>
      <c r="BD25" s="471"/>
      <c r="BE25" s="471"/>
      <c r="BF25" s="471"/>
      <c r="BG25" s="471"/>
    </row>
    <row r="26" spans="1:59" s="470" customFormat="1" ht="24" customHeight="1">
      <c r="B26" s="1442" t="s">
        <v>675</v>
      </c>
      <c r="C26" s="1399"/>
      <c r="D26" s="1399"/>
      <c r="E26" s="1399"/>
      <c r="F26" s="1399"/>
      <c r="G26" s="1399"/>
      <c r="H26" s="1399"/>
      <c r="I26" s="1400"/>
      <c r="J26" s="1398" t="s">
        <v>737</v>
      </c>
      <c r="K26" s="1399"/>
      <c r="L26" s="1399"/>
      <c r="M26" s="1399"/>
      <c r="N26" s="1399"/>
      <c r="O26" s="1400"/>
      <c r="P26" s="1398">
        <v>2</v>
      </c>
      <c r="Q26" s="1399"/>
      <c r="R26" s="1443"/>
      <c r="BB26" s="471"/>
      <c r="BC26" s="471"/>
      <c r="BD26" s="471"/>
      <c r="BE26" s="471"/>
      <c r="BF26" s="471"/>
      <c r="BG26" s="471"/>
    </row>
    <row r="27" spans="1:59" s="470" customFormat="1" ht="24" customHeight="1">
      <c r="B27" s="1430" t="s">
        <v>1457</v>
      </c>
      <c r="C27" s="1431"/>
      <c r="D27" s="1431"/>
      <c r="E27" s="1431"/>
      <c r="F27" s="1431"/>
      <c r="G27" s="1431"/>
      <c r="H27" s="1431"/>
      <c r="I27" s="1432"/>
      <c r="J27" s="1433" t="s">
        <v>738</v>
      </c>
      <c r="K27" s="1431"/>
      <c r="L27" s="1431"/>
      <c r="M27" s="1431"/>
      <c r="N27" s="1431"/>
      <c r="O27" s="1432"/>
      <c r="P27" s="1433">
        <v>0</v>
      </c>
      <c r="Q27" s="1431"/>
      <c r="R27" s="1434"/>
      <c r="BB27" s="471"/>
      <c r="BC27" s="471"/>
      <c r="BD27" s="471"/>
      <c r="BE27" s="471"/>
      <c r="BF27" s="471"/>
      <c r="BG27" s="471"/>
    </row>
    <row r="28" spans="1:59" s="470" customFormat="1" ht="24" customHeight="1">
      <c r="B28" s="1435" t="s">
        <v>1458</v>
      </c>
      <c r="C28" s="1436"/>
      <c r="D28" s="1436"/>
      <c r="E28" s="1436"/>
      <c r="F28" s="1436"/>
      <c r="G28" s="1436"/>
      <c r="H28" s="1436"/>
      <c r="I28" s="1437"/>
      <c r="J28" s="1433" t="s">
        <v>737</v>
      </c>
      <c r="K28" s="1431"/>
      <c r="L28" s="1431"/>
      <c r="M28" s="1431"/>
      <c r="N28" s="1431"/>
      <c r="O28" s="1432"/>
      <c r="P28" s="1433">
        <v>1</v>
      </c>
      <c r="Q28" s="1431"/>
      <c r="R28" s="1434"/>
      <c r="BB28" s="471"/>
      <c r="BC28" s="471"/>
      <c r="BD28" s="471"/>
      <c r="BE28" s="471"/>
      <c r="BF28" s="471"/>
      <c r="BG28" s="471"/>
    </row>
    <row r="29" spans="1:59" s="470" customFormat="1" ht="24" customHeight="1">
      <c r="B29" s="1438" t="s">
        <v>1459</v>
      </c>
      <c r="C29" s="1439"/>
      <c r="D29" s="1439"/>
      <c r="E29" s="1439"/>
      <c r="F29" s="1439"/>
      <c r="G29" s="1439"/>
      <c r="H29" s="1439"/>
      <c r="I29" s="1439"/>
      <c r="J29" s="1440" t="s">
        <v>739</v>
      </c>
      <c r="K29" s="1440"/>
      <c r="L29" s="1440"/>
      <c r="M29" s="1440"/>
      <c r="N29" s="1440"/>
      <c r="O29" s="1440"/>
      <c r="P29" s="1390">
        <v>0</v>
      </c>
      <c r="Q29" s="1390"/>
      <c r="R29" s="1441"/>
      <c r="BB29" s="471"/>
      <c r="BC29" s="471"/>
      <c r="BD29" s="471"/>
      <c r="BE29" s="471"/>
      <c r="BF29" s="471"/>
      <c r="BG29" s="471"/>
    </row>
    <row r="30" spans="1:59" s="470" customFormat="1" ht="24" customHeight="1">
      <c r="B30" s="1406" t="s">
        <v>1628</v>
      </c>
      <c r="C30" s="1407"/>
      <c r="D30" s="1407"/>
      <c r="E30" s="1407"/>
      <c r="F30" s="1407"/>
      <c r="G30" s="1407"/>
      <c r="H30" s="1407"/>
      <c r="I30" s="1407"/>
      <c r="J30" s="1408" t="s">
        <v>1629</v>
      </c>
      <c r="K30" s="1408"/>
      <c r="L30" s="1408"/>
      <c r="M30" s="1408"/>
      <c r="N30" s="1408"/>
      <c r="O30" s="1408"/>
      <c r="P30" s="1409">
        <v>1</v>
      </c>
      <c r="Q30" s="1410"/>
      <c r="R30" s="1411"/>
      <c r="BB30" s="471"/>
      <c r="BC30" s="471"/>
      <c r="BD30" s="471"/>
      <c r="BE30" s="471"/>
      <c r="BF30" s="471"/>
      <c r="BG30" s="471"/>
    </row>
    <row r="31" spans="1:59" s="470" customFormat="1" ht="20.149999999999999" customHeight="1">
      <c r="C31" s="470" t="s">
        <v>6</v>
      </c>
      <c r="BB31" s="471"/>
      <c r="BC31" s="471"/>
      <c r="BD31" s="471"/>
      <c r="BE31" s="471"/>
      <c r="BF31" s="471"/>
      <c r="BG31" s="471"/>
    </row>
    <row r="32" spans="1:59" ht="20.149999999999999" customHeight="1"/>
  </sheetData>
  <mergeCells count="165">
    <mergeCell ref="B3:AR3"/>
    <mergeCell ref="AF7:AH7"/>
    <mergeCell ref="B8:E8"/>
    <mergeCell ref="F8:H8"/>
    <mergeCell ref="I8:K8"/>
    <mergeCell ref="L8:N8"/>
    <mergeCell ref="O8:Q8"/>
    <mergeCell ref="R8:T8"/>
    <mergeCell ref="U8:W8"/>
    <mergeCell ref="X8:Z8"/>
    <mergeCell ref="AA8:AC8"/>
    <mergeCell ref="AD8:AF8"/>
    <mergeCell ref="AG8:AI8"/>
    <mergeCell ref="AJ8:AL8"/>
    <mergeCell ref="AM8:AO8"/>
    <mergeCell ref="AP8:AR8"/>
    <mergeCell ref="AS8:AU8"/>
    <mergeCell ref="AV8:AX8"/>
    <mergeCell ref="AY8:BA8"/>
    <mergeCell ref="BB8:BD8"/>
    <mergeCell ref="B9:E9"/>
    <mergeCell ref="F9:H9"/>
    <mergeCell ref="I9:K9"/>
    <mergeCell ref="L9:N9"/>
    <mergeCell ref="O9:Q9"/>
    <mergeCell ref="R9:T9"/>
    <mergeCell ref="U9:W9"/>
    <mergeCell ref="X9:Z9"/>
    <mergeCell ref="AA9:AC9"/>
    <mergeCell ref="AD9:AF9"/>
    <mergeCell ref="AG9:AI9"/>
    <mergeCell ref="AJ9:AL9"/>
    <mergeCell ref="AM9:AO9"/>
    <mergeCell ref="AP9:AR9"/>
    <mergeCell ref="AS9:AU9"/>
    <mergeCell ref="AV9:AX9"/>
    <mergeCell ref="AY9:BA9"/>
    <mergeCell ref="BB9:BD9"/>
    <mergeCell ref="AP10:AR10"/>
    <mergeCell ref="AS10:AU10"/>
    <mergeCell ref="AV10:AX10"/>
    <mergeCell ref="AY10:BA10"/>
    <mergeCell ref="B10:C10"/>
    <mergeCell ref="D10:E10"/>
    <mergeCell ref="F10:H10"/>
    <mergeCell ref="I10:K10"/>
    <mergeCell ref="L10:N10"/>
    <mergeCell ref="O10:Q10"/>
    <mergeCell ref="R10:T10"/>
    <mergeCell ref="U10:W10"/>
    <mergeCell ref="X10:Z10"/>
    <mergeCell ref="BB10:BD10"/>
    <mergeCell ref="B11:E11"/>
    <mergeCell ref="F11:H11"/>
    <mergeCell ref="I11:K11"/>
    <mergeCell ref="L11:N11"/>
    <mergeCell ref="O11:Q11"/>
    <mergeCell ref="R11:T11"/>
    <mergeCell ref="U11:W11"/>
    <mergeCell ref="X11:Z11"/>
    <mergeCell ref="AA11:AC11"/>
    <mergeCell ref="AD11:AF11"/>
    <mergeCell ref="AG11:AI11"/>
    <mergeCell ref="AJ11:AL11"/>
    <mergeCell ref="AM11:AO11"/>
    <mergeCell ref="AP11:AR11"/>
    <mergeCell ref="AS11:AU11"/>
    <mergeCell ref="AV11:AX11"/>
    <mergeCell ref="AY11:BA11"/>
    <mergeCell ref="BB11:BD11"/>
    <mergeCell ref="AA10:AC10"/>
    <mergeCell ref="AD10:AF10"/>
    <mergeCell ref="AG10:AI10"/>
    <mergeCell ref="AJ10:AL10"/>
    <mergeCell ref="AM10:AO10"/>
    <mergeCell ref="B12:C12"/>
    <mergeCell ref="D12:E12"/>
    <mergeCell ref="F12:H12"/>
    <mergeCell ref="I12:K12"/>
    <mergeCell ref="L12:N12"/>
    <mergeCell ref="O12:Q12"/>
    <mergeCell ref="R12:T12"/>
    <mergeCell ref="U12:W12"/>
    <mergeCell ref="X12:Z12"/>
    <mergeCell ref="AA12:AC12"/>
    <mergeCell ref="AD12:AF12"/>
    <mergeCell ref="AG12:AI12"/>
    <mergeCell ref="AJ12:AL12"/>
    <mergeCell ref="AM12:AO12"/>
    <mergeCell ref="AP12:AR12"/>
    <mergeCell ref="AS12:AU12"/>
    <mergeCell ref="AV12:AX12"/>
    <mergeCell ref="AY12:BA12"/>
    <mergeCell ref="U14:W14"/>
    <mergeCell ref="X14:Z14"/>
    <mergeCell ref="AA14:AC14"/>
    <mergeCell ref="AD14:AF14"/>
    <mergeCell ref="AG14:AI14"/>
    <mergeCell ref="BB12:BD12"/>
    <mergeCell ref="B13:E13"/>
    <mergeCell ref="F13: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P25:R25"/>
    <mergeCell ref="B26:I26"/>
    <mergeCell ref="J26:O26"/>
    <mergeCell ref="P26:R26"/>
    <mergeCell ref="BB14:BD14"/>
    <mergeCell ref="B22:I22"/>
    <mergeCell ref="J22:O22"/>
    <mergeCell ref="P22:R22"/>
    <mergeCell ref="B23:I23"/>
    <mergeCell ref="J23:O23"/>
    <mergeCell ref="P23:R23"/>
    <mergeCell ref="AJ14:AL14"/>
    <mergeCell ref="AM14:AO14"/>
    <mergeCell ref="AP14:AR14"/>
    <mergeCell ref="B14:C14"/>
    <mergeCell ref="D14:E14"/>
    <mergeCell ref="F14:H14"/>
    <mergeCell ref="I14:K14"/>
    <mergeCell ref="L14:N14"/>
    <mergeCell ref="O14:Q14"/>
    <mergeCell ref="AS14:AU14"/>
    <mergeCell ref="AV14:AX14"/>
    <mergeCell ref="AY14:BA14"/>
    <mergeCell ref="R14:T14"/>
    <mergeCell ref="B30:I30"/>
    <mergeCell ref="J30:O30"/>
    <mergeCell ref="P30:R30"/>
    <mergeCell ref="BE8:BG8"/>
    <mergeCell ref="BE9:BG9"/>
    <mergeCell ref="BE10:BG10"/>
    <mergeCell ref="BE11:BG11"/>
    <mergeCell ref="BE12:BG12"/>
    <mergeCell ref="BE13:BG13"/>
    <mergeCell ref="BE14:BG14"/>
    <mergeCell ref="B27:I27"/>
    <mergeCell ref="J27:O27"/>
    <mergeCell ref="P27:R27"/>
    <mergeCell ref="B28:I28"/>
    <mergeCell ref="J28:O28"/>
    <mergeCell ref="P28:R28"/>
    <mergeCell ref="B29:I29"/>
    <mergeCell ref="J29:O29"/>
    <mergeCell ref="P29:R29"/>
    <mergeCell ref="B24:I24"/>
    <mergeCell ref="J24:O24"/>
    <mergeCell ref="P24:R24"/>
    <mergeCell ref="B25:I25"/>
    <mergeCell ref="J25:O25"/>
  </mergeCells>
  <phoneticPr fontId="2"/>
  <pageMargins left="0.59055118110236227" right="0.43307086614173229" top="0.98425196850393704" bottom="0.98425196850393704" header="0.51181102362204722" footer="0.51181102362204722"/>
  <pageSetup paperSize="9" scale="53"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52"/>
  <sheetViews>
    <sheetView view="pageBreakPreview" zoomScale="70" zoomScaleNormal="70" zoomScaleSheetLayoutView="70" workbookViewId="0">
      <selection activeCell="P7" sqref="P7"/>
    </sheetView>
  </sheetViews>
  <sheetFormatPr defaultColWidth="9" defaultRowHeight="13"/>
  <cols>
    <col min="1" max="1" width="1.36328125" style="74" customWidth="1"/>
    <col min="2" max="2" width="2.6328125" style="74" customWidth="1"/>
    <col min="3" max="3" width="3.81640625" style="74" customWidth="1"/>
    <col min="4" max="5" width="2.6328125" style="74" customWidth="1"/>
    <col min="6" max="6" width="6.36328125" style="74" customWidth="1"/>
    <col min="7" max="7" width="4.6328125" style="74" customWidth="1"/>
    <col min="8" max="8" width="6.1796875" style="74" customWidth="1"/>
    <col min="9" max="9" width="4.6328125" style="74" customWidth="1"/>
    <col min="10" max="10" width="6.1796875" style="74" customWidth="1"/>
    <col min="11" max="11" width="4.6328125" style="74" customWidth="1"/>
    <col min="12" max="12" width="6.1796875" style="74" customWidth="1"/>
    <col min="13" max="13" width="4.6328125" style="74" customWidth="1"/>
    <col min="14" max="14" width="6.1796875" style="74" customWidth="1"/>
    <col min="15" max="15" width="4.6328125" style="74" customWidth="1"/>
    <col min="16" max="16" width="6.1796875" style="74" customWidth="1"/>
    <col min="17" max="17" width="4.6328125" style="74" customWidth="1"/>
    <col min="18" max="18" width="6.1796875" style="74" customWidth="1"/>
    <col min="19" max="19" width="4.6328125" style="74" customWidth="1"/>
    <col min="20" max="20" width="6.36328125" style="74" customWidth="1"/>
    <col min="21" max="21" width="4.90625" style="74" customWidth="1"/>
    <col min="22" max="22" width="6.36328125" style="74" customWidth="1"/>
    <col min="23" max="23" width="4.90625" style="74" customWidth="1"/>
    <col min="24" max="24" width="6.1796875" style="74" customWidth="1"/>
    <col min="25" max="25" width="5.08984375" style="74" customWidth="1"/>
    <col min="26" max="26" width="6.1796875" style="74" customWidth="1"/>
    <col min="27" max="27" width="5.08984375" style="74" customWidth="1"/>
    <col min="28" max="28" width="6.1796875" style="74" customWidth="1"/>
    <col min="29" max="29" width="5.08984375" style="74" customWidth="1"/>
    <col min="30" max="30" width="6.1796875" style="74" customWidth="1"/>
    <col min="31" max="31" width="5.08984375" style="74" customWidth="1"/>
    <col min="32" max="32" width="6.1796875" style="445" customWidth="1"/>
    <col min="33" max="33" width="5" style="445" customWidth="1"/>
    <col min="34" max="34" width="6.1796875" style="74" customWidth="1"/>
    <col min="35" max="35" width="5.08984375" style="74" customWidth="1"/>
    <col min="36" max="16384" width="9" style="74"/>
  </cols>
  <sheetData>
    <row r="1" spans="1:35" s="1" customFormat="1" ht="24.75" customHeight="1">
      <c r="A1" s="15" t="s">
        <v>25</v>
      </c>
      <c r="B1" s="2"/>
      <c r="C1" s="2"/>
      <c r="D1" s="2"/>
      <c r="E1" s="2"/>
      <c r="F1" s="2"/>
      <c r="G1" s="2"/>
      <c r="H1" s="2"/>
      <c r="I1" s="2"/>
      <c r="J1" s="2"/>
      <c r="K1" s="2"/>
      <c r="L1" s="2"/>
      <c r="M1" s="2"/>
      <c r="N1" s="2"/>
      <c r="O1" s="2"/>
      <c r="P1" s="2"/>
      <c r="Q1" s="2"/>
      <c r="R1" s="2"/>
      <c r="S1" s="2"/>
      <c r="T1" s="2"/>
      <c r="U1" s="2"/>
      <c r="AF1" s="443"/>
      <c r="AG1" s="443"/>
    </row>
    <row r="2" spans="1:35" s="1" customFormat="1">
      <c r="A2" s="2"/>
      <c r="B2" s="2"/>
      <c r="C2" s="2"/>
      <c r="D2" s="2"/>
      <c r="E2" s="2"/>
      <c r="F2" s="2"/>
      <c r="G2" s="2"/>
      <c r="H2" s="2"/>
      <c r="I2" s="2"/>
      <c r="J2" s="2"/>
      <c r="K2" s="2"/>
      <c r="L2" s="2"/>
      <c r="M2" s="2"/>
      <c r="N2" s="2"/>
      <c r="O2" s="2"/>
      <c r="P2" s="2"/>
      <c r="Q2" s="2"/>
      <c r="R2" s="2"/>
      <c r="S2" s="2"/>
      <c r="T2" s="2"/>
      <c r="U2" s="2"/>
      <c r="AF2" s="443"/>
      <c r="AG2" s="443"/>
    </row>
    <row r="3" spans="1:35" s="1" customFormat="1" ht="69" customHeight="1">
      <c r="A3" s="2"/>
      <c r="B3" s="1638" t="s">
        <v>1860</v>
      </c>
      <c r="C3" s="1638"/>
      <c r="D3" s="1638"/>
      <c r="E3" s="1638"/>
      <c r="F3" s="1638"/>
      <c r="G3" s="1638"/>
      <c r="H3" s="1638"/>
      <c r="I3" s="1638"/>
      <c r="J3" s="1638"/>
      <c r="K3" s="1638"/>
      <c r="L3" s="1638"/>
      <c r="M3" s="1638"/>
      <c r="N3" s="1638"/>
      <c r="O3" s="1638"/>
      <c r="P3" s="1638"/>
      <c r="Q3" s="1638"/>
      <c r="R3" s="1638"/>
      <c r="S3" s="1638"/>
      <c r="T3" s="1638"/>
      <c r="U3" s="1638"/>
      <c r="V3" s="1638"/>
      <c r="W3" s="1638"/>
      <c r="X3" s="1638"/>
      <c r="Y3" s="1638"/>
      <c r="Z3" s="1638"/>
      <c r="AA3" s="1638"/>
      <c r="AB3" s="1638"/>
      <c r="AC3" s="1638"/>
      <c r="AD3" s="1638"/>
      <c r="AE3" s="1638"/>
      <c r="AF3" s="444"/>
      <c r="AG3" s="444"/>
      <c r="AH3" s="17"/>
      <c r="AI3" s="17"/>
    </row>
    <row r="4" spans="1:35" s="1" customFormat="1" ht="11.25" customHeight="1">
      <c r="A4" s="2"/>
      <c r="B4" s="1638"/>
      <c r="C4" s="1638"/>
      <c r="D4" s="1638"/>
      <c r="E4" s="1638"/>
      <c r="F4" s="1638"/>
      <c r="G4" s="1638"/>
      <c r="H4" s="1638"/>
      <c r="I4" s="1638"/>
      <c r="J4" s="1638"/>
      <c r="K4" s="1638"/>
      <c r="L4" s="1638"/>
      <c r="M4" s="1638"/>
      <c r="N4" s="1638"/>
      <c r="O4" s="1638"/>
      <c r="P4" s="1638"/>
      <c r="Q4" s="1638"/>
      <c r="R4" s="1638"/>
      <c r="S4" s="1638"/>
      <c r="T4" s="1638"/>
      <c r="U4" s="1638"/>
      <c r="V4" s="1638"/>
      <c r="W4" s="1638"/>
      <c r="X4" s="1638"/>
      <c r="Y4" s="1638"/>
      <c r="Z4" s="1638"/>
      <c r="AA4" s="1638"/>
      <c r="AB4" s="1638"/>
      <c r="AC4" s="1638"/>
      <c r="AD4" s="1638"/>
      <c r="AE4" s="1638"/>
      <c r="AF4" s="444"/>
      <c r="AG4" s="444"/>
      <c r="AH4" s="17"/>
      <c r="AI4" s="17"/>
    </row>
    <row r="5" spans="1:35" s="1" customFormat="1">
      <c r="A5" s="2"/>
      <c r="B5" s="2"/>
      <c r="C5" s="2"/>
      <c r="D5" s="2"/>
      <c r="E5" s="2"/>
      <c r="F5" s="2"/>
      <c r="G5" s="2"/>
      <c r="H5" s="2"/>
      <c r="I5" s="2"/>
      <c r="J5" s="2"/>
      <c r="K5" s="2"/>
      <c r="L5" s="2"/>
      <c r="M5" s="2"/>
      <c r="N5" s="2"/>
      <c r="O5" s="2"/>
      <c r="P5" s="2"/>
      <c r="Q5" s="2"/>
      <c r="R5" s="2"/>
      <c r="S5" s="2"/>
      <c r="T5" s="2"/>
      <c r="U5" s="2"/>
      <c r="AF5" s="443"/>
      <c r="AG5" s="443"/>
    </row>
    <row r="6" spans="1:35" s="1" customFormat="1" ht="21.75" customHeight="1">
      <c r="A6" s="1639" t="s">
        <v>0</v>
      </c>
      <c r="B6" s="1639"/>
      <c r="C6" s="1639"/>
      <c r="D6" s="1639"/>
      <c r="E6" s="1639"/>
      <c r="F6" s="1639"/>
      <c r="G6" s="1639"/>
      <c r="H6" s="1639"/>
      <c r="I6" s="1639"/>
      <c r="J6" s="1639"/>
      <c r="K6" s="1639"/>
      <c r="L6" s="1639"/>
      <c r="M6" s="1639"/>
      <c r="N6" s="1639"/>
      <c r="O6" s="1639"/>
      <c r="P6" s="1639"/>
      <c r="Q6" s="1639"/>
      <c r="R6" s="1639"/>
      <c r="S6" s="1639"/>
      <c r="T6" s="1639"/>
      <c r="U6" s="1639"/>
      <c r="AF6" s="443"/>
      <c r="AG6" s="443"/>
    </row>
    <row r="7" spans="1:35" s="1" customFormat="1">
      <c r="A7" s="2"/>
      <c r="B7" s="2"/>
      <c r="C7" s="2"/>
      <c r="D7" s="2"/>
      <c r="E7" s="2"/>
      <c r="F7" s="2"/>
      <c r="G7" s="3"/>
      <c r="H7" s="2"/>
      <c r="I7" s="2"/>
      <c r="J7" s="2"/>
      <c r="K7" s="2"/>
      <c r="L7" s="2"/>
      <c r="M7" s="2"/>
      <c r="N7" s="2"/>
      <c r="O7" s="2"/>
      <c r="P7" s="2"/>
      <c r="Q7" s="2"/>
      <c r="R7" s="2"/>
      <c r="S7" s="2"/>
      <c r="T7" s="2"/>
      <c r="U7" s="2"/>
      <c r="AF7" s="443"/>
      <c r="AG7" s="443"/>
    </row>
    <row r="8" spans="1:35" s="1" customFormat="1" ht="27.75" customHeight="1">
      <c r="A8" s="2"/>
      <c r="B8" s="1640" t="s">
        <v>14</v>
      </c>
      <c r="C8" s="1641"/>
      <c r="D8" s="1641"/>
      <c r="E8" s="1642"/>
      <c r="F8" s="1550" t="s">
        <v>695</v>
      </c>
      <c r="G8" s="1551"/>
      <c r="H8" s="1550" t="s">
        <v>696</v>
      </c>
      <c r="I8" s="1551"/>
      <c r="J8" s="1550" t="s">
        <v>697</v>
      </c>
      <c r="K8" s="1551"/>
      <c r="L8" s="1550" t="s">
        <v>698</v>
      </c>
      <c r="M8" s="1551"/>
      <c r="N8" s="1550" t="s">
        <v>699</v>
      </c>
      <c r="O8" s="1551"/>
      <c r="P8" s="1550" t="s">
        <v>700</v>
      </c>
      <c r="Q8" s="1551"/>
      <c r="R8" s="1550" t="s">
        <v>701</v>
      </c>
      <c r="S8" s="1551"/>
      <c r="T8" s="1550" t="s">
        <v>702</v>
      </c>
      <c r="U8" s="1551"/>
      <c r="V8" s="1550" t="s">
        <v>703</v>
      </c>
      <c r="W8" s="1551"/>
      <c r="X8" s="1663" t="s">
        <v>740</v>
      </c>
      <c r="Y8" s="1664"/>
      <c r="Z8" s="1550" t="s">
        <v>741</v>
      </c>
      <c r="AA8" s="1551"/>
      <c r="AB8" s="1550" t="s">
        <v>742</v>
      </c>
      <c r="AC8" s="1551"/>
      <c r="AD8" s="1552" t="s">
        <v>743</v>
      </c>
      <c r="AE8" s="1553"/>
      <c r="AF8" s="1663" t="s">
        <v>1385</v>
      </c>
      <c r="AG8" s="1664"/>
      <c r="AH8" s="1534" t="s">
        <v>1620</v>
      </c>
      <c r="AI8" s="1535"/>
    </row>
    <row r="9" spans="1:35" s="1" customFormat="1" ht="27.75" customHeight="1">
      <c r="A9" s="2"/>
      <c r="B9" s="1640" t="s">
        <v>1</v>
      </c>
      <c r="C9" s="1641"/>
      <c r="D9" s="1641"/>
      <c r="E9" s="1642"/>
      <c r="F9" s="76" t="s">
        <v>744</v>
      </c>
      <c r="G9" s="77" t="s">
        <v>745</v>
      </c>
      <c r="H9" s="76" t="s">
        <v>744</v>
      </c>
      <c r="I9" s="77" t="s">
        <v>745</v>
      </c>
      <c r="J9" s="76" t="s">
        <v>744</v>
      </c>
      <c r="K9" s="77" t="s">
        <v>745</v>
      </c>
      <c r="L9" s="76" t="s">
        <v>744</v>
      </c>
      <c r="M9" s="77" t="s">
        <v>745</v>
      </c>
      <c r="N9" s="76" t="s">
        <v>744</v>
      </c>
      <c r="O9" s="77" t="s">
        <v>745</v>
      </c>
      <c r="P9" s="76" t="s">
        <v>744</v>
      </c>
      <c r="Q9" s="77" t="s">
        <v>745</v>
      </c>
      <c r="R9" s="76" t="s">
        <v>744</v>
      </c>
      <c r="S9" s="77" t="s">
        <v>745</v>
      </c>
      <c r="T9" s="76" t="s">
        <v>744</v>
      </c>
      <c r="U9" s="77" t="s">
        <v>745</v>
      </c>
      <c r="V9" s="76" t="s">
        <v>744</v>
      </c>
      <c r="W9" s="77" t="s">
        <v>745</v>
      </c>
      <c r="X9" s="76" t="s">
        <v>744</v>
      </c>
      <c r="Y9" s="77" t="s">
        <v>745</v>
      </c>
      <c r="Z9" s="78" t="s">
        <v>744</v>
      </c>
      <c r="AA9" s="79" t="s">
        <v>745</v>
      </c>
      <c r="AB9" s="76" t="s">
        <v>744</v>
      </c>
      <c r="AC9" s="77" t="s">
        <v>745</v>
      </c>
      <c r="AD9" s="156" t="s">
        <v>744</v>
      </c>
      <c r="AE9" s="157" t="s">
        <v>745</v>
      </c>
      <c r="AF9" s="447" t="s">
        <v>744</v>
      </c>
      <c r="AG9" s="448" t="s">
        <v>745</v>
      </c>
      <c r="AH9" s="543" t="s">
        <v>744</v>
      </c>
      <c r="AI9" s="544" t="s">
        <v>745</v>
      </c>
    </row>
    <row r="10" spans="1:35" s="1" customFormat="1" ht="33" customHeight="1">
      <c r="A10" s="2"/>
      <c r="B10" s="1654" t="s">
        <v>2</v>
      </c>
      <c r="C10" s="1655"/>
      <c r="D10" s="1656"/>
      <c r="E10" s="5" t="s">
        <v>3</v>
      </c>
      <c r="F10" s="80">
        <v>76</v>
      </c>
      <c r="G10" s="81">
        <v>82</v>
      </c>
      <c r="H10" s="80">
        <v>73</v>
      </c>
      <c r="I10" s="81">
        <v>78</v>
      </c>
      <c r="J10" s="80">
        <v>73</v>
      </c>
      <c r="K10" s="81">
        <v>75</v>
      </c>
      <c r="L10" s="80">
        <v>72</v>
      </c>
      <c r="M10" s="81">
        <v>71</v>
      </c>
      <c r="N10" s="80">
        <v>71</v>
      </c>
      <c r="O10" s="81">
        <v>68</v>
      </c>
      <c r="P10" s="80">
        <v>66</v>
      </c>
      <c r="Q10" s="81">
        <v>66</v>
      </c>
      <c r="R10" s="80">
        <v>64</v>
      </c>
      <c r="S10" s="81">
        <v>62</v>
      </c>
      <c r="T10" s="80">
        <v>63</v>
      </c>
      <c r="U10" s="81">
        <v>66</v>
      </c>
      <c r="V10" s="80">
        <v>63</v>
      </c>
      <c r="W10" s="81">
        <v>56</v>
      </c>
      <c r="X10" s="80">
        <v>60</v>
      </c>
      <c r="Y10" s="81">
        <v>51</v>
      </c>
      <c r="Z10" s="82">
        <v>58</v>
      </c>
      <c r="AA10" s="83">
        <v>51</v>
      </c>
      <c r="AB10" s="80">
        <v>57</v>
      </c>
      <c r="AC10" s="81">
        <v>50</v>
      </c>
      <c r="AD10" s="158">
        <v>58</v>
      </c>
      <c r="AE10" s="159">
        <v>43</v>
      </c>
      <c r="AF10" s="449">
        <v>56</v>
      </c>
      <c r="AG10" s="450">
        <v>39</v>
      </c>
      <c r="AH10" s="545">
        <v>56</v>
      </c>
      <c r="AI10" s="546">
        <v>30</v>
      </c>
    </row>
    <row r="11" spans="1:35" s="1" customFormat="1" ht="33" customHeight="1">
      <c r="A11" s="2"/>
      <c r="B11" s="1657"/>
      <c r="C11" s="1658"/>
      <c r="D11" s="1659"/>
      <c r="E11" s="6" t="s">
        <v>4</v>
      </c>
      <c r="F11" s="84">
        <v>1</v>
      </c>
      <c r="G11" s="85"/>
      <c r="H11" s="84">
        <v>1</v>
      </c>
      <c r="I11" s="85"/>
      <c r="J11" s="84">
        <v>1</v>
      </c>
      <c r="K11" s="85"/>
      <c r="L11" s="84">
        <v>1</v>
      </c>
      <c r="M11" s="85"/>
      <c r="N11" s="84">
        <v>1</v>
      </c>
      <c r="O11" s="85"/>
      <c r="P11" s="84">
        <v>1</v>
      </c>
      <c r="Q11" s="85"/>
      <c r="R11" s="84">
        <v>1</v>
      </c>
      <c r="S11" s="85"/>
      <c r="T11" s="84">
        <v>1</v>
      </c>
      <c r="U11" s="85"/>
      <c r="V11" s="84">
        <v>1</v>
      </c>
      <c r="W11" s="85"/>
      <c r="X11" s="84">
        <v>1</v>
      </c>
      <c r="Y11" s="85"/>
      <c r="Z11" s="86">
        <v>1</v>
      </c>
      <c r="AA11" s="87"/>
      <c r="AB11" s="84">
        <v>1</v>
      </c>
      <c r="AC11" s="85"/>
      <c r="AD11" s="160">
        <v>0</v>
      </c>
      <c r="AE11" s="161"/>
      <c r="AF11" s="451">
        <v>0</v>
      </c>
      <c r="AG11" s="452"/>
      <c r="AH11" s="547">
        <v>0</v>
      </c>
      <c r="AI11" s="548"/>
    </row>
    <row r="12" spans="1:35" s="1" customFormat="1" ht="31.5" customHeight="1">
      <c r="A12" s="2"/>
      <c r="B12" s="1640" t="s">
        <v>10</v>
      </c>
      <c r="C12" s="1641"/>
      <c r="D12" s="1641"/>
      <c r="E12" s="1642"/>
      <c r="F12" s="88">
        <v>1712</v>
      </c>
      <c r="G12" s="89">
        <v>82</v>
      </c>
      <c r="H12" s="88">
        <v>1627</v>
      </c>
      <c r="I12" s="89">
        <v>78</v>
      </c>
      <c r="J12" s="88">
        <v>1627</v>
      </c>
      <c r="K12" s="89">
        <v>75</v>
      </c>
      <c r="L12" s="88">
        <v>1604</v>
      </c>
      <c r="M12" s="89">
        <v>71</v>
      </c>
      <c r="N12" s="88">
        <v>1571</v>
      </c>
      <c r="O12" s="89">
        <v>68</v>
      </c>
      <c r="P12" s="88">
        <v>1565</v>
      </c>
      <c r="Q12" s="89">
        <v>66</v>
      </c>
      <c r="R12" s="88">
        <v>1558</v>
      </c>
      <c r="S12" s="89">
        <v>62</v>
      </c>
      <c r="T12" s="88">
        <v>1531</v>
      </c>
      <c r="U12" s="89">
        <v>66</v>
      </c>
      <c r="V12" s="88">
        <v>1512</v>
      </c>
      <c r="W12" s="89">
        <v>56</v>
      </c>
      <c r="X12" s="90">
        <v>1504</v>
      </c>
      <c r="Y12" s="89">
        <v>51</v>
      </c>
      <c r="Z12" s="88">
        <v>1407</v>
      </c>
      <c r="AA12" s="91">
        <v>51</v>
      </c>
      <c r="AB12" s="88">
        <v>1364</v>
      </c>
      <c r="AC12" s="89">
        <v>50</v>
      </c>
      <c r="AD12" s="162">
        <v>1334</v>
      </c>
      <c r="AE12" s="163">
        <v>43</v>
      </c>
      <c r="AF12" s="453">
        <v>1313</v>
      </c>
      <c r="AG12" s="454">
        <v>39</v>
      </c>
      <c r="AH12" s="549">
        <v>1278</v>
      </c>
      <c r="AI12" s="550">
        <v>30</v>
      </c>
    </row>
    <row r="13" spans="1:35" s="1" customFormat="1" ht="22.5" customHeight="1">
      <c r="A13" s="2"/>
      <c r="B13" s="16" t="s">
        <v>13</v>
      </c>
      <c r="C13" s="2"/>
      <c r="D13" s="489"/>
      <c r="E13" s="2"/>
      <c r="F13" s="2"/>
      <c r="G13" s="2"/>
      <c r="H13" s="2"/>
      <c r="I13" s="2"/>
      <c r="J13" s="2"/>
      <c r="K13" s="2"/>
      <c r="L13" s="2"/>
      <c r="M13" s="2"/>
      <c r="N13" s="2"/>
      <c r="O13" s="2"/>
      <c r="P13" s="2"/>
      <c r="Q13" s="2"/>
      <c r="R13" s="2"/>
      <c r="S13" s="2"/>
      <c r="T13" s="2"/>
      <c r="U13" s="2"/>
      <c r="AF13" s="443"/>
      <c r="AG13" s="443"/>
    </row>
    <row r="14" spans="1:35" s="1" customFormat="1" ht="24.75" customHeight="1">
      <c r="A14" s="2"/>
      <c r="B14" s="16" t="s">
        <v>6</v>
      </c>
      <c r="C14" s="2"/>
      <c r="D14" s="2"/>
      <c r="E14" s="2"/>
      <c r="F14" s="2"/>
      <c r="G14" s="2"/>
      <c r="H14" s="2"/>
      <c r="I14" s="2"/>
      <c r="J14" s="2"/>
      <c r="K14" s="2"/>
      <c r="L14" s="2"/>
      <c r="M14" s="2"/>
      <c r="N14" s="2"/>
      <c r="O14" s="2"/>
      <c r="P14" s="2"/>
      <c r="Q14" s="2"/>
      <c r="R14" s="2"/>
      <c r="S14" s="2"/>
      <c r="T14" s="2"/>
      <c r="U14" s="2"/>
      <c r="AF14" s="443"/>
      <c r="AG14" s="443"/>
    </row>
    <row r="15" spans="1:35" s="1" customFormat="1" ht="57" customHeight="1">
      <c r="A15" s="2"/>
      <c r="B15" s="2"/>
      <c r="C15" s="2"/>
      <c r="D15" s="2"/>
      <c r="E15" s="2"/>
      <c r="F15" s="2"/>
      <c r="G15" s="2"/>
      <c r="H15" s="2"/>
      <c r="I15" s="2"/>
      <c r="J15" s="2"/>
      <c r="K15" s="2"/>
      <c r="L15" s="2"/>
      <c r="M15" s="2"/>
      <c r="N15" s="2"/>
      <c r="O15" s="2"/>
      <c r="P15" s="2"/>
      <c r="Q15" s="2"/>
      <c r="R15" s="2"/>
      <c r="S15" s="2"/>
      <c r="T15" s="2"/>
      <c r="U15" s="2"/>
      <c r="AF15" s="443"/>
      <c r="AG15" s="443"/>
    </row>
    <row r="16" spans="1:35" s="1" customFormat="1" ht="18" customHeight="1">
      <c r="A16" s="1660" t="s">
        <v>746</v>
      </c>
      <c r="B16" s="1660"/>
      <c r="C16" s="1660"/>
      <c r="D16" s="1660"/>
      <c r="E16" s="1660"/>
      <c r="F16" s="1660"/>
      <c r="G16" s="1660"/>
      <c r="H16" s="1660"/>
      <c r="I16" s="1660"/>
      <c r="J16" s="1660"/>
      <c r="K16" s="92"/>
      <c r="L16" s="92"/>
      <c r="M16" s="92"/>
      <c r="N16" s="92"/>
      <c r="O16" s="92"/>
      <c r="P16" s="92"/>
      <c r="Q16" s="92"/>
      <c r="R16" s="92"/>
      <c r="S16" s="92"/>
      <c r="T16" s="92"/>
      <c r="U16" s="92"/>
      <c r="AF16" s="443"/>
      <c r="AG16" s="443"/>
    </row>
    <row r="17" spans="1:33" s="1" customFormat="1">
      <c r="A17" s="92"/>
      <c r="B17" s="92"/>
      <c r="C17" s="92"/>
      <c r="D17" s="92"/>
      <c r="E17" s="92"/>
      <c r="F17" s="92"/>
      <c r="G17" s="92"/>
      <c r="H17" s="92"/>
      <c r="I17" s="92"/>
      <c r="J17" s="92"/>
      <c r="K17" s="92"/>
      <c r="L17" s="92"/>
      <c r="M17" s="92"/>
      <c r="N17" s="92"/>
      <c r="O17" s="92"/>
      <c r="P17" s="92"/>
      <c r="Q17" s="92"/>
      <c r="R17" s="92"/>
      <c r="S17" s="92"/>
      <c r="T17" s="92"/>
      <c r="U17" s="92"/>
      <c r="AF17" s="443"/>
      <c r="AG17" s="443"/>
    </row>
    <row r="18" spans="1:33" s="1" customFormat="1" ht="19.5" customHeight="1">
      <c r="A18" s="92"/>
      <c r="B18" s="1661" t="s">
        <v>747</v>
      </c>
      <c r="C18" s="1643"/>
      <c r="D18" s="1643" t="s">
        <v>748</v>
      </c>
      <c r="E18" s="1643"/>
      <c r="F18" s="1643"/>
      <c r="G18" s="1643" t="s">
        <v>749</v>
      </c>
      <c r="H18" s="1643"/>
      <c r="I18" s="1644" t="s">
        <v>750</v>
      </c>
      <c r="J18" s="1645"/>
      <c r="K18" s="1645"/>
      <c r="L18" s="1645"/>
      <c r="M18" s="1645"/>
      <c r="N18" s="1645"/>
      <c r="O18" s="1645"/>
      <c r="P18" s="1646"/>
      <c r="Q18" s="1647" t="s">
        <v>671</v>
      </c>
      <c r="R18" s="1648"/>
      <c r="S18" s="1648"/>
      <c r="T18" s="1648"/>
      <c r="U18" s="1649"/>
      <c r="AF18" s="443"/>
      <c r="AG18" s="443"/>
    </row>
    <row r="19" spans="1:33" ht="31.5" customHeight="1">
      <c r="A19" s="92"/>
      <c r="B19" s="1627" t="s">
        <v>751</v>
      </c>
      <c r="C19" s="1628"/>
      <c r="D19" s="1653" t="s">
        <v>752</v>
      </c>
      <c r="E19" s="1653"/>
      <c r="F19" s="1653"/>
      <c r="G19" s="1653" t="s">
        <v>752</v>
      </c>
      <c r="H19" s="1653"/>
      <c r="I19" s="1637" t="s">
        <v>753</v>
      </c>
      <c r="J19" s="1637"/>
      <c r="K19" s="1637" t="s">
        <v>754</v>
      </c>
      <c r="L19" s="1637"/>
      <c r="M19" s="1637" t="s">
        <v>755</v>
      </c>
      <c r="N19" s="1637"/>
      <c r="O19" s="1662" t="s">
        <v>756</v>
      </c>
      <c r="P19" s="1662"/>
      <c r="Q19" s="1650"/>
      <c r="R19" s="1651"/>
      <c r="S19" s="1651"/>
      <c r="T19" s="1651"/>
      <c r="U19" s="1652"/>
    </row>
    <row r="20" spans="1:33" ht="26.15" customHeight="1">
      <c r="A20" s="92"/>
      <c r="B20" s="1665" t="s">
        <v>757</v>
      </c>
      <c r="C20" s="1629"/>
      <c r="D20" s="1624">
        <v>69.7</v>
      </c>
      <c r="E20" s="1624"/>
      <c r="F20" s="1624"/>
      <c r="G20" s="1624">
        <v>47.5</v>
      </c>
      <c r="H20" s="1624"/>
      <c r="I20" s="1624">
        <v>189.1</v>
      </c>
      <c r="J20" s="1624"/>
      <c r="K20" s="1624">
        <v>26</v>
      </c>
      <c r="L20" s="1624"/>
      <c r="M20" s="1625">
        <v>21283</v>
      </c>
      <c r="N20" s="1625"/>
      <c r="O20" s="1626"/>
      <c r="P20" s="1626"/>
      <c r="Q20" s="1629"/>
      <c r="R20" s="1629"/>
      <c r="S20" s="1629"/>
      <c r="T20" s="1629"/>
      <c r="U20" s="1630"/>
    </row>
    <row r="21" spans="1:33" ht="26.15" customHeight="1">
      <c r="A21" s="92"/>
      <c r="B21" s="1614" t="s">
        <v>758</v>
      </c>
      <c r="C21" s="1615"/>
      <c r="D21" s="1616">
        <v>71.7</v>
      </c>
      <c r="E21" s="1616"/>
      <c r="F21" s="1616"/>
      <c r="G21" s="1616">
        <v>47.3</v>
      </c>
      <c r="H21" s="1616"/>
      <c r="I21" s="1616">
        <v>179.2</v>
      </c>
      <c r="J21" s="1616"/>
      <c r="K21" s="1616">
        <v>25</v>
      </c>
      <c r="L21" s="1616"/>
      <c r="M21" s="1617">
        <v>21157</v>
      </c>
      <c r="N21" s="1617"/>
      <c r="O21" s="1618" t="s">
        <v>759</v>
      </c>
      <c r="P21" s="1618"/>
      <c r="Q21" s="1631"/>
      <c r="R21" s="1631"/>
      <c r="S21" s="1631"/>
      <c r="T21" s="1631"/>
      <c r="U21" s="1632"/>
    </row>
    <row r="22" spans="1:33" ht="26.15" customHeight="1">
      <c r="A22" s="92"/>
      <c r="B22" s="1614" t="s">
        <v>760</v>
      </c>
      <c r="C22" s="1615"/>
      <c r="D22" s="1616">
        <v>74.7</v>
      </c>
      <c r="E22" s="1616"/>
      <c r="F22" s="1616"/>
      <c r="G22" s="1616">
        <v>46.4</v>
      </c>
      <c r="H22" s="1616"/>
      <c r="I22" s="1616">
        <v>173.7</v>
      </c>
      <c r="J22" s="1616"/>
      <c r="K22" s="1616">
        <v>24</v>
      </c>
      <c r="L22" s="1616"/>
      <c r="M22" s="1617">
        <v>21249</v>
      </c>
      <c r="N22" s="1617"/>
      <c r="O22" s="1618">
        <v>0.4</v>
      </c>
      <c r="P22" s="1618"/>
      <c r="Q22" s="1574" t="s">
        <v>761</v>
      </c>
      <c r="R22" s="1574"/>
      <c r="S22" s="1574"/>
      <c r="T22" s="1574"/>
      <c r="U22" s="1575"/>
    </row>
    <row r="23" spans="1:33" ht="26.15" customHeight="1">
      <c r="A23" s="92"/>
      <c r="B23" s="1614" t="s">
        <v>762</v>
      </c>
      <c r="C23" s="1615"/>
      <c r="D23" s="1616">
        <v>74.5</v>
      </c>
      <c r="E23" s="1616"/>
      <c r="F23" s="1616"/>
      <c r="G23" s="1616">
        <v>45.8</v>
      </c>
      <c r="H23" s="1616"/>
      <c r="I23" s="1616">
        <v>169.7</v>
      </c>
      <c r="J23" s="1616"/>
      <c r="K23" s="1616">
        <v>23</v>
      </c>
      <c r="L23" s="1616"/>
      <c r="M23" s="1617">
        <v>20555</v>
      </c>
      <c r="N23" s="1617"/>
      <c r="O23" s="1618" t="s">
        <v>763</v>
      </c>
      <c r="P23" s="1618"/>
      <c r="Q23" s="1574" t="s">
        <v>764</v>
      </c>
      <c r="R23" s="1574"/>
      <c r="S23" s="1574"/>
      <c r="T23" s="1574"/>
      <c r="U23" s="1575"/>
    </row>
    <row r="24" spans="1:33" ht="26.15" customHeight="1">
      <c r="A24" s="92"/>
      <c r="B24" s="1614" t="s">
        <v>765</v>
      </c>
      <c r="C24" s="1615"/>
      <c r="D24" s="1616">
        <v>71.099999999999994</v>
      </c>
      <c r="E24" s="1616"/>
      <c r="F24" s="1616"/>
      <c r="G24" s="1616">
        <v>43.9</v>
      </c>
      <c r="H24" s="1616"/>
      <c r="I24" s="1616">
        <v>161.5</v>
      </c>
      <c r="J24" s="1616"/>
      <c r="K24" s="1616">
        <v>24</v>
      </c>
      <c r="L24" s="1616"/>
      <c r="M24" s="1617">
        <v>20650</v>
      </c>
      <c r="N24" s="1617"/>
      <c r="O24" s="1618">
        <v>0.5</v>
      </c>
      <c r="P24" s="1618"/>
      <c r="Q24" s="1620"/>
      <c r="R24" s="1620"/>
      <c r="S24" s="1620"/>
      <c r="T24" s="1620"/>
      <c r="U24" s="1621"/>
    </row>
    <row r="25" spans="1:33" ht="26.15" customHeight="1">
      <c r="A25" s="92"/>
      <c r="B25" s="1614" t="s">
        <v>766</v>
      </c>
      <c r="C25" s="1615"/>
      <c r="D25" s="1616">
        <v>71.400000000000006</v>
      </c>
      <c r="E25" s="1616"/>
      <c r="F25" s="1616"/>
      <c r="G25" s="1616">
        <v>45.4</v>
      </c>
      <c r="H25" s="1616"/>
      <c r="I25" s="1616">
        <v>146.6</v>
      </c>
      <c r="J25" s="1616"/>
      <c r="K25" s="1616">
        <v>23.5</v>
      </c>
      <c r="L25" s="1616"/>
      <c r="M25" s="1617">
        <v>20609</v>
      </c>
      <c r="N25" s="1617"/>
      <c r="O25" s="1618" t="s">
        <v>767</v>
      </c>
      <c r="P25" s="1618"/>
      <c r="Q25" s="1620"/>
      <c r="R25" s="1620"/>
      <c r="S25" s="1620"/>
      <c r="T25" s="1620"/>
      <c r="U25" s="1621"/>
    </row>
    <row r="26" spans="1:33" ht="26.15" customHeight="1">
      <c r="A26" s="92"/>
      <c r="B26" s="1614" t="s">
        <v>768</v>
      </c>
      <c r="C26" s="1615"/>
      <c r="D26" s="1616">
        <v>71.900000000000006</v>
      </c>
      <c r="E26" s="1616"/>
      <c r="F26" s="1616"/>
      <c r="G26" s="1616">
        <v>45</v>
      </c>
      <c r="H26" s="1616"/>
      <c r="I26" s="1616">
        <v>137.9</v>
      </c>
      <c r="J26" s="1616"/>
      <c r="K26" s="1616">
        <v>20.9</v>
      </c>
      <c r="L26" s="1616"/>
      <c r="M26" s="1617">
        <v>19693</v>
      </c>
      <c r="N26" s="1617"/>
      <c r="O26" s="1618" t="s">
        <v>769</v>
      </c>
      <c r="P26" s="1618"/>
      <c r="Q26" s="1620"/>
      <c r="R26" s="1620"/>
      <c r="S26" s="1620"/>
      <c r="T26" s="1620"/>
      <c r="U26" s="1621"/>
    </row>
    <row r="27" spans="1:33" ht="26.15" customHeight="1">
      <c r="A27" s="92"/>
      <c r="B27" s="1614" t="s">
        <v>770</v>
      </c>
      <c r="C27" s="1615"/>
      <c r="D27" s="1616">
        <v>71.7</v>
      </c>
      <c r="E27" s="1616"/>
      <c r="F27" s="1616"/>
      <c r="G27" s="1616">
        <v>43.4</v>
      </c>
      <c r="H27" s="1616"/>
      <c r="I27" s="1616">
        <v>131.1</v>
      </c>
      <c r="J27" s="1616"/>
      <c r="K27" s="1616">
        <v>19.600000000000001</v>
      </c>
      <c r="L27" s="1616"/>
      <c r="M27" s="1617">
        <v>17655</v>
      </c>
      <c r="N27" s="1617"/>
      <c r="O27" s="1618" t="s">
        <v>771</v>
      </c>
      <c r="P27" s="1618"/>
      <c r="Q27" s="1622" t="s">
        <v>772</v>
      </c>
      <c r="R27" s="1622"/>
      <c r="S27" s="1622"/>
      <c r="T27" s="1622"/>
      <c r="U27" s="1623"/>
    </row>
    <row r="28" spans="1:33" ht="26.15" customHeight="1">
      <c r="A28" s="92"/>
      <c r="B28" s="1614" t="s">
        <v>773</v>
      </c>
      <c r="C28" s="1615"/>
      <c r="D28" s="1616">
        <v>70.099999999999994</v>
      </c>
      <c r="E28" s="1616"/>
      <c r="F28" s="1616"/>
      <c r="G28" s="1616">
        <v>43.4</v>
      </c>
      <c r="H28" s="1616"/>
      <c r="I28" s="1616">
        <v>129.5</v>
      </c>
      <c r="J28" s="1616"/>
      <c r="K28" s="1616">
        <v>19.399999999999999</v>
      </c>
      <c r="L28" s="1616"/>
      <c r="M28" s="1617">
        <v>17183</v>
      </c>
      <c r="N28" s="1617"/>
      <c r="O28" s="1618" t="s">
        <v>774</v>
      </c>
      <c r="P28" s="1618"/>
      <c r="Q28" s="1620"/>
      <c r="R28" s="1620"/>
      <c r="S28" s="1620"/>
      <c r="T28" s="1620"/>
      <c r="U28" s="1621"/>
    </row>
    <row r="29" spans="1:33" ht="26.15" customHeight="1">
      <c r="A29" s="92"/>
      <c r="B29" s="1614" t="s">
        <v>775</v>
      </c>
      <c r="C29" s="1615"/>
      <c r="D29" s="1616">
        <v>70.2</v>
      </c>
      <c r="E29" s="1616"/>
      <c r="F29" s="1616"/>
      <c r="G29" s="1616">
        <v>43</v>
      </c>
      <c r="H29" s="1616"/>
      <c r="I29" s="1616">
        <v>127.2</v>
      </c>
      <c r="J29" s="1616"/>
      <c r="K29" s="1616">
        <v>19</v>
      </c>
      <c r="L29" s="1616"/>
      <c r="M29" s="1617">
        <v>16730</v>
      </c>
      <c r="N29" s="1617"/>
      <c r="O29" s="1618" t="s">
        <v>776</v>
      </c>
      <c r="P29" s="1618"/>
      <c r="Q29" s="1620"/>
      <c r="R29" s="1620"/>
      <c r="S29" s="1620"/>
      <c r="T29" s="1620"/>
      <c r="U29" s="1621"/>
    </row>
    <row r="30" spans="1:33" ht="26.15" customHeight="1">
      <c r="A30" s="92"/>
      <c r="B30" s="1614" t="s">
        <v>777</v>
      </c>
      <c r="C30" s="1615"/>
      <c r="D30" s="1616">
        <v>69</v>
      </c>
      <c r="E30" s="1616"/>
      <c r="F30" s="1616"/>
      <c r="G30" s="1616">
        <v>42.7</v>
      </c>
      <c r="H30" s="1616"/>
      <c r="I30" s="1616">
        <v>128</v>
      </c>
      <c r="J30" s="1616"/>
      <c r="K30" s="1616">
        <v>19.100000000000001</v>
      </c>
      <c r="L30" s="1616"/>
      <c r="M30" s="1617">
        <v>16705</v>
      </c>
      <c r="N30" s="1617"/>
      <c r="O30" s="1618" t="s">
        <v>778</v>
      </c>
      <c r="P30" s="1618"/>
      <c r="Q30" s="1620"/>
      <c r="R30" s="1620"/>
      <c r="S30" s="1620"/>
      <c r="T30" s="1620"/>
      <c r="U30" s="1621"/>
    </row>
    <row r="31" spans="1:33" ht="26.15" customHeight="1">
      <c r="A31" s="92"/>
      <c r="B31" s="1614" t="s">
        <v>17</v>
      </c>
      <c r="C31" s="1615"/>
      <c r="D31" s="1616">
        <v>70</v>
      </c>
      <c r="E31" s="1616"/>
      <c r="F31" s="1616"/>
      <c r="G31" s="1616">
        <v>41.8</v>
      </c>
      <c r="H31" s="1616"/>
      <c r="I31" s="1616">
        <v>126.9</v>
      </c>
      <c r="J31" s="1616"/>
      <c r="K31" s="1616">
        <v>18.8</v>
      </c>
      <c r="L31" s="1616"/>
      <c r="M31" s="1617">
        <v>16178</v>
      </c>
      <c r="N31" s="1617"/>
      <c r="O31" s="1618" t="s">
        <v>779</v>
      </c>
      <c r="P31" s="1618"/>
      <c r="Q31" s="1620"/>
      <c r="R31" s="1620"/>
      <c r="S31" s="1620"/>
      <c r="T31" s="1620"/>
      <c r="U31" s="1621"/>
    </row>
    <row r="32" spans="1:33" ht="26.15" customHeight="1">
      <c r="A32" s="92"/>
      <c r="B32" s="1614" t="s">
        <v>18</v>
      </c>
      <c r="C32" s="1615"/>
      <c r="D32" s="1616">
        <v>70.900000000000006</v>
      </c>
      <c r="E32" s="1616"/>
      <c r="F32" s="1616"/>
      <c r="G32" s="1616">
        <v>41.8</v>
      </c>
      <c r="H32" s="1616"/>
      <c r="I32" s="1616">
        <v>125</v>
      </c>
      <c r="J32" s="1616"/>
      <c r="K32" s="1616">
        <v>18.3</v>
      </c>
      <c r="L32" s="1616"/>
      <c r="M32" s="1617">
        <v>15735</v>
      </c>
      <c r="N32" s="1617"/>
      <c r="O32" s="1618" t="s">
        <v>774</v>
      </c>
      <c r="P32" s="1618"/>
      <c r="Q32" s="1612" t="s">
        <v>780</v>
      </c>
      <c r="R32" s="1612"/>
      <c r="S32" s="1612"/>
      <c r="T32" s="1612"/>
      <c r="U32" s="1613"/>
    </row>
    <row r="33" spans="1:21" ht="26.15" customHeight="1">
      <c r="A33" s="93"/>
      <c r="B33" s="1619" t="s">
        <v>15</v>
      </c>
      <c r="C33" s="1615"/>
      <c r="D33" s="1616">
        <v>68.900000000000006</v>
      </c>
      <c r="E33" s="1616"/>
      <c r="F33" s="1616"/>
      <c r="G33" s="1616">
        <v>41.7</v>
      </c>
      <c r="H33" s="1616"/>
      <c r="I33" s="1616">
        <v>126.7</v>
      </c>
      <c r="J33" s="1616"/>
      <c r="K33" s="1616">
        <v>18.600000000000001</v>
      </c>
      <c r="L33" s="1616"/>
      <c r="M33" s="1617">
        <v>15892</v>
      </c>
      <c r="N33" s="1617"/>
      <c r="O33" s="1618">
        <v>1</v>
      </c>
      <c r="P33" s="1618"/>
      <c r="Q33" s="1574"/>
      <c r="R33" s="1574"/>
      <c r="S33" s="1574"/>
      <c r="T33" s="1574"/>
      <c r="U33" s="1575"/>
    </row>
    <row r="34" spans="1:21" ht="26.15" customHeight="1">
      <c r="A34" s="93"/>
      <c r="B34" s="1601" t="s">
        <v>16</v>
      </c>
      <c r="C34" s="1602"/>
      <c r="D34" s="1603">
        <v>67.400000000000006</v>
      </c>
      <c r="E34" s="1603"/>
      <c r="F34" s="1603"/>
      <c r="G34" s="1603">
        <v>42.2</v>
      </c>
      <c r="H34" s="1603"/>
      <c r="I34" s="1603">
        <v>130</v>
      </c>
      <c r="J34" s="1603"/>
      <c r="K34" s="1603">
        <v>19.600000000000001</v>
      </c>
      <c r="L34" s="1603"/>
      <c r="M34" s="1604">
        <v>16548</v>
      </c>
      <c r="N34" s="1604"/>
      <c r="O34" s="1605">
        <v>4.0999999999999996</v>
      </c>
      <c r="P34" s="1605"/>
      <c r="Q34" s="1596"/>
      <c r="R34" s="1596"/>
      <c r="S34" s="1596"/>
      <c r="T34" s="1596"/>
      <c r="U34" s="1597"/>
    </row>
    <row r="35" spans="1:21" ht="26.15" customHeight="1">
      <c r="A35" s="92"/>
      <c r="B35" s="1606">
        <v>19</v>
      </c>
      <c r="C35" s="1607"/>
      <c r="D35" s="1608">
        <v>68.099999999999994</v>
      </c>
      <c r="E35" s="1608"/>
      <c r="F35" s="1608"/>
      <c r="G35" s="1608">
        <v>42</v>
      </c>
      <c r="H35" s="1608"/>
      <c r="I35" s="1608">
        <v>129.30000000000001</v>
      </c>
      <c r="J35" s="1608"/>
      <c r="K35" s="1608">
        <v>19.8</v>
      </c>
      <c r="L35" s="1608"/>
      <c r="M35" s="1609">
        <v>17113</v>
      </c>
      <c r="N35" s="1609"/>
      <c r="O35" s="1610">
        <v>3.4</v>
      </c>
      <c r="P35" s="1611"/>
      <c r="Q35" s="1612"/>
      <c r="R35" s="1612"/>
      <c r="S35" s="1612"/>
      <c r="T35" s="1612"/>
      <c r="U35" s="1613"/>
    </row>
    <row r="36" spans="1:21" ht="26.15" customHeight="1">
      <c r="A36" s="92"/>
      <c r="B36" s="1568">
        <v>20</v>
      </c>
      <c r="C36" s="1569"/>
      <c r="D36" s="1570">
        <v>67.099999999999994</v>
      </c>
      <c r="E36" s="1570"/>
      <c r="F36" s="1570"/>
      <c r="G36" s="1570">
        <v>41.3</v>
      </c>
      <c r="H36" s="1570"/>
      <c r="I36" s="1570">
        <v>121.7</v>
      </c>
      <c r="J36" s="1570"/>
      <c r="K36" s="1570">
        <v>18.399999999999999</v>
      </c>
      <c r="L36" s="1570"/>
      <c r="M36" s="1571">
        <v>16670</v>
      </c>
      <c r="N36" s="1571"/>
      <c r="O36" s="1576">
        <v>-2.6</v>
      </c>
      <c r="P36" s="1577"/>
      <c r="Q36" s="1574"/>
      <c r="R36" s="1574"/>
      <c r="S36" s="1574"/>
      <c r="T36" s="1574"/>
      <c r="U36" s="1575"/>
    </row>
    <row r="37" spans="1:21" ht="26.15" customHeight="1">
      <c r="A37" s="92"/>
      <c r="B37" s="1568">
        <v>21</v>
      </c>
      <c r="C37" s="1569"/>
      <c r="D37" s="1570">
        <v>66.7</v>
      </c>
      <c r="E37" s="1570"/>
      <c r="F37" s="1570"/>
      <c r="G37" s="1570">
        <v>40.4</v>
      </c>
      <c r="H37" s="1570"/>
      <c r="I37" s="1570">
        <v>117.5</v>
      </c>
      <c r="J37" s="1570"/>
      <c r="K37" s="1570">
        <v>17.399999999999999</v>
      </c>
      <c r="L37" s="1570"/>
      <c r="M37" s="1571">
        <v>15816</v>
      </c>
      <c r="N37" s="1571"/>
      <c r="O37" s="1576">
        <v>-5.0999999999999996</v>
      </c>
      <c r="P37" s="1577"/>
      <c r="Q37" s="1574"/>
      <c r="R37" s="1574"/>
      <c r="S37" s="1574"/>
      <c r="T37" s="1574"/>
      <c r="U37" s="1575"/>
    </row>
    <row r="38" spans="1:21" ht="26.15" customHeight="1">
      <c r="A38" s="92"/>
      <c r="B38" s="1568">
        <v>22</v>
      </c>
      <c r="C38" s="1569"/>
      <c r="D38" s="1570">
        <v>66.3</v>
      </c>
      <c r="E38" s="1570"/>
      <c r="F38" s="1570"/>
      <c r="G38" s="1570">
        <v>40.4</v>
      </c>
      <c r="H38" s="1570"/>
      <c r="I38" s="1570">
        <v>115.9</v>
      </c>
      <c r="J38" s="1570"/>
      <c r="K38" s="1570">
        <v>17.3</v>
      </c>
      <c r="L38" s="1570"/>
      <c r="M38" s="1571">
        <v>15676</v>
      </c>
      <c r="N38" s="1571"/>
      <c r="O38" s="1576">
        <v>-0.9</v>
      </c>
      <c r="P38" s="1577"/>
      <c r="Q38" s="1574"/>
      <c r="R38" s="1574"/>
      <c r="S38" s="1574"/>
      <c r="T38" s="1574"/>
      <c r="U38" s="1575"/>
    </row>
    <row r="39" spans="1:21" ht="26.15" customHeight="1">
      <c r="A39" s="92"/>
      <c r="B39" s="1568">
        <v>23</v>
      </c>
      <c r="C39" s="1569"/>
      <c r="D39" s="1570">
        <v>67.5</v>
      </c>
      <c r="E39" s="1570"/>
      <c r="F39" s="1570"/>
      <c r="G39" s="1570">
        <v>40.6</v>
      </c>
      <c r="H39" s="1570"/>
      <c r="I39" s="1570">
        <v>115.3</v>
      </c>
      <c r="J39" s="1570"/>
      <c r="K39" s="1570">
        <v>17.2</v>
      </c>
      <c r="L39" s="1570"/>
      <c r="M39" s="1571">
        <v>15857</v>
      </c>
      <c r="N39" s="1571"/>
      <c r="O39" s="1576">
        <v>1.2</v>
      </c>
      <c r="P39" s="1577"/>
      <c r="Q39" s="1574"/>
      <c r="R39" s="1574"/>
      <c r="S39" s="1574"/>
      <c r="T39" s="1574"/>
      <c r="U39" s="1575"/>
    </row>
    <row r="40" spans="1:21" ht="26.15" customHeight="1">
      <c r="A40" s="92"/>
      <c r="B40" s="1568">
        <v>24</v>
      </c>
      <c r="C40" s="1569"/>
      <c r="D40" s="1570">
        <v>65.3</v>
      </c>
      <c r="E40" s="1570"/>
      <c r="F40" s="1570"/>
      <c r="G40" s="1570">
        <v>40.299999999999997</v>
      </c>
      <c r="H40" s="1570"/>
      <c r="I40" s="1570">
        <v>115.6</v>
      </c>
      <c r="J40" s="1570"/>
      <c r="K40" s="1570">
        <v>17.5</v>
      </c>
      <c r="L40" s="1570"/>
      <c r="M40" s="1571">
        <v>15928</v>
      </c>
      <c r="N40" s="1571"/>
      <c r="O40" s="1576">
        <v>0.4</v>
      </c>
      <c r="P40" s="1577"/>
      <c r="Q40" s="1598"/>
      <c r="R40" s="1599"/>
      <c r="S40" s="1599"/>
      <c r="T40" s="1599"/>
      <c r="U40" s="1600"/>
    </row>
    <row r="41" spans="1:21" ht="26.15" customHeight="1">
      <c r="A41" s="92"/>
      <c r="B41" s="1568">
        <v>25</v>
      </c>
      <c r="C41" s="1569"/>
      <c r="D41" s="1570">
        <v>64.900000000000006</v>
      </c>
      <c r="E41" s="1570"/>
      <c r="F41" s="1570"/>
      <c r="G41" s="1570">
        <v>40.4</v>
      </c>
      <c r="H41" s="1570"/>
      <c r="I41" s="1570">
        <v>116.1</v>
      </c>
      <c r="J41" s="1570"/>
      <c r="K41" s="1570">
        <v>17.600000000000001</v>
      </c>
      <c r="L41" s="1570"/>
      <c r="M41" s="1571">
        <v>15924</v>
      </c>
      <c r="N41" s="1571"/>
      <c r="O41" s="1576">
        <v>-0.1</v>
      </c>
      <c r="P41" s="1577"/>
      <c r="Q41" s="1598"/>
      <c r="R41" s="1599"/>
      <c r="S41" s="1599"/>
      <c r="T41" s="1599"/>
      <c r="U41" s="1600"/>
    </row>
    <row r="42" spans="1:21" ht="26.15" customHeight="1">
      <c r="A42" s="92"/>
      <c r="B42" s="1568">
        <v>26</v>
      </c>
      <c r="C42" s="1569"/>
      <c r="D42" s="1570">
        <v>63.1</v>
      </c>
      <c r="E42" s="1570"/>
      <c r="F42" s="1570"/>
      <c r="G42" s="1570">
        <v>40.700000000000003</v>
      </c>
      <c r="H42" s="1570"/>
      <c r="I42" s="1570">
        <v>117.42</v>
      </c>
      <c r="J42" s="1570"/>
      <c r="K42" s="1570">
        <v>17.850000000000001</v>
      </c>
      <c r="L42" s="1570"/>
      <c r="M42" s="1571">
        <v>16436</v>
      </c>
      <c r="N42" s="1571"/>
      <c r="O42" s="1576">
        <v>1</v>
      </c>
      <c r="P42" s="1577"/>
      <c r="Q42" s="1574"/>
      <c r="R42" s="1574"/>
      <c r="S42" s="1574"/>
      <c r="T42" s="1574"/>
      <c r="U42" s="1575"/>
    </row>
    <row r="43" spans="1:21" ht="26.15" customHeight="1">
      <c r="A43" s="92"/>
      <c r="B43" s="1578">
        <v>27</v>
      </c>
      <c r="C43" s="1579"/>
      <c r="D43" s="1580">
        <v>62</v>
      </c>
      <c r="E43" s="1580"/>
      <c r="F43" s="1580"/>
      <c r="G43" s="1580">
        <v>41.7</v>
      </c>
      <c r="H43" s="1580"/>
      <c r="I43" s="1580">
        <v>115.9</v>
      </c>
      <c r="J43" s="1580"/>
      <c r="K43" s="1580">
        <v>18.100000000000001</v>
      </c>
      <c r="L43" s="1580"/>
      <c r="M43" s="1593">
        <v>16625</v>
      </c>
      <c r="N43" s="1593"/>
      <c r="O43" s="1594">
        <v>1</v>
      </c>
      <c r="P43" s="1595"/>
      <c r="Q43" s="1596"/>
      <c r="R43" s="1596"/>
      <c r="S43" s="1596"/>
      <c r="T43" s="1596"/>
      <c r="U43" s="1597"/>
    </row>
    <row r="44" spans="1:21" ht="26.15" customHeight="1">
      <c r="A44" s="92"/>
      <c r="B44" s="1568">
        <v>28</v>
      </c>
      <c r="C44" s="1569"/>
      <c r="D44" s="1570">
        <v>61.5</v>
      </c>
      <c r="E44" s="1570"/>
      <c r="F44" s="1570"/>
      <c r="G44" s="1570">
        <v>40.56</v>
      </c>
      <c r="H44" s="1570"/>
      <c r="I44" s="1570">
        <v>113.6</v>
      </c>
      <c r="J44" s="1570"/>
      <c r="K44" s="1570">
        <v>17.2</v>
      </c>
      <c r="L44" s="1570"/>
      <c r="M44" s="1571">
        <v>15907</v>
      </c>
      <c r="N44" s="1571"/>
      <c r="O44" s="1572" t="s">
        <v>26</v>
      </c>
      <c r="P44" s="1573"/>
      <c r="Q44" s="1574"/>
      <c r="R44" s="1574"/>
      <c r="S44" s="1574"/>
      <c r="T44" s="1574"/>
      <c r="U44" s="1575"/>
    </row>
    <row r="45" spans="1:21" ht="26.15" customHeight="1">
      <c r="A45" s="92"/>
      <c r="B45" s="1691">
        <v>29</v>
      </c>
      <c r="C45" s="1692"/>
      <c r="D45" s="1633">
        <v>59.7</v>
      </c>
      <c r="E45" s="1693"/>
      <c r="F45" s="1634"/>
      <c r="G45" s="1633">
        <v>41.3</v>
      </c>
      <c r="H45" s="1634"/>
      <c r="I45" s="1633">
        <v>119.3</v>
      </c>
      <c r="J45" s="1634"/>
      <c r="K45" s="1633">
        <v>18.41</v>
      </c>
      <c r="L45" s="1634"/>
      <c r="M45" s="1635">
        <v>17142</v>
      </c>
      <c r="N45" s="1636"/>
      <c r="O45" s="1572">
        <v>7.8</v>
      </c>
      <c r="P45" s="1573"/>
      <c r="Q45" s="1688"/>
      <c r="R45" s="1689"/>
      <c r="S45" s="1689"/>
      <c r="T45" s="1689"/>
      <c r="U45" s="1690"/>
    </row>
    <row r="46" spans="1:21" ht="26.15" customHeight="1">
      <c r="A46" s="92"/>
      <c r="B46" s="1586">
        <v>30</v>
      </c>
      <c r="C46" s="1587"/>
      <c r="D46" s="1588">
        <v>57</v>
      </c>
      <c r="E46" s="1589"/>
      <c r="F46" s="1590"/>
      <c r="G46" s="1588">
        <v>42</v>
      </c>
      <c r="H46" s="1590"/>
      <c r="I46" s="1588">
        <v>120.8</v>
      </c>
      <c r="J46" s="1590"/>
      <c r="K46" s="1588">
        <v>18.7</v>
      </c>
      <c r="L46" s="1590"/>
      <c r="M46" s="1591">
        <v>17597</v>
      </c>
      <c r="N46" s="1592"/>
      <c r="O46" s="1566">
        <v>2.5</v>
      </c>
      <c r="P46" s="1567"/>
      <c r="Q46" s="1583"/>
      <c r="R46" s="1584"/>
      <c r="S46" s="1584"/>
      <c r="T46" s="1584"/>
      <c r="U46" s="1585"/>
    </row>
    <row r="47" spans="1:21" ht="26.15" customHeight="1">
      <c r="A47" s="92"/>
      <c r="B47" s="1581" t="s">
        <v>781</v>
      </c>
      <c r="C47" s="1582"/>
      <c r="D47" s="1556">
        <v>55.3</v>
      </c>
      <c r="E47" s="1557"/>
      <c r="F47" s="1558"/>
      <c r="G47" s="1556">
        <v>41.6</v>
      </c>
      <c r="H47" s="1558"/>
      <c r="I47" s="1556">
        <v>120.3</v>
      </c>
      <c r="J47" s="1558"/>
      <c r="K47" s="1556">
        <v>18.399999999999999</v>
      </c>
      <c r="L47" s="1558"/>
      <c r="M47" s="1559">
        <v>17414</v>
      </c>
      <c r="N47" s="1560"/>
      <c r="O47" s="1561" t="s">
        <v>782</v>
      </c>
      <c r="P47" s="1562"/>
      <c r="Q47" s="1563"/>
      <c r="R47" s="1564"/>
      <c r="S47" s="1564"/>
      <c r="T47" s="1564"/>
      <c r="U47" s="1565"/>
    </row>
    <row r="48" spans="1:21" ht="26.15" customHeight="1">
      <c r="A48" s="92"/>
      <c r="B48" s="1554" t="s">
        <v>783</v>
      </c>
      <c r="C48" s="1555"/>
      <c r="D48" s="1556">
        <v>51.2</v>
      </c>
      <c r="E48" s="1557"/>
      <c r="F48" s="1558"/>
      <c r="G48" s="1556">
        <v>39</v>
      </c>
      <c r="H48" s="1558"/>
      <c r="I48" s="1556">
        <v>99.4</v>
      </c>
      <c r="J48" s="1558"/>
      <c r="K48" s="1556">
        <v>14.4</v>
      </c>
      <c r="L48" s="1558"/>
      <c r="M48" s="1559">
        <v>14458</v>
      </c>
      <c r="N48" s="1560"/>
      <c r="O48" s="1561" t="s">
        <v>784</v>
      </c>
      <c r="P48" s="1562"/>
      <c r="Q48" s="1563"/>
      <c r="R48" s="1564"/>
      <c r="S48" s="1564"/>
      <c r="T48" s="1564"/>
      <c r="U48" s="1565"/>
    </row>
    <row r="49" spans="1:21" ht="26.15" customHeight="1">
      <c r="A49" s="92"/>
      <c r="B49" s="1554" t="s">
        <v>1386</v>
      </c>
      <c r="C49" s="1555"/>
      <c r="D49" s="1588">
        <v>51.3</v>
      </c>
      <c r="E49" s="1589"/>
      <c r="F49" s="1590"/>
      <c r="G49" s="1588">
        <v>37</v>
      </c>
      <c r="H49" s="1590"/>
      <c r="I49" s="1588">
        <v>113.5</v>
      </c>
      <c r="J49" s="1590"/>
      <c r="K49" s="1684">
        <v>15.7</v>
      </c>
      <c r="L49" s="1685"/>
      <c r="M49" s="1686">
        <v>16013</v>
      </c>
      <c r="N49" s="1687"/>
      <c r="O49" s="1682">
        <v>10.7</v>
      </c>
      <c r="P49" s="1683"/>
      <c r="Q49" s="1563"/>
      <c r="R49" s="1564"/>
      <c r="S49" s="1564"/>
      <c r="T49" s="1564"/>
      <c r="U49" s="1565"/>
    </row>
    <row r="50" spans="1:21" ht="26.15" customHeight="1">
      <c r="A50" s="92"/>
      <c r="B50" s="1666" t="s">
        <v>1387</v>
      </c>
      <c r="C50" s="1667"/>
      <c r="D50" s="1668">
        <v>51.5</v>
      </c>
      <c r="E50" s="1669"/>
      <c r="F50" s="1670"/>
      <c r="G50" s="1668">
        <v>41.2</v>
      </c>
      <c r="H50" s="1670"/>
      <c r="I50" s="1671">
        <v>116.3</v>
      </c>
      <c r="J50" s="1672"/>
      <c r="K50" s="1673">
        <v>18</v>
      </c>
      <c r="L50" s="1674"/>
      <c r="M50" s="1675">
        <v>18325</v>
      </c>
      <c r="N50" s="1676"/>
      <c r="O50" s="1677">
        <v>14.4</v>
      </c>
      <c r="P50" s="1678"/>
      <c r="Q50" s="1679"/>
      <c r="R50" s="1680"/>
      <c r="S50" s="1680"/>
      <c r="T50" s="1680"/>
      <c r="U50" s="1681"/>
    </row>
    <row r="51" spans="1:21" ht="26.15" customHeight="1">
      <c r="A51" s="92"/>
      <c r="B51" s="1536" t="s">
        <v>1621</v>
      </c>
      <c r="C51" s="1537"/>
      <c r="D51" s="1538">
        <v>50.9</v>
      </c>
      <c r="E51" s="1539"/>
      <c r="F51" s="1540"/>
      <c r="G51" s="1538">
        <v>41.3</v>
      </c>
      <c r="H51" s="1540"/>
      <c r="I51" s="1541">
        <v>118</v>
      </c>
      <c r="J51" s="1542"/>
      <c r="K51" s="1541">
        <v>18.100000000000001</v>
      </c>
      <c r="L51" s="1542"/>
      <c r="M51" s="1543">
        <v>19925</v>
      </c>
      <c r="N51" s="1544"/>
      <c r="O51" s="1545">
        <v>8.6999999999999993</v>
      </c>
      <c r="P51" s="1546"/>
      <c r="Q51" s="1547"/>
      <c r="R51" s="1548"/>
      <c r="S51" s="1548"/>
      <c r="T51" s="1548"/>
      <c r="U51" s="1549"/>
    </row>
    <row r="52" spans="1:21" ht="37.5" customHeight="1">
      <c r="A52" s="2"/>
      <c r="B52" s="446" t="s">
        <v>20</v>
      </c>
      <c r="C52" s="2"/>
      <c r="D52" s="2"/>
      <c r="G52" s="2"/>
      <c r="I52" s="2"/>
      <c r="J52" s="2"/>
      <c r="K52" s="2"/>
      <c r="L52" s="2"/>
    </row>
  </sheetData>
  <mergeCells count="290">
    <mergeCell ref="AF8:AG8"/>
    <mergeCell ref="B50:C50"/>
    <mergeCell ref="D50:F50"/>
    <mergeCell ref="G50:H50"/>
    <mergeCell ref="I50:J50"/>
    <mergeCell ref="K50:L50"/>
    <mergeCell ref="M50:N50"/>
    <mergeCell ref="O50:P50"/>
    <mergeCell ref="Q50:U50"/>
    <mergeCell ref="O49:P49"/>
    <mergeCell ref="Q49:U49"/>
    <mergeCell ref="B49:C49"/>
    <mergeCell ref="D49:F49"/>
    <mergeCell ref="G49:H49"/>
    <mergeCell ref="I49:J49"/>
    <mergeCell ref="K49:L49"/>
    <mergeCell ref="M49:N49"/>
    <mergeCell ref="Z8:AA8"/>
    <mergeCell ref="O45:P45"/>
    <mergeCell ref="Q45:U45"/>
    <mergeCell ref="B45:C45"/>
    <mergeCell ref="D45:F45"/>
    <mergeCell ref="G45:H45"/>
    <mergeCell ref="I45:J45"/>
    <mergeCell ref="K45:L45"/>
    <mergeCell ref="M45:N45"/>
    <mergeCell ref="M19:N19"/>
    <mergeCell ref="B3:AE4"/>
    <mergeCell ref="A6:U6"/>
    <mergeCell ref="B8:E8"/>
    <mergeCell ref="D18:F18"/>
    <mergeCell ref="G18:H18"/>
    <mergeCell ref="I18:P18"/>
    <mergeCell ref="Q18:U19"/>
    <mergeCell ref="G19:H19"/>
    <mergeCell ref="I19:J19"/>
    <mergeCell ref="K19:L19"/>
    <mergeCell ref="B9:E9"/>
    <mergeCell ref="B10:D11"/>
    <mergeCell ref="B12:E12"/>
    <mergeCell ref="A16:J16"/>
    <mergeCell ref="B18:C18"/>
    <mergeCell ref="D19:F19"/>
    <mergeCell ref="O19:P19"/>
    <mergeCell ref="X8:Y8"/>
    <mergeCell ref="B20:C20"/>
    <mergeCell ref="D20:F20"/>
    <mergeCell ref="G20:H20"/>
    <mergeCell ref="I20:J20"/>
    <mergeCell ref="K20:L20"/>
    <mergeCell ref="M20:N20"/>
    <mergeCell ref="O20:P20"/>
    <mergeCell ref="B19:C19"/>
    <mergeCell ref="Q20:U20"/>
    <mergeCell ref="B21:C21"/>
    <mergeCell ref="D21:F21"/>
    <mergeCell ref="G21:H21"/>
    <mergeCell ref="I21:J21"/>
    <mergeCell ref="K21:L21"/>
    <mergeCell ref="M21:N21"/>
    <mergeCell ref="O21:P21"/>
    <mergeCell ref="Q21:U21"/>
    <mergeCell ref="B22:C22"/>
    <mergeCell ref="D22:F22"/>
    <mergeCell ref="G22:H22"/>
    <mergeCell ref="I22:J22"/>
    <mergeCell ref="K22:L22"/>
    <mergeCell ref="M22:N22"/>
    <mergeCell ref="O22:P22"/>
    <mergeCell ref="Q22:U22"/>
    <mergeCell ref="B23:C23"/>
    <mergeCell ref="D23:F23"/>
    <mergeCell ref="G23:H23"/>
    <mergeCell ref="I23:J23"/>
    <mergeCell ref="K23:L23"/>
    <mergeCell ref="M23:N23"/>
    <mergeCell ref="O23:P23"/>
    <mergeCell ref="Q23:U23"/>
    <mergeCell ref="B24:C24"/>
    <mergeCell ref="D24:F24"/>
    <mergeCell ref="G24:H24"/>
    <mergeCell ref="I24:J24"/>
    <mergeCell ref="K24:L24"/>
    <mergeCell ref="M24:N24"/>
    <mergeCell ref="O24:P24"/>
    <mergeCell ref="Q24:U24"/>
    <mergeCell ref="B25:C25"/>
    <mergeCell ref="D25:F25"/>
    <mergeCell ref="G25:H25"/>
    <mergeCell ref="I25:J25"/>
    <mergeCell ref="K25:L25"/>
    <mergeCell ref="M25:N25"/>
    <mergeCell ref="O25:P25"/>
    <mergeCell ref="Q25:U25"/>
    <mergeCell ref="B26:C26"/>
    <mergeCell ref="D26:F26"/>
    <mergeCell ref="G26:H26"/>
    <mergeCell ref="I26:J26"/>
    <mergeCell ref="K26:L26"/>
    <mergeCell ref="M26:N26"/>
    <mergeCell ref="O26:P26"/>
    <mergeCell ref="Q26:U26"/>
    <mergeCell ref="B27:C27"/>
    <mergeCell ref="D27:F27"/>
    <mergeCell ref="G27:H27"/>
    <mergeCell ref="I27:J27"/>
    <mergeCell ref="K27:L27"/>
    <mergeCell ref="M27:N27"/>
    <mergeCell ref="O27:P27"/>
    <mergeCell ref="Q27:U27"/>
    <mergeCell ref="B28:C28"/>
    <mergeCell ref="D28:F28"/>
    <mergeCell ref="G28:H28"/>
    <mergeCell ref="I28:J28"/>
    <mergeCell ref="K28:L28"/>
    <mergeCell ref="M28:N28"/>
    <mergeCell ref="O28:P28"/>
    <mergeCell ref="Q28:U28"/>
    <mergeCell ref="B29:C29"/>
    <mergeCell ref="D29:F29"/>
    <mergeCell ref="G29:H29"/>
    <mergeCell ref="I29:J29"/>
    <mergeCell ref="K29:L29"/>
    <mergeCell ref="M29:N29"/>
    <mergeCell ref="O29:P29"/>
    <mergeCell ref="Q29:U29"/>
    <mergeCell ref="B30:C30"/>
    <mergeCell ref="D30:F30"/>
    <mergeCell ref="G30:H30"/>
    <mergeCell ref="I30:J30"/>
    <mergeCell ref="K30:L30"/>
    <mergeCell ref="M30:N30"/>
    <mergeCell ref="O30:P30"/>
    <mergeCell ref="Q30:U30"/>
    <mergeCell ref="B31:C31"/>
    <mergeCell ref="D31:F31"/>
    <mergeCell ref="G31:H31"/>
    <mergeCell ref="I31:J31"/>
    <mergeCell ref="K31:L31"/>
    <mergeCell ref="M31:N31"/>
    <mergeCell ref="O31:P31"/>
    <mergeCell ref="Q31:U31"/>
    <mergeCell ref="B32:C32"/>
    <mergeCell ref="D32:F32"/>
    <mergeCell ref="G32:H32"/>
    <mergeCell ref="I32:J32"/>
    <mergeCell ref="K32:L32"/>
    <mergeCell ref="M32:N32"/>
    <mergeCell ref="O32:P32"/>
    <mergeCell ref="Q32:U32"/>
    <mergeCell ref="B33:C33"/>
    <mergeCell ref="D33:F33"/>
    <mergeCell ref="G33:H33"/>
    <mergeCell ref="I33:J33"/>
    <mergeCell ref="K33:L33"/>
    <mergeCell ref="M33:N33"/>
    <mergeCell ref="O33:P33"/>
    <mergeCell ref="Q33:U33"/>
    <mergeCell ref="B34:C34"/>
    <mergeCell ref="D34:F34"/>
    <mergeCell ref="G34:H34"/>
    <mergeCell ref="I34:J34"/>
    <mergeCell ref="K34:L34"/>
    <mergeCell ref="M34:N34"/>
    <mergeCell ref="O34:P34"/>
    <mergeCell ref="Q34:U34"/>
    <mergeCell ref="B35:C35"/>
    <mergeCell ref="D35:F35"/>
    <mergeCell ref="G35:H35"/>
    <mergeCell ref="I35:J35"/>
    <mergeCell ref="K35:L35"/>
    <mergeCell ref="M35:N35"/>
    <mergeCell ref="O35:P35"/>
    <mergeCell ref="Q35:U35"/>
    <mergeCell ref="B36:C36"/>
    <mergeCell ref="D36:F36"/>
    <mergeCell ref="G36:H36"/>
    <mergeCell ref="I36:J36"/>
    <mergeCell ref="K36:L36"/>
    <mergeCell ref="M36:N36"/>
    <mergeCell ref="O36:P36"/>
    <mergeCell ref="Q36:U36"/>
    <mergeCell ref="B37:C37"/>
    <mergeCell ref="D37:F37"/>
    <mergeCell ref="G37:H37"/>
    <mergeCell ref="I37:J37"/>
    <mergeCell ref="K37:L37"/>
    <mergeCell ref="M37:N37"/>
    <mergeCell ref="O37:P37"/>
    <mergeCell ref="Q37:U37"/>
    <mergeCell ref="B38:C38"/>
    <mergeCell ref="D38:F38"/>
    <mergeCell ref="G38:H38"/>
    <mergeCell ref="I38:J38"/>
    <mergeCell ref="K38:L38"/>
    <mergeCell ref="M38:N38"/>
    <mergeCell ref="O38:P38"/>
    <mergeCell ref="Q38:U38"/>
    <mergeCell ref="B39:C39"/>
    <mergeCell ref="D39:F39"/>
    <mergeCell ref="G39:H39"/>
    <mergeCell ref="I39:J39"/>
    <mergeCell ref="K39:L39"/>
    <mergeCell ref="M39:N39"/>
    <mergeCell ref="O39:P39"/>
    <mergeCell ref="Q39:U39"/>
    <mergeCell ref="I43:J43"/>
    <mergeCell ref="K43:L43"/>
    <mergeCell ref="M43:N43"/>
    <mergeCell ref="O43:P43"/>
    <mergeCell ref="Q43:U43"/>
    <mergeCell ref="B40:C40"/>
    <mergeCell ref="D40:F40"/>
    <mergeCell ref="G40:H40"/>
    <mergeCell ref="I40:J40"/>
    <mergeCell ref="K40:L40"/>
    <mergeCell ref="M40:N40"/>
    <mergeCell ref="O40:P40"/>
    <mergeCell ref="Q40:U40"/>
    <mergeCell ref="B41:C41"/>
    <mergeCell ref="D41:F41"/>
    <mergeCell ref="G41:H41"/>
    <mergeCell ref="I41:J41"/>
    <mergeCell ref="K41:L41"/>
    <mergeCell ref="M41:N41"/>
    <mergeCell ref="O41:P41"/>
    <mergeCell ref="Q41:U41"/>
    <mergeCell ref="O47:P47"/>
    <mergeCell ref="Q47:U47"/>
    <mergeCell ref="B47:C47"/>
    <mergeCell ref="D47:F47"/>
    <mergeCell ref="G47:H47"/>
    <mergeCell ref="I47:J47"/>
    <mergeCell ref="K47:L47"/>
    <mergeCell ref="M47:N47"/>
    <mergeCell ref="Q46:U46"/>
    <mergeCell ref="B46:C46"/>
    <mergeCell ref="D46:F46"/>
    <mergeCell ref="G46:H46"/>
    <mergeCell ref="I46:J46"/>
    <mergeCell ref="K46:L46"/>
    <mergeCell ref="M46:N46"/>
    <mergeCell ref="V8:W8"/>
    <mergeCell ref="L8:M8"/>
    <mergeCell ref="N8:O8"/>
    <mergeCell ref="P8:Q8"/>
    <mergeCell ref="O46:P46"/>
    <mergeCell ref="B44:C44"/>
    <mergeCell ref="D44:F44"/>
    <mergeCell ref="G44:H44"/>
    <mergeCell ref="I44:J44"/>
    <mergeCell ref="K44:L44"/>
    <mergeCell ref="M44:N44"/>
    <mergeCell ref="O44:P44"/>
    <mergeCell ref="Q44:U44"/>
    <mergeCell ref="B42:C42"/>
    <mergeCell ref="D42:F42"/>
    <mergeCell ref="G42:H42"/>
    <mergeCell ref="I42:J42"/>
    <mergeCell ref="K42:L42"/>
    <mergeCell ref="M42:N42"/>
    <mergeCell ref="O42:P42"/>
    <mergeCell ref="Q42:U42"/>
    <mergeCell ref="B43:C43"/>
    <mergeCell ref="D43:F43"/>
    <mergeCell ref="G43:H43"/>
    <mergeCell ref="AH8:AI8"/>
    <mergeCell ref="B51:C51"/>
    <mergeCell ref="D51:F51"/>
    <mergeCell ref="G51:H51"/>
    <mergeCell ref="I51:J51"/>
    <mergeCell ref="K51:L51"/>
    <mergeCell ref="M51:N51"/>
    <mergeCell ref="O51:P51"/>
    <mergeCell ref="Q51:U51"/>
    <mergeCell ref="AB8:AC8"/>
    <mergeCell ref="AD8:AE8"/>
    <mergeCell ref="B48:C48"/>
    <mergeCell ref="D48:F48"/>
    <mergeCell ref="G48:H48"/>
    <mergeCell ref="I48:J48"/>
    <mergeCell ref="K48:L48"/>
    <mergeCell ref="F8:G8"/>
    <mergeCell ref="H8:I8"/>
    <mergeCell ref="J8:K8"/>
    <mergeCell ref="M48:N48"/>
    <mergeCell ref="O48:P48"/>
    <mergeCell ref="Q48:U48"/>
    <mergeCell ref="R8:S8"/>
    <mergeCell ref="T8:U8"/>
  </mergeCells>
  <phoneticPr fontId="2"/>
  <pageMargins left="0.62992125984251968" right="0.43307086614173229" top="0.6692913385826772" bottom="0.35433070866141736" header="0.51181102362204722" footer="0.35433070866141736"/>
  <pageSetup paperSize="9" scale="5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34"/>
  <sheetViews>
    <sheetView view="pageBreakPreview" topLeftCell="A22" zoomScaleNormal="100" zoomScaleSheetLayoutView="100" workbookViewId="0">
      <selection activeCell="C26" sqref="C26"/>
    </sheetView>
  </sheetViews>
  <sheetFormatPr defaultColWidth="9" defaultRowHeight="13"/>
  <cols>
    <col min="1" max="1" width="1.36328125" style="74" customWidth="1"/>
    <col min="2" max="2" width="0.90625" style="74" customWidth="1"/>
    <col min="3" max="3" width="18.81640625" style="74" customWidth="1"/>
    <col min="4" max="4" width="5.81640625" style="74" customWidth="1"/>
    <col min="5" max="5" width="4.36328125" style="74" customWidth="1"/>
    <col min="6" max="6" width="0.90625" style="74" customWidth="1"/>
    <col min="7" max="7" width="18.81640625" style="74" customWidth="1"/>
    <col min="8" max="8" width="5.81640625" style="74" customWidth="1"/>
    <col min="9" max="9" width="4.453125" style="74" customWidth="1"/>
    <col min="10" max="10" width="0.90625" style="74" customWidth="1"/>
    <col min="11" max="11" width="18.81640625" style="74" customWidth="1"/>
    <col min="12" max="12" width="5.81640625" style="74" customWidth="1"/>
    <col min="13" max="13" width="4.36328125" style="74" customWidth="1"/>
    <col min="14" max="14" width="0.90625" style="74" customWidth="1"/>
    <col min="15" max="15" width="18.81640625" style="74" customWidth="1"/>
    <col min="16" max="16" width="5.81640625" style="74" customWidth="1"/>
    <col min="17" max="17" width="4.1796875" style="75" customWidth="1"/>
    <col min="18" max="18" width="0.6328125" style="74" customWidth="1"/>
    <col min="19" max="16384" width="9" style="74"/>
  </cols>
  <sheetData>
    <row r="1" spans="1:18" s="9" customFormat="1" ht="19">
      <c r="A1" s="8" t="s">
        <v>7</v>
      </c>
      <c r="B1" s="8"/>
      <c r="C1" s="8"/>
      <c r="D1" s="8"/>
      <c r="E1" s="8"/>
      <c r="F1" s="8"/>
      <c r="Q1" s="10"/>
    </row>
    <row r="2" spans="1:18" s="9" customFormat="1" ht="19">
      <c r="A2" s="8"/>
      <c r="B2" s="8"/>
      <c r="C2" s="8"/>
      <c r="D2" s="8"/>
      <c r="E2" s="8"/>
      <c r="F2" s="8"/>
      <c r="Q2" s="10"/>
    </row>
    <row r="3" spans="1:18" s="2" customFormat="1">
      <c r="O3" s="1694" t="s">
        <v>1619</v>
      </c>
      <c r="P3" s="1694"/>
      <c r="Q3" s="1694"/>
    </row>
    <row r="4" spans="1:18" s="2" customFormat="1" ht="37.5" customHeight="1">
      <c r="B4" s="1696" t="s">
        <v>785</v>
      </c>
      <c r="C4" s="1697"/>
      <c r="D4" s="1551" t="s">
        <v>669</v>
      </c>
      <c r="E4" s="1550"/>
      <c r="F4" s="1696" t="s">
        <v>785</v>
      </c>
      <c r="G4" s="1697"/>
      <c r="H4" s="1698" t="s">
        <v>669</v>
      </c>
      <c r="I4" s="1551"/>
      <c r="J4" s="1551" t="s">
        <v>785</v>
      </c>
      <c r="K4" s="1697"/>
      <c r="L4" s="1551" t="s">
        <v>669</v>
      </c>
      <c r="M4" s="1696"/>
      <c r="N4" s="1550" t="s">
        <v>785</v>
      </c>
      <c r="O4" s="1695"/>
      <c r="P4" s="1551" t="s">
        <v>669</v>
      </c>
      <c r="Q4" s="1696"/>
    </row>
    <row r="5" spans="1:18" s="2" customFormat="1" ht="37.5" customHeight="1">
      <c r="B5" s="94"/>
      <c r="C5" s="519" t="s">
        <v>786</v>
      </c>
      <c r="D5" s="520">
        <v>100</v>
      </c>
      <c r="E5" s="521"/>
      <c r="F5" s="522"/>
      <c r="G5" s="523" t="s">
        <v>715</v>
      </c>
      <c r="H5" s="524">
        <v>20</v>
      </c>
      <c r="I5" s="521"/>
      <c r="J5" s="525"/>
      <c r="K5" s="523" t="s">
        <v>790</v>
      </c>
      <c r="L5" s="524">
        <v>17</v>
      </c>
      <c r="M5" s="521"/>
      <c r="N5" s="525"/>
      <c r="O5" s="523" t="s">
        <v>792</v>
      </c>
      <c r="P5" s="524">
        <v>33</v>
      </c>
      <c r="Q5" s="521">
        <v>-1</v>
      </c>
      <c r="R5" s="18"/>
    </row>
    <row r="6" spans="1:18" s="2" customFormat="1" ht="37.5" customHeight="1">
      <c r="B6" s="95"/>
      <c r="C6" s="523" t="s">
        <v>787</v>
      </c>
      <c r="D6" s="524">
        <v>152</v>
      </c>
      <c r="E6" s="521">
        <v>-13</v>
      </c>
      <c r="F6" s="526"/>
      <c r="G6" s="523" t="s">
        <v>1463</v>
      </c>
      <c r="H6" s="524">
        <v>0</v>
      </c>
      <c r="I6" s="521"/>
      <c r="J6" s="526"/>
      <c r="K6" s="523" t="s">
        <v>22</v>
      </c>
      <c r="L6" s="524">
        <v>4</v>
      </c>
      <c r="M6" s="521"/>
      <c r="N6" s="522"/>
      <c r="O6" s="523" t="s">
        <v>796</v>
      </c>
      <c r="P6" s="524">
        <v>15</v>
      </c>
      <c r="Q6" s="521"/>
      <c r="R6" s="18"/>
    </row>
    <row r="7" spans="1:18" s="2" customFormat="1" ht="37.5" customHeight="1">
      <c r="B7" s="95"/>
      <c r="C7" s="523" t="s">
        <v>789</v>
      </c>
      <c r="D7" s="524">
        <v>12</v>
      </c>
      <c r="E7" s="521"/>
      <c r="F7" s="526"/>
      <c r="G7" s="523" t="s">
        <v>5</v>
      </c>
      <c r="H7" s="524">
        <v>10</v>
      </c>
      <c r="I7" s="521"/>
      <c r="J7" s="526"/>
      <c r="K7" s="523" t="s">
        <v>795</v>
      </c>
      <c r="L7" s="524">
        <v>70</v>
      </c>
      <c r="M7" s="521"/>
      <c r="N7" s="526"/>
      <c r="O7" s="523" t="s">
        <v>734</v>
      </c>
      <c r="P7" s="524">
        <v>3</v>
      </c>
      <c r="Q7" s="521">
        <v>-1</v>
      </c>
      <c r="R7" s="18"/>
    </row>
    <row r="8" spans="1:18" s="2" customFormat="1" ht="37.5" customHeight="1">
      <c r="B8" s="95"/>
      <c r="C8" s="523" t="s">
        <v>716</v>
      </c>
      <c r="D8" s="524">
        <v>78</v>
      </c>
      <c r="E8" s="521"/>
      <c r="F8" s="526"/>
      <c r="G8" s="523" t="s">
        <v>794</v>
      </c>
      <c r="H8" s="524">
        <v>23</v>
      </c>
      <c r="I8" s="521"/>
      <c r="J8" s="526"/>
      <c r="K8" s="523" t="s">
        <v>726</v>
      </c>
      <c r="L8" s="524">
        <v>37</v>
      </c>
      <c r="M8" s="521"/>
      <c r="N8" s="526"/>
      <c r="O8" s="523" t="s">
        <v>1465</v>
      </c>
      <c r="P8" s="524">
        <v>0</v>
      </c>
      <c r="Q8" s="521"/>
      <c r="R8" s="18"/>
    </row>
    <row r="9" spans="1:18" s="2" customFormat="1" ht="37.5" customHeight="1">
      <c r="B9" s="95"/>
      <c r="C9" s="523" t="s">
        <v>793</v>
      </c>
      <c r="D9" s="524">
        <v>28</v>
      </c>
      <c r="E9" s="521"/>
      <c r="F9" s="526"/>
      <c r="G9" s="523" t="s">
        <v>798</v>
      </c>
      <c r="H9" s="524">
        <v>12</v>
      </c>
      <c r="I9" s="521"/>
      <c r="J9" s="526"/>
      <c r="K9" s="523" t="s">
        <v>800</v>
      </c>
      <c r="L9" s="524">
        <v>8</v>
      </c>
      <c r="M9" s="521"/>
      <c r="N9" s="526"/>
      <c r="O9" s="523" t="s">
        <v>803</v>
      </c>
      <c r="P9" s="524">
        <v>100</v>
      </c>
      <c r="Q9" s="521">
        <v>-2</v>
      </c>
      <c r="R9" s="18"/>
    </row>
    <row r="10" spans="1:18" s="2" customFormat="1" ht="37.5" customHeight="1">
      <c r="B10" s="95"/>
      <c r="C10" s="523" t="s">
        <v>797</v>
      </c>
      <c r="D10" s="524">
        <v>24</v>
      </c>
      <c r="E10" s="521">
        <v>-1</v>
      </c>
      <c r="F10" s="526"/>
      <c r="G10" s="523" t="s">
        <v>802</v>
      </c>
      <c r="H10" s="524">
        <v>26</v>
      </c>
      <c r="I10" s="521"/>
      <c r="J10" s="526"/>
      <c r="K10" s="523" t="s">
        <v>23</v>
      </c>
      <c r="L10" s="524">
        <v>24</v>
      </c>
      <c r="M10" s="521"/>
      <c r="N10" s="526"/>
      <c r="O10" s="523"/>
      <c r="P10" s="524"/>
      <c r="Q10" s="521"/>
      <c r="R10" s="18"/>
    </row>
    <row r="11" spans="1:18" s="2" customFormat="1" ht="37.5" customHeight="1">
      <c r="B11" s="95"/>
      <c r="C11" s="523" t="s">
        <v>799</v>
      </c>
      <c r="D11" s="524">
        <v>13</v>
      </c>
      <c r="E11" s="521"/>
      <c r="F11" s="526"/>
      <c r="G11" s="523" t="s">
        <v>805</v>
      </c>
      <c r="H11" s="524">
        <v>8</v>
      </c>
      <c r="I11" s="521"/>
      <c r="J11" s="526"/>
      <c r="K11" s="523" t="s">
        <v>806</v>
      </c>
      <c r="L11" s="524">
        <v>3</v>
      </c>
      <c r="M11" s="521"/>
      <c r="N11" s="526"/>
      <c r="O11" s="523"/>
      <c r="P11" s="524"/>
      <c r="Q11" s="521"/>
      <c r="R11" s="18"/>
    </row>
    <row r="12" spans="1:18" s="2" customFormat="1" ht="37.5" customHeight="1">
      <c r="B12" s="95"/>
      <c r="C12" s="527" t="s">
        <v>801</v>
      </c>
      <c r="D12" s="528">
        <v>16</v>
      </c>
      <c r="E12" s="521"/>
      <c r="F12" s="526"/>
      <c r="G12" s="527" t="s">
        <v>808</v>
      </c>
      <c r="H12" s="528">
        <v>27</v>
      </c>
      <c r="I12" s="521">
        <v>-4</v>
      </c>
      <c r="J12" s="526"/>
      <c r="K12" s="527" t="s">
        <v>24</v>
      </c>
      <c r="L12" s="528">
        <v>1</v>
      </c>
      <c r="M12" s="521"/>
      <c r="N12" s="526"/>
      <c r="O12" s="529"/>
      <c r="P12" s="530"/>
      <c r="Q12" s="521"/>
      <c r="R12" s="18"/>
    </row>
    <row r="13" spans="1:18" s="2" customFormat="1" ht="37.5" customHeight="1">
      <c r="B13" s="95"/>
      <c r="C13" s="523" t="s">
        <v>804</v>
      </c>
      <c r="D13" s="524">
        <v>14</v>
      </c>
      <c r="E13" s="521"/>
      <c r="F13" s="526"/>
      <c r="G13" s="523" t="s">
        <v>1618</v>
      </c>
      <c r="H13" s="524">
        <v>7</v>
      </c>
      <c r="I13" s="521"/>
      <c r="J13" s="526"/>
      <c r="K13" s="523" t="s">
        <v>733</v>
      </c>
      <c r="L13" s="524">
        <v>16</v>
      </c>
      <c r="M13" s="521"/>
      <c r="N13" s="526"/>
      <c r="O13" s="527"/>
      <c r="P13" s="531"/>
      <c r="Q13" s="521"/>
      <c r="R13" s="18"/>
    </row>
    <row r="14" spans="1:18" s="2" customFormat="1" ht="37.5" customHeight="1">
      <c r="B14" s="95"/>
      <c r="C14" s="523" t="s">
        <v>807</v>
      </c>
      <c r="D14" s="524">
        <v>5</v>
      </c>
      <c r="E14" s="521"/>
      <c r="F14" s="526"/>
      <c r="G14" s="523" t="s">
        <v>809</v>
      </c>
      <c r="H14" s="524">
        <v>13</v>
      </c>
      <c r="I14" s="521"/>
      <c r="J14" s="526"/>
      <c r="K14" s="523" t="s">
        <v>810</v>
      </c>
      <c r="L14" s="524">
        <v>1</v>
      </c>
      <c r="M14" s="521"/>
      <c r="N14" s="526"/>
      <c r="O14" s="523"/>
      <c r="P14" s="524"/>
      <c r="Q14" s="521"/>
      <c r="R14" s="18"/>
    </row>
    <row r="15" spans="1:18" s="2" customFormat="1" ht="37.5" customHeight="1">
      <c r="B15" s="96"/>
      <c r="C15" s="527" t="s">
        <v>12</v>
      </c>
      <c r="D15" s="528">
        <v>15</v>
      </c>
      <c r="E15" s="521"/>
      <c r="F15" s="532"/>
      <c r="G15" s="523" t="s">
        <v>1462</v>
      </c>
      <c r="H15" s="524">
        <v>0</v>
      </c>
      <c r="I15" s="521"/>
      <c r="J15" s="532"/>
      <c r="K15" s="523" t="s">
        <v>812</v>
      </c>
      <c r="L15" s="524">
        <v>5</v>
      </c>
      <c r="M15" s="521"/>
      <c r="N15" s="526"/>
      <c r="O15" s="523"/>
      <c r="P15" s="524"/>
      <c r="Q15" s="521"/>
      <c r="R15" s="18"/>
    </row>
    <row r="16" spans="1:18" s="2" customFormat="1" ht="37.5" customHeight="1">
      <c r="B16" s="95"/>
      <c r="C16" s="523" t="s">
        <v>1460</v>
      </c>
      <c r="D16" s="524">
        <v>0</v>
      </c>
      <c r="E16" s="521"/>
      <c r="F16" s="526"/>
      <c r="G16" s="523" t="s">
        <v>814</v>
      </c>
      <c r="H16" s="524">
        <v>45</v>
      </c>
      <c r="I16" s="521"/>
      <c r="J16" s="526"/>
      <c r="K16" s="523" t="s">
        <v>815</v>
      </c>
      <c r="L16" s="524">
        <v>5</v>
      </c>
      <c r="M16" s="521"/>
      <c r="N16" s="526"/>
      <c r="O16" s="523"/>
      <c r="P16" s="533"/>
      <c r="Q16" s="521"/>
      <c r="R16" s="18"/>
    </row>
    <row r="17" spans="2:18" s="2" customFormat="1" ht="37.5" customHeight="1">
      <c r="B17" s="95"/>
      <c r="C17" s="523" t="s">
        <v>811</v>
      </c>
      <c r="D17" s="524">
        <v>30</v>
      </c>
      <c r="E17" s="521"/>
      <c r="F17" s="526"/>
      <c r="G17" s="523" t="s">
        <v>711</v>
      </c>
      <c r="H17" s="524">
        <v>10</v>
      </c>
      <c r="I17" s="521"/>
      <c r="J17" s="526"/>
      <c r="K17" s="523" t="s">
        <v>816</v>
      </c>
      <c r="L17" s="524">
        <v>2</v>
      </c>
      <c r="M17" s="521"/>
      <c r="N17" s="526"/>
      <c r="O17" s="529"/>
      <c r="P17" s="528"/>
      <c r="Q17" s="521"/>
      <c r="R17" s="18"/>
    </row>
    <row r="18" spans="2:18" s="2" customFormat="1" ht="37.5" customHeight="1">
      <c r="B18" s="95"/>
      <c r="C18" s="523" t="s">
        <v>813</v>
      </c>
      <c r="D18" s="524">
        <v>32</v>
      </c>
      <c r="E18" s="521"/>
      <c r="F18" s="526"/>
      <c r="G18" s="527" t="s">
        <v>818</v>
      </c>
      <c r="H18" s="524">
        <v>26</v>
      </c>
      <c r="I18" s="521"/>
      <c r="J18" s="526"/>
      <c r="K18" s="527" t="s">
        <v>11</v>
      </c>
      <c r="L18" s="528">
        <v>39</v>
      </c>
      <c r="M18" s="521">
        <v>-10</v>
      </c>
      <c r="N18" s="526"/>
      <c r="O18" s="523"/>
      <c r="P18" s="524"/>
      <c r="Q18" s="521"/>
      <c r="R18" s="18"/>
    </row>
    <row r="19" spans="2:18" s="2" customFormat="1" ht="37.5" customHeight="1">
      <c r="B19" s="95"/>
      <c r="C19" s="523" t="s">
        <v>1461</v>
      </c>
      <c r="D19" s="524">
        <v>0</v>
      </c>
      <c r="E19" s="521"/>
      <c r="F19" s="526"/>
      <c r="G19" s="527" t="s">
        <v>820</v>
      </c>
      <c r="H19" s="524">
        <v>10</v>
      </c>
      <c r="I19" s="521"/>
      <c r="J19" s="526"/>
      <c r="K19" s="523" t="s">
        <v>1464</v>
      </c>
      <c r="L19" s="524">
        <v>0</v>
      </c>
      <c r="M19" s="521"/>
      <c r="N19" s="526"/>
      <c r="O19" s="529"/>
      <c r="P19" s="530"/>
      <c r="Q19" s="521"/>
      <c r="R19" s="18"/>
    </row>
    <row r="20" spans="2:18" s="2" customFormat="1" ht="37.5" customHeight="1">
      <c r="B20" s="95"/>
      <c r="C20" s="523" t="s">
        <v>817</v>
      </c>
      <c r="D20" s="524">
        <v>8</v>
      </c>
      <c r="E20" s="521"/>
      <c r="F20" s="526"/>
      <c r="G20" s="523" t="s">
        <v>718</v>
      </c>
      <c r="H20" s="524">
        <v>25</v>
      </c>
      <c r="I20" s="521">
        <v>-6</v>
      </c>
      <c r="J20" s="526"/>
      <c r="K20" s="523" t="s">
        <v>788</v>
      </c>
      <c r="L20" s="524">
        <v>22</v>
      </c>
      <c r="M20" s="521"/>
      <c r="N20" s="526"/>
      <c r="O20" s="527"/>
      <c r="P20" s="528"/>
      <c r="Q20" s="521"/>
      <c r="R20" s="18"/>
    </row>
    <row r="21" spans="2:18" s="2" customFormat="1" ht="37.5" customHeight="1" thickBot="1">
      <c r="B21" s="96"/>
      <c r="C21" s="523" t="s">
        <v>819</v>
      </c>
      <c r="D21" s="524">
        <v>26</v>
      </c>
      <c r="E21" s="521"/>
      <c r="F21" s="532"/>
      <c r="G21" s="523" t="s">
        <v>732</v>
      </c>
      <c r="H21" s="524">
        <v>7</v>
      </c>
      <c r="I21" s="521"/>
      <c r="J21" s="534"/>
      <c r="K21" s="523" t="s">
        <v>791</v>
      </c>
      <c r="L21" s="524">
        <v>51</v>
      </c>
      <c r="M21" s="521"/>
      <c r="N21" s="534"/>
      <c r="O21" s="527"/>
      <c r="P21" s="528"/>
      <c r="Q21" s="521"/>
      <c r="R21" s="18"/>
    </row>
    <row r="22" spans="2:18" s="2" customFormat="1" ht="37.5" customHeight="1" thickTop="1">
      <c r="B22" s="97"/>
      <c r="C22" s="535"/>
      <c r="D22" s="536"/>
      <c r="E22" s="537"/>
      <c r="F22" s="538"/>
      <c r="G22" s="535"/>
      <c r="H22" s="536"/>
      <c r="I22" s="537"/>
      <c r="J22" s="536"/>
      <c r="K22" s="535"/>
      <c r="L22" s="536"/>
      <c r="M22" s="539"/>
      <c r="N22" s="536"/>
      <c r="O22" s="540" t="s">
        <v>1466</v>
      </c>
      <c r="P22" s="541">
        <v>1278</v>
      </c>
      <c r="Q22" s="542">
        <v>-38</v>
      </c>
    </row>
    <row r="23" spans="2:18" s="2" customFormat="1" ht="27" customHeight="1">
      <c r="C23" s="7"/>
      <c r="D23" s="7"/>
      <c r="E23" s="7"/>
      <c r="F23" s="7"/>
      <c r="G23" s="7"/>
      <c r="H23" s="7"/>
      <c r="I23" s="7"/>
      <c r="J23" s="7"/>
      <c r="K23" s="7"/>
      <c r="L23" s="7"/>
      <c r="M23" s="11"/>
      <c r="N23" s="7"/>
      <c r="O23" s="12"/>
      <c r="P23" s="13"/>
      <c r="Q23" s="14"/>
    </row>
    <row r="24" spans="2:18" s="2" customFormat="1" ht="17.25" customHeight="1">
      <c r="C24" s="2" t="s">
        <v>21</v>
      </c>
      <c r="Q24" s="7"/>
    </row>
    <row r="25" spans="2:18" s="2" customFormat="1" ht="17.25" customHeight="1">
      <c r="C25" s="19" t="s">
        <v>1862</v>
      </c>
      <c r="D25" s="19"/>
      <c r="Q25" s="7"/>
    </row>
    <row r="26" spans="2:18" s="2" customFormat="1" ht="17.25" customHeight="1">
      <c r="C26" s="4" t="s">
        <v>6</v>
      </c>
      <c r="G26" s="74"/>
      <c r="I26" s="74"/>
      <c r="Q26" s="7"/>
    </row>
    <row r="27" spans="2:18">
      <c r="H27" s="2"/>
    </row>
    <row r="30" spans="2:18">
      <c r="C30" s="2"/>
    </row>
    <row r="31" spans="2:18">
      <c r="C31" s="2"/>
    </row>
    <row r="32" spans="2:18">
      <c r="C32" s="2"/>
    </row>
    <row r="33" spans="3:3">
      <c r="C33" s="2"/>
    </row>
    <row r="34" spans="3:3">
      <c r="C34" s="2"/>
    </row>
  </sheetData>
  <mergeCells count="9">
    <mergeCell ref="O3:Q3"/>
    <mergeCell ref="N4:O4"/>
    <mergeCell ref="P4:Q4"/>
    <mergeCell ref="B4:C4"/>
    <mergeCell ref="D4:E4"/>
    <mergeCell ref="F4:G4"/>
    <mergeCell ref="H4:I4"/>
    <mergeCell ref="J4:K4"/>
    <mergeCell ref="L4:M4"/>
  </mergeCells>
  <phoneticPr fontId="2"/>
  <pageMargins left="0.75" right="0.75" top="1" bottom="1" header="0.51200000000000001" footer="0.51200000000000001"/>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41"/>
  <sheetViews>
    <sheetView view="pageBreakPreview" zoomScale="130" zoomScaleNormal="115" zoomScaleSheetLayoutView="130" workbookViewId="0">
      <selection activeCell="Z7" sqref="Z7"/>
    </sheetView>
  </sheetViews>
  <sheetFormatPr defaultColWidth="9" defaultRowHeight="13"/>
  <cols>
    <col min="1" max="1" width="1.36328125" style="74" customWidth="1"/>
    <col min="2" max="4" width="3.1796875" style="445" customWidth="1"/>
    <col min="5" max="5" width="8.453125" style="445" customWidth="1"/>
    <col min="6" max="6" width="1.453125" style="445" customWidth="1"/>
    <col min="7" max="7" width="6.36328125" style="464" customWidth="1"/>
    <col min="8" max="8" width="2.453125" style="445" customWidth="1"/>
    <col min="9" max="11" width="3.453125" style="445" customWidth="1"/>
    <col min="12" max="12" width="0.90625" style="445" customWidth="1"/>
    <col min="13" max="15" width="3.1796875" style="445" customWidth="1"/>
    <col min="16" max="16" width="8.453125" style="445" customWidth="1"/>
    <col min="17" max="17" width="1.453125" style="445" customWidth="1"/>
    <col min="18" max="18" width="6.36328125" style="464" customWidth="1"/>
    <col min="19" max="19" width="2.453125" style="445" customWidth="1"/>
    <col min="20" max="22" width="3.453125" style="445" customWidth="1"/>
    <col min="23" max="23" width="2.08984375" style="74" customWidth="1"/>
    <col min="24" max="25" width="4.6328125" style="74" customWidth="1"/>
    <col min="26" max="16384" width="9" style="74"/>
  </cols>
  <sheetData>
    <row r="1" spans="1:22" s="2" customFormat="1" ht="18" customHeight="1">
      <c r="A1" s="4" t="s">
        <v>9</v>
      </c>
      <c r="B1" s="455"/>
      <c r="C1" s="455"/>
      <c r="D1" s="455"/>
      <c r="E1" s="455"/>
      <c r="F1" s="455"/>
      <c r="G1" s="460"/>
      <c r="H1" s="455"/>
      <c r="I1" s="455"/>
      <c r="J1" s="455"/>
      <c r="K1" s="455"/>
      <c r="L1" s="455"/>
      <c r="M1" s="455"/>
      <c r="N1" s="455"/>
      <c r="O1" s="455"/>
      <c r="P1" s="455"/>
      <c r="Q1" s="455"/>
      <c r="R1" s="460"/>
      <c r="S1" s="455"/>
      <c r="T1" s="455"/>
      <c r="U1" s="455"/>
      <c r="V1" s="92"/>
    </row>
    <row r="2" spans="1:22" ht="18" customHeight="1">
      <c r="B2" s="1779" t="s">
        <v>1625</v>
      </c>
      <c r="C2" s="1779"/>
      <c r="D2" s="1779"/>
      <c r="E2" s="1779"/>
      <c r="F2" s="1779"/>
      <c r="G2" s="1779"/>
      <c r="H2" s="1779"/>
      <c r="I2" s="1779"/>
      <c r="J2" s="1779"/>
      <c r="K2" s="1779"/>
      <c r="L2" s="1780"/>
      <c r="M2" s="1779"/>
      <c r="N2" s="1779"/>
      <c r="O2" s="1779"/>
      <c r="P2" s="1779"/>
      <c r="Q2" s="1779"/>
      <c r="R2" s="1779"/>
      <c r="S2" s="1779"/>
      <c r="T2" s="1779"/>
      <c r="U2" s="1779"/>
      <c r="V2" s="1779"/>
    </row>
    <row r="3" spans="1:22" ht="20.25" customHeight="1">
      <c r="B3" s="1777" t="s">
        <v>1388</v>
      </c>
      <c r="C3" s="1778"/>
      <c r="D3" s="1778"/>
      <c r="E3" s="1756" t="s">
        <v>1389</v>
      </c>
      <c r="F3" s="1757"/>
      <c r="G3" s="1758" t="s">
        <v>669</v>
      </c>
      <c r="H3" s="1758"/>
      <c r="I3" s="1747" t="s">
        <v>1390</v>
      </c>
      <c r="J3" s="1748"/>
      <c r="K3" s="1749"/>
      <c r="L3" s="457"/>
      <c r="M3" s="1777" t="s">
        <v>1388</v>
      </c>
      <c r="N3" s="1778"/>
      <c r="O3" s="1778"/>
      <c r="P3" s="1756" t="s">
        <v>1389</v>
      </c>
      <c r="Q3" s="1757"/>
      <c r="R3" s="1758" t="s">
        <v>669</v>
      </c>
      <c r="S3" s="1758"/>
      <c r="T3" s="1747" t="s">
        <v>1390</v>
      </c>
      <c r="U3" s="1748"/>
      <c r="V3" s="1749"/>
    </row>
    <row r="4" spans="1:22" ht="20.25" customHeight="1">
      <c r="B4" s="1754"/>
      <c r="C4" s="1755"/>
      <c r="D4" s="1755"/>
      <c r="E4" s="1750" t="s">
        <v>1391</v>
      </c>
      <c r="F4" s="1751"/>
      <c r="G4" s="1750" t="s">
        <v>1392</v>
      </c>
      <c r="H4" s="1751"/>
      <c r="I4" s="1750" t="s">
        <v>1393</v>
      </c>
      <c r="J4" s="1752"/>
      <c r="K4" s="1753"/>
      <c r="L4" s="457"/>
      <c r="M4" s="1754"/>
      <c r="N4" s="1755"/>
      <c r="O4" s="1755"/>
      <c r="P4" s="1750" t="s">
        <v>1391</v>
      </c>
      <c r="Q4" s="1751"/>
      <c r="R4" s="1750" t="s">
        <v>1392</v>
      </c>
      <c r="S4" s="1751"/>
      <c r="T4" s="1750" t="s">
        <v>1393</v>
      </c>
      <c r="U4" s="1752"/>
      <c r="V4" s="1753"/>
    </row>
    <row r="5" spans="1:22" ht="20.25" customHeight="1">
      <c r="B5" s="1776" t="s">
        <v>737</v>
      </c>
      <c r="C5" s="1776"/>
      <c r="D5" s="1761"/>
      <c r="E5" s="551">
        <v>342650</v>
      </c>
      <c r="F5" s="552"/>
      <c r="G5" s="553">
        <v>764</v>
      </c>
      <c r="H5" s="554"/>
      <c r="I5" s="1759">
        <f t="shared" ref="I5:I13" si="0">ROUND(E5/G5,0)</f>
        <v>448</v>
      </c>
      <c r="J5" s="1760"/>
      <c r="K5" s="1760"/>
      <c r="L5" s="457"/>
      <c r="M5" s="1761" t="s">
        <v>1394</v>
      </c>
      <c r="N5" s="1762"/>
      <c r="O5" s="1763"/>
      <c r="P5" s="551">
        <v>6137</v>
      </c>
      <c r="Q5" s="579"/>
      <c r="R5" s="580">
        <v>10</v>
      </c>
      <c r="S5" s="554"/>
      <c r="T5" s="1764">
        <f>ROUND(P5/R5,0)</f>
        <v>614</v>
      </c>
      <c r="U5" s="1765"/>
      <c r="V5" s="1765"/>
    </row>
    <row r="6" spans="1:22" ht="20.25" customHeight="1">
      <c r="B6" s="1743" t="s">
        <v>739</v>
      </c>
      <c r="C6" s="1743"/>
      <c r="D6" s="1715"/>
      <c r="E6" s="555">
        <v>44872</v>
      </c>
      <c r="F6" s="556"/>
      <c r="G6" s="557">
        <v>43</v>
      </c>
      <c r="H6" s="558"/>
      <c r="I6" s="1699">
        <f t="shared" si="0"/>
        <v>1044</v>
      </c>
      <c r="J6" s="1700"/>
      <c r="K6" s="1700"/>
      <c r="L6" s="457"/>
      <c r="M6" s="1715" t="s">
        <v>1395</v>
      </c>
      <c r="N6" s="1716"/>
      <c r="O6" s="1717"/>
      <c r="P6" s="555">
        <v>7694</v>
      </c>
      <c r="Q6" s="563"/>
      <c r="R6" s="562">
        <v>0</v>
      </c>
      <c r="S6" s="558"/>
      <c r="T6" s="1699" t="s">
        <v>1396</v>
      </c>
      <c r="U6" s="1700"/>
      <c r="V6" s="1700"/>
    </row>
    <row r="7" spans="1:22" ht="20.25" customHeight="1">
      <c r="B7" s="1743" t="s">
        <v>1397</v>
      </c>
      <c r="C7" s="1743"/>
      <c r="D7" s="1715"/>
      <c r="E7" s="555">
        <v>57497</v>
      </c>
      <c r="F7" s="559"/>
      <c r="G7" s="557">
        <v>43</v>
      </c>
      <c r="H7" s="558"/>
      <c r="I7" s="1728">
        <f t="shared" si="0"/>
        <v>1337</v>
      </c>
      <c r="J7" s="1729"/>
      <c r="K7" s="1729"/>
      <c r="L7" s="457"/>
      <c r="M7" s="1715" t="s">
        <v>1398</v>
      </c>
      <c r="N7" s="1716"/>
      <c r="O7" s="1717"/>
      <c r="P7" s="555">
        <v>4768</v>
      </c>
      <c r="Q7" s="563"/>
      <c r="R7" s="562">
        <v>7</v>
      </c>
      <c r="S7" s="558"/>
      <c r="T7" s="1728">
        <f>ROUND(P7/R7,0)</f>
        <v>681</v>
      </c>
      <c r="U7" s="1729"/>
      <c r="V7" s="1729"/>
    </row>
    <row r="8" spans="1:22" ht="20.25" customHeight="1">
      <c r="B8" s="1743" t="s">
        <v>1399</v>
      </c>
      <c r="C8" s="1743"/>
      <c r="D8" s="1715"/>
      <c r="E8" s="555">
        <v>56282</v>
      </c>
      <c r="F8" s="556"/>
      <c r="G8" s="557">
        <v>12</v>
      </c>
      <c r="H8" s="558"/>
      <c r="I8" s="1728">
        <f t="shared" si="0"/>
        <v>4690</v>
      </c>
      <c r="J8" s="1729"/>
      <c r="K8" s="1729"/>
      <c r="L8" s="457"/>
      <c r="M8" s="1743" t="s">
        <v>1400</v>
      </c>
      <c r="N8" s="1743"/>
      <c r="O8" s="1715"/>
      <c r="P8" s="555">
        <v>8355</v>
      </c>
      <c r="Q8" s="563"/>
      <c r="R8" s="562">
        <v>7</v>
      </c>
      <c r="S8" s="558"/>
      <c r="T8" s="1728">
        <f>ROUND(P8/R8,0)</f>
        <v>1194</v>
      </c>
      <c r="U8" s="1729"/>
      <c r="V8" s="1729"/>
    </row>
    <row r="9" spans="1:22" ht="20.25" customHeight="1">
      <c r="B9" s="1715" t="s">
        <v>1401</v>
      </c>
      <c r="C9" s="1716"/>
      <c r="D9" s="1716"/>
      <c r="E9" s="555">
        <v>53755</v>
      </c>
      <c r="F9" s="556"/>
      <c r="G9" s="557">
        <v>55</v>
      </c>
      <c r="H9" s="558"/>
      <c r="I9" s="1699">
        <f t="shared" si="0"/>
        <v>977</v>
      </c>
      <c r="J9" s="1700"/>
      <c r="K9" s="1700"/>
      <c r="L9" s="457"/>
      <c r="M9" s="1743" t="s">
        <v>1402</v>
      </c>
      <c r="N9" s="1743"/>
      <c r="O9" s="1715"/>
      <c r="P9" s="555">
        <v>10875</v>
      </c>
      <c r="Q9" s="563"/>
      <c r="R9" s="562">
        <v>7</v>
      </c>
      <c r="S9" s="558"/>
      <c r="T9" s="1728">
        <f>ROUND(P9/R9,0)</f>
        <v>1554</v>
      </c>
      <c r="U9" s="1729"/>
      <c r="V9" s="1729"/>
    </row>
    <row r="10" spans="1:22" ht="20.25" customHeight="1">
      <c r="B10" s="1715" t="s">
        <v>1403</v>
      </c>
      <c r="C10" s="1716"/>
      <c r="D10" s="1716"/>
      <c r="E10" s="555">
        <v>24225</v>
      </c>
      <c r="F10" s="556"/>
      <c r="G10" s="557">
        <v>18</v>
      </c>
      <c r="H10" s="558"/>
      <c r="I10" s="1699">
        <f t="shared" si="0"/>
        <v>1346</v>
      </c>
      <c r="J10" s="1700"/>
      <c r="K10" s="1700"/>
      <c r="L10" s="457"/>
      <c r="M10" s="1743" t="s">
        <v>1404</v>
      </c>
      <c r="N10" s="1743"/>
      <c r="O10" s="1715"/>
      <c r="P10" s="555">
        <v>7178</v>
      </c>
      <c r="Q10" s="563"/>
      <c r="R10" s="562">
        <v>7</v>
      </c>
      <c r="S10" s="558"/>
      <c r="T10" s="1728">
        <f>ROUND(P10/R10,0)</f>
        <v>1025</v>
      </c>
      <c r="U10" s="1729"/>
      <c r="V10" s="1729"/>
    </row>
    <row r="11" spans="1:22" ht="20.25" customHeight="1">
      <c r="B11" s="1715" t="s">
        <v>1405</v>
      </c>
      <c r="C11" s="1716"/>
      <c r="D11" s="1716"/>
      <c r="E11" s="555">
        <v>21605</v>
      </c>
      <c r="F11" s="556"/>
      <c r="G11" s="557">
        <v>44</v>
      </c>
      <c r="H11" s="558"/>
      <c r="I11" s="1699">
        <f t="shared" si="0"/>
        <v>491</v>
      </c>
      <c r="J11" s="1700"/>
      <c r="K11" s="1700"/>
      <c r="L11" s="457"/>
      <c r="M11" s="1736"/>
      <c r="N11" s="1737"/>
      <c r="O11" s="1737"/>
      <c r="P11" s="1738"/>
      <c r="Q11" s="1739"/>
      <c r="R11" s="1740"/>
      <c r="S11" s="1740"/>
      <c r="T11" s="1741"/>
      <c r="U11" s="1742"/>
      <c r="V11" s="1742"/>
    </row>
    <row r="12" spans="1:22" ht="20.25" customHeight="1">
      <c r="B12" s="1715" t="s">
        <v>1406</v>
      </c>
      <c r="C12" s="1716"/>
      <c r="D12" s="1716"/>
      <c r="E12" s="555">
        <v>64546</v>
      </c>
      <c r="F12" s="556"/>
      <c r="G12" s="557">
        <v>66</v>
      </c>
      <c r="H12" s="558"/>
      <c r="I12" s="1699">
        <f t="shared" si="0"/>
        <v>978</v>
      </c>
      <c r="J12" s="1700"/>
      <c r="K12" s="1700"/>
      <c r="L12" s="457"/>
      <c r="M12" s="1743" t="s">
        <v>1407</v>
      </c>
      <c r="N12" s="1743"/>
      <c r="O12" s="1715"/>
      <c r="P12" s="555">
        <f>SUM(P5:P11)</f>
        <v>45007</v>
      </c>
      <c r="Q12" s="563"/>
      <c r="R12" s="562">
        <f>SUM(R5:R11)</f>
        <v>38</v>
      </c>
      <c r="S12" s="558"/>
      <c r="T12" s="1728">
        <f>ROUND(P12/R12,0)</f>
        <v>1184</v>
      </c>
      <c r="U12" s="1729"/>
      <c r="V12" s="1729"/>
    </row>
    <row r="13" spans="1:22" ht="20.25" customHeight="1">
      <c r="B13" s="1715" t="s">
        <v>1408</v>
      </c>
      <c r="C13" s="1716"/>
      <c r="D13" s="1717"/>
      <c r="E13" s="555">
        <v>24823</v>
      </c>
      <c r="F13" s="556"/>
      <c r="G13" s="560">
        <v>47</v>
      </c>
      <c r="H13" s="558"/>
      <c r="I13" s="1699">
        <f t="shared" si="0"/>
        <v>528</v>
      </c>
      <c r="J13" s="1700"/>
      <c r="K13" s="1700"/>
      <c r="L13" s="457"/>
      <c r="M13" s="1736"/>
      <c r="N13" s="1737"/>
      <c r="O13" s="1737"/>
      <c r="P13" s="1737"/>
      <c r="Q13" s="1737"/>
      <c r="R13" s="1737"/>
      <c r="S13" s="1737"/>
      <c r="T13" s="1737"/>
      <c r="U13" s="1737"/>
      <c r="V13" s="1744"/>
    </row>
    <row r="14" spans="1:22" ht="20.25" customHeight="1">
      <c r="B14" s="1736"/>
      <c r="C14" s="1737"/>
      <c r="D14" s="1737"/>
      <c r="E14" s="1738"/>
      <c r="F14" s="1739"/>
      <c r="G14" s="1740"/>
      <c r="H14" s="1740"/>
      <c r="I14" s="1738"/>
      <c r="J14" s="1740"/>
      <c r="K14" s="1766"/>
      <c r="L14" s="457"/>
      <c r="M14" s="1715" t="s">
        <v>1409</v>
      </c>
      <c r="N14" s="1716"/>
      <c r="O14" s="1717"/>
      <c r="P14" s="555">
        <v>18923</v>
      </c>
      <c r="Q14" s="556"/>
      <c r="R14" s="560">
        <v>61</v>
      </c>
      <c r="S14" s="558"/>
      <c r="T14" s="1767">
        <f>ROUND(P14/R14,0)</f>
        <v>310</v>
      </c>
      <c r="U14" s="1768"/>
      <c r="V14" s="1769"/>
    </row>
    <row r="15" spans="1:22" ht="20.25" customHeight="1">
      <c r="B15" s="1743" t="s">
        <v>1410</v>
      </c>
      <c r="C15" s="1743"/>
      <c r="D15" s="1715"/>
      <c r="E15" s="555">
        <f>SUM(E5:E14)</f>
        <v>690255</v>
      </c>
      <c r="F15" s="556"/>
      <c r="G15" s="562">
        <f>SUM(G5:G14)</f>
        <v>1092</v>
      </c>
      <c r="H15" s="558"/>
      <c r="I15" s="1699">
        <f>ROUND(E15/G15,0)</f>
        <v>632</v>
      </c>
      <c r="J15" s="1700"/>
      <c r="K15" s="1700"/>
      <c r="L15" s="457"/>
      <c r="M15" s="1715" t="s">
        <v>1411</v>
      </c>
      <c r="N15" s="1716"/>
      <c r="O15" s="1717"/>
      <c r="P15" s="555">
        <v>15268</v>
      </c>
      <c r="Q15" s="559"/>
      <c r="R15" s="560">
        <v>1</v>
      </c>
      <c r="S15" s="558"/>
      <c r="T15" s="1725">
        <f>ROUND(P15/R15,0)</f>
        <v>15268</v>
      </c>
      <c r="U15" s="1726"/>
      <c r="V15" s="1727"/>
    </row>
    <row r="16" spans="1:22" ht="20.25" customHeight="1">
      <c r="B16" s="1736"/>
      <c r="C16" s="1737"/>
      <c r="D16" s="1737"/>
      <c r="E16" s="1737"/>
      <c r="F16" s="1737"/>
      <c r="G16" s="1737"/>
      <c r="H16" s="1737"/>
      <c r="I16" s="1737"/>
      <c r="J16" s="1737"/>
      <c r="K16" s="1744"/>
      <c r="L16" s="457"/>
      <c r="M16" s="1715" t="s">
        <v>1412</v>
      </c>
      <c r="N16" s="1716"/>
      <c r="O16" s="1717"/>
      <c r="P16" s="555">
        <v>3281</v>
      </c>
      <c r="Q16" s="559"/>
      <c r="R16" s="560">
        <v>3</v>
      </c>
      <c r="S16" s="558"/>
      <c r="T16" s="1725">
        <f>ROUND(P16/R16,0)</f>
        <v>1094</v>
      </c>
      <c r="U16" s="1726"/>
      <c r="V16" s="1727"/>
    </row>
    <row r="17" spans="2:22" ht="20.25" customHeight="1">
      <c r="B17" s="1743" t="s">
        <v>738</v>
      </c>
      <c r="C17" s="1743"/>
      <c r="D17" s="1715"/>
      <c r="E17" s="555">
        <v>7335</v>
      </c>
      <c r="F17" s="563"/>
      <c r="G17" s="562">
        <v>10</v>
      </c>
      <c r="H17" s="558"/>
      <c r="I17" s="1728">
        <f>ROUND(E17/G17,0)</f>
        <v>734</v>
      </c>
      <c r="J17" s="1729"/>
      <c r="K17" s="1729"/>
      <c r="L17" s="457"/>
      <c r="M17" s="1715"/>
      <c r="N17" s="1716"/>
      <c r="O17" s="1717"/>
      <c r="P17" s="555"/>
      <c r="Q17" s="559"/>
      <c r="R17" s="581"/>
      <c r="S17" s="558"/>
      <c r="T17" s="1725"/>
      <c r="U17" s="1726"/>
      <c r="V17" s="1727"/>
    </row>
    <row r="18" spans="2:22" ht="20.25" customHeight="1">
      <c r="B18" s="1743"/>
      <c r="C18" s="1743"/>
      <c r="D18" s="1715"/>
      <c r="E18" s="1773"/>
      <c r="F18" s="1774"/>
      <c r="G18" s="1775"/>
      <c r="H18" s="1775"/>
      <c r="I18" s="1718"/>
      <c r="J18" s="1719"/>
      <c r="K18" s="1719"/>
      <c r="L18" s="457"/>
      <c r="M18" s="1730" t="s">
        <v>1413</v>
      </c>
      <c r="N18" s="1731"/>
      <c r="O18" s="1732"/>
      <c r="P18" s="555">
        <f>SUM(P14:P17)</f>
        <v>37472</v>
      </c>
      <c r="Q18" s="559"/>
      <c r="R18" s="562">
        <f>SUM(R14:R17)</f>
        <v>65</v>
      </c>
      <c r="S18" s="558"/>
      <c r="T18" s="1699">
        <f>ROUND(P18/R18,0)</f>
        <v>576</v>
      </c>
      <c r="U18" s="1700"/>
      <c r="V18" s="1700"/>
    </row>
    <row r="19" spans="2:22" ht="20.25" customHeight="1">
      <c r="B19" s="1743" t="s">
        <v>1414</v>
      </c>
      <c r="C19" s="1743"/>
      <c r="D19" s="1715"/>
      <c r="E19" s="555">
        <f>E17</f>
        <v>7335</v>
      </c>
      <c r="F19" s="563"/>
      <c r="G19" s="562">
        <f>G17</f>
        <v>10</v>
      </c>
      <c r="H19" s="558"/>
      <c r="I19" s="1699">
        <f>ROUND(E19/G19,0)</f>
        <v>734</v>
      </c>
      <c r="J19" s="1700"/>
      <c r="K19" s="1700"/>
      <c r="L19" s="457"/>
      <c r="M19" s="1733"/>
      <c r="N19" s="1734"/>
      <c r="O19" s="1734"/>
      <c r="P19" s="1734"/>
      <c r="Q19" s="1734"/>
      <c r="R19" s="1734"/>
      <c r="S19" s="1734"/>
      <c r="T19" s="1734"/>
      <c r="U19" s="1734"/>
      <c r="V19" s="1735"/>
    </row>
    <row r="20" spans="2:22" ht="20.25" customHeight="1">
      <c r="B20" s="1736"/>
      <c r="C20" s="1737"/>
      <c r="D20" s="1737"/>
      <c r="E20" s="1737"/>
      <c r="F20" s="1737"/>
      <c r="G20" s="1737"/>
      <c r="H20" s="1737"/>
      <c r="I20" s="1737"/>
      <c r="J20" s="1737"/>
      <c r="K20" s="1744"/>
      <c r="L20" s="457"/>
      <c r="M20" s="1712" t="s">
        <v>1415</v>
      </c>
      <c r="N20" s="1713"/>
      <c r="O20" s="1714"/>
      <c r="P20" s="555">
        <v>12816</v>
      </c>
      <c r="Q20" s="559"/>
      <c r="R20" s="562">
        <v>22</v>
      </c>
      <c r="S20" s="558"/>
      <c r="T20" s="1699">
        <f>ROUND(P20/R20,0)</f>
        <v>583</v>
      </c>
      <c r="U20" s="1700"/>
      <c r="V20" s="1700"/>
    </row>
    <row r="21" spans="2:22" ht="20.25" customHeight="1">
      <c r="B21" s="1770" t="s">
        <v>1416</v>
      </c>
      <c r="C21" s="1771"/>
      <c r="D21" s="1772"/>
      <c r="E21" s="555">
        <v>14753</v>
      </c>
      <c r="F21" s="559"/>
      <c r="G21" s="562">
        <v>20</v>
      </c>
      <c r="H21" s="558"/>
      <c r="I21" s="1728">
        <f>ROUND(E21/G21,0)</f>
        <v>738</v>
      </c>
      <c r="J21" s="1729"/>
      <c r="K21" s="1729"/>
      <c r="L21" s="457"/>
      <c r="M21" s="1715" t="s">
        <v>1417</v>
      </c>
      <c r="N21" s="1716"/>
      <c r="O21" s="1716"/>
      <c r="P21" s="555">
        <v>2583</v>
      </c>
      <c r="Q21" s="559"/>
      <c r="R21" s="562">
        <v>0</v>
      </c>
      <c r="S21" s="558"/>
      <c r="T21" s="1699" t="s">
        <v>1396</v>
      </c>
      <c r="U21" s="1700"/>
      <c r="V21" s="1700"/>
    </row>
    <row r="22" spans="2:22" ht="20.25" customHeight="1">
      <c r="B22" s="1715" t="s">
        <v>1418</v>
      </c>
      <c r="C22" s="1716"/>
      <c r="D22" s="1717"/>
      <c r="E22" s="566">
        <v>3474</v>
      </c>
      <c r="F22" s="567"/>
      <c r="G22" s="560">
        <v>5</v>
      </c>
      <c r="H22" s="568"/>
      <c r="I22" s="1728">
        <f>ROUND(E22/G22,0)</f>
        <v>695</v>
      </c>
      <c r="J22" s="1729"/>
      <c r="K22" s="1729"/>
      <c r="L22" s="457"/>
      <c r="M22" s="1715" t="s">
        <v>1419</v>
      </c>
      <c r="N22" s="1716"/>
      <c r="O22" s="1716"/>
      <c r="P22" s="555">
        <v>2170</v>
      </c>
      <c r="Q22" s="559"/>
      <c r="R22" s="562">
        <v>0</v>
      </c>
      <c r="S22" s="558"/>
      <c r="T22" s="1699" t="s">
        <v>1396</v>
      </c>
      <c r="U22" s="1700"/>
      <c r="V22" s="1700"/>
    </row>
    <row r="23" spans="2:22" ht="20.25" customHeight="1">
      <c r="B23" s="1743" t="s">
        <v>1420</v>
      </c>
      <c r="C23" s="1743"/>
      <c r="D23" s="1715"/>
      <c r="E23" s="555">
        <v>2645</v>
      </c>
      <c r="F23" s="556"/>
      <c r="G23" s="562">
        <v>19</v>
      </c>
      <c r="H23" s="558"/>
      <c r="I23" s="1728">
        <f>ROUND(E23/G23,0)</f>
        <v>139</v>
      </c>
      <c r="J23" s="1729"/>
      <c r="K23" s="1729"/>
      <c r="L23" s="457"/>
      <c r="M23" s="1715" t="s">
        <v>1421</v>
      </c>
      <c r="N23" s="1716"/>
      <c r="O23" s="1716"/>
      <c r="P23" s="555">
        <v>348</v>
      </c>
      <c r="Q23" s="559"/>
      <c r="R23" s="562">
        <v>0</v>
      </c>
      <c r="S23" s="558"/>
      <c r="T23" s="1699" t="s">
        <v>1396</v>
      </c>
      <c r="U23" s="1700"/>
      <c r="V23" s="1700"/>
    </row>
    <row r="24" spans="2:22" ht="20.25" customHeight="1">
      <c r="B24" s="1736"/>
      <c r="C24" s="1737"/>
      <c r="D24" s="1737"/>
      <c r="E24" s="561"/>
      <c r="F24" s="569"/>
      <c r="G24" s="570"/>
      <c r="H24" s="569"/>
      <c r="I24" s="1738"/>
      <c r="J24" s="1740"/>
      <c r="K24" s="1766"/>
      <c r="L24" s="457"/>
      <c r="M24" s="1715" t="s">
        <v>1422</v>
      </c>
      <c r="N24" s="1716"/>
      <c r="O24" s="1716"/>
      <c r="P24" s="555">
        <v>13221</v>
      </c>
      <c r="Q24" s="559"/>
      <c r="R24" s="562">
        <v>22</v>
      </c>
      <c r="S24" s="558"/>
      <c r="T24" s="1699">
        <f>ROUND(P24/R24,0)</f>
        <v>601</v>
      </c>
      <c r="U24" s="1700"/>
      <c r="V24" s="1700"/>
    </row>
    <row r="25" spans="2:22" ht="20.25" customHeight="1">
      <c r="B25" s="1743" t="s">
        <v>1423</v>
      </c>
      <c r="C25" s="1743"/>
      <c r="D25" s="1715"/>
      <c r="E25" s="555">
        <f>SUM(E21:E24)</f>
        <v>20872</v>
      </c>
      <c r="F25" s="556"/>
      <c r="G25" s="562">
        <f>SUM(G21:G24)</f>
        <v>44</v>
      </c>
      <c r="H25" s="558"/>
      <c r="I25" s="1728">
        <f>ROUND(E25/G25,0)</f>
        <v>474</v>
      </c>
      <c r="J25" s="1729"/>
      <c r="K25" s="1729"/>
      <c r="L25" s="457"/>
      <c r="M25" s="1715"/>
      <c r="N25" s="1716"/>
      <c r="O25" s="1716"/>
      <c r="P25" s="555"/>
      <c r="Q25" s="559"/>
      <c r="R25" s="574"/>
      <c r="S25" s="558"/>
      <c r="T25" s="1699"/>
      <c r="U25" s="1700"/>
      <c r="V25" s="1700"/>
    </row>
    <row r="26" spans="2:22" ht="20.25" customHeight="1">
      <c r="B26" s="1715"/>
      <c r="C26" s="1716"/>
      <c r="D26" s="1716"/>
      <c r="E26" s="571"/>
      <c r="F26" s="565"/>
      <c r="G26" s="572"/>
      <c r="H26" s="573"/>
      <c r="I26" s="1724"/>
      <c r="J26" s="1719"/>
      <c r="K26" s="1719"/>
      <c r="L26" s="457"/>
      <c r="M26" s="1712" t="s">
        <v>1424</v>
      </c>
      <c r="N26" s="1713"/>
      <c r="O26" s="1714"/>
      <c r="P26" s="555">
        <f>SUM(P20:P25)</f>
        <v>31138</v>
      </c>
      <c r="Q26" s="559"/>
      <c r="R26" s="562">
        <f>SUM(R20:R25)</f>
        <v>44</v>
      </c>
      <c r="S26" s="558"/>
      <c r="T26" s="1699">
        <f>ROUND(P26/R26,0)</f>
        <v>708</v>
      </c>
      <c r="U26" s="1700"/>
      <c r="V26" s="1700"/>
    </row>
    <row r="27" spans="2:22" ht="20.25" customHeight="1">
      <c r="B27" s="1715" t="s">
        <v>1425</v>
      </c>
      <c r="C27" s="1716"/>
      <c r="D27" s="1716"/>
      <c r="E27" s="555">
        <v>10082</v>
      </c>
      <c r="F27" s="559"/>
      <c r="G27" s="562">
        <v>0</v>
      </c>
      <c r="H27" s="558"/>
      <c r="I27" s="1699" t="s">
        <v>1396</v>
      </c>
      <c r="J27" s="1700"/>
      <c r="K27" s="1700"/>
      <c r="L27" s="457"/>
      <c r="M27" s="582"/>
      <c r="N27" s="583"/>
      <c r="O27" s="583"/>
      <c r="P27" s="584"/>
      <c r="Q27" s="585"/>
      <c r="R27" s="586"/>
      <c r="S27" s="587"/>
      <c r="T27" s="588"/>
      <c r="U27" s="588"/>
      <c r="V27" s="589"/>
    </row>
    <row r="28" spans="2:22" ht="20.25" customHeight="1">
      <c r="B28" s="1715" t="s">
        <v>1426</v>
      </c>
      <c r="C28" s="1716"/>
      <c r="D28" s="1716"/>
      <c r="E28" s="555">
        <v>6268</v>
      </c>
      <c r="F28" s="559"/>
      <c r="G28" s="562">
        <v>0</v>
      </c>
      <c r="H28" s="558"/>
      <c r="I28" s="1699" t="s">
        <v>1396</v>
      </c>
      <c r="J28" s="1700"/>
      <c r="K28" s="1700"/>
      <c r="L28" s="457"/>
      <c r="M28" s="1715" t="s">
        <v>1427</v>
      </c>
      <c r="N28" s="1716"/>
      <c r="O28" s="1717"/>
      <c r="P28" s="590">
        <f>+E19+E25+E31+P12+P18+P26</f>
        <v>182104</v>
      </c>
      <c r="Q28" s="564"/>
      <c r="R28" s="591">
        <f>+G19+G25+G31+R12+R18+R26</f>
        <v>216</v>
      </c>
      <c r="S28" s="592"/>
      <c r="T28" s="1718">
        <f>ROUND(P28/R28,0)</f>
        <v>843</v>
      </c>
      <c r="U28" s="1719"/>
      <c r="V28" s="1719"/>
    </row>
    <row r="29" spans="2:22" ht="20.25" customHeight="1">
      <c r="B29" s="1715" t="s">
        <v>1428</v>
      </c>
      <c r="C29" s="1716"/>
      <c r="D29" s="1716"/>
      <c r="E29" s="555">
        <v>23930</v>
      </c>
      <c r="F29" s="559"/>
      <c r="G29" s="562">
        <v>15</v>
      </c>
      <c r="H29" s="558"/>
      <c r="I29" s="1699">
        <f>ROUND(E29/G29,0)</f>
        <v>1595</v>
      </c>
      <c r="J29" s="1700"/>
      <c r="K29" s="1700"/>
      <c r="L29" s="457"/>
      <c r="M29" s="1720"/>
      <c r="N29" s="1721"/>
      <c r="O29" s="1721"/>
      <c r="P29" s="593"/>
      <c r="Q29" s="585"/>
      <c r="R29" s="594"/>
      <c r="S29" s="595"/>
      <c r="T29" s="1722"/>
      <c r="U29" s="1722"/>
      <c r="V29" s="1723"/>
    </row>
    <row r="30" spans="2:22" ht="20.25" customHeight="1">
      <c r="B30" s="1715"/>
      <c r="C30" s="1716"/>
      <c r="D30" s="1716"/>
      <c r="E30" s="555"/>
      <c r="F30" s="559"/>
      <c r="G30" s="574"/>
      <c r="H30" s="558"/>
      <c r="I30" s="1699"/>
      <c r="J30" s="1700"/>
      <c r="K30" s="1700"/>
      <c r="L30" s="457"/>
      <c r="M30" s="1701"/>
      <c r="N30" s="1702"/>
      <c r="O30" s="1702"/>
      <c r="P30" s="1702"/>
      <c r="Q30" s="1702"/>
      <c r="R30" s="1702"/>
      <c r="S30" s="1702"/>
      <c r="T30" s="1702"/>
      <c r="U30" s="1702"/>
      <c r="V30" s="1703"/>
    </row>
    <row r="31" spans="2:22" ht="20.25" customHeight="1">
      <c r="B31" s="1745" t="s">
        <v>1429</v>
      </c>
      <c r="C31" s="1745"/>
      <c r="D31" s="1746"/>
      <c r="E31" s="575">
        <f>SUM(E27:E30)</f>
        <v>40280</v>
      </c>
      <c r="F31" s="576"/>
      <c r="G31" s="577">
        <f>SUM(G27:G30)</f>
        <v>15</v>
      </c>
      <c r="H31" s="578"/>
      <c r="I31" s="1704">
        <f>ROUND(E31/G31,0)</f>
        <v>2685</v>
      </c>
      <c r="J31" s="1705"/>
      <c r="K31" s="1705"/>
      <c r="L31" s="457"/>
      <c r="M31" s="1706" t="s">
        <v>1430</v>
      </c>
      <c r="N31" s="1707"/>
      <c r="O31" s="1707"/>
      <c r="P31" s="1708">
        <f>+E15+P28</f>
        <v>872359</v>
      </c>
      <c r="Q31" s="1709"/>
      <c r="R31" s="596">
        <f>+G15+R28</f>
        <v>1308</v>
      </c>
      <c r="S31" s="597"/>
      <c r="T31" s="1710">
        <f>ROUND(P31/R31,0)</f>
        <v>667</v>
      </c>
      <c r="U31" s="1710"/>
      <c r="V31" s="1711"/>
    </row>
    <row r="32" spans="2:22" ht="19.5" customHeight="1">
      <c r="B32" s="598" t="s">
        <v>1622</v>
      </c>
      <c r="C32" s="98"/>
      <c r="D32" s="98"/>
      <c r="E32" s="99"/>
      <c r="F32" s="99"/>
      <c r="G32" s="461"/>
      <c r="H32" s="100"/>
      <c r="I32" s="458"/>
      <c r="J32" s="458"/>
      <c r="K32" s="458"/>
      <c r="L32" s="101"/>
      <c r="M32" s="456"/>
      <c r="N32" s="98"/>
      <c r="O32" s="98"/>
      <c r="P32" s="99"/>
      <c r="Q32" s="99"/>
      <c r="R32" s="461"/>
      <c r="S32" s="100"/>
      <c r="T32" s="99"/>
      <c r="U32" s="99"/>
    </row>
    <row r="33" spans="2:21" ht="19.5" customHeight="1">
      <c r="B33" s="599" t="s">
        <v>1623</v>
      </c>
      <c r="C33" s="98"/>
      <c r="D33" s="98"/>
      <c r="E33" s="99"/>
      <c r="F33" s="99"/>
      <c r="G33" s="461"/>
      <c r="H33" s="100"/>
      <c r="I33" s="99"/>
      <c r="J33" s="99"/>
      <c r="K33" s="99"/>
      <c r="L33" s="101"/>
      <c r="M33" s="98"/>
      <c r="N33" s="98"/>
      <c r="O33" s="98"/>
      <c r="P33" s="99"/>
      <c r="Q33" s="99"/>
      <c r="R33" s="461"/>
      <c r="S33" s="100"/>
      <c r="T33" s="99"/>
      <c r="U33" s="99"/>
    </row>
    <row r="34" spans="2:21" ht="19.5" customHeight="1">
      <c r="B34" s="600" t="s">
        <v>1624</v>
      </c>
      <c r="C34" s="101"/>
      <c r="D34" s="101"/>
      <c r="E34" s="101"/>
      <c r="F34" s="101"/>
      <c r="G34" s="462"/>
      <c r="H34" s="101"/>
      <c r="I34" s="101"/>
      <c r="J34" s="101"/>
      <c r="K34" s="101"/>
    </row>
    <row r="35" spans="2:21" ht="15" customHeight="1">
      <c r="B35" s="459"/>
      <c r="C35" s="459"/>
      <c r="D35" s="459"/>
      <c r="E35" s="459"/>
      <c r="F35" s="459"/>
      <c r="G35" s="463"/>
      <c r="H35" s="459"/>
      <c r="I35" s="459"/>
      <c r="J35" s="101"/>
      <c r="K35" s="101"/>
    </row>
    <row r="36" spans="2:21" ht="15" customHeight="1">
      <c r="B36" s="459"/>
      <c r="C36" s="459"/>
      <c r="D36" s="459"/>
      <c r="E36" s="459"/>
      <c r="F36" s="459"/>
      <c r="G36" s="463"/>
      <c r="H36" s="459"/>
      <c r="I36" s="459"/>
      <c r="J36" s="101"/>
      <c r="K36" s="101"/>
    </row>
    <row r="37" spans="2:21" ht="15" customHeight="1">
      <c r="B37" s="459"/>
      <c r="C37" s="459"/>
      <c r="D37" s="459"/>
      <c r="E37" s="459"/>
      <c r="F37" s="459"/>
      <c r="G37" s="463"/>
      <c r="H37" s="459"/>
      <c r="I37" s="459"/>
      <c r="J37" s="101"/>
      <c r="K37" s="101"/>
    </row>
    <row r="38" spans="2:21" ht="15" customHeight="1">
      <c r="B38" s="459"/>
      <c r="C38" s="459"/>
      <c r="D38" s="459"/>
      <c r="E38" s="459"/>
      <c r="F38" s="459"/>
      <c r="G38" s="463"/>
      <c r="H38" s="459"/>
      <c r="I38" s="459"/>
      <c r="J38" s="101"/>
      <c r="K38" s="101"/>
    </row>
    <row r="39" spans="2:21" ht="15" customHeight="1">
      <c r="B39" s="101"/>
      <c r="C39" s="459"/>
      <c r="D39" s="459"/>
      <c r="E39" s="459"/>
      <c r="F39" s="459"/>
      <c r="G39" s="463"/>
      <c r="H39" s="459"/>
      <c r="I39" s="459"/>
      <c r="J39" s="101"/>
      <c r="K39" s="101"/>
    </row>
    <row r="40" spans="2:21" ht="15" customHeight="1">
      <c r="B40" s="459"/>
      <c r="C40" s="459"/>
      <c r="D40" s="459"/>
      <c r="E40" s="459"/>
      <c r="F40" s="459"/>
      <c r="G40" s="463"/>
      <c r="H40" s="459"/>
      <c r="I40" s="459"/>
      <c r="J40" s="101"/>
      <c r="K40" s="101"/>
    </row>
    <row r="41" spans="2:21" ht="15" customHeight="1">
      <c r="B41" s="459"/>
      <c r="C41" s="459"/>
      <c r="D41" s="459"/>
      <c r="E41" s="459"/>
      <c r="F41" s="459"/>
      <c r="G41" s="463"/>
      <c r="H41" s="459"/>
      <c r="I41" s="459"/>
      <c r="J41" s="459"/>
      <c r="K41" s="101"/>
    </row>
  </sheetData>
  <mergeCells count="125">
    <mergeCell ref="B5:D5"/>
    <mergeCell ref="B4:D4"/>
    <mergeCell ref="B3:D3"/>
    <mergeCell ref="B2:V2"/>
    <mergeCell ref="B10:D10"/>
    <mergeCell ref="I11:K11"/>
    <mergeCell ref="B9:D9"/>
    <mergeCell ref="B8:D8"/>
    <mergeCell ref="B7:D7"/>
    <mergeCell ref="B6:D6"/>
    <mergeCell ref="I3:K3"/>
    <mergeCell ref="M3:O3"/>
    <mergeCell ref="P3:Q3"/>
    <mergeCell ref="R3:S3"/>
    <mergeCell ref="T7:V7"/>
    <mergeCell ref="I8:K8"/>
    <mergeCell ref="M8:O8"/>
    <mergeCell ref="T8:V8"/>
    <mergeCell ref="I9:K9"/>
    <mergeCell ref="M9:O9"/>
    <mergeCell ref="T9:V9"/>
    <mergeCell ref="I10:K10"/>
    <mergeCell ref="M10:O10"/>
    <mergeCell ref="T10:V10"/>
    <mergeCell ref="T14:V14"/>
    <mergeCell ref="I15:K15"/>
    <mergeCell ref="M15:O15"/>
    <mergeCell ref="T15:V15"/>
    <mergeCell ref="B16:K16"/>
    <mergeCell ref="M16:O16"/>
    <mergeCell ref="B12:D12"/>
    <mergeCell ref="B11:D11"/>
    <mergeCell ref="B22:D22"/>
    <mergeCell ref="B21:D21"/>
    <mergeCell ref="B19:D19"/>
    <mergeCell ref="B18:D18"/>
    <mergeCell ref="B20:K20"/>
    <mergeCell ref="E14:F14"/>
    <mergeCell ref="G14:H14"/>
    <mergeCell ref="I14:K14"/>
    <mergeCell ref="E18:F18"/>
    <mergeCell ref="G18:H18"/>
    <mergeCell ref="I18:K18"/>
    <mergeCell ref="I22:K22"/>
    <mergeCell ref="B17:D17"/>
    <mergeCell ref="B15:D15"/>
    <mergeCell ref="B14:D14"/>
    <mergeCell ref="B13:D13"/>
    <mergeCell ref="B26:D26"/>
    <mergeCell ref="B25:D25"/>
    <mergeCell ref="B24:D24"/>
    <mergeCell ref="I25:K25"/>
    <mergeCell ref="M25:O25"/>
    <mergeCell ref="B23:D23"/>
    <mergeCell ref="I24:K24"/>
    <mergeCell ref="M24:O24"/>
    <mergeCell ref="M22:O22"/>
    <mergeCell ref="I23:K23"/>
    <mergeCell ref="M23:O23"/>
    <mergeCell ref="M14:O14"/>
    <mergeCell ref="B30:D30"/>
    <mergeCell ref="B31:D31"/>
    <mergeCell ref="B29:D29"/>
    <mergeCell ref="B28:D28"/>
    <mergeCell ref="I29:K29"/>
    <mergeCell ref="B27:D27"/>
    <mergeCell ref="T3:V3"/>
    <mergeCell ref="E4:F4"/>
    <mergeCell ref="G4:H4"/>
    <mergeCell ref="I4:K4"/>
    <mergeCell ref="M4:O4"/>
    <mergeCell ref="P4:Q4"/>
    <mergeCell ref="R4:S4"/>
    <mergeCell ref="T4:V4"/>
    <mergeCell ref="E3:F3"/>
    <mergeCell ref="G3:H3"/>
    <mergeCell ref="I5:K5"/>
    <mergeCell ref="M5:O5"/>
    <mergeCell ref="T5:V5"/>
    <mergeCell ref="I6:K6"/>
    <mergeCell ref="M6:O6"/>
    <mergeCell ref="T6:V6"/>
    <mergeCell ref="I7:K7"/>
    <mergeCell ref="M7:O7"/>
    <mergeCell ref="M11:O11"/>
    <mergeCell ref="P11:Q11"/>
    <mergeCell ref="R11:S11"/>
    <mergeCell ref="T11:V11"/>
    <mergeCell ref="I12:K12"/>
    <mergeCell ref="M12:O12"/>
    <mergeCell ref="T12:V12"/>
    <mergeCell ref="I13:K13"/>
    <mergeCell ref="M13:V13"/>
    <mergeCell ref="T16:V16"/>
    <mergeCell ref="I17:K17"/>
    <mergeCell ref="M17:O17"/>
    <mergeCell ref="T17:V17"/>
    <mergeCell ref="M18:O18"/>
    <mergeCell ref="T18:V18"/>
    <mergeCell ref="M21:O21"/>
    <mergeCell ref="T21:V21"/>
    <mergeCell ref="I19:K19"/>
    <mergeCell ref="M19:V19"/>
    <mergeCell ref="M20:O20"/>
    <mergeCell ref="T20:V20"/>
    <mergeCell ref="I21:K21"/>
    <mergeCell ref="T22:V22"/>
    <mergeCell ref="T23:V23"/>
    <mergeCell ref="T24:V24"/>
    <mergeCell ref="I30:K30"/>
    <mergeCell ref="M30:V30"/>
    <mergeCell ref="I31:K31"/>
    <mergeCell ref="M31:O31"/>
    <mergeCell ref="P31:Q31"/>
    <mergeCell ref="T31:V31"/>
    <mergeCell ref="M26:O26"/>
    <mergeCell ref="T26:V26"/>
    <mergeCell ref="I27:K27"/>
    <mergeCell ref="I28:K28"/>
    <mergeCell ref="M28:O28"/>
    <mergeCell ref="T28:V28"/>
    <mergeCell ref="M29:O29"/>
    <mergeCell ref="T29:V29"/>
    <mergeCell ref="T25:V25"/>
    <mergeCell ref="I26:K26"/>
  </mergeCells>
  <phoneticPr fontId="2"/>
  <printOptions horizontalCentered="1"/>
  <pageMargins left="0.78740157480314965" right="0.78740157480314965" top="0.78740157480314965" bottom="0.78740157480314965"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8"/>
  <sheetViews>
    <sheetView view="pageBreakPreview" topLeftCell="A5" zoomScale="70" zoomScaleNormal="70" zoomScaleSheetLayoutView="70" workbookViewId="0">
      <selection activeCell="H82" sqref="H82"/>
    </sheetView>
  </sheetViews>
  <sheetFormatPr defaultColWidth="9" defaultRowHeight="13"/>
  <cols>
    <col min="1" max="1" width="0.81640625" style="601" customWidth="1"/>
    <col min="2" max="10" width="7.08984375" style="601" customWidth="1"/>
    <col min="11" max="17" width="6.6328125" style="601" customWidth="1"/>
    <col min="18" max="26" width="6.453125" style="601" customWidth="1"/>
    <col min="27" max="256" width="9" style="601"/>
    <col min="257" max="257" width="0.81640625" style="601" customWidth="1"/>
    <col min="258" max="266" width="7.08984375" style="601" customWidth="1"/>
    <col min="267" max="273" width="6.6328125" style="601" customWidth="1"/>
    <col min="274" max="280" width="6.453125" style="601" customWidth="1"/>
    <col min="281" max="281" width="8.1796875" style="601" customWidth="1"/>
    <col min="282" max="282" width="6.453125" style="601" customWidth="1"/>
    <col min="283" max="512" width="9" style="601"/>
    <col min="513" max="513" width="0.81640625" style="601" customWidth="1"/>
    <col min="514" max="522" width="7.08984375" style="601" customWidth="1"/>
    <col min="523" max="529" width="6.6328125" style="601" customWidth="1"/>
    <col min="530" max="536" width="6.453125" style="601" customWidth="1"/>
    <col min="537" max="537" width="8.1796875" style="601" customWidth="1"/>
    <col min="538" max="538" width="6.453125" style="601" customWidth="1"/>
    <col min="539" max="768" width="9" style="601"/>
    <col min="769" max="769" width="0.81640625" style="601" customWidth="1"/>
    <col min="770" max="778" width="7.08984375" style="601" customWidth="1"/>
    <col min="779" max="785" width="6.6328125" style="601" customWidth="1"/>
    <col min="786" max="792" width="6.453125" style="601" customWidth="1"/>
    <col min="793" max="793" width="8.1796875" style="601" customWidth="1"/>
    <col min="794" max="794" width="6.453125" style="601" customWidth="1"/>
    <col min="795" max="1024" width="9" style="601"/>
    <col min="1025" max="1025" width="0.81640625" style="601" customWidth="1"/>
    <col min="1026" max="1034" width="7.08984375" style="601" customWidth="1"/>
    <col min="1035" max="1041" width="6.6328125" style="601" customWidth="1"/>
    <col min="1042" max="1048" width="6.453125" style="601" customWidth="1"/>
    <col min="1049" max="1049" width="8.1796875" style="601" customWidth="1"/>
    <col min="1050" max="1050" width="6.453125" style="601" customWidth="1"/>
    <col min="1051" max="1280" width="9" style="601"/>
    <col min="1281" max="1281" width="0.81640625" style="601" customWidth="1"/>
    <col min="1282" max="1290" width="7.08984375" style="601" customWidth="1"/>
    <col min="1291" max="1297" width="6.6328125" style="601" customWidth="1"/>
    <col min="1298" max="1304" width="6.453125" style="601" customWidth="1"/>
    <col min="1305" max="1305" width="8.1796875" style="601" customWidth="1"/>
    <col min="1306" max="1306" width="6.453125" style="601" customWidth="1"/>
    <col min="1307" max="1536" width="9" style="601"/>
    <col min="1537" max="1537" width="0.81640625" style="601" customWidth="1"/>
    <col min="1538" max="1546" width="7.08984375" style="601" customWidth="1"/>
    <col min="1547" max="1553" width="6.6328125" style="601" customWidth="1"/>
    <col min="1554" max="1560" width="6.453125" style="601" customWidth="1"/>
    <col min="1561" max="1561" width="8.1796875" style="601" customWidth="1"/>
    <col min="1562" max="1562" width="6.453125" style="601" customWidth="1"/>
    <col min="1563" max="1792" width="9" style="601"/>
    <col min="1793" max="1793" width="0.81640625" style="601" customWidth="1"/>
    <col min="1794" max="1802" width="7.08984375" style="601" customWidth="1"/>
    <col min="1803" max="1809" width="6.6328125" style="601" customWidth="1"/>
    <col min="1810" max="1816" width="6.453125" style="601" customWidth="1"/>
    <col min="1817" max="1817" width="8.1796875" style="601" customWidth="1"/>
    <col min="1818" max="1818" width="6.453125" style="601" customWidth="1"/>
    <col min="1819" max="2048" width="9" style="601"/>
    <col min="2049" max="2049" width="0.81640625" style="601" customWidth="1"/>
    <col min="2050" max="2058" width="7.08984375" style="601" customWidth="1"/>
    <col min="2059" max="2065" width="6.6328125" style="601" customWidth="1"/>
    <col min="2066" max="2072" width="6.453125" style="601" customWidth="1"/>
    <col min="2073" max="2073" width="8.1796875" style="601" customWidth="1"/>
    <col min="2074" max="2074" width="6.453125" style="601" customWidth="1"/>
    <col min="2075" max="2304" width="9" style="601"/>
    <col min="2305" max="2305" width="0.81640625" style="601" customWidth="1"/>
    <col min="2306" max="2314" width="7.08984375" style="601" customWidth="1"/>
    <col min="2315" max="2321" width="6.6328125" style="601" customWidth="1"/>
    <col min="2322" max="2328" width="6.453125" style="601" customWidth="1"/>
    <col min="2329" max="2329" width="8.1796875" style="601" customWidth="1"/>
    <col min="2330" max="2330" width="6.453125" style="601" customWidth="1"/>
    <col min="2331" max="2560" width="9" style="601"/>
    <col min="2561" max="2561" width="0.81640625" style="601" customWidth="1"/>
    <col min="2562" max="2570" width="7.08984375" style="601" customWidth="1"/>
    <col min="2571" max="2577" width="6.6328125" style="601" customWidth="1"/>
    <col min="2578" max="2584" width="6.453125" style="601" customWidth="1"/>
    <col min="2585" max="2585" width="8.1796875" style="601" customWidth="1"/>
    <col min="2586" max="2586" width="6.453125" style="601" customWidth="1"/>
    <col min="2587" max="2816" width="9" style="601"/>
    <col min="2817" max="2817" width="0.81640625" style="601" customWidth="1"/>
    <col min="2818" max="2826" width="7.08984375" style="601" customWidth="1"/>
    <col min="2827" max="2833" width="6.6328125" style="601" customWidth="1"/>
    <col min="2834" max="2840" width="6.453125" style="601" customWidth="1"/>
    <col min="2841" max="2841" width="8.1796875" style="601" customWidth="1"/>
    <col min="2842" max="2842" width="6.453125" style="601" customWidth="1"/>
    <col min="2843" max="3072" width="9" style="601"/>
    <col min="3073" max="3073" width="0.81640625" style="601" customWidth="1"/>
    <col min="3074" max="3082" width="7.08984375" style="601" customWidth="1"/>
    <col min="3083" max="3089" width="6.6328125" style="601" customWidth="1"/>
    <col min="3090" max="3096" width="6.453125" style="601" customWidth="1"/>
    <col min="3097" max="3097" width="8.1796875" style="601" customWidth="1"/>
    <col min="3098" max="3098" width="6.453125" style="601" customWidth="1"/>
    <col min="3099" max="3328" width="9" style="601"/>
    <col min="3329" max="3329" width="0.81640625" style="601" customWidth="1"/>
    <col min="3330" max="3338" width="7.08984375" style="601" customWidth="1"/>
    <col min="3339" max="3345" width="6.6328125" style="601" customWidth="1"/>
    <col min="3346" max="3352" width="6.453125" style="601" customWidth="1"/>
    <col min="3353" max="3353" width="8.1796875" style="601" customWidth="1"/>
    <col min="3354" max="3354" width="6.453125" style="601" customWidth="1"/>
    <col min="3355" max="3584" width="9" style="601"/>
    <col min="3585" max="3585" width="0.81640625" style="601" customWidth="1"/>
    <col min="3586" max="3594" width="7.08984375" style="601" customWidth="1"/>
    <col min="3595" max="3601" width="6.6328125" style="601" customWidth="1"/>
    <col min="3602" max="3608" width="6.453125" style="601" customWidth="1"/>
    <col min="3609" max="3609" width="8.1796875" style="601" customWidth="1"/>
    <col min="3610" max="3610" width="6.453125" style="601" customWidth="1"/>
    <col min="3611" max="3840" width="9" style="601"/>
    <col min="3841" max="3841" width="0.81640625" style="601" customWidth="1"/>
    <col min="3842" max="3850" width="7.08984375" style="601" customWidth="1"/>
    <col min="3851" max="3857" width="6.6328125" style="601" customWidth="1"/>
    <col min="3858" max="3864" width="6.453125" style="601" customWidth="1"/>
    <col min="3865" max="3865" width="8.1796875" style="601" customWidth="1"/>
    <col min="3866" max="3866" width="6.453125" style="601" customWidth="1"/>
    <col min="3867" max="4096" width="9" style="601"/>
    <col min="4097" max="4097" width="0.81640625" style="601" customWidth="1"/>
    <col min="4098" max="4106" width="7.08984375" style="601" customWidth="1"/>
    <col min="4107" max="4113" width="6.6328125" style="601" customWidth="1"/>
    <col min="4114" max="4120" width="6.453125" style="601" customWidth="1"/>
    <col min="4121" max="4121" width="8.1796875" style="601" customWidth="1"/>
    <col min="4122" max="4122" width="6.453125" style="601" customWidth="1"/>
    <col min="4123" max="4352" width="9" style="601"/>
    <col min="4353" max="4353" width="0.81640625" style="601" customWidth="1"/>
    <col min="4354" max="4362" width="7.08984375" style="601" customWidth="1"/>
    <col min="4363" max="4369" width="6.6328125" style="601" customWidth="1"/>
    <col min="4370" max="4376" width="6.453125" style="601" customWidth="1"/>
    <col min="4377" max="4377" width="8.1796875" style="601" customWidth="1"/>
    <col min="4378" max="4378" width="6.453125" style="601" customWidth="1"/>
    <col min="4379" max="4608" width="9" style="601"/>
    <col min="4609" max="4609" width="0.81640625" style="601" customWidth="1"/>
    <col min="4610" max="4618" width="7.08984375" style="601" customWidth="1"/>
    <col min="4619" max="4625" width="6.6328125" style="601" customWidth="1"/>
    <col min="4626" max="4632" width="6.453125" style="601" customWidth="1"/>
    <col min="4633" max="4633" width="8.1796875" style="601" customWidth="1"/>
    <col min="4634" max="4634" width="6.453125" style="601" customWidth="1"/>
    <col min="4635" max="4864" width="9" style="601"/>
    <col min="4865" max="4865" width="0.81640625" style="601" customWidth="1"/>
    <col min="4866" max="4874" width="7.08984375" style="601" customWidth="1"/>
    <col min="4875" max="4881" width="6.6328125" style="601" customWidth="1"/>
    <col min="4882" max="4888" width="6.453125" style="601" customWidth="1"/>
    <col min="4889" max="4889" width="8.1796875" style="601" customWidth="1"/>
    <col min="4890" max="4890" width="6.453125" style="601" customWidth="1"/>
    <col min="4891" max="5120" width="9" style="601"/>
    <col min="5121" max="5121" width="0.81640625" style="601" customWidth="1"/>
    <col min="5122" max="5130" width="7.08984375" style="601" customWidth="1"/>
    <col min="5131" max="5137" width="6.6328125" style="601" customWidth="1"/>
    <col min="5138" max="5144" width="6.453125" style="601" customWidth="1"/>
    <col min="5145" max="5145" width="8.1796875" style="601" customWidth="1"/>
    <col min="5146" max="5146" width="6.453125" style="601" customWidth="1"/>
    <col min="5147" max="5376" width="9" style="601"/>
    <col min="5377" max="5377" width="0.81640625" style="601" customWidth="1"/>
    <col min="5378" max="5386" width="7.08984375" style="601" customWidth="1"/>
    <col min="5387" max="5393" width="6.6328125" style="601" customWidth="1"/>
    <col min="5394" max="5400" width="6.453125" style="601" customWidth="1"/>
    <col min="5401" max="5401" width="8.1796875" style="601" customWidth="1"/>
    <col min="5402" max="5402" width="6.453125" style="601" customWidth="1"/>
    <col min="5403" max="5632" width="9" style="601"/>
    <col min="5633" max="5633" width="0.81640625" style="601" customWidth="1"/>
    <col min="5634" max="5642" width="7.08984375" style="601" customWidth="1"/>
    <col min="5643" max="5649" width="6.6328125" style="601" customWidth="1"/>
    <col min="5650" max="5656" width="6.453125" style="601" customWidth="1"/>
    <col min="5657" max="5657" width="8.1796875" style="601" customWidth="1"/>
    <col min="5658" max="5658" width="6.453125" style="601" customWidth="1"/>
    <col min="5659" max="5888" width="9" style="601"/>
    <col min="5889" max="5889" width="0.81640625" style="601" customWidth="1"/>
    <col min="5890" max="5898" width="7.08984375" style="601" customWidth="1"/>
    <col min="5899" max="5905" width="6.6328125" style="601" customWidth="1"/>
    <col min="5906" max="5912" width="6.453125" style="601" customWidth="1"/>
    <col min="5913" max="5913" width="8.1796875" style="601" customWidth="1"/>
    <col min="5914" max="5914" width="6.453125" style="601" customWidth="1"/>
    <col min="5915" max="6144" width="9" style="601"/>
    <col min="6145" max="6145" width="0.81640625" style="601" customWidth="1"/>
    <col min="6146" max="6154" width="7.08984375" style="601" customWidth="1"/>
    <col min="6155" max="6161" width="6.6328125" style="601" customWidth="1"/>
    <col min="6162" max="6168" width="6.453125" style="601" customWidth="1"/>
    <col min="6169" max="6169" width="8.1796875" style="601" customWidth="1"/>
    <col min="6170" max="6170" width="6.453125" style="601" customWidth="1"/>
    <col min="6171" max="6400" width="9" style="601"/>
    <col min="6401" max="6401" width="0.81640625" style="601" customWidth="1"/>
    <col min="6402" max="6410" width="7.08984375" style="601" customWidth="1"/>
    <col min="6411" max="6417" width="6.6328125" style="601" customWidth="1"/>
    <col min="6418" max="6424" width="6.453125" style="601" customWidth="1"/>
    <col min="6425" max="6425" width="8.1796875" style="601" customWidth="1"/>
    <col min="6426" max="6426" width="6.453125" style="601" customWidth="1"/>
    <col min="6427" max="6656" width="9" style="601"/>
    <col min="6657" max="6657" width="0.81640625" style="601" customWidth="1"/>
    <col min="6658" max="6666" width="7.08984375" style="601" customWidth="1"/>
    <col min="6667" max="6673" width="6.6328125" style="601" customWidth="1"/>
    <col min="6674" max="6680" width="6.453125" style="601" customWidth="1"/>
    <col min="6681" max="6681" width="8.1796875" style="601" customWidth="1"/>
    <col min="6682" max="6682" width="6.453125" style="601" customWidth="1"/>
    <col min="6683" max="6912" width="9" style="601"/>
    <col min="6913" max="6913" width="0.81640625" style="601" customWidth="1"/>
    <col min="6914" max="6922" width="7.08984375" style="601" customWidth="1"/>
    <col min="6923" max="6929" width="6.6328125" style="601" customWidth="1"/>
    <col min="6930" max="6936" width="6.453125" style="601" customWidth="1"/>
    <col min="6937" max="6937" width="8.1796875" style="601" customWidth="1"/>
    <col min="6938" max="6938" width="6.453125" style="601" customWidth="1"/>
    <col min="6939" max="7168" width="9" style="601"/>
    <col min="7169" max="7169" width="0.81640625" style="601" customWidth="1"/>
    <col min="7170" max="7178" width="7.08984375" style="601" customWidth="1"/>
    <col min="7179" max="7185" width="6.6328125" style="601" customWidth="1"/>
    <col min="7186" max="7192" width="6.453125" style="601" customWidth="1"/>
    <col min="7193" max="7193" width="8.1796875" style="601" customWidth="1"/>
    <col min="7194" max="7194" width="6.453125" style="601" customWidth="1"/>
    <col min="7195" max="7424" width="9" style="601"/>
    <col min="7425" max="7425" width="0.81640625" style="601" customWidth="1"/>
    <col min="7426" max="7434" width="7.08984375" style="601" customWidth="1"/>
    <col min="7435" max="7441" width="6.6328125" style="601" customWidth="1"/>
    <col min="7442" max="7448" width="6.453125" style="601" customWidth="1"/>
    <col min="7449" max="7449" width="8.1796875" style="601" customWidth="1"/>
    <col min="7450" max="7450" width="6.453125" style="601" customWidth="1"/>
    <col min="7451" max="7680" width="9" style="601"/>
    <col min="7681" max="7681" width="0.81640625" style="601" customWidth="1"/>
    <col min="7682" max="7690" width="7.08984375" style="601" customWidth="1"/>
    <col min="7691" max="7697" width="6.6328125" style="601" customWidth="1"/>
    <col min="7698" max="7704" width="6.453125" style="601" customWidth="1"/>
    <col min="7705" max="7705" width="8.1796875" style="601" customWidth="1"/>
    <col min="7706" max="7706" width="6.453125" style="601" customWidth="1"/>
    <col min="7707" max="7936" width="9" style="601"/>
    <col min="7937" max="7937" width="0.81640625" style="601" customWidth="1"/>
    <col min="7938" max="7946" width="7.08984375" style="601" customWidth="1"/>
    <col min="7947" max="7953" width="6.6328125" style="601" customWidth="1"/>
    <col min="7954" max="7960" width="6.453125" style="601" customWidth="1"/>
    <col min="7961" max="7961" width="8.1796875" style="601" customWidth="1"/>
    <col min="7962" max="7962" width="6.453125" style="601" customWidth="1"/>
    <col min="7963" max="8192" width="9" style="601"/>
    <col min="8193" max="8193" width="0.81640625" style="601" customWidth="1"/>
    <col min="8194" max="8202" width="7.08984375" style="601" customWidth="1"/>
    <col min="8203" max="8209" width="6.6328125" style="601" customWidth="1"/>
    <col min="8210" max="8216" width="6.453125" style="601" customWidth="1"/>
    <col min="8217" max="8217" width="8.1796875" style="601" customWidth="1"/>
    <col min="8218" max="8218" width="6.453125" style="601" customWidth="1"/>
    <col min="8219" max="8448" width="9" style="601"/>
    <col min="8449" max="8449" width="0.81640625" style="601" customWidth="1"/>
    <col min="8450" max="8458" width="7.08984375" style="601" customWidth="1"/>
    <col min="8459" max="8465" width="6.6328125" style="601" customWidth="1"/>
    <col min="8466" max="8472" width="6.453125" style="601" customWidth="1"/>
    <col min="8473" max="8473" width="8.1796875" style="601" customWidth="1"/>
    <col min="8474" max="8474" width="6.453125" style="601" customWidth="1"/>
    <col min="8475" max="8704" width="9" style="601"/>
    <col min="8705" max="8705" width="0.81640625" style="601" customWidth="1"/>
    <col min="8706" max="8714" width="7.08984375" style="601" customWidth="1"/>
    <col min="8715" max="8721" width="6.6328125" style="601" customWidth="1"/>
    <col min="8722" max="8728" width="6.453125" style="601" customWidth="1"/>
    <col min="8729" max="8729" width="8.1796875" style="601" customWidth="1"/>
    <col min="8730" max="8730" width="6.453125" style="601" customWidth="1"/>
    <col min="8731" max="8960" width="9" style="601"/>
    <col min="8961" max="8961" width="0.81640625" style="601" customWidth="1"/>
    <col min="8962" max="8970" width="7.08984375" style="601" customWidth="1"/>
    <col min="8971" max="8977" width="6.6328125" style="601" customWidth="1"/>
    <col min="8978" max="8984" width="6.453125" style="601" customWidth="1"/>
    <col min="8985" max="8985" width="8.1796875" style="601" customWidth="1"/>
    <col min="8986" max="8986" width="6.453125" style="601" customWidth="1"/>
    <col min="8987" max="9216" width="9" style="601"/>
    <col min="9217" max="9217" width="0.81640625" style="601" customWidth="1"/>
    <col min="9218" max="9226" width="7.08984375" style="601" customWidth="1"/>
    <col min="9227" max="9233" width="6.6328125" style="601" customWidth="1"/>
    <col min="9234" max="9240" width="6.453125" style="601" customWidth="1"/>
    <col min="9241" max="9241" width="8.1796875" style="601" customWidth="1"/>
    <col min="9242" max="9242" width="6.453125" style="601" customWidth="1"/>
    <col min="9243" max="9472" width="9" style="601"/>
    <col min="9473" max="9473" width="0.81640625" style="601" customWidth="1"/>
    <col min="9474" max="9482" width="7.08984375" style="601" customWidth="1"/>
    <col min="9483" max="9489" width="6.6328125" style="601" customWidth="1"/>
    <col min="9490" max="9496" width="6.453125" style="601" customWidth="1"/>
    <col min="9497" max="9497" width="8.1796875" style="601" customWidth="1"/>
    <col min="9498" max="9498" width="6.453125" style="601" customWidth="1"/>
    <col min="9499" max="9728" width="9" style="601"/>
    <col min="9729" max="9729" width="0.81640625" style="601" customWidth="1"/>
    <col min="9730" max="9738" width="7.08984375" style="601" customWidth="1"/>
    <col min="9739" max="9745" width="6.6328125" style="601" customWidth="1"/>
    <col min="9746" max="9752" width="6.453125" style="601" customWidth="1"/>
    <col min="9753" max="9753" width="8.1796875" style="601" customWidth="1"/>
    <col min="9754" max="9754" width="6.453125" style="601" customWidth="1"/>
    <col min="9755" max="9984" width="9" style="601"/>
    <col min="9985" max="9985" width="0.81640625" style="601" customWidth="1"/>
    <col min="9986" max="9994" width="7.08984375" style="601" customWidth="1"/>
    <col min="9995" max="10001" width="6.6328125" style="601" customWidth="1"/>
    <col min="10002" max="10008" width="6.453125" style="601" customWidth="1"/>
    <col min="10009" max="10009" width="8.1796875" style="601" customWidth="1"/>
    <col min="10010" max="10010" width="6.453125" style="601" customWidth="1"/>
    <col min="10011" max="10240" width="9" style="601"/>
    <col min="10241" max="10241" width="0.81640625" style="601" customWidth="1"/>
    <col min="10242" max="10250" width="7.08984375" style="601" customWidth="1"/>
    <col min="10251" max="10257" width="6.6328125" style="601" customWidth="1"/>
    <col min="10258" max="10264" width="6.453125" style="601" customWidth="1"/>
    <col min="10265" max="10265" width="8.1796875" style="601" customWidth="1"/>
    <col min="10266" max="10266" width="6.453125" style="601" customWidth="1"/>
    <col min="10267" max="10496" width="9" style="601"/>
    <col min="10497" max="10497" width="0.81640625" style="601" customWidth="1"/>
    <col min="10498" max="10506" width="7.08984375" style="601" customWidth="1"/>
    <col min="10507" max="10513" width="6.6328125" style="601" customWidth="1"/>
    <col min="10514" max="10520" width="6.453125" style="601" customWidth="1"/>
    <col min="10521" max="10521" width="8.1796875" style="601" customWidth="1"/>
    <col min="10522" max="10522" width="6.453125" style="601" customWidth="1"/>
    <col min="10523" max="10752" width="9" style="601"/>
    <col min="10753" max="10753" width="0.81640625" style="601" customWidth="1"/>
    <col min="10754" max="10762" width="7.08984375" style="601" customWidth="1"/>
    <col min="10763" max="10769" width="6.6328125" style="601" customWidth="1"/>
    <col min="10770" max="10776" width="6.453125" style="601" customWidth="1"/>
    <col min="10777" max="10777" width="8.1796875" style="601" customWidth="1"/>
    <col min="10778" max="10778" width="6.453125" style="601" customWidth="1"/>
    <col min="10779" max="11008" width="9" style="601"/>
    <col min="11009" max="11009" width="0.81640625" style="601" customWidth="1"/>
    <col min="11010" max="11018" width="7.08984375" style="601" customWidth="1"/>
    <col min="11019" max="11025" width="6.6328125" style="601" customWidth="1"/>
    <col min="11026" max="11032" width="6.453125" style="601" customWidth="1"/>
    <col min="11033" max="11033" width="8.1796875" style="601" customWidth="1"/>
    <col min="11034" max="11034" width="6.453125" style="601" customWidth="1"/>
    <col min="11035" max="11264" width="9" style="601"/>
    <col min="11265" max="11265" width="0.81640625" style="601" customWidth="1"/>
    <col min="11266" max="11274" width="7.08984375" style="601" customWidth="1"/>
    <col min="11275" max="11281" width="6.6328125" style="601" customWidth="1"/>
    <col min="11282" max="11288" width="6.453125" style="601" customWidth="1"/>
    <col min="11289" max="11289" width="8.1796875" style="601" customWidth="1"/>
    <col min="11290" max="11290" width="6.453125" style="601" customWidth="1"/>
    <col min="11291" max="11520" width="9" style="601"/>
    <col min="11521" max="11521" width="0.81640625" style="601" customWidth="1"/>
    <col min="11522" max="11530" width="7.08984375" style="601" customWidth="1"/>
    <col min="11531" max="11537" width="6.6328125" style="601" customWidth="1"/>
    <col min="11538" max="11544" width="6.453125" style="601" customWidth="1"/>
    <col min="11545" max="11545" width="8.1796875" style="601" customWidth="1"/>
    <col min="11546" max="11546" width="6.453125" style="601" customWidth="1"/>
    <col min="11547" max="11776" width="9" style="601"/>
    <col min="11777" max="11777" width="0.81640625" style="601" customWidth="1"/>
    <col min="11778" max="11786" width="7.08984375" style="601" customWidth="1"/>
    <col min="11787" max="11793" width="6.6328125" style="601" customWidth="1"/>
    <col min="11794" max="11800" width="6.453125" style="601" customWidth="1"/>
    <col min="11801" max="11801" width="8.1796875" style="601" customWidth="1"/>
    <col min="11802" max="11802" width="6.453125" style="601" customWidth="1"/>
    <col min="11803" max="12032" width="9" style="601"/>
    <col min="12033" max="12033" width="0.81640625" style="601" customWidth="1"/>
    <col min="12034" max="12042" width="7.08984375" style="601" customWidth="1"/>
    <col min="12043" max="12049" width="6.6328125" style="601" customWidth="1"/>
    <col min="12050" max="12056" width="6.453125" style="601" customWidth="1"/>
    <col min="12057" max="12057" width="8.1796875" style="601" customWidth="1"/>
    <col min="12058" max="12058" width="6.453125" style="601" customWidth="1"/>
    <col min="12059" max="12288" width="9" style="601"/>
    <col min="12289" max="12289" width="0.81640625" style="601" customWidth="1"/>
    <col min="12290" max="12298" width="7.08984375" style="601" customWidth="1"/>
    <col min="12299" max="12305" width="6.6328125" style="601" customWidth="1"/>
    <col min="12306" max="12312" width="6.453125" style="601" customWidth="1"/>
    <col min="12313" max="12313" width="8.1796875" style="601" customWidth="1"/>
    <col min="12314" max="12314" width="6.453125" style="601" customWidth="1"/>
    <col min="12315" max="12544" width="9" style="601"/>
    <col min="12545" max="12545" width="0.81640625" style="601" customWidth="1"/>
    <col min="12546" max="12554" width="7.08984375" style="601" customWidth="1"/>
    <col min="12555" max="12561" width="6.6328125" style="601" customWidth="1"/>
    <col min="12562" max="12568" width="6.453125" style="601" customWidth="1"/>
    <col min="12569" max="12569" width="8.1796875" style="601" customWidth="1"/>
    <col min="12570" max="12570" width="6.453125" style="601" customWidth="1"/>
    <col min="12571" max="12800" width="9" style="601"/>
    <col min="12801" max="12801" width="0.81640625" style="601" customWidth="1"/>
    <col min="12802" max="12810" width="7.08984375" style="601" customWidth="1"/>
    <col min="12811" max="12817" width="6.6328125" style="601" customWidth="1"/>
    <col min="12818" max="12824" width="6.453125" style="601" customWidth="1"/>
    <col min="12825" max="12825" width="8.1796875" style="601" customWidth="1"/>
    <col min="12826" max="12826" width="6.453125" style="601" customWidth="1"/>
    <col min="12827" max="13056" width="9" style="601"/>
    <col min="13057" max="13057" width="0.81640625" style="601" customWidth="1"/>
    <col min="13058" max="13066" width="7.08984375" style="601" customWidth="1"/>
    <col min="13067" max="13073" width="6.6328125" style="601" customWidth="1"/>
    <col min="13074" max="13080" width="6.453125" style="601" customWidth="1"/>
    <col min="13081" max="13081" width="8.1796875" style="601" customWidth="1"/>
    <col min="13082" max="13082" width="6.453125" style="601" customWidth="1"/>
    <col min="13083" max="13312" width="9" style="601"/>
    <col min="13313" max="13313" width="0.81640625" style="601" customWidth="1"/>
    <col min="13314" max="13322" width="7.08984375" style="601" customWidth="1"/>
    <col min="13323" max="13329" width="6.6328125" style="601" customWidth="1"/>
    <col min="13330" max="13336" width="6.453125" style="601" customWidth="1"/>
    <col min="13337" max="13337" width="8.1796875" style="601" customWidth="1"/>
    <col min="13338" max="13338" width="6.453125" style="601" customWidth="1"/>
    <col min="13339" max="13568" width="9" style="601"/>
    <col min="13569" max="13569" width="0.81640625" style="601" customWidth="1"/>
    <col min="13570" max="13578" width="7.08984375" style="601" customWidth="1"/>
    <col min="13579" max="13585" width="6.6328125" style="601" customWidth="1"/>
    <col min="13586" max="13592" width="6.453125" style="601" customWidth="1"/>
    <col min="13593" max="13593" width="8.1796875" style="601" customWidth="1"/>
    <col min="13594" max="13594" width="6.453125" style="601" customWidth="1"/>
    <col min="13595" max="13824" width="9" style="601"/>
    <col min="13825" max="13825" width="0.81640625" style="601" customWidth="1"/>
    <col min="13826" max="13834" width="7.08984375" style="601" customWidth="1"/>
    <col min="13835" max="13841" width="6.6328125" style="601" customWidth="1"/>
    <col min="13842" max="13848" width="6.453125" style="601" customWidth="1"/>
    <col min="13849" max="13849" width="8.1796875" style="601" customWidth="1"/>
    <col min="13850" max="13850" width="6.453125" style="601" customWidth="1"/>
    <col min="13851" max="14080" width="9" style="601"/>
    <col min="14081" max="14081" width="0.81640625" style="601" customWidth="1"/>
    <col min="14082" max="14090" width="7.08984375" style="601" customWidth="1"/>
    <col min="14091" max="14097" width="6.6328125" style="601" customWidth="1"/>
    <col min="14098" max="14104" width="6.453125" style="601" customWidth="1"/>
    <col min="14105" max="14105" width="8.1796875" style="601" customWidth="1"/>
    <col min="14106" max="14106" width="6.453125" style="601" customWidth="1"/>
    <col min="14107" max="14336" width="9" style="601"/>
    <col min="14337" max="14337" width="0.81640625" style="601" customWidth="1"/>
    <col min="14338" max="14346" width="7.08984375" style="601" customWidth="1"/>
    <col min="14347" max="14353" width="6.6328125" style="601" customWidth="1"/>
    <col min="14354" max="14360" width="6.453125" style="601" customWidth="1"/>
    <col min="14361" max="14361" width="8.1796875" style="601" customWidth="1"/>
    <col min="14362" max="14362" width="6.453125" style="601" customWidth="1"/>
    <col min="14363" max="14592" width="9" style="601"/>
    <col min="14593" max="14593" width="0.81640625" style="601" customWidth="1"/>
    <col min="14594" max="14602" width="7.08984375" style="601" customWidth="1"/>
    <col min="14603" max="14609" width="6.6328125" style="601" customWidth="1"/>
    <col min="14610" max="14616" width="6.453125" style="601" customWidth="1"/>
    <col min="14617" max="14617" width="8.1796875" style="601" customWidth="1"/>
    <col min="14618" max="14618" width="6.453125" style="601" customWidth="1"/>
    <col min="14619" max="14848" width="9" style="601"/>
    <col min="14849" max="14849" width="0.81640625" style="601" customWidth="1"/>
    <col min="14850" max="14858" width="7.08984375" style="601" customWidth="1"/>
    <col min="14859" max="14865" width="6.6328125" style="601" customWidth="1"/>
    <col min="14866" max="14872" width="6.453125" style="601" customWidth="1"/>
    <col min="14873" max="14873" width="8.1796875" style="601" customWidth="1"/>
    <col min="14874" max="14874" width="6.453125" style="601" customWidth="1"/>
    <col min="14875" max="15104" width="9" style="601"/>
    <col min="15105" max="15105" width="0.81640625" style="601" customWidth="1"/>
    <col min="15106" max="15114" width="7.08984375" style="601" customWidth="1"/>
    <col min="15115" max="15121" width="6.6328125" style="601" customWidth="1"/>
    <col min="15122" max="15128" width="6.453125" style="601" customWidth="1"/>
    <col min="15129" max="15129" width="8.1796875" style="601" customWidth="1"/>
    <col min="15130" max="15130" width="6.453125" style="601" customWidth="1"/>
    <col min="15131" max="15360" width="9" style="601"/>
    <col min="15361" max="15361" width="0.81640625" style="601" customWidth="1"/>
    <col min="15362" max="15370" width="7.08984375" style="601" customWidth="1"/>
    <col min="15371" max="15377" width="6.6328125" style="601" customWidth="1"/>
    <col min="15378" max="15384" width="6.453125" style="601" customWidth="1"/>
    <col min="15385" max="15385" width="8.1796875" style="601" customWidth="1"/>
    <col min="15386" max="15386" width="6.453125" style="601" customWidth="1"/>
    <col min="15387" max="15616" width="9" style="601"/>
    <col min="15617" max="15617" width="0.81640625" style="601" customWidth="1"/>
    <col min="15618" max="15626" width="7.08984375" style="601" customWidth="1"/>
    <col min="15627" max="15633" width="6.6328125" style="601" customWidth="1"/>
    <col min="15634" max="15640" width="6.453125" style="601" customWidth="1"/>
    <col min="15641" max="15641" width="8.1796875" style="601" customWidth="1"/>
    <col min="15642" max="15642" width="6.453125" style="601" customWidth="1"/>
    <col min="15643" max="15872" width="9" style="601"/>
    <col min="15873" max="15873" width="0.81640625" style="601" customWidth="1"/>
    <col min="15874" max="15882" width="7.08984375" style="601" customWidth="1"/>
    <col min="15883" max="15889" width="6.6328125" style="601" customWidth="1"/>
    <col min="15890" max="15896" width="6.453125" style="601" customWidth="1"/>
    <col min="15897" max="15897" width="8.1796875" style="601" customWidth="1"/>
    <col min="15898" max="15898" width="6.453125" style="601" customWidth="1"/>
    <col min="15899" max="16128" width="9" style="601"/>
    <col min="16129" max="16129" width="0.81640625" style="601" customWidth="1"/>
    <col min="16130" max="16138" width="7.08984375" style="601" customWidth="1"/>
    <col min="16139" max="16145" width="6.6328125" style="601" customWidth="1"/>
    <col min="16146" max="16152" width="6.453125" style="601" customWidth="1"/>
    <col min="16153" max="16153" width="8.1796875" style="601" customWidth="1"/>
    <col min="16154" max="16154" width="6.453125" style="601" customWidth="1"/>
    <col min="16155" max="16384" width="9" style="601"/>
  </cols>
  <sheetData>
    <row r="1" spans="1:23" ht="23.5">
      <c r="A1" s="1068" t="s">
        <v>1630</v>
      </c>
      <c r="B1" s="1068"/>
      <c r="C1" s="1068"/>
      <c r="D1" s="1068"/>
      <c r="E1" s="1068"/>
      <c r="F1" s="1068"/>
      <c r="G1" s="1068"/>
      <c r="H1" s="1068"/>
      <c r="I1" s="1068"/>
      <c r="J1" s="1068"/>
      <c r="K1" s="1068"/>
      <c r="L1" s="1068"/>
      <c r="M1" s="1068"/>
      <c r="N1" s="1068"/>
      <c r="O1" s="1068"/>
    </row>
    <row r="2" spans="1:23" ht="10.5" customHeight="1"/>
    <row r="3" spans="1:23" ht="15" customHeight="1">
      <c r="B3" s="602" t="s">
        <v>1631</v>
      </c>
      <c r="C3" s="602"/>
    </row>
    <row r="4" spans="1:23" ht="9" customHeight="1">
      <c r="B4" s="602"/>
      <c r="C4" s="602"/>
    </row>
    <row r="5" spans="1:23" ht="116.25" customHeight="1">
      <c r="B5" s="1079" t="s">
        <v>1632</v>
      </c>
      <c r="C5" s="1079"/>
      <c r="D5" s="1079"/>
      <c r="E5" s="1079"/>
      <c r="F5" s="1079"/>
      <c r="G5" s="1079"/>
      <c r="H5" s="1079"/>
      <c r="I5" s="1079"/>
      <c r="J5" s="1079"/>
      <c r="K5" s="1079"/>
      <c r="L5" s="1079"/>
      <c r="M5" s="1079"/>
      <c r="N5" s="1079"/>
      <c r="O5" s="1079"/>
      <c r="P5" s="1079"/>
      <c r="Q5" s="1079"/>
      <c r="R5" s="1079"/>
      <c r="S5" s="1079"/>
      <c r="T5" s="1079"/>
      <c r="U5" s="1079"/>
      <c r="V5" s="1079"/>
      <c r="W5" s="1079"/>
    </row>
    <row r="6" spans="1:23" s="603" customFormat="1" ht="8.25" customHeight="1"/>
    <row r="7" spans="1:23" s="603" customFormat="1">
      <c r="A7" s="604" t="s">
        <v>1633</v>
      </c>
      <c r="J7" s="1069" t="s">
        <v>1634</v>
      </c>
      <c r="K7" s="1069"/>
      <c r="L7" s="1069"/>
      <c r="M7" s="1069"/>
      <c r="N7" s="1069"/>
      <c r="O7" s="1069"/>
      <c r="P7" s="1069"/>
    </row>
    <row r="8" spans="1:23" s="603" customFormat="1" ht="4.5" customHeight="1">
      <c r="J8" s="1069"/>
      <c r="K8" s="1069"/>
      <c r="L8" s="1069"/>
      <c r="M8" s="1069"/>
      <c r="N8" s="1069"/>
      <c r="O8" s="1069"/>
      <c r="P8" s="1069"/>
    </row>
    <row r="9" spans="1:23" s="603" customFormat="1" ht="3.75" customHeight="1">
      <c r="J9" s="605"/>
    </row>
    <row r="10" spans="1:23" s="603" customFormat="1" ht="10.5" customHeight="1">
      <c r="B10" s="1070" t="s">
        <v>668</v>
      </c>
      <c r="C10" s="1071"/>
      <c r="D10" s="1071"/>
      <c r="E10" s="1072"/>
      <c r="F10" s="1070" t="s">
        <v>669</v>
      </c>
      <c r="G10" s="1071"/>
      <c r="H10" s="606"/>
      <c r="I10" s="607"/>
      <c r="J10" s="607"/>
      <c r="K10" s="608"/>
      <c r="L10" s="1070" t="s">
        <v>670</v>
      </c>
      <c r="M10" s="1076" t="s">
        <v>671</v>
      </c>
      <c r="N10" s="1077"/>
      <c r="O10" s="1077"/>
      <c r="P10" s="1078"/>
    </row>
    <row r="11" spans="1:23" s="603" customFormat="1" ht="22.5" customHeight="1">
      <c r="B11" s="1073"/>
      <c r="C11" s="1074"/>
      <c r="D11" s="1074"/>
      <c r="E11" s="1075"/>
      <c r="F11" s="1073"/>
      <c r="G11" s="1075"/>
      <c r="H11" s="609" t="s">
        <v>672</v>
      </c>
      <c r="I11" s="610" t="s">
        <v>673</v>
      </c>
      <c r="J11" s="609" t="s">
        <v>674</v>
      </c>
      <c r="K11" s="611" t="s">
        <v>673</v>
      </c>
      <c r="L11" s="1073"/>
      <c r="M11" s="1076"/>
      <c r="N11" s="1077"/>
      <c r="O11" s="1077"/>
      <c r="P11" s="1078"/>
    </row>
    <row r="12" spans="1:23" s="603" customFormat="1" ht="14.25" customHeight="1">
      <c r="B12" s="1067" t="s">
        <v>675</v>
      </c>
      <c r="C12" s="1067"/>
      <c r="D12" s="1067"/>
      <c r="E12" s="1067"/>
      <c r="F12" s="612"/>
      <c r="G12" s="613">
        <v>82</v>
      </c>
      <c r="H12" s="614">
        <v>57</v>
      </c>
      <c r="I12" s="615">
        <f t="shared" ref="I12:I22" si="0">-(H12/G12)*100</f>
        <v>-69.512195121951208</v>
      </c>
      <c r="J12" s="616">
        <v>73</v>
      </c>
      <c r="K12" s="615">
        <f>-(J12/G12)*100</f>
        <v>-89.024390243902445</v>
      </c>
      <c r="L12" s="616">
        <v>54</v>
      </c>
      <c r="M12" s="1060"/>
      <c r="N12" s="1061"/>
      <c r="O12" s="1061"/>
      <c r="P12" s="1062"/>
    </row>
    <row r="13" spans="1:23" s="603" customFormat="1" ht="14.25" customHeight="1">
      <c r="B13" s="1067" t="s">
        <v>676</v>
      </c>
      <c r="C13" s="1067"/>
      <c r="D13" s="1067"/>
      <c r="E13" s="1067"/>
      <c r="F13" s="612"/>
      <c r="G13" s="613">
        <v>36</v>
      </c>
      <c r="H13" s="614">
        <v>14</v>
      </c>
      <c r="I13" s="615">
        <f t="shared" si="0"/>
        <v>-38.888888888888893</v>
      </c>
      <c r="J13" s="616">
        <v>18</v>
      </c>
      <c r="K13" s="615">
        <f t="shared" ref="K13:K22" si="1">-(J13/G13)*100</f>
        <v>-50</v>
      </c>
      <c r="L13" s="616">
        <v>34</v>
      </c>
      <c r="M13" s="1060"/>
      <c r="N13" s="1061"/>
      <c r="O13" s="1061"/>
      <c r="P13" s="1062"/>
    </row>
    <row r="14" spans="1:23" s="603" customFormat="1" ht="14.25" customHeight="1">
      <c r="B14" s="1067" t="s">
        <v>677</v>
      </c>
      <c r="C14" s="1067"/>
      <c r="D14" s="1067"/>
      <c r="E14" s="1067"/>
      <c r="F14" s="612"/>
      <c r="G14" s="613">
        <v>33</v>
      </c>
      <c r="H14" s="614">
        <v>21</v>
      </c>
      <c r="I14" s="615">
        <f t="shared" si="0"/>
        <v>-63.636363636363633</v>
      </c>
      <c r="J14" s="616">
        <v>25</v>
      </c>
      <c r="K14" s="615">
        <f t="shared" si="1"/>
        <v>-75.757575757575751</v>
      </c>
      <c r="L14" s="616">
        <v>32</v>
      </c>
      <c r="M14" s="1060"/>
      <c r="N14" s="1061"/>
      <c r="O14" s="1061"/>
      <c r="P14" s="1062"/>
    </row>
    <row r="15" spans="1:23" s="603" customFormat="1" ht="14.25" customHeight="1">
      <c r="B15" s="1067" t="s">
        <v>678</v>
      </c>
      <c r="C15" s="1067"/>
      <c r="D15" s="1067"/>
      <c r="E15" s="1067"/>
      <c r="F15" s="612"/>
      <c r="G15" s="613">
        <v>24</v>
      </c>
      <c r="H15" s="614">
        <v>4</v>
      </c>
      <c r="I15" s="615">
        <f t="shared" si="0"/>
        <v>-16.666666666666664</v>
      </c>
      <c r="J15" s="616">
        <v>5</v>
      </c>
      <c r="K15" s="615">
        <f t="shared" si="1"/>
        <v>-20.833333333333336</v>
      </c>
      <c r="L15" s="616">
        <v>24</v>
      </c>
      <c r="M15" s="1060"/>
      <c r="N15" s="1061"/>
      <c r="O15" s="1061"/>
      <c r="P15" s="1062"/>
    </row>
    <row r="16" spans="1:23" s="603" customFormat="1" ht="14.25" customHeight="1">
      <c r="B16" s="1067" t="s">
        <v>679</v>
      </c>
      <c r="C16" s="1067"/>
      <c r="D16" s="1067"/>
      <c r="E16" s="1067"/>
      <c r="F16" s="612"/>
      <c r="G16" s="613">
        <v>12</v>
      </c>
      <c r="H16" s="614">
        <v>1</v>
      </c>
      <c r="I16" s="615">
        <f t="shared" si="0"/>
        <v>-8.3333333333333321</v>
      </c>
      <c r="J16" s="616">
        <v>1</v>
      </c>
      <c r="K16" s="615">
        <f t="shared" si="1"/>
        <v>-8.3333333333333321</v>
      </c>
      <c r="L16" s="616">
        <v>12</v>
      </c>
      <c r="M16" s="1060"/>
      <c r="N16" s="1061"/>
      <c r="O16" s="1061"/>
      <c r="P16" s="1062"/>
    </row>
    <row r="17" spans="1:25" s="603" customFormat="1" ht="14.25" customHeight="1">
      <c r="B17" s="1067" t="s">
        <v>680</v>
      </c>
      <c r="C17" s="1067"/>
      <c r="D17" s="1067"/>
      <c r="E17" s="1067"/>
      <c r="F17" s="612"/>
      <c r="G17" s="613">
        <v>11</v>
      </c>
      <c r="H17" s="614">
        <v>5</v>
      </c>
      <c r="I17" s="615">
        <f t="shared" si="0"/>
        <v>-45.454545454545453</v>
      </c>
      <c r="J17" s="616">
        <v>5</v>
      </c>
      <c r="K17" s="615">
        <f t="shared" si="1"/>
        <v>-45.454545454545453</v>
      </c>
      <c r="L17" s="616">
        <v>33</v>
      </c>
      <c r="M17" s="1060"/>
      <c r="N17" s="1061"/>
      <c r="O17" s="1061"/>
      <c r="P17" s="1062"/>
    </row>
    <row r="18" spans="1:25" s="603" customFormat="1" ht="14.25" customHeight="1">
      <c r="B18" s="1067" t="s">
        <v>681</v>
      </c>
      <c r="C18" s="1067"/>
      <c r="D18" s="1067"/>
      <c r="E18" s="1067"/>
      <c r="F18" s="612"/>
      <c r="G18" s="613">
        <v>20</v>
      </c>
      <c r="H18" s="614">
        <v>5</v>
      </c>
      <c r="I18" s="615">
        <f t="shared" si="0"/>
        <v>-25</v>
      </c>
      <c r="J18" s="616">
        <v>8</v>
      </c>
      <c r="K18" s="615">
        <f t="shared" si="1"/>
        <v>-40</v>
      </c>
      <c r="L18" s="616">
        <v>24</v>
      </c>
      <c r="M18" s="1060"/>
      <c r="N18" s="1061"/>
      <c r="O18" s="1061"/>
      <c r="P18" s="1062"/>
    </row>
    <row r="19" spans="1:25" s="603" customFormat="1" ht="14.25" customHeight="1">
      <c r="B19" s="1067" t="s">
        <v>682</v>
      </c>
      <c r="C19" s="1067"/>
      <c r="D19" s="1067"/>
      <c r="E19" s="1067"/>
      <c r="F19" s="612"/>
      <c r="G19" s="613">
        <v>36</v>
      </c>
      <c r="H19" s="614">
        <v>13</v>
      </c>
      <c r="I19" s="615">
        <f t="shared" si="0"/>
        <v>-36.111111111111107</v>
      </c>
      <c r="J19" s="616">
        <v>20</v>
      </c>
      <c r="K19" s="615">
        <f t="shared" si="1"/>
        <v>-55.555555555555557</v>
      </c>
      <c r="L19" s="616">
        <v>47</v>
      </c>
      <c r="M19" s="1060"/>
      <c r="N19" s="1061"/>
      <c r="O19" s="1061"/>
      <c r="P19" s="1062"/>
    </row>
    <row r="20" spans="1:25" s="603" customFormat="1" ht="14.25" customHeight="1">
      <c r="B20" s="1067" t="s">
        <v>683</v>
      </c>
      <c r="C20" s="1067"/>
      <c r="D20" s="1067"/>
      <c r="E20" s="1067"/>
      <c r="F20" s="612"/>
      <c r="G20" s="613">
        <v>31</v>
      </c>
      <c r="H20" s="614">
        <v>17</v>
      </c>
      <c r="I20" s="615">
        <f t="shared" si="0"/>
        <v>-54.838709677419352</v>
      </c>
      <c r="J20" s="616">
        <v>23</v>
      </c>
      <c r="K20" s="615">
        <f t="shared" si="1"/>
        <v>-74.193548387096769</v>
      </c>
      <c r="L20" s="616">
        <v>25</v>
      </c>
      <c r="M20" s="1060"/>
      <c r="N20" s="1061"/>
      <c r="O20" s="1061"/>
      <c r="P20" s="1062"/>
    </row>
    <row r="21" spans="1:25" s="603" customFormat="1" ht="14.25" customHeight="1">
      <c r="B21" s="1063" t="s">
        <v>685</v>
      </c>
      <c r="C21" s="1064"/>
      <c r="D21" s="1064"/>
      <c r="E21" s="1065"/>
      <c r="F21" s="612"/>
      <c r="G21" s="613">
        <v>3</v>
      </c>
      <c r="H21" s="612">
        <v>0</v>
      </c>
      <c r="I21" s="617">
        <f t="shared" si="0"/>
        <v>0</v>
      </c>
      <c r="J21" s="618">
        <v>0</v>
      </c>
      <c r="K21" s="617">
        <f t="shared" si="1"/>
        <v>0</v>
      </c>
      <c r="L21" s="619">
        <v>3</v>
      </c>
      <c r="M21" s="1054" t="s">
        <v>684</v>
      </c>
      <c r="N21" s="1055"/>
      <c r="O21" s="1055"/>
      <c r="P21" s="1056"/>
    </row>
    <row r="22" spans="1:25" s="603" customFormat="1" ht="14.25" customHeight="1">
      <c r="B22" s="1063" t="s">
        <v>686</v>
      </c>
      <c r="C22" s="1064"/>
      <c r="D22" s="1064"/>
      <c r="E22" s="1065"/>
      <c r="F22" s="612"/>
      <c r="G22" s="613">
        <v>5</v>
      </c>
      <c r="H22" s="612">
        <v>0</v>
      </c>
      <c r="I22" s="617">
        <f t="shared" si="0"/>
        <v>0</v>
      </c>
      <c r="J22" s="618">
        <v>0</v>
      </c>
      <c r="K22" s="617">
        <f t="shared" si="1"/>
        <v>0</v>
      </c>
      <c r="L22" s="619">
        <v>7</v>
      </c>
      <c r="M22" s="1054"/>
      <c r="N22" s="1055"/>
      <c r="O22" s="1055"/>
      <c r="P22" s="1056"/>
    </row>
    <row r="23" spans="1:25" s="603" customFormat="1" ht="14.25" customHeight="1">
      <c r="B23" s="1063" t="s">
        <v>687</v>
      </c>
      <c r="C23" s="1064"/>
      <c r="D23" s="1064"/>
      <c r="E23" s="1065"/>
      <c r="F23" s="612"/>
      <c r="G23" s="613">
        <v>2</v>
      </c>
      <c r="H23" s="612">
        <v>0</v>
      </c>
      <c r="I23" s="617">
        <f>-(H23/G23)*100</f>
        <v>0</v>
      </c>
      <c r="J23" s="618">
        <v>0</v>
      </c>
      <c r="K23" s="617">
        <f>-(J23/G23)*100</f>
        <v>0</v>
      </c>
      <c r="L23" s="619">
        <v>1</v>
      </c>
      <c r="M23" s="1054"/>
      <c r="N23" s="1055"/>
      <c r="O23" s="1055"/>
      <c r="P23" s="1056"/>
    </row>
    <row r="24" spans="1:25" s="603" customFormat="1" ht="14.25" customHeight="1">
      <c r="B24" s="1063" t="s">
        <v>688</v>
      </c>
      <c r="C24" s="1064"/>
      <c r="D24" s="1064"/>
      <c r="E24" s="1065"/>
      <c r="F24" s="612"/>
      <c r="G24" s="613">
        <v>2</v>
      </c>
      <c r="H24" s="612">
        <v>0</v>
      </c>
      <c r="I24" s="617">
        <f>-(H24/G24)*100</f>
        <v>0</v>
      </c>
      <c r="J24" s="618">
        <v>0</v>
      </c>
      <c r="K24" s="617">
        <f>-(J24/G24)*100</f>
        <v>0</v>
      </c>
      <c r="L24" s="619">
        <v>4</v>
      </c>
      <c r="M24" s="1057"/>
      <c r="N24" s="1058"/>
      <c r="O24" s="1058"/>
      <c r="P24" s="1059"/>
    </row>
    <row r="25" spans="1:25" s="603" customFormat="1" ht="14.25" customHeight="1">
      <c r="B25" s="1066" t="s">
        <v>689</v>
      </c>
      <c r="C25" s="1066"/>
      <c r="D25" s="1066"/>
      <c r="E25" s="1066"/>
      <c r="F25" s="614"/>
      <c r="G25" s="620">
        <f>SUM(G12:G24)</f>
        <v>297</v>
      </c>
      <c r="H25" s="614">
        <f>SUM(H12:H24)</f>
        <v>137</v>
      </c>
      <c r="I25" s="615">
        <f>-(H25/G25)*100</f>
        <v>-46.127946127946132</v>
      </c>
      <c r="J25" s="616">
        <f>SUM(J12:J24)</f>
        <v>178</v>
      </c>
      <c r="K25" s="615">
        <f>-(J25/G25)*100</f>
        <v>-59.932659932659938</v>
      </c>
      <c r="L25" s="616">
        <f>SUM(L12:L24)</f>
        <v>300</v>
      </c>
      <c r="M25" s="1060"/>
      <c r="N25" s="1061"/>
      <c r="O25" s="1061"/>
      <c r="P25" s="1062"/>
    </row>
    <row r="26" spans="1:25" s="603" customFormat="1" ht="20.25" customHeight="1"/>
    <row r="27" spans="1:25" s="603" customFormat="1">
      <c r="B27" s="603" t="s">
        <v>1635</v>
      </c>
    </row>
    <row r="28" spans="1:25" s="603" customFormat="1">
      <c r="B28" s="603" t="s">
        <v>1636</v>
      </c>
    </row>
    <row r="29" spans="1:25" s="603" customFormat="1" ht="9.75" customHeight="1"/>
    <row r="30" spans="1:25" s="603" customFormat="1">
      <c r="A30" s="604" t="s">
        <v>1637</v>
      </c>
    </row>
    <row r="31" spans="1:25" ht="11.25" customHeight="1">
      <c r="B31" s="1040" t="s">
        <v>1638</v>
      </c>
      <c r="C31" s="621"/>
      <c r="O31" s="622"/>
      <c r="X31" s="622"/>
      <c r="Y31" s="622" t="s">
        <v>1639</v>
      </c>
    </row>
    <row r="32" spans="1:25" s="624" customFormat="1">
      <c r="A32" s="623"/>
      <c r="B32" s="1036" t="s">
        <v>1640</v>
      </c>
      <c r="C32" s="1036" t="s">
        <v>1641</v>
      </c>
      <c r="D32" s="1036" t="s">
        <v>1642</v>
      </c>
      <c r="E32" s="1036" t="s">
        <v>1643</v>
      </c>
      <c r="F32" s="1036" t="s">
        <v>1644</v>
      </c>
      <c r="G32" s="1036" t="s">
        <v>1645</v>
      </c>
      <c r="H32" s="1036" t="s">
        <v>1646</v>
      </c>
      <c r="I32" s="1036" t="s">
        <v>1647</v>
      </c>
      <c r="J32" s="1036" t="s">
        <v>1648</v>
      </c>
      <c r="K32" s="1037" t="s">
        <v>1649</v>
      </c>
      <c r="L32" s="1037" t="s">
        <v>1650</v>
      </c>
      <c r="M32" s="1037" t="s">
        <v>1651</v>
      </c>
      <c r="N32" s="1037" t="s">
        <v>1652</v>
      </c>
      <c r="O32" s="1037" t="s">
        <v>1653</v>
      </c>
      <c r="P32" s="1037" t="s">
        <v>1654</v>
      </c>
      <c r="Q32" s="1037" t="s">
        <v>1655</v>
      </c>
      <c r="R32" s="1037" t="s">
        <v>1656</v>
      </c>
      <c r="S32" s="1037" t="s">
        <v>1657</v>
      </c>
      <c r="T32" s="1037" t="s">
        <v>1658</v>
      </c>
      <c r="U32" s="1036" t="s">
        <v>1659</v>
      </c>
      <c r="V32" s="1036" t="s">
        <v>1660</v>
      </c>
      <c r="W32" s="1036" t="s">
        <v>1661</v>
      </c>
      <c r="X32" s="1036" t="s">
        <v>1662</v>
      </c>
      <c r="Y32" s="1036" t="s">
        <v>1663</v>
      </c>
    </row>
    <row r="33" spans="1:25" s="623" customFormat="1">
      <c r="B33" s="1035">
        <v>10144</v>
      </c>
      <c r="C33" s="1035">
        <v>9947</v>
      </c>
      <c r="D33" s="1035">
        <v>9119</v>
      </c>
      <c r="E33" s="1035">
        <v>8097</v>
      </c>
      <c r="F33" s="1035">
        <v>6998</v>
      </c>
      <c r="G33" s="1035">
        <v>6500</v>
      </c>
      <c r="H33" s="1035">
        <v>5756</v>
      </c>
      <c r="I33" s="1035">
        <v>4803</v>
      </c>
      <c r="J33" s="1035">
        <v>4244</v>
      </c>
      <c r="K33" s="1035">
        <v>4158</v>
      </c>
      <c r="L33" s="1035">
        <v>4118</v>
      </c>
      <c r="M33" s="1035">
        <v>4125</v>
      </c>
      <c r="N33" s="1035">
        <v>4176</v>
      </c>
      <c r="O33" s="1035">
        <v>4175</v>
      </c>
      <c r="P33" s="1035">
        <v>4270</v>
      </c>
      <c r="Q33" s="1035">
        <v>4289</v>
      </c>
      <c r="R33" s="1035">
        <v>4342</v>
      </c>
      <c r="S33" s="1035">
        <v>4348</v>
      </c>
      <c r="T33" s="1035">
        <v>4258</v>
      </c>
      <c r="U33" s="1035">
        <v>3120</v>
      </c>
      <c r="V33" s="1035">
        <v>3309</v>
      </c>
      <c r="W33" s="1035">
        <v>3618</v>
      </c>
      <c r="X33" s="1035">
        <v>3789</v>
      </c>
      <c r="Y33" s="1035">
        <v>3806</v>
      </c>
    </row>
    <row r="34" spans="1:25" s="623" customFormat="1" ht="14.25" customHeight="1">
      <c r="B34" s="1034">
        <f>B33/C33</f>
        <v>1.0198049663215041</v>
      </c>
      <c r="C34" s="1034">
        <v>1</v>
      </c>
      <c r="D34" s="1034">
        <f>D33/C33</f>
        <v>0.9167588217553031</v>
      </c>
      <c r="E34" s="1034">
        <f>E33/C33</f>
        <v>0.81401427566100337</v>
      </c>
      <c r="F34" s="1034">
        <f>F33/C33</f>
        <v>0.70352870212124263</v>
      </c>
      <c r="G34" s="1034">
        <f>G33/C33</f>
        <v>0.65346335578566406</v>
      </c>
      <c r="H34" s="1034">
        <f>H33/C33</f>
        <v>0.57866693475419728</v>
      </c>
      <c r="I34" s="1034">
        <f>I33/C33</f>
        <v>0.48285915351362219</v>
      </c>
      <c r="J34" s="1034">
        <f>J33/C33</f>
        <v>0.42666130491605508</v>
      </c>
      <c r="K34" s="1034">
        <f>K33/C33</f>
        <v>0.41801548205489092</v>
      </c>
      <c r="L34" s="1034">
        <f>L33/C33</f>
        <v>0.4139941690962099</v>
      </c>
      <c r="M34" s="1034">
        <f>M33/C33</f>
        <v>0.41469789886397906</v>
      </c>
      <c r="N34" s="1034">
        <f>N33/C33</f>
        <v>0.41982507288629739</v>
      </c>
      <c r="O34" s="1034">
        <f>O33/C33</f>
        <v>0.41972454006233034</v>
      </c>
      <c r="P34" s="1034">
        <f>P33/C33</f>
        <v>0.42927515833919777</v>
      </c>
      <c r="Q34" s="1034">
        <f>Q33/C33</f>
        <v>0.43118528199457123</v>
      </c>
      <c r="R34" s="1034">
        <f>R33/C33</f>
        <v>0.43651352166482354</v>
      </c>
      <c r="S34" s="1034">
        <f>S33/C33</f>
        <v>0.43711671860862572</v>
      </c>
      <c r="T34" s="1034">
        <f>T33/C33</f>
        <v>0.42806876445159342</v>
      </c>
      <c r="U34" s="1034">
        <f>U33/C33</f>
        <v>0.31366241077711871</v>
      </c>
      <c r="V34" s="1034">
        <f>V33/C33</f>
        <v>0.33266311450688651</v>
      </c>
      <c r="W34" s="1034">
        <f>W33/C33</f>
        <v>0.36372775711269728</v>
      </c>
      <c r="X34" s="1034">
        <f>X33/C33</f>
        <v>0.38091887001105862</v>
      </c>
      <c r="Y34" s="1034">
        <f>Y33/C33</f>
        <v>0.38262792801849804</v>
      </c>
    </row>
    <row r="35" spans="1:25" s="623" customFormat="1" ht="14.25" customHeight="1">
      <c r="C35" s="624"/>
    </row>
    <row r="36" spans="1:25" s="603" customFormat="1">
      <c r="A36" s="604" t="s">
        <v>1664</v>
      </c>
    </row>
    <row r="37" spans="1:25" ht="11.25" customHeight="1">
      <c r="B37" s="621"/>
      <c r="C37" s="1040" t="s">
        <v>1859</v>
      </c>
      <c r="D37" s="621"/>
      <c r="G37" s="625"/>
      <c r="O37" s="622"/>
      <c r="Q37" s="622"/>
      <c r="R37" s="622"/>
      <c r="S37" s="622"/>
      <c r="T37" s="622"/>
      <c r="U37" s="622"/>
      <c r="V37" s="622"/>
      <c r="X37" s="622"/>
      <c r="Y37" s="622" t="s">
        <v>1665</v>
      </c>
    </row>
    <row r="38" spans="1:25" s="624" customFormat="1">
      <c r="A38" s="623"/>
      <c r="B38" s="1036" t="s">
        <v>1640</v>
      </c>
      <c r="C38" s="1036" t="s">
        <v>1641</v>
      </c>
      <c r="D38" s="1036" t="s">
        <v>1642</v>
      </c>
      <c r="E38" s="1036" t="s">
        <v>1643</v>
      </c>
      <c r="F38" s="1036" t="s">
        <v>1644</v>
      </c>
      <c r="G38" s="1036" t="s">
        <v>1645</v>
      </c>
      <c r="H38" s="1036" t="s">
        <v>1646</v>
      </c>
      <c r="I38" s="1036" t="s">
        <v>1647</v>
      </c>
      <c r="J38" s="1036" t="s">
        <v>1648</v>
      </c>
      <c r="K38" s="1037" t="s">
        <v>1649</v>
      </c>
      <c r="L38" s="1037" t="s">
        <v>1666</v>
      </c>
      <c r="M38" s="1037" t="s">
        <v>1651</v>
      </c>
      <c r="N38" s="1037" t="s">
        <v>1652</v>
      </c>
      <c r="O38" s="1037" t="s">
        <v>1653</v>
      </c>
      <c r="P38" s="1037" t="s">
        <v>1654</v>
      </c>
      <c r="Q38" s="1037" t="s">
        <v>1655</v>
      </c>
      <c r="R38" s="1037" t="s">
        <v>1656</v>
      </c>
      <c r="S38" s="1037" t="s">
        <v>1657</v>
      </c>
      <c r="T38" s="1037" t="s">
        <v>1658</v>
      </c>
      <c r="U38" s="1036" t="s">
        <v>1659</v>
      </c>
      <c r="V38" s="1036" t="s">
        <v>1660</v>
      </c>
      <c r="W38" s="1036" t="s">
        <v>1661</v>
      </c>
      <c r="X38" s="1036" t="s">
        <v>1662</v>
      </c>
      <c r="Y38" s="1036" t="s">
        <v>1663</v>
      </c>
    </row>
    <row r="39" spans="1:25" s="623" customFormat="1">
      <c r="B39" s="1038">
        <v>59074</v>
      </c>
      <c r="C39" s="1038">
        <v>71363</v>
      </c>
      <c r="D39" s="1038">
        <v>56395</v>
      </c>
      <c r="E39" s="1038">
        <v>45151</v>
      </c>
      <c r="F39" s="1038">
        <v>31000</v>
      </c>
      <c r="G39" s="1038">
        <v>25675</v>
      </c>
      <c r="H39" s="1038">
        <v>23746</v>
      </c>
      <c r="I39" s="1038">
        <v>17809</v>
      </c>
      <c r="J39" s="1038">
        <v>15209</v>
      </c>
      <c r="K39" s="1038">
        <v>14734</v>
      </c>
      <c r="L39" s="1038">
        <v>14403</v>
      </c>
      <c r="M39" s="1038">
        <v>13919</v>
      </c>
      <c r="N39" s="1038">
        <v>13371</v>
      </c>
      <c r="O39" s="1038">
        <v>13306</v>
      </c>
      <c r="P39" s="1038">
        <v>13705</v>
      </c>
      <c r="Q39" s="1038">
        <v>13055</v>
      </c>
      <c r="R39" s="1038">
        <v>13140</v>
      </c>
      <c r="S39" s="1038">
        <v>12993</v>
      </c>
      <c r="T39" s="1038">
        <v>12561</v>
      </c>
      <c r="U39" s="1038">
        <v>7575</v>
      </c>
      <c r="V39" s="1038">
        <v>8265</v>
      </c>
      <c r="W39" s="1038">
        <v>9270</v>
      </c>
      <c r="X39" s="1038">
        <v>9908</v>
      </c>
      <c r="Y39" s="1038">
        <v>10463</v>
      </c>
    </row>
    <row r="40" spans="1:25" s="623" customFormat="1" ht="14.25" customHeight="1">
      <c r="B40" s="1039">
        <f>B39/C39</f>
        <v>0.82779591665148611</v>
      </c>
      <c r="C40" s="1039">
        <v>1</v>
      </c>
      <c r="D40" s="1039">
        <f>D39/C39</f>
        <v>0.79025545450723766</v>
      </c>
      <c r="E40" s="1039">
        <f>E39/C39</f>
        <v>0.63269481383910431</v>
      </c>
      <c r="F40" s="1039">
        <f>F39/C39</f>
        <v>0.43439877807827587</v>
      </c>
      <c r="G40" s="1039">
        <f>G39/C39</f>
        <v>0.35978027829547526</v>
      </c>
      <c r="H40" s="1039">
        <f>H39/C39</f>
        <v>0.33274946400795929</v>
      </c>
      <c r="I40" s="1039">
        <f>I39/C39</f>
        <v>0.249555091574065</v>
      </c>
      <c r="J40" s="1039">
        <f>J39/C39</f>
        <v>0.21312164567072572</v>
      </c>
      <c r="K40" s="1039">
        <f>K39/C39</f>
        <v>0.20646553536146181</v>
      </c>
      <c r="L40" s="1039">
        <f>L39/C39</f>
        <v>0.20182727744069057</v>
      </c>
      <c r="M40" s="1039">
        <f>M39/C39</f>
        <v>0.19504505135714587</v>
      </c>
      <c r="N40" s="1039">
        <f>N39/C39</f>
        <v>0.18736600198982667</v>
      </c>
      <c r="O40" s="1039">
        <f>O39/C39</f>
        <v>0.18645516584224317</v>
      </c>
      <c r="P40" s="1039">
        <f>P39/C39</f>
        <v>0.19204629850202487</v>
      </c>
      <c r="Q40" s="1039">
        <f>Q39/C39</f>
        <v>0.18293793702619005</v>
      </c>
      <c r="R40" s="1039">
        <f>R39/C39</f>
        <v>0.18412903044995305</v>
      </c>
      <c r="S40" s="1039">
        <f>S39/C39</f>
        <v>0.1820691394700335</v>
      </c>
      <c r="T40" s="1039">
        <f>T39/C39</f>
        <v>0.17601558230455558</v>
      </c>
      <c r="U40" s="1039">
        <f>U39/C39</f>
        <v>0.10614744335299806</v>
      </c>
      <c r="V40" s="1039">
        <f>V39/C39</f>
        <v>0.11581631938119194</v>
      </c>
      <c r="W40" s="1039">
        <f>W39/C39</f>
        <v>0.12989924750921344</v>
      </c>
      <c r="X40" s="1039">
        <f>X39/C39</f>
        <v>0.13883945461934055</v>
      </c>
      <c r="Y40" s="1039">
        <f>Y39/C39</f>
        <v>0.14661659403332258</v>
      </c>
    </row>
    <row r="41" spans="1:25" s="623" customFormat="1" ht="30" customHeight="1">
      <c r="D41" s="624"/>
    </row>
    <row r="42" spans="1:25" s="623" customFormat="1" ht="13.5" customHeight="1"/>
    <row r="43" spans="1:25" s="623" customFormat="1" ht="13.5" customHeight="1"/>
    <row r="44" spans="1:25" s="623" customFormat="1" ht="13.5" customHeight="1"/>
    <row r="45" spans="1:25" s="623" customFormat="1" ht="13.5" customHeight="1"/>
    <row r="46" spans="1:25" s="623" customFormat="1" ht="13.5" customHeight="1"/>
    <row r="47" spans="1:25" s="623" customFormat="1" ht="13.5" customHeight="1"/>
    <row r="48" spans="1:25" s="623" customFormat="1" ht="13.5" customHeight="1"/>
    <row r="49" spans="12:16" s="623" customFormat="1" ht="13.5" customHeight="1"/>
    <row r="50" spans="12:16" s="623" customFormat="1" ht="13.5" customHeight="1"/>
    <row r="51" spans="12:16" s="623" customFormat="1" ht="13.5" customHeight="1"/>
    <row r="52" spans="12:16" s="623" customFormat="1" ht="13.5" customHeight="1"/>
    <row r="53" spans="12:16" s="623" customFormat="1" ht="13.5" customHeight="1"/>
    <row r="54" spans="12:16" s="623" customFormat="1" ht="13.5" customHeight="1"/>
    <row r="55" spans="12:16" s="623" customFormat="1" ht="13.5" customHeight="1"/>
    <row r="56" spans="12:16" s="623" customFormat="1" ht="13.5" customHeight="1"/>
    <row r="57" spans="12:16" s="623" customFormat="1" ht="12" customHeight="1"/>
    <row r="58" spans="12:16" s="623" customFormat="1" ht="13.5" customHeight="1">
      <c r="P58" s="626"/>
    </row>
    <row r="59" spans="12:16" s="623" customFormat="1" ht="13.5" customHeight="1"/>
    <row r="60" spans="12:16" s="623" customFormat="1" ht="13.5" customHeight="1"/>
    <row r="61" spans="12:16" s="623" customFormat="1" ht="13.5" customHeight="1"/>
    <row r="62" spans="12:16" s="623" customFormat="1" ht="13.5" customHeight="1">
      <c r="P62" s="626" t="s">
        <v>1667</v>
      </c>
    </row>
    <row r="63" spans="12:16" s="623" customFormat="1" ht="13.5" customHeight="1">
      <c r="L63" s="623" t="s">
        <v>1668</v>
      </c>
    </row>
    <row r="64" spans="12:16" s="623" customFormat="1" ht="13.5" customHeight="1"/>
    <row r="65" spans="1:27" s="623" customFormat="1" ht="13.5" customHeight="1"/>
    <row r="66" spans="1:27" s="623" customFormat="1" ht="10.5" customHeight="1"/>
    <row r="67" spans="1:27" s="623" customFormat="1" ht="10.5" customHeight="1"/>
    <row r="68" spans="1:27" s="623" customFormat="1" ht="10.5" customHeight="1"/>
    <row r="69" spans="1:27" s="623" customFormat="1" ht="10.5" customHeight="1"/>
    <row r="70" spans="1:27" s="623" customFormat="1" ht="10.5" customHeight="1"/>
    <row r="71" spans="1:27" s="623" customFormat="1" ht="10.5" customHeight="1"/>
    <row r="72" spans="1:27" s="623" customFormat="1" ht="13.5" customHeight="1"/>
    <row r="73" spans="1:27" s="623" customFormat="1"/>
    <row r="75" spans="1:27">
      <c r="C75" s="1041"/>
      <c r="D75" s="1041"/>
      <c r="E75" s="1041"/>
      <c r="F75" s="1041"/>
      <c r="G75" s="1041"/>
      <c r="H75" s="1041"/>
      <c r="I75" s="1041"/>
      <c r="J75" s="1041"/>
      <c r="K75" s="1041"/>
      <c r="L75" s="1041"/>
      <c r="M75" s="1041"/>
      <c r="N75" s="1041"/>
      <c r="O75" s="1041"/>
    </row>
    <row r="76" spans="1:27" s="624" customFormat="1">
      <c r="A76" s="623"/>
      <c r="B76" s="1042"/>
      <c r="C76" s="1042"/>
      <c r="D76" s="1042"/>
      <c r="E76" s="1042"/>
      <c r="F76" s="1042"/>
      <c r="G76" s="1042"/>
      <c r="H76" s="1042"/>
      <c r="I76" s="1042"/>
      <c r="J76" s="1042"/>
      <c r="K76" s="1042"/>
      <c r="L76" s="1042"/>
      <c r="M76" s="1042"/>
      <c r="N76" s="1042"/>
      <c r="O76" s="1042"/>
      <c r="P76" s="1042"/>
      <c r="Q76" s="1042"/>
      <c r="R76" s="1042"/>
      <c r="S76" s="1042"/>
      <c r="T76" s="1042"/>
      <c r="U76" s="1042"/>
      <c r="V76" s="1043"/>
      <c r="W76" s="1043"/>
      <c r="X76" s="1043"/>
      <c r="Y76" s="1043"/>
      <c r="Z76" s="1043"/>
      <c r="AA76" s="1043"/>
    </row>
    <row r="77" spans="1:27" s="623" customFormat="1">
      <c r="B77" s="1044"/>
      <c r="C77" s="1044"/>
      <c r="D77" s="1044"/>
      <c r="E77" s="1044"/>
      <c r="F77" s="1044"/>
      <c r="G77" s="1044"/>
      <c r="H77" s="1044"/>
      <c r="I77" s="1044"/>
      <c r="J77" s="1044"/>
      <c r="K77" s="1044"/>
      <c r="L77" s="1044"/>
      <c r="M77" s="1044"/>
      <c r="N77" s="1044"/>
      <c r="O77" s="1044"/>
      <c r="P77" s="1044"/>
      <c r="Q77" s="1045"/>
      <c r="AA77" s="1046"/>
    </row>
    <row r="78" spans="1:27" s="623" customFormat="1">
      <c r="B78" s="1044"/>
      <c r="C78" s="1044"/>
      <c r="D78" s="1044"/>
      <c r="E78" s="1044"/>
      <c r="F78" s="1044"/>
      <c r="G78" s="1044"/>
      <c r="H78" s="1044"/>
      <c r="I78" s="1044"/>
      <c r="J78" s="1044"/>
      <c r="K78" s="1044"/>
      <c r="L78" s="1044"/>
      <c r="M78" s="1044"/>
      <c r="N78" s="1044"/>
      <c r="O78" s="1044"/>
      <c r="P78" s="1044"/>
      <c r="Q78" s="1045"/>
      <c r="AA78" s="1046"/>
    </row>
  </sheetData>
  <mergeCells count="32">
    <mergeCell ref="A1:O1"/>
    <mergeCell ref="J7:P8"/>
    <mergeCell ref="B10:E11"/>
    <mergeCell ref="F10:G11"/>
    <mergeCell ref="L10:L11"/>
    <mergeCell ref="M10:P11"/>
    <mergeCell ref="B5:W5"/>
    <mergeCell ref="B12:E12"/>
    <mergeCell ref="M12:P12"/>
    <mergeCell ref="B13:E13"/>
    <mergeCell ref="M13:P13"/>
    <mergeCell ref="B14:E14"/>
    <mergeCell ref="M14:P14"/>
    <mergeCell ref="B15:E15"/>
    <mergeCell ref="M15:P15"/>
    <mergeCell ref="B16:E16"/>
    <mergeCell ref="M16:P16"/>
    <mergeCell ref="B17:E17"/>
    <mergeCell ref="M17:P17"/>
    <mergeCell ref="B18:E18"/>
    <mergeCell ref="M18:P18"/>
    <mergeCell ref="B19:E19"/>
    <mergeCell ref="M19:P19"/>
    <mergeCell ref="B20:E20"/>
    <mergeCell ref="M20:P20"/>
    <mergeCell ref="M21:P24"/>
    <mergeCell ref="M25:P25"/>
    <mergeCell ref="B21:E21"/>
    <mergeCell ref="B22:E22"/>
    <mergeCell ref="B23:E23"/>
    <mergeCell ref="B24:E24"/>
    <mergeCell ref="B25:E25"/>
  </mergeCells>
  <phoneticPr fontId="2"/>
  <pageMargins left="0.31496062992125984" right="0.15748031496062992" top="0.78740157480314965" bottom="0.59055118110236227" header="0.51181102362204722" footer="0.51181102362204722"/>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0"/>
  <sheetViews>
    <sheetView view="pageBreakPreview" topLeftCell="A56" zoomScale="80" zoomScaleNormal="100" zoomScaleSheetLayoutView="80" workbookViewId="0">
      <selection activeCell="I59" sqref="I59"/>
    </sheetView>
  </sheetViews>
  <sheetFormatPr defaultColWidth="9" defaultRowHeight="13"/>
  <cols>
    <col min="1" max="1" width="8.453125" style="33" customWidth="1"/>
    <col min="2" max="2" width="5.08984375" style="33" customWidth="1"/>
    <col min="3" max="3" width="10.6328125" style="33" customWidth="1"/>
    <col min="4" max="4" width="5.08984375" style="33" customWidth="1"/>
    <col min="5" max="5" width="10.6328125" style="33" customWidth="1"/>
    <col min="6" max="6" width="5.08984375" style="33" customWidth="1"/>
    <col min="7" max="7" width="10.6328125" style="33" customWidth="1"/>
    <col min="8" max="8" width="5.08984375" style="33" customWidth="1"/>
    <col min="9" max="9" width="10.6328125" style="33" customWidth="1"/>
    <col min="10" max="10" width="5.08984375" style="33" customWidth="1"/>
    <col min="11" max="11" width="12" style="33" customWidth="1"/>
    <col min="12" max="12" width="9" style="33"/>
    <col min="13" max="13" width="5.08984375" style="33" customWidth="1"/>
    <col min="14" max="14" width="10.6328125" style="33" customWidth="1"/>
    <col min="15" max="15" width="5.6328125" style="33" customWidth="1"/>
    <col min="16" max="16" width="5.08984375" style="33" customWidth="1"/>
    <col min="17" max="17" width="10.36328125" style="33" customWidth="1"/>
    <col min="18" max="18" width="9" style="33"/>
    <col min="19" max="19" width="8.36328125" style="33" customWidth="1"/>
    <col min="20" max="16384" width="9" style="33"/>
  </cols>
  <sheetData>
    <row r="1" spans="1:17" s="20" customFormat="1" ht="26.25" customHeight="1">
      <c r="A1" s="20" t="s">
        <v>28</v>
      </c>
    </row>
    <row r="2" spans="1:17" s="20" customFormat="1" ht="26.25" customHeight="1">
      <c r="A2" s="1082" t="s">
        <v>14</v>
      </c>
      <c r="B2" s="1082" t="s">
        <v>29</v>
      </c>
      <c r="C2" s="1082"/>
      <c r="D2" s="1082" t="s">
        <v>30</v>
      </c>
      <c r="E2" s="1082"/>
      <c r="F2" s="1082" t="s">
        <v>31</v>
      </c>
      <c r="G2" s="1082"/>
      <c r="H2" s="1082" t="s">
        <v>32</v>
      </c>
      <c r="I2" s="1082"/>
      <c r="J2" s="1082" t="s">
        <v>33</v>
      </c>
      <c r="K2" s="1082"/>
      <c r="L2" s="1082"/>
      <c r="M2" s="1082"/>
      <c r="N2" s="1082"/>
      <c r="O2" s="1082" t="s">
        <v>8</v>
      </c>
      <c r="P2" s="1082"/>
      <c r="Q2" s="1082"/>
    </row>
    <row r="3" spans="1:17" s="20" customFormat="1" ht="26.25" customHeight="1">
      <c r="A3" s="1082"/>
      <c r="B3" s="1082" t="s">
        <v>34</v>
      </c>
      <c r="C3" s="1083" t="s">
        <v>35</v>
      </c>
      <c r="D3" s="1082" t="s">
        <v>34</v>
      </c>
      <c r="E3" s="1083" t="s">
        <v>35</v>
      </c>
      <c r="F3" s="1082" t="s">
        <v>34</v>
      </c>
      <c r="G3" s="1083" t="s">
        <v>35</v>
      </c>
      <c r="H3" s="1082" t="s">
        <v>36</v>
      </c>
      <c r="I3" s="1083" t="s">
        <v>35</v>
      </c>
      <c r="J3" s="1082" t="s">
        <v>32</v>
      </c>
      <c r="K3" s="1082"/>
      <c r="L3" s="1083" t="s">
        <v>37</v>
      </c>
      <c r="M3" s="1083" t="s">
        <v>38</v>
      </c>
      <c r="N3" s="1083"/>
      <c r="O3" s="1082" t="s">
        <v>34</v>
      </c>
      <c r="P3" s="1082" t="s">
        <v>39</v>
      </c>
      <c r="Q3" s="1083" t="s">
        <v>35</v>
      </c>
    </row>
    <row r="4" spans="1:17" s="20" customFormat="1" ht="26.25" customHeight="1">
      <c r="A4" s="1082"/>
      <c r="B4" s="1082"/>
      <c r="C4" s="1083"/>
      <c r="D4" s="1082"/>
      <c r="E4" s="1083"/>
      <c r="F4" s="1082"/>
      <c r="G4" s="1083"/>
      <c r="H4" s="1082"/>
      <c r="I4" s="1083"/>
      <c r="J4" s="21" t="s">
        <v>36</v>
      </c>
      <c r="K4" s="22" t="s">
        <v>40</v>
      </c>
      <c r="L4" s="1082"/>
      <c r="M4" s="21" t="s">
        <v>34</v>
      </c>
      <c r="N4" s="21" t="s">
        <v>41</v>
      </c>
      <c r="O4" s="1082"/>
      <c r="P4" s="1082"/>
      <c r="Q4" s="1083"/>
    </row>
    <row r="5" spans="1:17" s="20" customFormat="1" ht="26.25" customHeight="1">
      <c r="A5" s="23" t="s">
        <v>42</v>
      </c>
      <c r="B5" s="24">
        <v>28</v>
      </c>
      <c r="C5" s="25">
        <v>11693</v>
      </c>
      <c r="D5" s="26"/>
      <c r="E5" s="27"/>
      <c r="F5" s="26"/>
      <c r="G5" s="27"/>
      <c r="H5" s="26"/>
      <c r="I5" s="27"/>
      <c r="J5" s="26"/>
      <c r="K5" s="27"/>
      <c r="L5" s="26"/>
      <c r="M5" s="26"/>
      <c r="N5" s="26"/>
      <c r="O5" s="28">
        <f t="shared" ref="O5:O27" si="0">+B5+D5+F5+M5</f>
        <v>28</v>
      </c>
      <c r="P5" s="26"/>
      <c r="Q5" s="28">
        <f t="shared" ref="Q5:Q27" si="1">+C5+E5+G5+I5+K5+L5+N5</f>
        <v>11693</v>
      </c>
    </row>
    <row r="6" spans="1:17" s="20" customFormat="1" ht="26.25" customHeight="1">
      <c r="A6" s="23">
        <v>48</v>
      </c>
      <c r="B6" s="28">
        <v>26</v>
      </c>
      <c r="C6" s="28">
        <v>39398</v>
      </c>
      <c r="D6" s="28"/>
      <c r="E6" s="28"/>
      <c r="F6" s="28"/>
      <c r="G6" s="28"/>
      <c r="H6" s="28">
        <v>4</v>
      </c>
      <c r="I6" s="28">
        <v>8532</v>
      </c>
      <c r="J6" s="28"/>
      <c r="K6" s="28"/>
      <c r="L6" s="28"/>
      <c r="M6" s="28"/>
      <c r="N6" s="28"/>
      <c r="O6" s="28">
        <f t="shared" si="0"/>
        <v>26</v>
      </c>
      <c r="P6" s="28">
        <f t="shared" ref="P6:P27" si="2">+H6+J6</f>
        <v>4</v>
      </c>
      <c r="Q6" s="28">
        <f t="shared" si="1"/>
        <v>47930</v>
      </c>
    </row>
    <row r="7" spans="1:17" s="20" customFormat="1" ht="26.25" customHeight="1">
      <c r="A7" s="29">
        <v>49</v>
      </c>
      <c r="B7" s="28">
        <v>67</v>
      </c>
      <c r="C7" s="28">
        <v>72915</v>
      </c>
      <c r="D7" s="28"/>
      <c r="E7" s="28"/>
      <c r="F7" s="28"/>
      <c r="G7" s="28"/>
      <c r="H7" s="28">
        <v>4</v>
      </c>
      <c r="I7" s="28">
        <v>7999</v>
      </c>
      <c r="J7" s="28"/>
      <c r="K7" s="28"/>
      <c r="L7" s="28"/>
      <c r="M7" s="28"/>
      <c r="N7" s="28"/>
      <c r="O7" s="28">
        <f t="shared" si="0"/>
        <v>67</v>
      </c>
      <c r="P7" s="28">
        <f t="shared" si="2"/>
        <v>4</v>
      </c>
      <c r="Q7" s="28">
        <f t="shared" si="1"/>
        <v>80914</v>
      </c>
    </row>
    <row r="8" spans="1:17" s="20" customFormat="1" ht="26.25" customHeight="1">
      <c r="A8" s="29">
        <v>50</v>
      </c>
      <c r="B8" s="28">
        <v>78</v>
      </c>
      <c r="C8" s="28">
        <v>145362</v>
      </c>
      <c r="D8" s="28">
        <v>74</v>
      </c>
      <c r="E8" s="28">
        <v>69329</v>
      </c>
      <c r="F8" s="28"/>
      <c r="G8" s="28"/>
      <c r="H8" s="28">
        <v>6</v>
      </c>
      <c r="I8" s="28">
        <v>23681</v>
      </c>
      <c r="J8" s="28"/>
      <c r="K8" s="28"/>
      <c r="L8" s="28"/>
      <c r="M8" s="28"/>
      <c r="N8" s="28"/>
      <c r="O8" s="28">
        <f t="shared" si="0"/>
        <v>152</v>
      </c>
      <c r="P8" s="28">
        <f t="shared" si="2"/>
        <v>6</v>
      </c>
      <c r="Q8" s="28">
        <f t="shared" si="1"/>
        <v>238372</v>
      </c>
    </row>
    <row r="9" spans="1:17" s="20" customFormat="1" ht="26.25" customHeight="1">
      <c r="A9" s="29">
        <v>51</v>
      </c>
      <c r="B9" s="28">
        <v>85</v>
      </c>
      <c r="C9" s="28">
        <v>186224</v>
      </c>
      <c r="D9" s="28">
        <v>83</v>
      </c>
      <c r="E9" s="28">
        <v>95626</v>
      </c>
      <c r="F9" s="28"/>
      <c r="G9" s="28"/>
      <c r="H9" s="28">
        <v>6</v>
      </c>
      <c r="I9" s="28">
        <v>32189</v>
      </c>
      <c r="J9" s="28"/>
      <c r="K9" s="28"/>
      <c r="L9" s="28"/>
      <c r="M9" s="28"/>
      <c r="N9" s="28"/>
      <c r="O9" s="28">
        <f t="shared" si="0"/>
        <v>168</v>
      </c>
      <c r="P9" s="28">
        <f t="shared" si="2"/>
        <v>6</v>
      </c>
      <c r="Q9" s="28">
        <f t="shared" si="1"/>
        <v>314039</v>
      </c>
    </row>
    <row r="10" spans="1:17" s="20" customFormat="1" ht="26.25" customHeight="1">
      <c r="A10" s="29">
        <v>52</v>
      </c>
      <c r="B10" s="28">
        <v>82</v>
      </c>
      <c r="C10" s="28">
        <v>241533</v>
      </c>
      <c r="D10" s="28">
        <v>75</v>
      </c>
      <c r="E10" s="28">
        <v>131227</v>
      </c>
      <c r="F10" s="28"/>
      <c r="G10" s="28"/>
      <c r="H10" s="28">
        <v>9</v>
      </c>
      <c r="I10" s="28">
        <v>55944</v>
      </c>
      <c r="J10" s="28"/>
      <c r="K10" s="28"/>
      <c r="L10" s="28"/>
      <c r="M10" s="28"/>
      <c r="N10" s="28"/>
      <c r="O10" s="28">
        <f t="shared" si="0"/>
        <v>157</v>
      </c>
      <c r="P10" s="28">
        <f t="shared" si="2"/>
        <v>9</v>
      </c>
      <c r="Q10" s="28">
        <f t="shared" si="1"/>
        <v>428704</v>
      </c>
    </row>
    <row r="11" spans="1:17" s="20" customFormat="1" ht="26.25" customHeight="1">
      <c r="A11" s="29">
        <v>53</v>
      </c>
      <c r="B11" s="28">
        <v>90</v>
      </c>
      <c r="C11" s="28">
        <v>287059</v>
      </c>
      <c r="D11" s="28">
        <v>71</v>
      </c>
      <c r="E11" s="28">
        <v>129133</v>
      </c>
      <c r="F11" s="28"/>
      <c r="G11" s="28"/>
      <c r="H11" s="28">
        <v>14</v>
      </c>
      <c r="I11" s="28">
        <v>97101</v>
      </c>
      <c r="J11" s="28"/>
      <c r="K11" s="28"/>
      <c r="L11" s="28"/>
      <c r="M11" s="28"/>
      <c r="N11" s="28"/>
      <c r="O11" s="28">
        <f t="shared" si="0"/>
        <v>161</v>
      </c>
      <c r="P11" s="28">
        <f t="shared" si="2"/>
        <v>14</v>
      </c>
      <c r="Q11" s="28">
        <f t="shared" si="1"/>
        <v>513293</v>
      </c>
    </row>
    <row r="12" spans="1:17" s="20" customFormat="1" ht="26.25" customHeight="1">
      <c r="A12" s="29">
        <v>54</v>
      </c>
      <c r="B12" s="28">
        <v>81</v>
      </c>
      <c r="C12" s="28">
        <v>311838</v>
      </c>
      <c r="D12" s="28">
        <v>58</v>
      </c>
      <c r="E12" s="28">
        <v>117135</v>
      </c>
      <c r="F12" s="28"/>
      <c r="G12" s="28"/>
      <c r="H12" s="28">
        <v>15</v>
      </c>
      <c r="I12" s="28">
        <v>91554</v>
      </c>
      <c r="J12" s="28"/>
      <c r="K12" s="28"/>
      <c r="L12" s="28"/>
      <c r="M12" s="28"/>
      <c r="N12" s="28"/>
      <c r="O12" s="28">
        <f t="shared" si="0"/>
        <v>139</v>
      </c>
      <c r="P12" s="28">
        <f t="shared" si="2"/>
        <v>15</v>
      </c>
      <c r="Q12" s="28">
        <f t="shared" si="1"/>
        <v>520527</v>
      </c>
    </row>
    <row r="13" spans="1:17" s="20" customFormat="1" ht="26.25" customHeight="1">
      <c r="A13" s="29">
        <v>55</v>
      </c>
      <c r="B13" s="28">
        <v>87</v>
      </c>
      <c r="C13" s="28">
        <v>335238</v>
      </c>
      <c r="D13" s="28">
        <v>52</v>
      </c>
      <c r="E13" s="28">
        <v>101273</v>
      </c>
      <c r="F13" s="28"/>
      <c r="G13" s="28"/>
      <c r="H13" s="28">
        <v>15</v>
      </c>
      <c r="I13" s="28">
        <v>107526</v>
      </c>
      <c r="J13" s="28"/>
      <c r="K13" s="28"/>
      <c r="L13" s="28"/>
      <c r="M13" s="28"/>
      <c r="N13" s="28"/>
      <c r="O13" s="28">
        <f t="shared" si="0"/>
        <v>139</v>
      </c>
      <c r="P13" s="28">
        <f t="shared" si="2"/>
        <v>15</v>
      </c>
      <c r="Q13" s="28">
        <f t="shared" si="1"/>
        <v>544037</v>
      </c>
    </row>
    <row r="14" spans="1:17" s="20" customFormat="1" ht="26.25" customHeight="1">
      <c r="A14" s="29">
        <v>56</v>
      </c>
      <c r="B14" s="28">
        <v>90</v>
      </c>
      <c r="C14" s="28">
        <v>404530</v>
      </c>
      <c r="D14" s="28">
        <v>42</v>
      </c>
      <c r="E14" s="28">
        <v>92994</v>
      </c>
      <c r="F14" s="28"/>
      <c r="G14" s="28"/>
      <c r="H14" s="28">
        <v>10</v>
      </c>
      <c r="I14" s="28">
        <v>62092</v>
      </c>
      <c r="J14" s="28"/>
      <c r="K14" s="28"/>
      <c r="L14" s="28"/>
      <c r="M14" s="28"/>
      <c r="N14" s="28"/>
      <c r="O14" s="28">
        <f t="shared" si="0"/>
        <v>132</v>
      </c>
      <c r="P14" s="28">
        <f t="shared" si="2"/>
        <v>10</v>
      </c>
      <c r="Q14" s="28">
        <f t="shared" si="1"/>
        <v>559616</v>
      </c>
    </row>
    <row r="15" spans="1:17" s="20" customFormat="1" ht="26.25" customHeight="1">
      <c r="A15" s="29">
        <v>57</v>
      </c>
      <c r="B15" s="28">
        <v>102</v>
      </c>
      <c r="C15" s="28">
        <v>435355</v>
      </c>
      <c r="D15" s="28">
        <v>31</v>
      </c>
      <c r="E15" s="28">
        <v>64161</v>
      </c>
      <c r="F15" s="28"/>
      <c r="G15" s="28"/>
      <c r="H15" s="28">
        <v>2</v>
      </c>
      <c r="I15" s="28">
        <v>17426</v>
      </c>
      <c r="J15" s="28"/>
      <c r="K15" s="28"/>
      <c r="L15" s="28"/>
      <c r="M15" s="28"/>
      <c r="N15" s="28"/>
      <c r="O15" s="28">
        <f t="shared" si="0"/>
        <v>133</v>
      </c>
      <c r="P15" s="28">
        <f t="shared" si="2"/>
        <v>2</v>
      </c>
      <c r="Q15" s="28">
        <f t="shared" si="1"/>
        <v>516942</v>
      </c>
    </row>
    <row r="16" spans="1:17" s="20" customFormat="1" ht="26.25" customHeight="1">
      <c r="A16" s="29">
        <v>58</v>
      </c>
      <c r="B16" s="28">
        <v>107</v>
      </c>
      <c r="C16" s="28">
        <v>472812</v>
      </c>
      <c r="D16" s="28">
        <v>7</v>
      </c>
      <c r="E16" s="28">
        <v>14659</v>
      </c>
      <c r="F16" s="28"/>
      <c r="G16" s="28"/>
      <c r="H16" s="28">
        <v>1</v>
      </c>
      <c r="I16" s="28">
        <v>4147</v>
      </c>
      <c r="J16" s="28"/>
      <c r="K16" s="28"/>
      <c r="L16" s="28"/>
      <c r="M16" s="28"/>
      <c r="N16" s="28"/>
      <c r="O16" s="28">
        <f t="shared" si="0"/>
        <v>114</v>
      </c>
      <c r="P16" s="28">
        <f t="shared" si="2"/>
        <v>1</v>
      </c>
      <c r="Q16" s="28">
        <f t="shared" si="1"/>
        <v>491618</v>
      </c>
    </row>
    <row r="17" spans="1:17" s="20" customFormat="1" ht="26.25" customHeight="1">
      <c r="A17" s="29">
        <v>59</v>
      </c>
      <c r="B17" s="28">
        <v>107</v>
      </c>
      <c r="C17" s="28">
        <v>509902</v>
      </c>
      <c r="D17" s="28">
        <v>4</v>
      </c>
      <c r="E17" s="28">
        <v>9771</v>
      </c>
      <c r="F17" s="28"/>
      <c r="G17" s="28"/>
      <c r="H17" s="28">
        <v>2</v>
      </c>
      <c r="I17" s="28">
        <v>11640</v>
      </c>
      <c r="J17" s="28"/>
      <c r="K17" s="28"/>
      <c r="L17" s="28">
        <v>144</v>
      </c>
      <c r="M17" s="28">
        <v>2</v>
      </c>
      <c r="N17" s="28">
        <v>1703</v>
      </c>
      <c r="O17" s="28">
        <f t="shared" si="0"/>
        <v>113</v>
      </c>
      <c r="P17" s="28">
        <f t="shared" si="2"/>
        <v>2</v>
      </c>
      <c r="Q17" s="28">
        <f t="shared" si="1"/>
        <v>533160</v>
      </c>
    </row>
    <row r="18" spans="1:17" s="20" customFormat="1" ht="26.25" customHeight="1">
      <c r="A18" s="29">
        <v>60</v>
      </c>
      <c r="B18" s="28">
        <v>103</v>
      </c>
      <c r="C18" s="28">
        <v>486917</v>
      </c>
      <c r="D18" s="28">
        <v>9</v>
      </c>
      <c r="E18" s="28">
        <v>31248</v>
      </c>
      <c r="F18" s="28"/>
      <c r="G18" s="28"/>
      <c r="H18" s="28">
        <v>2</v>
      </c>
      <c r="I18" s="28">
        <v>11490</v>
      </c>
      <c r="J18" s="28"/>
      <c r="K18" s="28"/>
      <c r="L18" s="28">
        <v>1666</v>
      </c>
      <c r="M18" s="28">
        <v>6</v>
      </c>
      <c r="N18" s="28">
        <v>2823</v>
      </c>
      <c r="O18" s="28">
        <f t="shared" si="0"/>
        <v>118</v>
      </c>
      <c r="P18" s="28">
        <f t="shared" si="2"/>
        <v>2</v>
      </c>
      <c r="Q18" s="28">
        <f t="shared" si="1"/>
        <v>534144</v>
      </c>
    </row>
    <row r="19" spans="1:17" s="20" customFormat="1" ht="26.25" customHeight="1">
      <c r="A19" s="29">
        <v>61</v>
      </c>
      <c r="B19" s="28">
        <v>100</v>
      </c>
      <c r="C19" s="28">
        <v>491700</v>
      </c>
      <c r="D19" s="28">
        <v>10</v>
      </c>
      <c r="E19" s="28">
        <v>27845</v>
      </c>
      <c r="F19" s="28"/>
      <c r="G19" s="28"/>
      <c r="H19" s="28">
        <v>2</v>
      </c>
      <c r="I19" s="28">
        <v>11334</v>
      </c>
      <c r="J19" s="28">
        <v>1</v>
      </c>
      <c r="K19" s="28">
        <v>2190</v>
      </c>
      <c r="L19" s="28"/>
      <c r="M19" s="28">
        <v>6</v>
      </c>
      <c r="N19" s="28">
        <v>2895</v>
      </c>
      <c r="O19" s="28">
        <f t="shared" si="0"/>
        <v>116</v>
      </c>
      <c r="P19" s="28">
        <f t="shared" si="2"/>
        <v>3</v>
      </c>
      <c r="Q19" s="28">
        <f t="shared" si="1"/>
        <v>535964</v>
      </c>
    </row>
    <row r="20" spans="1:17" s="20" customFormat="1" ht="26.25" customHeight="1">
      <c r="A20" s="29">
        <v>62</v>
      </c>
      <c r="B20" s="28">
        <v>100</v>
      </c>
      <c r="C20" s="28">
        <v>478895</v>
      </c>
      <c r="D20" s="28">
        <v>7</v>
      </c>
      <c r="E20" s="28">
        <v>17103</v>
      </c>
      <c r="F20" s="28"/>
      <c r="G20" s="28"/>
      <c r="H20" s="28">
        <v>5</v>
      </c>
      <c r="I20" s="28">
        <v>32010</v>
      </c>
      <c r="J20" s="28">
        <v>1</v>
      </c>
      <c r="K20" s="28">
        <v>1830</v>
      </c>
      <c r="L20" s="28">
        <v>242</v>
      </c>
      <c r="M20" s="28">
        <v>7</v>
      </c>
      <c r="N20" s="28">
        <v>2234</v>
      </c>
      <c r="O20" s="28">
        <f t="shared" si="0"/>
        <v>114</v>
      </c>
      <c r="P20" s="28">
        <f t="shared" si="2"/>
        <v>6</v>
      </c>
      <c r="Q20" s="28">
        <f t="shared" si="1"/>
        <v>532314</v>
      </c>
    </row>
    <row r="21" spans="1:17" s="20" customFormat="1" ht="26.25" customHeight="1">
      <c r="A21" s="29">
        <v>63</v>
      </c>
      <c r="B21" s="28">
        <v>100</v>
      </c>
      <c r="C21" s="28">
        <v>446875</v>
      </c>
      <c r="D21" s="28">
        <v>6</v>
      </c>
      <c r="E21" s="28">
        <v>17819</v>
      </c>
      <c r="F21" s="28"/>
      <c r="G21" s="28"/>
      <c r="H21" s="28">
        <v>5</v>
      </c>
      <c r="I21" s="28">
        <v>28650</v>
      </c>
      <c r="J21" s="28"/>
      <c r="K21" s="28"/>
      <c r="L21" s="28"/>
      <c r="M21" s="28"/>
      <c r="N21" s="28">
        <v>3352</v>
      </c>
      <c r="O21" s="28">
        <f t="shared" si="0"/>
        <v>106</v>
      </c>
      <c r="P21" s="28">
        <f t="shared" si="2"/>
        <v>5</v>
      </c>
      <c r="Q21" s="28">
        <f t="shared" si="1"/>
        <v>496696</v>
      </c>
    </row>
    <row r="22" spans="1:17" s="20" customFormat="1" ht="26.25" customHeight="1">
      <c r="A22" s="23" t="s">
        <v>43</v>
      </c>
      <c r="B22" s="28">
        <v>93</v>
      </c>
      <c r="C22" s="28">
        <v>459617</v>
      </c>
      <c r="D22" s="28">
        <v>6</v>
      </c>
      <c r="E22" s="28">
        <v>9598</v>
      </c>
      <c r="F22" s="28"/>
      <c r="G22" s="28"/>
      <c r="H22" s="28">
        <v>3</v>
      </c>
      <c r="I22" s="28">
        <v>18056</v>
      </c>
      <c r="J22" s="28"/>
      <c r="K22" s="28"/>
      <c r="L22" s="28"/>
      <c r="M22" s="28">
        <v>7</v>
      </c>
      <c r="N22" s="28">
        <v>3297</v>
      </c>
      <c r="O22" s="28">
        <f t="shared" si="0"/>
        <v>106</v>
      </c>
      <c r="P22" s="28">
        <f t="shared" si="2"/>
        <v>3</v>
      </c>
      <c r="Q22" s="28">
        <f t="shared" si="1"/>
        <v>490568</v>
      </c>
    </row>
    <row r="23" spans="1:17" s="20" customFormat="1" ht="26.25" customHeight="1">
      <c r="A23" s="29">
        <v>2</v>
      </c>
      <c r="B23" s="28">
        <v>95</v>
      </c>
      <c r="C23" s="28">
        <v>456832</v>
      </c>
      <c r="D23" s="28">
        <v>4</v>
      </c>
      <c r="E23" s="28">
        <v>3573</v>
      </c>
      <c r="F23" s="28"/>
      <c r="G23" s="28"/>
      <c r="H23" s="28">
        <v>4</v>
      </c>
      <c r="I23" s="28">
        <v>21700</v>
      </c>
      <c r="J23" s="28">
        <v>1</v>
      </c>
      <c r="K23" s="28">
        <v>3000</v>
      </c>
      <c r="L23" s="28">
        <v>324</v>
      </c>
      <c r="M23" s="28">
        <v>9</v>
      </c>
      <c r="N23" s="28">
        <v>4685</v>
      </c>
      <c r="O23" s="28">
        <f t="shared" si="0"/>
        <v>108</v>
      </c>
      <c r="P23" s="28">
        <f t="shared" si="2"/>
        <v>5</v>
      </c>
      <c r="Q23" s="28">
        <f t="shared" si="1"/>
        <v>490114</v>
      </c>
    </row>
    <row r="24" spans="1:17" s="20" customFormat="1" ht="26.25" customHeight="1">
      <c r="A24" s="29">
        <v>3</v>
      </c>
      <c r="B24" s="28">
        <v>95</v>
      </c>
      <c r="C24" s="28">
        <v>443147</v>
      </c>
      <c r="D24" s="28">
        <v>2</v>
      </c>
      <c r="E24" s="28">
        <v>3117</v>
      </c>
      <c r="F24" s="28"/>
      <c r="G24" s="28"/>
      <c r="H24" s="28">
        <v>4</v>
      </c>
      <c r="I24" s="28">
        <v>21008</v>
      </c>
      <c r="J24" s="28"/>
      <c r="K24" s="28"/>
      <c r="L24" s="28"/>
      <c r="M24" s="28">
        <v>10</v>
      </c>
      <c r="N24" s="28">
        <v>7089</v>
      </c>
      <c r="O24" s="28">
        <f t="shared" si="0"/>
        <v>107</v>
      </c>
      <c r="P24" s="28">
        <f t="shared" si="2"/>
        <v>4</v>
      </c>
      <c r="Q24" s="28">
        <f t="shared" si="1"/>
        <v>474361</v>
      </c>
    </row>
    <row r="25" spans="1:17" s="20" customFormat="1" ht="26.25" customHeight="1">
      <c r="A25" s="29">
        <v>4</v>
      </c>
      <c r="B25" s="28">
        <v>92</v>
      </c>
      <c r="C25" s="28">
        <v>442716</v>
      </c>
      <c r="D25" s="28">
        <v>2</v>
      </c>
      <c r="E25" s="28">
        <v>2421</v>
      </c>
      <c r="F25" s="28"/>
      <c r="G25" s="28"/>
      <c r="H25" s="28">
        <v>4</v>
      </c>
      <c r="I25" s="28">
        <v>25027</v>
      </c>
      <c r="J25" s="28"/>
      <c r="K25" s="28"/>
      <c r="L25" s="28"/>
      <c r="M25" s="28">
        <v>11</v>
      </c>
      <c r="N25" s="28">
        <v>7657</v>
      </c>
      <c r="O25" s="28">
        <f t="shared" si="0"/>
        <v>105</v>
      </c>
      <c r="P25" s="28">
        <f t="shared" si="2"/>
        <v>4</v>
      </c>
      <c r="Q25" s="28">
        <f t="shared" si="1"/>
        <v>477821</v>
      </c>
    </row>
    <row r="26" spans="1:17" s="20" customFormat="1" ht="26.25" customHeight="1">
      <c r="A26" s="29">
        <v>5</v>
      </c>
      <c r="B26" s="28">
        <v>89</v>
      </c>
      <c r="C26" s="28">
        <v>439522</v>
      </c>
      <c r="D26" s="28">
        <v>1</v>
      </c>
      <c r="E26" s="28">
        <v>1747</v>
      </c>
      <c r="F26" s="28"/>
      <c r="G26" s="28"/>
      <c r="H26" s="28">
        <v>3</v>
      </c>
      <c r="I26" s="28">
        <v>17471</v>
      </c>
      <c r="J26" s="28"/>
      <c r="K26" s="28"/>
      <c r="L26" s="28"/>
      <c r="M26" s="28">
        <v>11</v>
      </c>
      <c r="N26" s="28">
        <v>7991</v>
      </c>
      <c r="O26" s="28">
        <f t="shared" si="0"/>
        <v>101</v>
      </c>
      <c r="P26" s="28">
        <f t="shared" si="2"/>
        <v>3</v>
      </c>
      <c r="Q26" s="28">
        <f t="shared" si="1"/>
        <v>466731</v>
      </c>
    </row>
    <row r="27" spans="1:17" s="20" customFormat="1" ht="26.25" customHeight="1">
      <c r="A27" s="29">
        <v>6</v>
      </c>
      <c r="B27" s="28">
        <v>86</v>
      </c>
      <c r="C27" s="28">
        <v>439792</v>
      </c>
      <c r="D27" s="28">
        <v>1</v>
      </c>
      <c r="E27" s="28">
        <v>1457</v>
      </c>
      <c r="F27" s="28"/>
      <c r="G27" s="28"/>
      <c r="H27" s="28">
        <v>4</v>
      </c>
      <c r="I27" s="28">
        <v>21719</v>
      </c>
      <c r="J27" s="28"/>
      <c r="K27" s="28"/>
      <c r="L27" s="28"/>
      <c r="M27" s="28">
        <v>11</v>
      </c>
      <c r="N27" s="28">
        <v>7987</v>
      </c>
      <c r="O27" s="28">
        <f t="shared" si="0"/>
        <v>98</v>
      </c>
      <c r="P27" s="28">
        <f t="shared" si="2"/>
        <v>4</v>
      </c>
      <c r="Q27" s="28">
        <f t="shared" si="1"/>
        <v>470955</v>
      </c>
    </row>
    <row r="28" spans="1:17" s="20" customFormat="1" ht="26.25" customHeight="1">
      <c r="A28" s="1084"/>
      <c r="B28" s="1085"/>
      <c r="C28" s="1085"/>
      <c r="D28" s="1085"/>
      <c r="E28" s="1085"/>
      <c r="F28" s="1085"/>
      <c r="G28" s="1085"/>
      <c r="H28" s="1085"/>
      <c r="I28" s="1086"/>
      <c r="J28" s="1087" t="s">
        <v>44</v>
      </c>
      <c r="K28" s="1080"/>
      <c r="L28" s="1080"/>
      <c r="M28" s="1080"/>
      <c r="N28" s="1088"/>
      <c r="O28" s="1087"/>
      <c r="P28" s="1080"/>
      <c r="Q28" s="1088"/>
    </row>
    <row r="29" spans="1:17" s="20" customFormat="1" ht="26.25" customHeight="1">
      <c r="A29" s="29">
        <v>7</v>
      </c>
      <c r="B29" s="28">
        <v>87</v>
      </c>
      <c r="C29" s="28">
        <v>461046</v>
      </c>
      <c r="D29" s="28"/>
      <c r="E29" s="28"/>
      <c r="F29" s="28"/>
      <c r="G29" s="28"/>
      <c r="H29" s="28">
        <v>4</v>
      </c>
      <c r="I29" s="28">
        <v>26774</v>
      </c>
      <c r="J29" s="28">
        <v>2</v>
      </c>
      <c r="K29" s="28">
        <v>2546</v>
      </c>
      <c r="L29" s="28"/>
      <c r="M29" s="28">
        <v>11</v>
      </c>
      <c r="N29" s="28">
        <v>4687</v>
      </c>
      <c r="O29" s="28">
        <f t="shared" ref="O29:O34" si="3">+B29+D29+F29+M29</f>
        <v>98</v>
      </c>
      <c r="P29" s="28">
        <f t="shared" ref="P29:P34" si="4">+H29+J29</f>
        <v>6</v>
      </c>
      <c r="Q29" s="28">
        <f t="shared" ref="Q29:Q34" si="5">+C29+E29+G29+I29+K29+L29+N29</f>
        <v>495053</v>
      </c>
    </row>
    <row r="30" spans="1:17" s="20" customFormat="1" ht="26.25" customHeight="1">
      <c r="A30" s="29">
        <v>8</v>
      </c>
      <c r="B30" s="28">
        <v>86</v>
      </c>
      <c r="C30" s="28">
        <v>444523</v>
      </c>
      <c r="D30" s="28"/>
      <c r="E30" s="28"/>
      <c r="F30" s="28"/>
      <c r="G30" s="28"/>
      <c r="H30" s="28">
        <v>3</v>
      </c>
      <c r="I30" s="28">
        <v>21151</v>
      </c>
      <c r="J30" s="28"/>
      <c r="K30" s="28"/>
      <c r="L30" s="28"/>
      <c r="M30" s="28">
        <v>12</v>
      </c>
      <c r="N30" s="28">
        <v>4974</v>
      </c>
      <c r="O30" s="28">
        <f t="shared" si="3"/>
        <v>98</v>
      </c>
      <c r="P30" s="28">
        <f t="shared" si="4"/>
        <v>3</v>
      </c>
      <c r="Q30" s="28">
        <f t="shared" si="5"/>
        <v>470648</v>
      </c>
    </row>
    <row r="31" spans="1:17" s="20" customFormat="1" ht="26.25" customHeight="1">
      <c r="A31" s="29">
        <v>9</v>
      </c>
      <c r="B31" s="28">
        <v>84</v>
      </c>
      <c r="C31" s="28">
        <v>422098</v>
      </c>
      <c r="D31" s="28"/>
      <c r="E31" s="28"/>
      <c r="F31" s="28"/>
      <c r="G31" s="28"/>
      <c r="H31" s="28">
        <v>5</v>
      </c>
      <c r="I31" s="28">
        <v>35190</v>
      </c>
      <c r="J31" s="28"/>
      <c r="K31" s="28"/>
      <c r="L31" s="28"/>
      <c r="M31" s="28">
        <v>12</v>
      </c>
      <c r="N31" s="28">
        <v>4966</v>
      </c>
      <c r="O31" s="28">
        <f t="shared" si="3"/>
        <v>96</v>
      </c>
      <c r="P31" s="28">
        <f t="shared" si="4"/>
        <v>5</v>
      </c>
      <c r="Q31" s="28">
        <f t="shared" si="5"/>
        <v>462254</v>
      </c>
    </row>
    <row r="32" spans="1:17" s="20" customFormat="1" ht="26.25" customHeight="1">
      <c r="A32" s="29">
        <v>10</v>
      </c>
      <c r="B32" s="28">
        <v>82</v>
      </c>
      <c r="C32" s="28">
        <v>388731</v>
      </c>
      <c r="D32" s="28"/>
      <c r="E32" s="28"/>
      <c r="F32" s="28"/>
      <c r="G32" s="28"/>
      <c r="H32" s="28">
        <v>4</v>
      </c>
      <c r="I32" s="28">
        <v>31197</v>
      </c>
      <c r="J32" s="28">
        <v>1</v>
      </c>
      <c r="K32" s="28">
        <v>1102</v>
      </c>
      <c r="L32" s="28"/>
      <c r="M32" s="28">
        <v>12</v>
      </c>
      <c r="N32" s="28">
        <v>5243</v>
      </c>
      <c r="O32" s="28">
        <f t="shared" si="3"/>
        <v>94</v>
      </c>
      <c r="P32" s="28">
        <f t="shared" si="4"/>
        <v>5</v>
      </c>
      <c r="Q32" s="28">
        <f t="shared" si="5"/>
        <v>426273</v>
      </c>
    </row>
    <row r="33" spans="1:17" s="20" customFormat="1" ht="26.25" customHeight="1">
      <c r="A33" s="29">
        <v>11</v>
      </c>
      <c r="B33" s="28">
        <v>73</v>
      </c>
      <c r="C33" s="28">
        <v>359788</v>
      </c>
      <c r="D33" s="28">
        <v>5</v>
      </c>
      <c r="E33" s="28">
        <v>16135</v>
      </c>
      <c r="F33" s="28"/>
      <c r="G33" s="28"/>
      <c r="H33" s="28">
        <v>3</v>
      </c>
      <c r="I33" s="28">
        <v>26894</v>
      </c>
      <c r="J33" s="28"/>
      <c r="K33" s="28"/>
      <c r="L33" s="28"/>
      <c r="M33" s="28">
        <v>12</v>
      </c>
      <c r="N33" s="28">
        <v>5251</v>
      </c>
      <c r="O33" s="28">
        <f t="shared" si="3"/>
        <v>90</v>
      </c>
      <c r="P33" s="28">
        <f t="shared" si="4"/>
        <v>3</v>
      </c>
      <c r="Q33" s="28">
        <f t="shared" si="5"/>
        <v>408068</v>
      </c>
    </row>
    <row r="34" spans="1:17" s="20" customFormat="1" ht="26.25" customHeight="1">
      <c r="A34" s="29">
        <v>12</v>
      </c>
      <c r="B34" s="28">
        <v>68</v>
      </c>
      <c r="C34" s="28">
        <v>312525</v>
      </c>
      <c r="D34" s="28">
        <v>5</v>
      </c>
      <c r="E34" s="28">
        <v>16913</v>
      </c>
      <c r="F34" s="28"/>
      <c r="G34" s="28"/>
      <c r="H34" s="28">
        <v>4</v>
      </c>
      <c r="I34" s="28">
        <v>53476</v>
      </c>
      <c r="J34" s="28"/>
      <c r="K34" s="28"/>
      <c r="L34" s="28"/>
      <c r="M34" s="28">
        <v>12</v>
      </c>
      <c r="N34" s="28">
        <v>5264</v>
      </c>
      <c r="O34" s="28">
        <f t="shared" si="3"/>
        <v>85</v>
      </c>
      <c r="P34" s="28">
        <f t="shared" si="4"/>
        <v>4</v>
      </c>
      <c r="Q34" s="28">
        <f t="shared" si="5"/>
        <v>388178</v>
      </c>
    </row>
    <row r="35" spans="1:17" s="20" customFormat="1" ht="26.25" customHeight="1">
      <c r="A35" s="29">
        <v>13</v>
      </c>
      <c r="B35" s="24" t="s">
        <v>45</v>
      </c>
      <c r="C35" s="24" t="s">
        <v>46</v>
      </c>
      <c r="D35" s="24" t="s">
        <v>47</v>
      </c>
      <c r="E35" s="24" t="s">
        <v>48</v>
      </c>
      <c r="F35" s="24" t="s">
        <v>49</v>
      </c>
      <c r="G35" s="24" t="s">
        <v>50</v>
      </c>
      <c r="H35" s="24" t="s">
        <v>51</v>
      </c>
      <c r="I35" s="24" t="s">
        <v>52</v>
      </c>
      <c r="J35" s="28"/>
      <c r="K35" s="28"/>
      <c r="L35" s="28"/>
      <c r="M35" s="28">
        <v>12</v>
      </c>
      <c r="N35" s="28">
        <v>5194</v>
      </c>
      <c r="O35" s="28">
        <v>112</v>
      </c>
      <c r="P35" s="28">
        <v>4</v>
      </c>
      <c r="Q35" s="28">
        <v>292665</v>
      </c>
    </row>
    <row r="36" spans="1:17" s="20" customFormat="1" ht="26.25" customHeight="1">
      <c r="A36" s="29">
        <v>14</v>
      </c>
      <c r="B36" s="28"/>
      <c r="C36" s="28"/>
      <c r="D36" s="28"/>
      <c r="E36" s="28"/>
      <c r="F36" s="28">
        <v>39</v>
      </c>
      <c r="G36" s="28">
        <v>310265</v>
      </c>
      <c r="H36" s="28">
        <v>6</v>
      </c>
      <c r="I36" s="28">
        <v>63920</v>
      </c>
      <c r="J36" s="28">
        <v>2</v>
      </c>
      <c r="K36" s="28">
        <v>2501</v>
      </c>
      <c r="L36" s="28"/>
      <c r="M36" s="28">
        <v>18</v>
      </c>
      <c r="N36" s="28">
        <v>6618</v>
      </c>
      <c r="O36" s="28">
        <f t="shared" ref="O36:O43" si="6">+B36+D36+F36+M36</f>
        <v>57</v>
      </c>
      <c r="P36" s="28">
        <f t="shared" ref="P36:P43" si="7">+H36+J36</f>
        <v>8</v>
      </c>
      <c r="Q36" s="28">
        <f t="shared" ref="Q36:Q56" si="8">+C36+E36+G36+I36+K36+L36+N36</f>
        <v>383304</v>
      </c>
    </row>
    <row r="37" spans="1:17" s="20" customFormat="1" ht="26.25" customHeight="1">
      <c r="A37" s="29">
        <v>15</v>
      </c>
      <c r="B37" s="28"/>
      <c r="C37" s="28"/>
      <c r="D37" s="28"/>
      <c r="E37" s="28"/>
      <c r="F37" s="28">
        <v>40</v>
      </c>
      <c r="G37" s="28">
        <v>293722</v>
      </c>
      <c r="H37" s="28">
        <v>5</v>
      </c>
      <c r="I37" s="28">
        <v>35370</v>
      </c>
      <c r="J37" s="28"/>
      <c r="K37" s="28"/>
      <c r="L37" s="28"/>
      <c r="M37" s="28">
        <v>17</v>
      </c>
      <c r="N37" s="28">
        <v>7606</v>
      </c>
      <c r="O37" s="28">
        <f t="shared" si="6"/>
        <v>57</v>
      </c>
      <c r="P37" s="28">
        <f t="shared" si="7"/>
        <v>5</v>
      </c>
      <c r="Q37" s="28">
        <f t="shared" si="8"/>
        <v>336698</v>
      </c>
    </row>
    <row r="38" spans="1:17" s="20" customFormat="1" ht="26.25" customHeight="1">
      <c r="A38" s="29">
        <v>16</v>
      </c>
      <c r="B38" s="28"/>
      <c r="C38" s="28"/>
      <c r="D38" s="28"/>
      <c r="E38" s="28"/>
      <c r="F38" s="28">
        <v>40</v>
      </c>
      <c r="G38" s="28">
        <v>283806</v>
      </c>
      <c r="H38" s="28">
        <v>4</v>
      </c>
      <c r="I38" s="28">
        <v>50456</v>
      </c>
      <c r="J38" s="28"/>
      <c r="K38" s="28"/>
      <c r="L38" s="28"/>
      <c r="M38" s="28">
        <v>7</v>
      </c>
      <c r="N38" s="28">
        <v>5205</v>
      </c>
      <c r="O38" s="28">
        <f t="shared" si="6"/>
        <v>47</v>
      </c>
      <c r="P38" s="28">
        <f t="shared" si="7"/>
        <v>4</v>
      </c>
      <c r="Q38" s="28">
        <f t="shared" si="8"/>
        <v>339467</v>
      </c>
    </row>
    <row r="39" spans="1:17" s="20" customFormat="1" ht="26.25" customHeight="1">
      <c r="A39" s="29">
        <v>17</v>
      </c>
      <c r="B39" s="28"/>
      <c r="C39" s="28"/>
      <c r="D39" s="28"/>
      <c r="E39" s="28"/>
      <c r="F39" s="28">
        <v>39</v>
      </c>
      <c r="G39" s="28">
        <v>279062</v>
      </c>
      <c r="H39" s="28">
        <v>4</v>
      </c>
      <c r="I39" s="28">
        <v>41058</v>
      </c>
      <c r="J39" s="28"/>
      <c r="K39" s="28"/>
      <c r="L39" s="28"/>
      <c r="M39" s="28">
        <v>7</v>
      </c>
      <c r="N39" s="28">
        <v>5257</v>
      </c>
      <c r="O39" s="28">
        <f t="shared" si="6"/>
        <v>46</v>
      </c>
      <c r="P39" s="28">
        <f t="shared" si="7"/>
        <v>4</v>
      </c>
      <c r="Q39" s="28">
        <f t="shared" si="8"/>
        <v>325377</v>
      </c>
    </row>
    <row r="40" spans="1:17" s="20" customFormat="1" ht="26.25" customHeight="1">
      <c r="A40" s="29">
        <v>18</v>
      </c>
      <c r="B40" s="28"/>
      <c r="C40" s="28"/>
      <c r="D40" s="28"/>
      <c r="E40" s="28"/>
      <c r="F40" s="28">
        <v>40</v>
      </c>
      <c r="G40" s="28">
        <v>305166</v>
      </c>
      <c r="H40" s="28">
        <v>5</v>
      </c>
      <c r="I40" s="28">
        <v>59226</v>
      </c>
      <c r="J40" s="28"/>
      <c r="K40" s="28"/>
      <c r="L40" s="28"/>
      <c r="M40" s="28">
        <v>7</v>
      </c>
      <c r="N40" s="28">
        <v>5257</v>
      </c>
      <c r="O40" s="28">
        <f t="shared" si="6"/>
        <v>47</v>
      </c>
      <c r="P40" s="28">
        <f t="shared" si="7"/>
        <v>5</v>
      </c>
      <c r="Q40" s="28">
        <f t="shared" si="8"/>
        <v>369649</v>
      </c>
    </row>
    <row r="41" spans="1:17" s="20" customFormat="1" ht="26.25" customHeight="1">
      <c r="A41" s="29">
        <v>19</v>
      </c>
      <c r="B41" s="28"/>
      <c r="C41" s="28"/>
      <c r="D41" s="28"/>
      <c r="E41" s="28"/>
      <c r="F41" s="28">
        <v>41</v>
      </c>
      <c r="G41" s="28">
        <v>280320</v>
      </c>
      <c r="H41" s="28">
        <v>6</v>
      </c>
      <c r="I41" s="28">
        <v>86520</v>
      </c>
      <c r="J41" s="28"/>
      <c r="K41" s="28"/>
      <c r="L41" s="28"/>
      <c r="M41" s="28">
        <v>7</v>
      </c>
      <c r="N41" s="28">
        <v>3391</v>
      </c>
      <c r="O41" s="28">
        <f t="shared" si="6"/>
        <v>48</v>
      </c>
      <c r="P41" s="28">
        <f t="shared" si="7"/>
        <v>6</v>
      </c>
      <c r="Q41" s="28">
        <f t="shared" si="8"/>
        <v>370231</v>
      </c>
    </row>
    <row r="42" spans="1:17" s="20" customFormat="1" ht="26.25" customHeight="1">
      <c r="A42" s="29">
        <v>20</v>
      </c>
      <c r="B42" s="28"/>
      <c r="C42" s="28"/>
      <c r="D42" s="28"/>
      <c r="E42" s="28"/>
      <c r="F42" s="28">
        <v>42</v>
      </c>
      <c r="G42" s="28">
        <v>301268</v>
      </c>
      <c r="H42" s="28">
        <v>4</v>
      </c>
      <c r="I42" s="28">
        <v>60000</v>
      </c>
      <c r="J42" s="28"/>
      <c r="K42" s="28"/>
      <c r="L42" s="28"/>
      <c r="M42" s="28">
        <v>7</v>
      </c>
      <c r="N42" s="28">
        <v>3528</v>
      </c>
      <c r="O42" s="28">
        <f t="shared" si="6"/>
        <v>49</v>
      </c>
      <c r="P42" s="28">
        <f t="shared" si="7"/>
        <v>4</v>
      </c>
      <c r="Q42" s="28">
        <f t="shared" si="8"/>
        <v>364796</v>
      </c>
    </row>
    <row r="43" spans="1:17" s="20" customFormat="1" ht="26.25" customHeight="1">
      <c r="A43" s="29">
        <v>21</v>
      </c>
      <c r="B43" s="28"/>
      <c r="C43" s="28"/>
      <c r="D43" s="28"/>
      <c r="E43" s="28"/>
      <c r="F43" s="28">
        <v>38</v>
      </c>
      <c r="G43" s="28">
        <v>272186</v>
      </c>
      <c r="H43" s="28">
        <v>8</v>
      </c>
      <c r="I43" s="28">
        <v>120000</v>
      </c>
      <c r="J43" s="28"/>
      <c r="K43" s="28"/>
      <c r="L43" s="28"/>
      <c r="M43" s="28">
        <v>7</v>
      </c>
      <c r="N43" s="28">
        <v>2963</v>
      </c>
      <c r="O43" s="28">
        <f t="shared" si="6"/>
        <v>45</v>
      </c>
      <c r="P43" s="28">
        <f t="shared" si="7"/>
        <v>8</v>
      </c>
      <c r="Q43" s="28">
        <f t="shared" si="8"/>
        <v>395149</v>
      </c>
    </row>
    <row r="44" spans="1:17" s="20" customFormat="1" ht="26.25" customHeight="1">
      <c r="A44" s="29">
        <v>22</v>
      </c>
      <c r="B44" s="28"/>
      <c r="C44" s="28"/>
      <c r="D44" s="28"/>
      <c r="E44" s="28"/>
      <c r="F44" s="28">
        <v>37</v>
      </c>
      <c r="G44" s="28">
        <v>221530</v>
      </c>
      <c r="H44" s="28">
        <v>0</v>
      </c>
      <c r="I44" s="28">
        <v>0</v>
      </c>
      <c r="J44" s="1080" t="s">
        <v>53</v>
      </c>
      <c r="K44" s="1081"/>
      <c r="L44" s="1081"/>
      <c r="M44" s="1081"/>
      <c r="N44" s="1081"/>
      <c r="O44" s="28">
        <f t="shared" ref="O44:O56" si="9">+B44+D44+F44</f>
        <v>37</v>
      </c>
      <c r="P44" s="28">
        <f t="shared" ref="P44:P56" si="10">+H44</f>
        <v>0</v>
      </c>
      <c r="Q44" s="28">
        <f t="shared" si="8"/>
        <v>221530</v>
      </c>
    </row>
    <row r="45" spans="1:17" s="20" customFormat="1" ht="26.25" customHeight="1">
      <c r="A45" s="29">
        <v>23</v>
      </c>
      <c r="B45" s="28"/>
      <c r="C45" s="28"/>
      <c r="D45" s="28"/>
      <c r="E45" s="28"/>
      <c r="F45" s="28">
        <v>36</v>
      </c>
      <c r="G45" s="28">
        <v>232758</v>
      </c>
      <c r="H45" s="28">
        <v>1</v>
      </c>
      <c r="I45" s="28">
        <v>384</v>
      </c>
      <c r="J45" s="28"/>
      <c r="K45" s="28"/>
      <c r="L45" s="28"/>
      <c r="M45" s="28"/>
      <c r="N45" s="28"/>
      <c r="O45" s="28">
        <f t="shared" si="9"/>
        <v>36</v>
      </c>
      <c r="P45" s="28">
        <f t="shared" si="10"/>
        <v>1</v>
      </c>
      <c r="Q45" s="28">
        <f t="shared" si="8"/>
        <v>233142</v>
      </c>
    </row>
    <row r="46" spans="1:17" s="20" customFormat="1" ht="26.25" customHeight="1">
      <c r="A46" s="29">
        <v>24</v>
      </c>
      <c r="B46" s="28"/>
      <c r="C46" s="28"/>
      <c r="D46" s="28"/>
      <c r="E46" s="28"/>
      <c r="F46" s="28">
        <v>39</v>
      </c>
      <c r="G46" s="28">
        <v>205270</v>
      </c>
      <c r="H46" s="28">
        <v>1</v>
      </c>
      <c r="I46" s="28">
        <v>2308</v>
      </c>
      <c r="J46" s="30"/>
      <c r="K46" s="31"/>
      <c r="L46" s="31"/>
      <c r="M46" s="31"/>
      <c r="N46" s="31"/>
      <c r="O46" s="28">
        <f t="shared" si="9"/>
        <v>39</v>
      </c>
      <c r="P46" s="28">
        <f t="shared" si="10"/>
        <v>1</v>
      </c>
      <c r="Q46" s="28">
        <f t="shared" si="8"/>
        <v>207578</v>
      </c>
    </row>
    <row r="47" spans="1:17" s="20" customFormat="1" ht="26.25" customHeight="1">
      <c r="A47" s="29">
        <v>25</v>
      </c>
      <c r="B47" s="28"/>
      <c r="C47" s="28"/>
      <c r="D47" s="28"/>
      <c r="E47" s="28"/>
      <c r="F47" s="28">
        <v>39</v>
      </c>
      <c r="G47" s="28">
        <v>227372</v>
      </c>
      <c r="H47" s="28">
        <v>1</v>
      </c>
      <c r="I47" s="28">
        <v>3737</v>
      </c>
      <c r="J47" s="30"/>
      <c r="K47" s="31"/>
      <c r="L47" s="31"/>
      <c r="M47" s="31"/>
      <c r="N47" s="31"/>
      <c r="O47" s="28">
        <f t="shared" si="9"/>
        <v>39</v>
      </c>
      <c r="P47" s="28">
        <f t="shared" si="10"/>
        <v>1</v>
      </c>
      <c r="Q47" s="28">
        <f t="shared" si="8"/>
        <v>231109</v>
      </c>
    </row>
    <row r="48" spans="1:17" s="20" customFormat="1" ht="26.25" customHeight="1">
      <c r="A48" s="29">
        <v>26</v>
      </c>
      <c r="B48" s="28"/>
      <c r="C48" s="28"/>
      <c r="D48" s="28"/>
      <c r="E48" s="28"/>
      <c r="F48" s="28">
        <v>38</v>
      </c>
      <c r="G48" s="28">
        <v>227470</v>
      </c>
      <c r="H48" s="28">
        <v>3</v>
      </c>
      <c r="I48" s="28">
        <v>5702</v>
      </c>
      <c r="J48" s="30"/>
      <c r="K48" s="31"/>
      <c r="L48" s="31"/>
      <c r="M48" s="31"/>
      <c r="N48" s="31"/>
      <c r="O48" s="28">
        <f t="shared" si="9"/>
        <v>38</v>
      </c>
      <c r="P48" s="28">
        <f t="shared" si="10"/>
        <v>3</v>
      </c>
      <c r="Q48" s="28">
        <f t="shared" si="8"/>
        <v>233172</v>
      </c>
    </row>
    <row r="49" spans="1:17" s="20" customFormat="1" ht="26.25" customHeight="1">
      <c r="A49" s="29">
        <v>27</v>
      </c>
      <c r="B49" s="28"/>
      <c r="C49" s="28"/>
      <c r="D49" s="28"/>
      <c r="E49" s="28"/>
      <c r="F49" s="28">
        <v>26</v>
      </c>
      <c r="G49" s="28">
        <v>175188</v>
      </c>
      <c r="H49" s="28">
        <v>3</v>
      </c>
      <c r="I49" s="28">
        <v>6596</v>
      </c>
      <c r="J49" s="30"/>
      <c r="K49" s="31"/>
      <c r="L49" s="31"/>
      <c r="M49" s="31"/>
      <c r="N49" s="31"/>
      <c r="O49" s="28">
        <f t="shared" si="9"/>
        <v>26</v>
      </c>
      <c r="P49" s="28">
        <f t="shared" si="10"/>
        <v>3</v>
      </c>
      <c r="Q49" s="28">
        <f t="shared" si="8"/>
        <v>181784</v>
      </c>
    </row>
    <row r="50" spans="1:17" s="20" customFormat="1" ht="26.25" customHeight="1">
      <c r="A50" s="29">
        <v>28</v>
      </c>
      <c r="B50" s="28"/>
      <c r="C50" s="28"/>
      <c r="D50" s="28"/>
      <c r="E50" s="28"/>
      <c r="F50" s="28">
        <v>24</v>
      </c>
      <c r="G50" s="28">
        <v>174312</v>
      </c>
      <c r="H50" s="28">
        <v>5</v>
      </c>
      <c r="I50" s="28">
        <v>15210</v>
      </c>
      <c r="J50" s="30"/>
      <c r="K50" s="31"/>
      <c r="L50" s="31"/>
      <c r="M50" s="31"/>
      <c r="N50" s="31"/>
      <c r="O50" s="28">
        <f t="shared" si="9"/>
        <v>24</v>
      </c>
      <c r="P50" s="28">
        <f t="shared" si="10"/>
        <v>5</v>
      </c>
      <c r="Q50" s="28">
        <f t="shared" si="8"/>
        <v>189522</v>
      </c>
    </row>
    <row r="51" spans="1:17" s="20" customFormat="1" ht="26.25" customHeight="1">
      <c r="A51" s="29">
        <v>29</v>
      </c>
      <c r="B51" s="28"/>
      <c r="C51" s="28"/>
      <c r="D51" s="28"/>
      <c r="E51" s="28"/>
      <c r="F51" s="28">
        <v>24</v>
      </c>
      <c r="G51" s="28">
        <v>172046</v>
      </c>
      <c r="H51" s="28">
        <v>5</v>
      </c>
      <c r="I51" s="28">
        <v>18686</v>
      </c>
      <c r="J51" s="30"/>
      <c r="K51" s="31"/>
      <c r="L51" s="31"/>
      <c r="M51" s="31"/>
      <c r="N51" s="31"/>
      <c r="O51" s="28">
        <f t="shared" si="9"/>
        <v>24</v>
      </c>
      <c r="P51" s="28">
        <f t="shared" si="10"/>
        <v>5</v>
      </c>
      <c r="Q51" s="28">
        <f t="shared" si="8"/>
        <v>190732</v>
      </c>
    </row>
    <row r="52" spans="1:17" s="20" customFormat="1" ht="26.25" customHeight="1">
      <c r="A52" s="29">
        <v>30</v>
      </c>
      <c r="B52" s="28"/>
      <c r="C52" s="28"/>
      <c r="D52" s="28"/>
      <c r="E52" s="28"/>
      <c r="F52" s="28">
        <v>23</v>
      </c>
      <c r="G52" s="28">
        <v>167606</v>
      </c>
      <c r="H52" s="28">
        <v>5</v>
      </c>
      <c r="I52" s="28">
        <v>11498</v>
      </c>
      <c r="J52" s="30"/>
      <c r="K52" s="31"/>
      <c r="L52" s="31"/>
      <c r="M52" s="31"/>
      <c r="N52" s="31"/>
      <c r="O52" s="28">
        <f t="shared" si="9"/>
        <v>23</v>
      </c>
      <c r="P52" s="28">
        <f t="shared" si="10"/>
        <v>5</v>
      </c>
      <c r="Q52" s="28">
        <f t="shared" si="8"/>
        <v>179104</v>
      </c>
    </row>
    <row r="53" spans="1:17" s="20" customFormat="1" ht="26.25" customHeight="1">
      <c r="A53" s="23" t="s">
        <v>54</v>
      </c>
      <c r="B53" s="28"/>
      <c r="C53" s="28"/>
      <c r="D53" s="28"/>
      <c r="E53" s="28"/>
      <c r="F53" s="28">
        <v>23</v>
      </c>
      <c r="G53" s="28">
        <v>155762</v>
      </c>
      <c r="H53" s="28">
        <v>6</v>
      </c>
      <c r="I53" s="28">
        <v>12500</v>
      </c>
      <c r="J53" s="30"/>
      <c r="K53" s="31"/>
      <c r="L53" s="31"/>
      <c r="M53" s="31"/>
      <c r="N53" s="31"/>
      <c r="O53" s="28">
        <f t="shared" si="9"/>
        <v>23</v>
      </c>
      <c r="P53" s="28">
        <f t="shared" si="10"/>
        <v>6</v>
      </c>
      <c r="Q53" s="28">
        <f t="shared" si="8"/>
        <v>168262</v>
      </c>
    </row>
    <row r="54" spans="1:17" s="20" customFormat="1" ht="26.25" customHeight="1">
      <c r="A54" s="23" t="s">
        <v>620</v>
      </c>
      <c r="B54" s="28"/>
      <c r="C54" s="28"/>
      <c r="D54" s="28"/>
      <c r="E54" s="28"/>
      <c r="F54" s="28">
        <v>23</v>
      </c>
      <c r="G54" s="28">
        <v>162056</v>
      </c>
      <c r="H54" s="28">
        <v>5</v>
      </c>
      <c r="I54" s="28">
        <v>11736</v>
      </c>
      <c r="J54" s="30"/>
      <c r="K54" s="31"/>
      <c r="L54" s="31"/>
      <c r="M54" s="31"/>
      <c r="N54" s="31"/>
      <c r="O54" s="28">
        <f t="shared" si="9"/>
        <v>23</v>
      </c>
      <c r="P54" s="28">
        <f t="shared" si="10"/>
        <v>5</v>
      </c>
      <c r="Q54" s="28">
        <f t="shared" si="8"/>
        <v>173792</v>
      </c>
    </row>
    <row r="55" spans="1:17" s="20" customFormat="1" ht="26.25" customHeight="1">
      <c r="A55" s="23" t="s">
        <v>667</v>
      </c>
      <c r="B55" s="28"/>
      <c r="C55" s="28"/>
      <c r="D55" s="28"/>
      <c r="E55" s="28"/>
      <c r="F55" s="28">
        <v>19</v>
      </c>
      <c r="G55" s="28">
        <v>131980</v>
      </c>
      <c r="H55" s="28">
        <v>5</v>
      </c>
      <c r="I55" s="28">
        <v>10570</v>
      </c>
      <c r="J55" s="30"/>
      <c r="K55" s="31"/>
      <c r="L55" s="31"/>
      <c r="M55" s="31"/>
      <c r="N55" s="31"/>
      <c r="O55" s="28">
        <f t="shared" si="9"/>
        <v>19</v>
      </c>
      <c r="P55" s="28">
        <f t="shared" si="10"/>
        <v>5</v>
      </c>
      <c r="Q55" s="28">
        <f t="shared" si="8"/>
        <v>142550</v>
      </c>
    </row>
    <row r="56" spans="1:17" s="20" customFormat="1" ht="26.25" customHeight="1">
      <c r="A56" s="23" t="s">
        <v>1183</v>
      </c>
      <c r="B56" s="28"/>
      <c r="C56" s="28"/>
      <c r="D56" s="28"/>
      <c r="E56" s="28"/>
      <c r="F56" s="28">
        <v>20</v>
      </c>
      <c r="G56" s="28">
        <v>116146</v>
      </c>
      <c r="H56" s="28">
        <v>3</v>
      </c>
      <c r="I56" s="28">
        <v>6760</v>
      </c>
      <c r="J56" s="30"/>
      <c r="K56" s="31"/>
      <c r="L56" s="31"/>
      <c r="M56" s="31"/>
      <c r="N56" s="31"/>
      <c r="O56" s="28">
        <f t="shared" si="9"/>
        <v>20</v>
      </c>
      <c r="P56" s="28">
        <f t="shared" si="10"/>
        <v>3</v>
      </c>
      <c r="Q56" s="28">
        <f t="shared" si="8"/>
        <v>122906</v>
      </c>
    </row>
    <row r="57" spans="1:17" s="20" customFormat="1" ht="26.25" customHeight="1">
      <c r="A57" s="23" t="s">
        <v>1189</v>
      </c>
      <c r="B57" s="28"/>
      <c r="C57" s="28"/>
      <c r="D57" s="28"/>
      <c r="E57" s="28"/>
      <c r="F57" s="28">
        <v>23</v>
      </c>
      <c r="G57" s="28">
        <v>132790</v>
      </c>
      <c r="H57" s="28">
        <v>7</v>
      </c>
      <c r="I57" s="28">
        <v>15358</v>
      </c>
      <c r="J57" s="30"/>
      <c r="K57" s="31"/>
      <c r="L57" s="31"/>
      <c r="M57" s="31"/>
      <c r="N57" s="31"/>
      <c r="O57" s="28">
        <f>+B57+D57+F57</f>
        <v>23</v>
      </c>
      <c r="P57" s="28">
        <f>+H57</f>
        <v>7</v>
      </c>
      <c r="Q57" s="28">
        <f>+C57+E57+G57+I57+K57+L57+N57</f>
        <v>148148</v>
      </c>
    </row>
    <row r="58" spans="1:17" s="20" customFormat="1" ht="26.25" customHeight="1">
      <c r="A58" s="23" t="s">
        <v>1848</v>
      </c>
      <c r="B58" s="28"/>
      <c r="C58" s="28"/>
      <c r="D58" s="28"/>
      <c r="E58" s="28"/>
      <c r="F58" s="28">
        <v>23</v>
      </c>
      <c r="G58" s="28">
        <v>137274</v>
      </c>
      <c r="H58" s="28">
        <v>13</v>
      </c>
      <c r="I58" s="28">
        <v>32494</v>
      </c>
      <c r="J58" s="30"/>
      <c r="K58" s="31"/>
      <c r="L58" s="31"/>
      <c r="M58" s="31"/>
      <c r="N58" s="31"/>
      <c r="O58" s="28">
        <f>+B58+D58+F58</f>
        <v>23</v>
      </c>
      <c r="P58" s="28">
        <f>+H58</f>
        <v>13</v>
      </c>
      <c r="Q58" s="28">
        <f>+C58+E58+G58+I58+K58+L58+N58</f>
        <v>169768</v>
      </c>
    </row>
    <row r="59" spans="1:17" s="20" customFormat="1">
      <c r="A59" s="20" t="s">
        <v>55</v>
      </c>
      <c r="O59" s="32"/>
      <c r="P59" s="32"/>
      <c r="Q59" s="32"/>
    </row>
    <row r="60" spans="1:17">
      <c r="A60" s="20" t="s">
        <v>56</v>
      </c>
    </row>
  </sheetData>
  <mergeCells count="25">
    <mergeCell ref="H2:I2"/>
    <mergeCell ref="J2:N2"/>
    <mergeCell ref="L3:L4"/>
    <mergeCell ref="M3:N3"/>
    <mergeCell ref="D3:D4"/>
    <mergeCell ref="E3:E4"/>
    <mergeCell ref="F3:F4"/>
    <mergeCell ref="G3:G4"/>
    <mergeCell ref="F2:G2"/>
    <mergeCell ref="J44:N44"/>
    <mergeCell ref="O3:O4"/>
    <mergeCell ref="P3:P4"/>
    <mergeCell ref="Q3:Q4"/>
    <mergeCell ref="A28:I28"/>
    <mergeCell ref="J28:N28"/>
    <mergeCell ref="O28:Q28"/>
    <mergeCell ref="A2:A4"/>
    <mergeCell ref="B2:C2"/>
    <mergeCell ref="D2:E2"/>
    <mergeCell ref="O2:Q2"/>
    <mergeCell ref="H3:H4"/>
    <mergeCell ref="I3:I4"/>
    <mergeCell ref="J3:K3"/>
    <mergeCell ref="B3:B4"/>
    <mergeCell ref="C3:C4"/>
  </mergeCells>
  <phoneticPr fontId="2"/>
  <printOptions horizontalCentered="1"/>
  <pageMargins left="0.55118110236220474" right="0.55118110236220474" top="0.55118110236220474" bottom="0.35433070866141736" header="0.51181102362204722" footer="0.35433070866141736"/>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2"/>
  <sheetViews>
    <sheetView view="pageBreakPreview" topLeftCell="A32" zoomScaleNormal="85" zoomScaleSheetLayoutView="100" workbookViewId="0">
      <selection activeCell="L20" sqref="L20"/>
    </sheetView>
  </sheetViews>
  <sheetFormatPr defaultColWidth="9" defaultRowHeight="13"/>
  <cols>
    <col min="1" max="1" width="1.36328125" style="34" customWidth="1"/>
    <col min="2" max="2" width="11.36328125" style="36" customWidth="1"/>
    <col min="3" max="3" width="15.6328125" style="36" customWidth="1"/>
    <col min="4" max="4" width="10.81640625" style="36" customWidth="1"/>
    <col min="5" max="5" width="7.453125" style="37" customWidth="1"/>
    <col min="6" max="6" width="7.453125" style="34" customWidth="1"/>
    <col min="7" max="7" width="7.453125" style="38" customWidth="1"/>
    <col min="8" max="8" width="10.90625" style="38" customWidth="1"/>
    <col min="9" max="9" width="15.6328125" style="38" customWidth="1"/>
    <col min="10" max="10" width="10.6328125" style="39" customWidth="1"/>
    <col min="11" max="11" width="2.36328125" style="34" customWidth="1"/>
    <col min="12" max="18" width="9" style="34"/>
    <col min="19" max="19" width="8.36328125" style="34" customWidth="1"/>
    <col min="20" max="16384" width="9" style="34"/>
  </cols>
  <sheetData>
    <row r="1" spans="1:10" s="261" customFormat="1">
      <c r="B1" s="262"/>
      <c r="C1" s="262"/>
      <c r="D1" s="262"/>
      <c r="E1" s="263"/>
      <c r="G1" s="264"/>
      <c r="H1" s="264"/>
      <c r="I1" s="264"/>
      <c r="J1" s="265"/>
    </row>
    <row r="2" spans="1:10" s="269" customFormat="1" ht="20.25" customHeight="1">
      <c r="A2" s="266" t="s">
        <v>57</v>
      </c>
      <c r="B2" s="267"/>
      <c r="C2" s="267"/>
      <c r="D2" s="267"/>
      <c r="E2" s="268"/>
      <c r="G2" s="270"/>
      <c r="H2" s="270"/>
      <c r="I2" s="270"/>
      <c r="J2" s="271"/>
    </row>
    <row r="3" spans="1:10" s="261" customFormat="1" ht="15.75" customHeight="1">
      <c r="B3" s="272"/>
      <c r="C3" s="262"/>
      <c r="D3" s="262"/>
      <c r="E3" s="263"/>
      <c r="G3" s="264"/>
      <c r="H3" s="264"/>
      <c r="I3" s="264"/>
      <c r="J3" s="265"/>
    </row>
    <row r="4" spans="1:10" s="261" customFormat="1" ht="20.25" customHeight="1">
      <c r="B4" s="262"/>
      <c r="C4" s="262"/>
      <c r="D4" s="262"/>
      <c r="E4" s="263"/>
      <c r="G4" s="264"/>
      <c r="H4" s="264"/>
      <c r="I4" s="38"/>
      <c r="J4" s="627" t="s">
        <v>1669</v>
      </c>
    </row>
    <row r="5" spans="1:10" s="273" customFormat="1" ht="51" customHeight="1">
      <c r="B5" s="274" t="s">
        <v>58</v>
      </c>
      <c r="C5" s="275" t="s">
        <v>59</v>
      </c>
      <c r="D5" s="274" t="s">
        <v>60</v>
      </c>
      <c r="E5" s="276" t="s">
        <v>61</v>
      </c>
      <c r="F5" s="277" t="s">
        <v>62</v>
      </c>
      <c r="G5" s="277" t="s">
        <v>1190</v>
      </c>
      <c r="H5" s="274" t="s">
        <v>64</v>
      </c>
      <c r="I5" s="275" t="s">
        <v>65</v>
      </c>
      <c r="J5" s="274" t="s">
        <v>66</v>
      </c>
    </row>
    <row r="6" spans="1:10" s="273" customFormat="1" ht="25.5" customHeight="1">
      <c r="B6" s="1115" t="s">
        <v>1191</v>
      </c>
      <c r="C6" s="1116"/>
      <c r="D6" s="1116"/>
      <c r="E6" s="1116"/>
      <c r="F6" s="1116"/>
      <c r="G6" s="1116"/>
      <c r="H6" s="1116"/>
      <c r="I6" s="1116"/>
      <c r="J6" s="1117"/>
    </row>
    <row r="7" spans="1:10" s="273" customFormat="1" ht="7.5" customHeight="1">
      <c r="B7" s="278"/>
      <c r="C7" s="279"/>
      <c r="D7" s="279"/>
      <c r="E7" s="280"/>
      <c r="F7" s="279"/>
      <c r="G7" s="279"/>
      <c r="H7" s="279"/>
      <c r="I7" s="279"/>
      <c r="J7" s="281"/>
    </row>
    <row r="8" spans="1:10" s="261" customFormat="1" ht="69.75" customHeight="1">
      <c r="B8" s="301" t="s">
        <v>67</v>
      </c>
      <c r="C8" s="302" t="s">
        <v>69</v>
      </c>
      <c r="D8" s="302" t="s">
        <v>70</v>
      </c>
      <c r="E8" s="303" t="s">
        <v>1193</v>
      </c>
      <c r="F8" s="628" t="s">
        <v>1670</v>
      </c>
      <c r="G8" s="305" t="s">
        <v>1192</v>
      </c>
      <c r="H8" s="287" t="s">
        <v>1469</v>
      </c>
      <c r="I8" s="302" t="s">
        <v>1604</v>
      </c>
      <c r="J8" s="512" t="s">
        <v>71</v>
      </c>
    </row>
    <row r="9" spans="1:10" s="261" customFormat="1" ht="7.5" customHeight="1">
      <c r="B9" s="288"/>
      <c r="C9" s="289"/>
      <c r="D9" s="289"/>
      <c r="E9" s="290"/>
      <c r="F9" s="291"/>
      <c r="G9" s="292"/>
      <c r="H9" s="293"/>
      <c r="I9" s="289"/>
      <c r="J9" s="294"/>
    </row>
    <row r="10" spans="1:10" s="295" customFormat="1" ht="25.5" customHeight="1">
      <c r="B10" s="1118" t="s">
        <v>68</v>
      </c>
      <c r="C10" s="1118"/>
      <c r="D10" s="1118"/>
      <c r="E10" s="1118"/>
      <c r="F10" s="1118"/>
      <c r="G10" s="1118"/>
      <c r="H10" s="1118"/>
      <c r="I10" s="1118"/>
      <c r="J10" s="1118"/>
    </row>
    <row r="11" spans="1:10" s="295" customFormat="1" ht="7.5" customHeight="1">
      <c r="B11" s="296"/>
      <c r="C11" s="297"/>
      <c r="D11" s="297"/>
      <c r="E11" s="298"/>
      <c r="F11" s="297"/>
      <c r="G11" s="297"/>
      <c r="H11" s="297"/>
      <c r="I11" s="297"/>
      <c r="J11" s="299"/>
    </row>
    <row r="12" spans="1:10" s="300" customFormat="1" ht="59.25" customHeight="1">
      <c r="B12" s="301" t="s">
        <v>67</v>
      </c>
      <c r="C12" s="302" t="s">
        <v>69</v>
      </c>
      <c r="D12" s="302" t="s">
        <v>70</v>
      </c>
      <c r="E12" s="303" t="s">
        <v>1193</v>
      </c>
      <c r="F12" s="304" t="s">
        <v>1194</v>
      </c>
      <c r="G12" s="305" t="s">
        <v>1192</v>
      </c>
      <c r="H12" s="287" t="s">
        <v>1469</v>
      </c>
      <c r="I12" s="302" t="s">
        <v>1604</v>
      </c>
      <c r="J12" s="512" t="s">
        <v>71</v>
      </c>
    </row>
    <row r="13" spans="1:10" s="300" customFormat="1" ht="7.5" customHeight="1">
      <c r="B13" s="306"/>
      <c r="C13" s="307"/>
      <c r="D13" s="307"/>
      <c r="E13" s="308"/>
      <c r="F13" s="309"/>
      <c r="G13" s="310"/>
      <c r="H13" s="311"/>
      <c r="I13" s="307"/>
      <c r="J13" s="312"/>
    </row>
    <row r="14" spans="1:10" s="273" customFormat="1" ht="25.5" customHeight="1">
      <c r="B14" s="1094" t="s">
        <v>72</v>
      </c>
      <c r="C14" s="1094"/>
      <c r="D14" s="1094"/>
      <c r="E14" s="1094"/>
      <c r="F14" s="1094"/>
      <c r="G14" s="1094"/>
      <c r="H14" s="1094"/>
      <c r="I14" s="1094"/>
      <c r="J14" s="1094"/>
    </row>
    <row r="15" spans="1:10" s="273" customFormat="1" ht="7.5" customHeight="1">
      <c r="B15" s="1119" t="s">
        <v>73</v>
      </c>
      <c r="C15" s="1122" t="s">
        <v>629</v>
      </c>
      <c r="D15" s="1122" t="s">
        <v>74</v>
      </c>
      <c r="E15" s="1125" t="s">
        <v>1671</v>
      </c>
      <c r="F15" s="1128" t="s">
        <v>1672</v>
      </c>
      <c r="G15" s="1131" t="s">
        <v>1192</v>
      </c>
      <c r="H15" s="1134" t="s">
        <v>1195</v>
      </c>
      <c r="I15" s="1122" t="s">
        <v>1605</v>
      </c>
      <c r="J15" s="1101" t="s">
        <v>630</v>
      </c>
    </row>
    <row r="16" spans="1:10" s="300" customFormat="1" ht="39" customHeight="1">
      <c r="B16" s="1120"/>
      <c r="C16" s="1123"/>
      <c r="D16" s="1123"/>
      <c r="E16" s="1126"/>
      <c r="F16" s="1129"/>
      <c r="G16" s="1132"/>
      <c r="H16" s="1135"/>
      <c r="I16" s="1123"/>
      <c r="J16" s="1102"/>
    </row>
    <row r="17" spans="2:10" s="261" customFormat="1" ht="46.5" customHeight="1">
      <c r="B17" s="1121"/>
      <c r="C17" s="1124"/>
      <c r="D17" s="1124"/>
      <c r="E17" s="1127"/>
      <c r="F17" s="1130"/>
      <c r="G17" s="1133"/>
      <c r="H17" s="1136"/>
      <c r="I17" s="1124"/>
      <c r="J17" s="1103"/>
    </row>
    <row r="18" spans="2:10" s="273" customFormat="1" ht="25.5" customHeight="1">
      <c r="B18" s="1104" t="s">
        <v>75</v>
      </c>
      <c r="C18" s="1104"/>
      <c r="D18" s="1104"/>
      <c r="E18" s="1104"/>
      <c r="F18" s="1104"/>
      <c r="G18" s="1104"/>
      <c r="H18" s="1104"/>
      <c r="I18" s="1104"/>
      <c r="J18" s="1104"/>
    </row>
    <row r="19" spans="2:10" s="273" customFormat="1" ht="7.5" customHeight="1">
      <c r="B19" s="313"/>
      <c r="C19" s="314"/>
      <c r="D19" s="314"/>
      <c r="E19" s="315"/>
      <c r="F19" s="316"/>
      <c r="G19" s="316"/>
      <c r="H19" s="1105" t="s">
        <v>1188</v>
      </c>
      <c r="I19" s="1095" t="s">
        <v>1606</v>
      </c>
      <c r="J19" s="1108" t="s">
        <v>1196</v>
      </c>
    </row>
    <row r="20" spans="2:10" s="261" customFormat="1" ht="76.5" customHeight="1">
      <c r="B20" s="282" t="s">
        <v>76</v>
      </c>
      <c r="C20" s="283" t="s">
        <v>77</v>
      </c>
      <c r="D20" s="283" t="s">
        <v>78</v>
      </c>
      <c r="E20" s="284" t="s">
        <v>1197</v>
      </c>
      <c r="F20" s="285" t="s">
        <v>1673</v>
      </c>
      <c r="G20" s="286" t="s">
        <v>1198</v>
      </c>
      <c r="H20" s="1106"/>
      <c r="I20" s="1096"/>
      <c r="J20" s="1109"/>
    </row>
    <row r="21" spans="2:10" s="261" customFormat="1" ht="7.5" customHeight="1">
      <c r="B21" s="317"/>
      <c r="C21" s="318"/>
      <c r="D21" s="318"/>
      <c r="E21" s="319"/>
      <c r="F21" s="320"/>
      <c r="G21" s="321"/>
      <c r="H21" s="1106"/>
      <c r="I21" s="1096"/>
      <c r="J21" s="1109"/>
    </row>
    <row r="22" spans="2:10" s="261" customFormat="1" ht="7.5" customHeight="1">
      <c r="B22" s="322"/>
      <c r="C22" s="323"/>
      <c r="D22" s="323"/>
      <c r="E22" s="324"/>
      <c r="F22" s="325"/>
      <c r="G22" s="326"/>
      <c r="H22" s="1106"/>
      <c r="I22" s="1096"/>
      <c r="J22" s="1109"/>
    </row>
    <row r="23" spans="2:10" s="261" customFormat="1" ht="55.5" customHeight="1">
      <c r="B23" s="317" t="s">
        <v>79</v>
      </c>
      <c r="C23" s="283" t="s">
        <v>80</v>
      </c>
      <c r="D23" s="283" t="s">
        <v>78</v>
      </c>
      <c r="E23" s="284" t="s">
        <v>1594</v>
      </c>
      <c r="F23" s="509" t="s">
        <v>1596</v>
      </c>
      <c r="G23" s="286" t="s">
        <v>1595</v>
      </c>
      <c r="H23" s="1106"/>
      <c r="I23" s="1096"/>
      <c r="J23" s="1109"/>
    </row>
    <row r="24" spans="2:10" s="261" customFormat="1" ht="7.5" customHeight="1">
      <c r="B24" s="327"/>
      <c r="C24" s="328"/>
      <c r="D24" s="328"/>
      <c r="E24" s="329"/>
      <c r="F24" s="330"/>
      <c r="G24" s="331"/>
      <c r="H24" s="1106"/>
      <c r="I24" s="1096"/>
      <c r="J24" s="1109"/>
    </row>
    <row r="25" spans="2:10" s="261" customFormat="1" ht="7.5" customHeight="1">
      <c r="B25" s="1111" t="s">
        <v>81</v>
      </c>
      <c r="C25" s="1096" t="s">
        <v>82</v>
      </c>
      <c r="D25" s="1096" t="s">
        <v>83</v>
      </c>
      <c r="E25" s="1113" t="s">
        <v>1199</v>
      </c>
      <c r="F25" s="1090" t="s">
        <v>1200</v>
      </c>
      <c r="G25" s="1092" t="s">
        <v>1201</v>
      </c>
      <c r="H25" s="1106"/>
      <c r="I25" s="1096"/>
      <c r="J25" s="1109"/>
    </row>
    <row r="26" spans="2:10" s="261" customFormat="1" ht="46.5" customHeight="1">
      <c r="B26" s="1112"/>
      <c r="C26" s="1097"/>
      <c r="D26" s="1097"/>
      <c r="E26" s="1114"/>
      <c r="F26" s="1091"/>
      <c r="G26" s="1093"/>
      <c r="H26" s="1107"/>
      <c r="I26" s="1097"/>
      <c r="J26" s="1110"/>
    </row>
    <row r="27" spans="2:10" s="332" customFormat="1" ht="21.75" customHeight="1">
      <c r="B27" s="1094" t="s">
        <v>84</v>
      </c>
      <c r="C27" s="1094"/>
      <c r="D27" s="1094"/>
      <c r="E27" s="1094"/>
      <c r="F27" s="1094"/>
      <c r="G27" s="1094"/>
      <c r="H27" s="1094"/>
      <c r="I27" s="1094"/>
      <c r="J27" s="1094"/>
    </row>
    <row r="28" spans="2:10" s="332" customFormat="1" ht="7.5" customHeight="1">
      <c r="B28" s="629"/>
      <c r="C28" s="630"/>
      <c r="D28" s="1095" t="s">
        <v>85</v>
      </c>
      <c r="E28" s="631"/>
      <c r="F28" s="630"/>
      <c r="G28" s="630"/>
      <c r="H28" s="1098">
        <v>4200</v>
      </c>
      <c r="I28" s="630"/>
      <c r="J28" s="1101">
        <v>37712</v>
      </c>
    </row>
    <row r="29" spans="2:10" s="333" customFormat="1" ht="52.5" customHeight="1">
      <c r="B29" s="282" t="s">
        <v>86</v>
      </c>
      <c r="C29" s="283" t="s">
        <v>631</v>
      </c>
      <c r="D29" s="1096"/>
      <c r="E29" s="284" t="s">
        <v>1674</v>
      </c>
      <c r="F29" s="285" t="s">
        <v>1675</v>
      </c>
      <c r="G29" s="286" t="s">
        <v>1201</v>
      </c>
      <c r="H29" s="1099"/>
      <c r="I29" s="283" t="s">
        <v>1607</v>
      </c>
      <c r="J29" s="1102"/>
    </row>
    <row r="30" spans="2:10" s="333" customFormat="1" ht="11.25" customHeight="1">
      <c r="B30" s="515"/>
      <c r="C30" s="632"/>
      <c r="D30" s="1097"/>
      <c r="E30" s="633"/>
      <c r="F30" s="634"/>
      <c r="G30" s="635"/>
      <c r="H30" s="1100"/>
      <c r="I30" s="632"/>
      <c r="J30" s="1103"/>
    </row>
    <row r="31" spans="2:10" s="261" customFormat="1" ht="25.5" customHeight="1">
      <c r="B31" s="1089" t="s">
        <v>87</v>
      </c>
      <c r="C31" s="1089"/>
      <c r="D31" s="1089"/>
      <c r="E31" s="1089"/>
      <c r="F31" s="1089"/>
      <c r="G31" s="1089"/>
      <c r="H31" s="1089"/>
      <c r="I31" s="1089"/>
      <c r="J31" s="1089"/>
    </row>
    <row r="32" spans="2:10" s="300" customFormat="1" ht="251.25" customHeight="1">
      <c r="B32" s="334" t="s">
        <v>88</v>
      </c>
      <c r="C32" s="335" t="s">
        <v>1676</v>
      </c>
      <c r="D32" s="335" t="s">
        <v>89</v>
      </c>
      <c r="E32" s="336" t="s">
        <v>1202</v>
      </c>
      <c r="F32" s="337" t="s">
        <v>1677</v>
      </c>
      <c r="G32" s="338" t="s">
        <v>1192</v>
      </c>
      <c r="H32" s="339" t="s">
        <v>1678</v>
      </c>
      <c r="I32" s="335" t="s">
        <v>1608</v>
      </c>
      <c r="J32" s="513">
        <v>41362</v>
      </c>
    </row>
  </sheetData>
  <mergeCells count="27">
    <mergeCell ref="B6:J6"/>
    <mergeCell ref="B10:J10"/>
    <mergeCell ref="B14:J14"/>
    <mergeCell ref="B15:B17"/>
    <mergeCell ref="C15:C17"/>
    <mergeCell ref="D15:D17"/>
    <mergeCell ref="E15:E17"/>
    <mergeCell ref="F15:F17"/>
    <mergeCell ref="G15:G17"/>
    <mergeCell ref="H15:H17"/>
    <mergeCell ref="I15:I17"/>
    <mergeCell ref="J15:J17"/>
    <mergeCell ref="B18:J18"/>
    <mergeCell ref="H19:H26"/>
    <mergeCell ref="I19:I26"/>
    <mergeCell ref="J19:J26"/>
    <mergeCell ref="B25:B26"/>
    <mergeCell ref="C25:C26"/>
    <mergeCell ref="D25:D26"/>
    <mergeCell ref="E25:E26"/>
    <mergeCell ref="B31:J31"/>
    <mergeCell ref="F25:F26"/>
    <mergeCell ref="G25:G26"/>
    <mergeCell ref="B27:J27"/>
    <mergeCell ref="D28:D30"/>
    <mergeCell ref="H28:H30"/>
    <mergeCell ref="J28:J30"/>
  </mergeCells>
  <phoneticPr fontId="2"/>
  <printOptions horizontalCentered="1"/>
  <pageMargins left="0.59055118110236227" right="0.47244094488188981" top="0.47244094488188981" bottom="0.47244094488188981" header="0.51181102362204722" footer="0.51181102362204722"/>
  <pageSetup paperSize="9" scale="76"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7"/>
  <sheetViews>
    <sheetView view="pageBreakPreview" zoomScale="60" zoomScaleNormal="85" workbookViewId="0">
      <selection activeCell="K83" sqref="K83"/>
    </sheetView>
  </sheetViews>
  <sheetFormatPr defaultRowHeight="13"/>
  <cols>
    <col min="1" max="1" width="13.453125" style="41" customWidth="1"/>
    <col min="2" max="2" width="10.81640625" style="41" customWidth="1"/>
    <col min="3" max="3" width="15.6328125" style="41" bestFit="1" customWidth="1"/>
    <col min="4" max="4" width="13.08984375" style="41" customWidth="1"/>
    <col min="5" max="6" width="5.6328125" style="42" customWidth="1"/>
    <col min="7" max="7" width="5.08984375" style="43" customWidth="1"/>
    <col min="8" max="9" width="9" style="44" customWidth="1"/>
    <col min="10" max="10" width="5.6328125" style="42" customWidth="1"/>
    <col min="11" max="11" width="5.6328125" style="44" customWidth="1"/>
    <col min="12" max="12" width="10.08984375" style="45" customWidth="1"/>
    <col min="13" max="13" width="8" style="43" bestFit="1" customWidth="1"/>
    <col min="14" max="15" width="8.90625" style="43"/>
    <col min="16" max="16" width="4.36328125" style="43" bestFit="1" customWidth="1"/>
    <col min="17" max="256" width="8.90625" style="43"/>
    <col min="257" max="257" width="13.453125" style="43" customWidth="1"/>
    <col min="258" max="258" width="10.81640625" style="43" customWidth="1"/>
    <col min="259" max="259" width="15.6328125" style="43" bestFit="1" customWidth="1"/>
    <col min="260" max="260" width="13.08984375" style="43" customWidth="1"/>
    <col min="261" max="262" width="5.6328125" style="43" customWidth="1"/>
    <col min="263" max="263" width="5.08984375" style="43" customWidth="1"/>
    <col min="264" max="265" width="9" style="43" customWidth="1"/>
    <col min="266" max="267" width="5.6328125" style="43" customWidth="1"/>
    <col min="268" max="268" width="10.08984375" style="43" customWidth="1"/>
    <col min="269" max="269" width="8" style="43" bestFit="1" customWidth="1"/>
    <col min="270" max="271" width="8.90625" style="43"/>
    <col min="272" max="272" width="4.36328125" style="43" bestFit="1" customWidth="1"/>
    <col min="273" max="512" width="8.90625" style="43"/>
    <col min="513" max="513" width="13.453125" style="43" customWidth="1"/>
    <col min="514" max="514" width="10.81640625" style="43" customWidth="1"/>
    <col min="515" max="515" width="15.6328125" style="43" bestFit="1" customWidth="1"/>
    <col min="516" max="516" width="13.08984375" style="43" customWidth="1"/>
    <col min="517" max="518" width="5.6328125" style="43" customWidth="1"/>
    <col min="519" max="519" width="5.08984375" style="43" customWidth="1"/>
    <col min="520" max="521" width="9" style="43" customWidth="1"/>
    <col min="522" max="523" width="5.6328125" style="43" customWidth="1"/>
    <col min="524" max="524" width="10.08984375" style="43" customWidth="1"/>
    <col min="525" max="525" width="8" style="43" bestFit="1" customWidth="1"/>
    <col min="526" max="527" width="8.90625" style="43"/>
    <col min="528" max="528" width="4.36328125" style="43" bestFit="1" customWidth="1"/>
    <col min="529" max="768" width="8.90625" style="43"/>
    <col min="769" max="769" width="13.453125" style="43" customWidth="1"/>
    <col min="770" max="770" width="10.81640625" style="43" customWidth="1"/>
    <col min="771" max="771" width="15.6328125" style="43" bestFit="1" customWidth="1"/>
    <col min="772" max="772" width="13.08984375" style="43" customWidth="1"/>
    <col min="773" max="774" width="5.6328125" style="43" customWidth="1"/>
    <col min="775" max="775" width="5.08984375" style="43" customWidth="1"/>
    <col min="776" max="777" width="9" style="43" customWidth="1"/>
    <col min="778" max="779" width="5.6328125" style="43" customWidth="1"/>
    <col min="780" max="780" width="10.08984375" style="43" customWidth="1"/>
    <col min="781" max="781" width="8" style="43" bestFit="1" customWidth="1"/>
    <col min="782" max="783" width="8.90625" style="43"/>
    <col min="784" max="784" width="4.36328125" style="43" bestFit="1" customWidth="1"/>
    <col min="785" max="1024" width="8.90625" style="43"/>
    <col min="1025" max="1025" width="13.453125" style="43" customWidth="1"/>
    <col min="1026" max="1026" width="10.81640625" style="43" customWidth="1"/>
    <col min="1027" max="1027" width="15.6328125" style="43" bestFit="1" customWidth="1"/>
    <col min="1028" max="1028" width="13.08984375" style="43" customWidth="1"/>
    <col min="1029" max="1030" width="5.6328125" style="43" customWidth="1"/>
    <col min="1031" max="1031" width="5.08984375" style="43" customWidth="1"/>
    <col min="1032" max="1033" width="9" style="43" customWidth="1"/>
    <col min="1034" max="1035" width="5.6328125" style="43" customWidth="1"/>
    <col min="1036" max="1036" width="10.08984375" style="43" customWidth="1"/>
    <col min="1037" max="1037" width="8" style="43" bestFit="1" customWidth="1"/>
    <col min="1038" max="1039" width="8.90625" style="43"/>
    <col min="1040" max="1040" width="4.36328125" style="43" bestFit="1" customWidth="1"/>
    <col min="1041" max="1280" width="8.90625" style="43"/>
    <col min="1281" max="1281" width="13.453125" style="43" customWidth="1"/>
    <col min="1282" max="1282" width="10.81640625" style="43" customWidth="1"/>
    <col min="1283" max="1283" width="15.6328125" style="43" bestFit="1" customWidth="1"/>
    <col min="1284" max="1284" width="13.08984375" style="43" customWidth="1"/>
    <col min="1285" max="1286" width="5.6328125" style="43" customWidth="1"/>
    <col min="1287" max="1287" width="5.08984375" style="43" customWidth="1"/>
    <col min="1288" max="1289" width="9" style="43" customWidth="1"/>
    <col min="1290" max="1291" width="5.6328125" style="43" customWidth="1"/>
    <col min="1292" max="1292" width="10.08984375" style="43" customWidth="1"/>
    <col min="1293" max="1293" width="8" style="43" bestFit="1" customWidth="1"/>
    <col min="1294" max="1295" width="8.90625" style="43"/>
    <col min="1296" max="1296" width="4.36328125" style="43" bestFit="1" customWidth="1"/>
    <col min="1297" max="1536" width="8.90625" style="43"/>
    <col min="1537" max="1537" width="13.453125" style="43" customWidth="1"/>
    <col min="1538" max="1538" width="10.81640625" style="43" customWidth="1"/>
    <col min="1539" max="1539" width="15.6328125" style="43" bestFit="1" customWidth="1"/>
    <col min="1540" max="1540" width="13.08984375" style="43" customWidth="1"/>
    <col min="1541" max="1542" width="5.6328125" style="43" customWidth="1"/>
    <col min="1543" max="1543" width="5.08984375" style="43" customWidth="1"/>
    <col min="1544" max="1545" width="9" style="43" customWidth="1"/>
    <col min="1546" max="1547" width="5.6328125" style="43" customWidth="1"/>
    <col min="1548" max="1548" width="10.08984375" style="43" customWidth="1"/>
    <col min="1549" max="1549" width="8" style="43" bestFit="1" customWidth="1"/>
    <col min="1550" max="1551" width="8.90625" style="43"/>
    <col min="1552" max="1552" width="4.36328125" style="43" bestFit="1" customWidth="1"/>
    <col min="1553" max="1792" width="8.90625" style="43"/>
    <col min="1793" max="1793" width="13.453125" style="43" customWidth="1"/>
    <col min="1794" max="1794" width="10.81640625" style="43" customWidth="1"/>
    <col min="1795" max="1795" width="15.6328125" style="43" bestFit="1" customWidth="1"/>
    <col min="1796" max="1796" width="13.08984375" style="43" customWidth="1"/>
    <col min="1797" max="1798" width="5.6328125" style="43" customWidth="1"/>
    <col min="1799" max="1799" width="5.08984375" style="43" customWidth="1"/>
    <col min="1800" max="1801" width="9" style="43" customWidth="1"/>
    <col min="1802" max="1803" width="5.6328125" style="43" customWidth="1"/>
    <col min="1804" max="1804" width="10.08984375" style="43" customWidth="1"/>
    <col min="1805" max="1805" width="8" style="43" bestFit="1" customWidth="1"/>
    <col min="1806" max="1807" width="8.90625" style="43"/>
    <col min="1808" max="1808" width="4.36328125" style="43" bestFit="1" customWidth="1"/>
    <col min="1809" max="2048" width="8.90625" style="43"/>
    <col min="2049" max="2049" width="13.453125" style="43" customWidth="1"/>
    <col min="2050" max="2050" width="10.81640625" style="43" customWidth="1"/>
    <col min="2051" max="2051" width="15.6328125" style="43" bestFit="1" customWidth="1"/>
    <col min="2052" max="2052" width="13.08984375" style="43" customWidth="1"/>
    <col min="2053" max="2054" width="5.6328125" style="43" customWidth="1"/>
    <col min="2055" max="2055" width="5.08984375" style="43" customWidth="1"/>
    <col min="2056" max="2057" width="9" style="43" customWidth="1"/>
    <col min="2058" max="2059" width="5.6328125" style="43" customWidth="1"/>
    <col min="2060" max="2060" width="10.08984375" style="43" customWidth="1"/>
    <col min="2061" max="2061" width="8" style="43" bestFit="1" customWidth="1"/>
    <col min="2062" max="2063" width="8.90625" style="43"/>
    <col min="2064" max="2064" width="4.36328125" style="43" bestFit="1" customWidth="1"/>
    <col min="2065" max="2304" width="8.90625" style="43"/>
    <col min="2305" max="2305" width="13.453125" style="43" customWidth="1"/>
    <col min="2306" max="2306" width="10.81640625" style="43" customWidth="1"/>
    <col min="2307" max="2307" width="15.6328125" style="43" bestFit="1" customWidth="1"/>
    <col min="2308" max="2308" width="13.08984375" style="43" customWidth="1"/>
    <col min="2309" max="2310" width="5.6328125" style="43" customWidth="1"/>
    <col min="2311" max="2311" width="5.08984375" style="43" customWidth="1"/>
    <col min="2312" max="2313" width="9" style="43" customWidth="1"/>
    <col min="2314" max="2315" width="5.6328125" style="43" customWidth="1"/>
    <col min="2316" max="2316" width="10.08984375" style="43" customWidth="1"/>
    <col min="2317" max="2317" width="8" style="43" bestFit="1" customWidth="1"/>
    <col min="2318" max="2319" width="8.90625" style="43"/>
    <col min="2320" max="2320" width="4.36328125" style="43" bestFit="1" customWidth="1"/>
    <col min="2321" max="2560" width="8.90625" style="43"/>
    <col min="2561" max="2561" width="13.453125" style="43" customWidth="1"/>
    <col min="2562" max="2562" width="10.81640625" style="43" customWidth="1"/>
    <col min="2563" max="2563" width="15.6328125" style="43" bestFit="1" customWidth="1"/>
    <col min="2564" max="2564" width="13.08984375" style="43" customWidth="1"/>
    <col min="2565" max="2566" width="5.6328125" style="43" customWidth="1"/>
    <col min="2567" max="2567" width="5.08984375" style="43" customWidth="1"/>
    <col min="2568" max="2569" width="9" style="43" customWidth="1"/>
    <col min="2570" max="2571" width="5.6328125" style="43" customWidth="1"/>
    <col min="2572" max="2572" width="10.08984375" style="43" customWidth="1"/>
    <col min="2573" max="2573" width="8" style="43" bestFit="1" customWidth="1"/>
    <col min="2574" max="2575" width="8.90625" style="43"/>
    <col min="2576" max="2576" width="4.36328125" style="43" bestFit="1" customWidth="1"/>
    <col min="2577" max="2816" width="8.90625" style="43"/>
    <col min="2817" max="2817" width="13.453125" style="43" customWidth="1"/>
    <col min="2818" max="2818" width="10.81640625" style="43" customWidth="1"/>
    <col min="2819" max="2819" width="15.6328125" style="43" bestFit="1" customWidth="1"/>
    <col min="2820" max="2820" width="13.08984375" style="43" customWidth="1"/>
    <col min="2821" max="2822" width="5.6328125" style="43" customWidth="1"/>
    <col min="2823" max="2823" width="5.08984375" style="43" customWidth="1"/>
    <col min="2824" max="2825" width="9" style="43" customWidth="1"/>
    <col min="2826" max="2827" width="5.6328125" style="43" customWidth="1"/>
    <col min="2828" max="2828" width="10.08984375" style="43" customWidth="1"/>
    <col min="2829" max="2829" width="8" style="43" bestFit="1" customWidth="1"/>
    <col min="2830" max="2831" width="8.90625" style="43"/>
    <col min="2832" max="2832" width="4.36328125" style="43" bestFit="1" customWidth="1"/>
    <col min="2833" max="3072" width="8.90625" style="43"/>
    <col min="3073" max="3073" width="13.453125" style="43" customWidth="1"/>
    <col min="3074" max="3074" width="10.81640625" style="43" customWidth="1"/>
    <col min="3075" max="3075" width="15.6328125" style="43" bestFit="1" customWidth="1"/>
    <col min="3076" max="3076" width="13.08984375" style="43" customWidth="1"/>
    <col min="3077" max="3078" width="5.6328125" style="43" customWidth="1"/>
    <col min="3079" max="3079" width="5.08984375" style="43" customWidth="1"/>
    <col min="3080" max="3081" width="9" style="43" customWidth="1"/>
    <col min="3082" max="3083" width="5.6328125" style="43" customWidth="1"/>
    <col min="3084" max="3084" width="10.08984375" style="43" customWidth="1"/>
    <col min="3085" max="3085" width="8" style="43" bestFit="1" customWidth="1"/>
    <col min="3086" max="3087" width="8.90625" style="43"/>
    <col min="3088" max="3088" width="4.36328125" style="43" bestFit="1" customWidth="1"/>
    <col min="3089" max="3328" width="8.90625" style="43"/>
    <col min="3329" max="3329" width="13.453125" style="43" customWidth="1"/>
    <col min="3330" max="3330" width="10.81640625" style="43" customWidth="1"/>
    <col min="3331" max="3331" width="15.6328125" style="43" bestFit="1" customWidth="1"/>
    <col min="3332" max="3332" width="13.08984375" style="43" customWidth="1"/>
    <col min="3333" max="3334" width="5.6328125" style="43" customWidth="1"/>
    <col min="3335" max="3335" width="5.08984375" style="43" customWidth="1"/>
    <col min="3336" max="3337" width="9" style="43" customWidth="1"/>
    <col min="3338" max="3339" width="5.6328125" style="43" customWidth="1"/>
    <col min="3340" max="3340" width="10.08984375" style="43" customWidth="1"/>
    <col min="3341" max="3341" width="8" style="43" bestFit="1" customWidth="1"/>
    <col min="3342" max="3343" width="8.90625" style="43"/>
    <col min="3344" max="3344" width="4.36328125" style="43" bestFit="1" customWidth="1"/>
    <col min="3345" max="3584" width="8.90625" style="43"/>
    <col min="3585" max="3585" width="13.453125" style="43" customWidth="1"/>
    <col min="3586" max="3586" width="10.81640625" style="43" customWidth="1"/>
    <col min="3587" max="3587" width="15.6328125" style="43" bestFit="1" customWidth="1"/>
    <col min="3588" max="3588" width="13.08984375" style="43" customWidth="1"/>
    <col min="3589" max="3590" width="5.6328125" style="43" customWidth="1"/>
    <col min="3591" max="3591" width="5.08984375" style="43" customWidth="1"/>
    <col min="3592" max="3593" width="9" style="43" customWidth="1"/>
    <col min="3594" max="3595" width="5.6328125" style="43" customWidth="1"/>
    <col min="3596" max="3596" width="10.08984375" style="43" customWidth="1"/>
    <col min="3597" max="3597" width="8" style="43" bestFit="1" customWidth="1"/>
    <col min="3598" max="3599" width="8.90625" style="43"/>
    <col min="3600" max="3600" width="4.36328125" style="43" bestFit="1" customWidth="1"/>
    <col min="3601" max="3840" width="8.90625" style="43"/>
    <col min="3841" max="3841" width="13.453125" style="43" customWidth="1"/>
    <col min="3842" max="3842" width="10.81640625" style="43" customWidth="1"/>
    <col min="3843" max="3843" width="15.6328125" style="43" bestFit="1" customWidth="1"/>
    <col min="3844" max="3844" width="13.08984375" style="43" customWidth="1"/>
    <col min="3845" max="3846" width="5.6328125" style="43" customWidth="1"/>
    <col min="3847" max="3847" width="5.08984375" style="43" customWidth="1"/>
    <col min="3848" max="3849" width="9" style="43" customWidth="1"/>
    <col min="3850" max="3851" width="5.6328125" style="43" customWidth="1"/>
    <col min="3852" max="3852" width="10.08984375" style="43" customWidth="1"/>
    <col min="3853" max="3853" width="8" style="43" bestFit="1" customWidth="1"/>
    <col min="3854" max="3855" width="8.90625" style="43"/>
    <col min="3856" max="3856" width="4.36328125" style="43" bestFit="1" customWidth="1"/>
    <col min="3857" max="4096" width="8.90625" style="43"/>
    <col min="4097" max="4097" width="13.453125" style="43" customWidth="1"/>
    <col min="4098" max="4098" width="10.81640625" style="43" customWidth="1"/>
    <col min="4099" max="4099" width="15.6328125" style="43" bestFit="1" customWidth="1"/>
    <col min="4100" max="4100" width="13.08984375" style="43" customWidth="1"/>
    <col min="4101" max="4102" width="5.6328125" style="43" customWidth="1"/>
    <col min="4103" max="4103" width="5.08984375" style="43" customWidth="1"/>
    <col min="4104" max="4105" width="9" style="43" customWidth="1"/>
    <col min="4106" max="4107" width="5.6328125" style="43" customWidth="1"/>
    <col min="4108" max="4108" width="10.08984375" style="43" customWidth="1"/>
    <col min="4109" max="4109" width="8" style="43" bestFit="1" customWidth="1"/>
    <col min="4110" max="4111" width="8.90625" style="43"/>
    <col min="4112" max="4112" width="4.36328125" style="43" bestFit="1" customWidth="1"/>
    <col min="4113" max="4352" width="8.90625" style="43"/>
    <col min="4353" max="4353" width="13.453125" style="43" customWidth="1"/>
    <col min="4354" max="4354" width="10.81640625" style="43" customWidth="1"/>
    <col min="4355" max="4355" width="15.6328125" style="43" bestFit="1" customWidth="1"/>
    <col min="4356" max="4356" width="13.08984375" style="43" customWidth="1"/>
    <col min="4357" max="4358" width="5.6328125" style="43" customWidth="1"/>
    <col min="4359" max="4359" width="5.08984375" style="43" customWidth="1"/>
    <col min="4360" max="4361" width="9" style="43" customWidth="1"/>
    <col min="4362" max="4363" width="5.6328125" style="43" customWidth="1"/>
    <col min="4364" max="4364" width="10.08984375" style="43" customWidth="1"/>
    <col min="4365" max="4365" width="8" style="43" bestFit="1" customWidth="1"/>
    <col min="4366" max="4367" width="8.90625" style="43"/>
    <col min="4368" max="4368" width="4.36328125" style="43" bestFit="1" customWidth="1"/>
    <col min="4369" max="4608" width="8.90625" style="43"/>
    <col min="4609" max="4609" width="13.453125" style="43" customWidth="1"/>
    <col min="4610" max="4610" width="10.81640625" style="43" customWidth="1"/>
    <col min="4611" max="4611" width="15.6328125" style="43" bestFit="1" customWidth="1"/>
    <col min="4612" max="4612" width="13.08984375" style="43" customWidth="1"/>
    <col min="4613" max="4614" width="5.6328125" style="43" customWidth="1"/>
    <col min="4615" max="4615" width="5.08984375" style="43" customWidth="1"/>
    <col min="4616" max="4617" width="9" style="43" customWidth="1"/>
    <col min="4618" max="4619" width="5.6328125" style="43" customWidth="1"/>
    <col min="4620" max="4620" width="10.08984375" style="43" customWidth="1"/>
    <col min="4621" max="4621" width="8" style="43" bestFit="1" customWidth="1"/>
    <col min="4622" max="4623" width="8.90625" style="43"/>
    <col min="4624" max="4624" width="4.36328125" style="43" bestFit="1" customWidth="1"/>
    <col min="4625" max="4864" width="8.90625" style="43"/>
    <col min="4865" max="4865" width="13.453125" style="43" customWidth="1"/>
    <col min="4866" max="4866" width="10.81640625" style="43" customWidth="1"/>
    <col min="4867" max="4867" width="15.6328125" style="43" bestFit="1" customWidth="1"/>
    <col min="4868" max="4868" width="13.08984375" style="43" customWidth="1"/>
    <col min="4869" max="4870" width="5.6328125" style="43" customWidth="1"/>
    <col min="4871" max="4871" width="5.08984375" style="43" customWidth="1"/>
    <col min="4872" max="4873" width="9" style="43" customWidth="1"/>
    <col min="4874" max="4875" width="5.6328125" style="43" customWidth="1"/>
    <col min="4876" max="4876" width="10.08984375" style="43" customWidth="1"/>
    <col min="4877" max="4877" width="8" style="43" bestFit="1" customWidth="1"/>
    <col min="4878" max="4879" width="8.90625" style="43"/>
    <col min="4880" max="4880" width="4.36328125" style="43" bestFit="1" customWidth="1"/>
    <col min="4881" max="5120" width="8.90625" style="43"/>
    <col min="5121" max="5121" width="13.453125" style="43" customWidth="1"/>
    <col min="5122" max="5122" width="10.81640625" style="43" customWidth="1"/>
    <col min="5123" max="5123" width="15.6328125" style="43" bestFit="1" customWidth="1"/>
    <col min="5124" max="5124" width="13.08984375" style="43" customWidth="1"/>
    <col min="5125" max="5126" width="5.6328125" style="43" customWidth="1"/>
    <col min="5127" max="5127" width="5.08984375" style="43" customWidth="1"/>
    <col min="5128" max="5129" width="9" style="43" customWidth="1"/>
    <col min="5130" max="5131" width="5.6328125" style="43" customWidth="1"/>
    <col min="5132" max="5132" width="10.08984375" style="43" customWidth="1"/>
    <col min="5133" max="5133" width="8" style="43" bestFit="1" customWidth="1"/>
    <col min="5134" max="5135" width="8.90625" style="43"/>
    <col min="5136" max="5136" width="4.36328125" style="43" bestFit="1" customWidth="1"/>
    <col min="5137" max="5376" width="8.90625" style="43"/>
    <col min="5377" max="5377" width="13.453125" style="43" customWidth="1"/>
    <col min="5378" max="5378" width="10.81640625" style="43" customWidth="1"/>
    <col min="5379" max="5379" width="15.6328125" style="43" bestFit="1" customWidth="1"/>
    <col min="5380" max="5380" width="13.08984375" style="43" customWidth="1"/>
    <col min="5381" max="5382" width="5.6328125" style="43" customWidth="1"/>
    <col min="5383" max="5383" width="5.08984375" style="43" customWidth="1"/>
    <col min="5384" max="5385" width="9" style="43" customWidth="1"/>
    <col min="5386" max="5387" width="5.6328125" style="43" customWidth="1"/>
    <col min="5388" max="5388" width="10.08984375" style="43" customWidth="1"/>
    <col min="5389" max="5389" width="8" style="43" bestFit="1" customWidth="1"/>
    <col min="5390" max="5391" width="8.90625" style="43"/>
    <col min="5392" max="5392" width="4.36328125" style="43" bestFit="1" customWidth="1"/>
    <col min="5393" max="5632" width="8.90625" style="43"/>
    <col min="5633" max="5633" width="13.453125" style="43" customWidth="1"/>
    <col min="5634" max="5634" width="10.81640625" style="43" customWidth="1"/>
    <col min="5635" max="5635" width="15.6328125" style="43" bestFit="1" customWidth="1"/>
    <col min="5636" max="5636" width="13.08984375" style="43" customWidth="1"/>
    <col min="5637" max="5638" width="5.6328125" style="43" customWidth="1"/>
    <col min="5639" max="5639" width="5.08984375" style="43" customWidth="1"/>
    <col min="5640" max="5641" width="9" style="43" customWidth="1"/>
    <col min="5642" max="5643" width="5.6328125" style="43" customWidth="1"/>
    <col min="5644" max="5644" width="10.08984375" style="43" customWidth="1"/>
    <col min="5645" max="5645" width="8" style="43" bestFit="1" customWidth="1"/>
    <col min="5646" max="5647" width="8.90625" style="43"/>
    <col min="5648" max="5648" width="4.36328125" style="43" bestFit="1" customWidth="1"/>
    <col min="5649" max="5888" width="8.90625" style="43"/>
    <col min="5889" max="5889" width="13.453125" style="43" customWidth="1"/>
    <col min="5890" max="5890" width="10.81640625" style="43" customWidth="1"/>
    <col min="5891" max="5891" width="15.6328125" style="43" bestFit="1" customWidth="1"/>
    <col min="5892" max="5892" width="13.08984375" style="43" customWidth="1"/>
    <col min="5893" max="5894" width="5.6328125" style="43" customWidth="1"/>
    <col min="5895" max="5895" width="5.08984375" style="43" customWidth="1"/>
    <col min="5896" max="5897" width="9" style="43" customWidth="1"/>
    <col min="5898" max="5899" width="5.6328125" style="43" customWidth="1"/>
    <col min="5900" max="5900" width="10.08984375" style="43" customWidth="1"/>
    <col min="5901" max="5901" width="8" style="43" bestFit="1" customWidth="1"/>
    <col min="5902" max="5903" width="8.90625" style="43"/>
    <col min="5904" max="5904" width="4.36328125" style="43" bestFit="1" customWidth="1"/>
    <col min="5905" max="6144" width="8.90625" style="43"/>
    <col min="6145" max="6145" width="13.453125" style="43" customWidth="1"/>
    <col min="6146" max="6146" width="10.81640625" style="43" customWidth="1"/>
    <col min="6147" max="6147" width="15.6328125" style="43" bestFit="1" customWidth="1"/>
    <col min="6148" max="6148" width="13.08984375" style="43" customWidth="1"/>
    <col min="6149" max="6150" width="5.6328125" style="43" customWidth="1"/>
    <col min="6151" max="6151" width="5.08984375" style="43" customWidth="1"/>
    <col min="6152" max="6153" width="9" style="43" customWidth="1"/>
    <col min="6154" max="6155" width="5.6328125" style="43" customWidth="1"/>
    <col min="6156" max="6156" width="10.08984375" style="43" customWidth="1"/>
    <col min="6157" max="6157" width="8" style="43" bestFit="1" customWidth="1"/>
    <col min="6158" max="6159" width="8.90625" style="43"/>
    <col min="6160" max="6160" width="4.36328125" style="43" bestFit="1" customWidth="1"/>
    <col min="6161" max="6400" width="8.90625" style="43"/>
    <col min="6401" max="6401" width="13.453125" style="43" customWidth="1"/>
    <col min="6402" max="6402" width="10.81640625" style="43" customWidth="1"/>
    <col min="6403" max="6403" width="15.6328125" style="43" bestFit="1" customWidth="1"/>
    <col min="6404" max="6404" width="13.08984375" style="43" customWidth="1"/>
    <col min="6405" max="6406" width="5.6328125" style="43" customWidth="1"/>
    <col min="6407" max="6407" width="5.08984375" style="43" customWidth="1"/>
    <col min="6408" max="6409" width="9" style="43" customWidth="1"/>
    <col min="6410" max="6411" width="5.6328125" style="43" customWidth="1"/>
    <col min="6412" max="6412" width="10.08984375" style="43" customWidth="1"/>
    <col min="6413" max="6413" width="8" style="43" bestFit="1" customWidth="1"/>
    <col min="6414" max="6415" width="8.90625" style="43"/>
    <col min="6416" max="6416" width="4.36328125" style="43" bestFit="1" customWidth="1"/>
    <col min="6417" max="6656" width="8.90625" style="43"/>
    <col min="6657" max="6657" width="13.453125" style="43" customWidth="1"/>
    <col min="6658" max="6658" width="10.81640625" style="43" customWidth="1"/>
    <col min="6659" max="6659" width="15.6328125" style="43" bestFit="1" customWidth="1"/>
    <col min="6660" max="6660" width="13.08984375" style="43" customWidth="1"/>
    <col min="6661" max="6662" width="5.6328125" style="43" customWidth="1"/>
    <col min="6663" max="6663" width="5.08984375" style="43" customWidth="1"/>
    <col min="6664" max="6665" width="9" style="43" customWidth="1"/>
    <col min="6666" max="6667" width="5.6328125" style="43" customWidth="1"/>
    <col min="6668" max="6668" width="10.08984375" style="43" customWidth="1"/>
    <col min="6669" max="6669" width="8" style="43" bestFit="1" customWidth="1"/>
    <col min="6670" max="6671" width="8.90625" style="43"/>
    <col min="6672" max="6672" width="4.36328125" style="43" bestFit="1" customWidth="1"/>
    <col min="6673" max="6912" width="8.90625" style="43"/>
    <col min="6913" max="6913" width="13.453125" style="43" customWidth="1"/>
    <col min="6914" max="6914" width="10.81640625" style="43" customWidth="1"/>
    <col min="6915" max="6915" width="15.6328125" style="43" bestFit="1" customWidth="1"/>
    <col min="6916" max="6916" width="13.08984375" style="43" customWidth="1"/>
    <col min="6917" max="6918" width="5.6328125" style="43" customWidth="1"/>
    <col min="6919" max="6919" width="5.08984375" style="43" customWidth="1"/>
    <col min="6920" max="6921" width="9" style="43" customWidth="1"/>
    <col min="6922" max="6923" width="5.6328125" style="43" customWidth="1"/>
    <col min="6924" max="6924" width="10.08984375" style="43" customWidth="1"/>
    <col min="6925" max="6925" width="8" style="43" bestFit="1" customWidth="1"/>
    <col min="6926" max="6927" width="8.90625" style="43"/>
    <col min="6928" max="6928" width="4.36328125" style="43" bestFit="1" customWidth="1"/>
    <col min="6929" max="7168" width="8.90625" style="43"/>
    <col min="7169" max="7169" width="13.453125" style="43" customWidth="1"/>
    <col min="7170" max="7170" width="10.81640625" style="43" customWidth="1"/>
    <col min="7171" max="7171" width="15.6328125" style="43" bestFit="1" customWidth="1"/>
    <col min="7172" max="7172" width="13.08984375" style="43" customWidth="1"/>
    <col min="7173" max="7174" width="5.6328125" style="43" customWidth="1"/>
    <col min="7175" max="7175" width="5.08984375" style="43" customWidth="1"/>
    <col min="7176" max="7177" width="9" style="43" customWidth="1"/>
    <col min="7178" max="7179" width="5.6328125" style="43" customWidth="1"/>
    <col min="7180" max="7180" width="10.08984375" style="43" customWidth="1"/>
    <col min="7181" max="7181" width="8" style="43" bestFit="1" customWidth="1"/>
    <col min="7182" max="7183" width="8.90625" style="43"/>
    <col min="7184" max="7184" width="4.36328125" style="43" bestFit="1" customWidth="1"/>
    <col min="7185" max="7424" width="8.90625" style="43"/>
    <col min="7425" max="7425" width="13.453125" style="43" customWidth="1"/>
    <col min="7426" max="7426" width="10.81640625" style="43" customWidth="1"/>
    <col min="7427" max="7427" width="15.6328125" style="43" bestFit="1" customWidth="1"/>
    <col min="7428" max="7428" width="13.08984375" style="43" customWidth="1"/>
    <col min="7429" max="7430" width="5.6328125" style="43" customWidth="1"/>
    <col min="7431" max="7431" width="5.08984375" style="43" customWidth="1"/>
    <col min="7432" max="7433" width="9" style="43" customWidth="1"/>
    <col min="7434" max="7435" width="5.6328125" style="43" customWidth="1"/>
    <col min="7436" max="7436" width="10.08984375" style="43" customWidth="1"/>
    <col min="7437" max="7437" width="8" style="43" bestFit="1" customWidth="1"/>
    <col min="7438" max="7439" width="8.90625" style="43"/>
    <col min="7440" max="7440" width="4.36328125" style="43" bestFit="1" customWidth="1"/>
    <col min="7441" max="7680" width="8.90625" style="43"/>
    <col min="7681" max="7681" width="13.453125" style="43" customWidth="1"/>
    <col min="7682" max="7682" width="10.81640625" style="43" customWidth="1"/>
    <col min="7683" max="7683" width="15.6328125" style="43" bestFit="1" customWidth="1"/>
    <col min="7684" max="7684" width="13.08984375" style="43" customWidth="1"/>
    <col min="7685" max="7686" width="5.6328125" style="43" customWidth="1"/>
    <col min="7687" max="7687" width="5.08984375" style="43" customWidth="1"/>
    <col min="7688" max="7689" width="9" style="43" customWidth="1"/>
    <col min="7690" max="7691" width="5.6328125" style="43" customWidth="1"/>
    <col min="7692" max="7692" width="10.08984375" style="43" customWidth="1"/>
    <col min="7693" max="7693" width="8" style="43" bestFit="1" customWidth="1"/>
    <col min="7694" max="7695" width="8.90625" style="43"/>
    <col min="7696" max="7696" width="4.36328125" style="43" bestFit="1" customWidth="1"/>
    <col min="7697" max="7936" width="8.90625" style="43"/>
    <col min="7937" max="7937" width="13.453125" style="43" customWidth="1"/>
    <col min="7938" max="7938" width="10.81640625" style="43" customWidth="1"/>
    <col min="7939" max="7939" width="15.6328125" style="43" bestFit="1" customWidth="1"/>
    <col min="7940" max="7940" width="13.08984375" style="43" customWidth="1"/>
    <col min="7941" max="7942" width="5.6328125" style="43" customWidth="1"/>
    <col min="7943" max="7943" width="5.08984375" style="43" customWidth="1"/>
    <col min="7944" max="7945" width="9" style="43" customWidth="1"/>
    <col min="7946" max="7947" width="5.6328125" style="43" customWidth="1"/>
    <col min="7948" max="7948" width="10.08984375" style="43" customWidth="1"/>
    <col min="7949" max="7949" width="8" style="43" bestFit="1" customWidth="1"/>
    <col min="7950" max="7951" width="8.90625" style="43"/>
    <col min="7952" max="7952" width="4.36328125" style="43" bestFit="1" customWidth="1"/>
    <col min="7953" max="8192" width="8.90625" style="43"/>
    <col min="8193" max="8193" width="13.453125" style="43" customWidth="1"/>
    <col min="8194" max="8194" width="10.81640625" style="43" customWidth="1"/>
    <col min="8195" max="8195" width="15.6328125" style="43" bestFit="1" customWidth="1"/>
    <col min="8196" max="8196" width="13.08984375" style="43" customWidth="1"/>
    <col min="8197" max="8198" width="5.6328125" style="43" customWidth="1"/>
    <col min="8199" max="8199" width="5.08984375" style="43" customWidth="1"/>
    <col min="8200" max="8201" width="9" style="43" customWidth="1"/>
    <col min="8202" max="8203" width="5.6328125" style="43" customWidth="1"/>
    <col min="8204" max="8204" width="10.08984375" style="43" customWidth="1"/>
    <col min="8205" max="8205" width="8" style="43" bestFit="1" customWidth="1"/>
    <col min="8206" max="8207" width="8.90625" style="43"/>
    <col min="8208" max="8208" width="4.36328125" style="43" bestFit="1" customWidth="1"/>
    <col min="8209" max="8448" width="8.90625" style="43"/>
    <col min="8449" max="8449" width="13.453125" style="43" customWidth="1"/>
    <col min="8450" max="8450" width="10.81640625" style="43" customWidth="1"/>
    <col min="8451" max="8451" width="15.6328125" style="43" bestFit="1" customWidth="1"/>
    <col min="8452" max="8452" width="13.08984375" style="43" customWidth="1"/>
    <col min="8453" max="8454" width="5.6328125" style="43" customWidth="1"/>
    <col min="8455" max="8455" width="5.08984375" style="43" customWidth="1"/>
    <col min="8456" max="8457" width="9" style="43" customWidth="1"/>
    <col min="8458" max="8459" width="5.6328125" style="43" customWidth="1"/>
    <col min="8460" max="8460" width="10.08984375" style="43" customWidth="1"/>
    <col min="8461" max="8461" width="8" style="43" bestFit="1" customWidth="1"/>
    <col min="8462" max="8463" width="8.90625" style="43"/>
    <col min="8464" max="8464" width="4.36328125" style="43" bestFit="1" customWidth="1"/>
    <col min="8465" max="8704" width="8.90625" style="43"/>
    <col min="8705" max="8705" width="13.453125" style="43" customWidth="1"/>
    <col min="8706" max="8706" width="10.81640625" style="43" customWidth="1"/>
    <col min="8707" max="8707" width="15.6328125" style="43" bestFit="1" customWidth="1"/>
    <col min="8708" max="8708" width="13.08984375" style="43" customWidth="1"/>
    <col min="8709" max="8710" width="5.6328125" style="43" customWidth="1"/>
    <col min="8711" max="8711" width="5.08984375" style="43" customWidth="1"/>
    <col min="8712" max="8713" width="9" style="43" customWidth="1"/>
    <col min="8714" max="8715" width="5.6328125" style="43" customWidth="1"/>
    <col min="8716" max="8716" width="10.08984375" style="43" customWidth="1"/>
    <col min="8717" max="8717" width="8" style="43" bestFit="1" customWidth="1"/>
    <col min="8718" max="8719" width="8.90625" style="43"/>
    <col min="8720" max="8720" width="4.36328125" style="43" bestFit="1" customWidth="1"/>
    <col min="8721" max="8960" width="8.90625" style="43"/>
    <col min="8961" max="8961" width="13.453125" style="43" customWidth="1"/>
    <col min="8962" max="8962" width="10.81640625" style="43" customWidth="1"/>
    <col min="8963" max="8963" width="15.6328125" style="43" bestFit="1" customWidth="1"/>
    <col min="8964" max="8964" width="13.08984375" style="43" customWidth="1"/>
    <col min="8965" max="8966" width="5.6328125" style="43" customWidth="1"/>
    <col min="8967" max="8967" width="5.08984375" style="43" customWidth="1"/>
    <col min="8968" max="8969" width="9" style="43" customWidth="1"/>
    <col min="8970" max="8971" width="5.6328125" style="43" customWidth="1"/>
    <col min="8972" max="8972" width="10.08984375" style="43" customWidth="1"/>
    <col min="8973" max="8973" width="8" style="43" bestFit="1" customWidth="1"/>
    <col min="8974" max="8975" width="8.90625" style="43"/>
    <col min="8976" max="8976" width="4.36328125" style="43" bestFit="1" customWidth="1"/>
    <col min="8977" max="9216" width="8.90625" style="43"/>
    <col min="9217" max="9217" width="13.453125" style="43" customWidth="1"/>
    <col min="9218" max="9218" width="10.81640625" style="43" customWidth="1"/>
    <col min="9219" max="9219" width="15.6328125" style="43" bestFit="1" customWidth="1"/>
    <col min="9220" max="9220" width="13.08984375" style="43" customWidth="1"/>
    <col min="9221" max="9222" width="5.6328125" style="43" customWidth="1"/>
    <col min="9223" max="9223" width="5.08984375" style="43" customWidth="1"/>
    <col min="9224" max="9225" width="9" style="43" customWidth="1"/>
    <col min="9226" max="9227" width="5.6328125" style="43" customWidth="1"/>
    <col min="9228" max="9228" width="10.08984375" style="43" customWidth="1"/>
    <col min="9229" max="9229" width="8" style="43" bestFit="1" customWidth="1"/>
    <col min="9230" max="9231" width="8.90625" style="43"/>
    <col min="9232" max="9232" width="4.36328125" style="43" bestFit="1" customWidth="1"/>
    <col min="9233" max="9472" width="8.90625" style="43"/>
    <col min="9473" max="9473" width="13.453125" style="43" customWidth="1"/>
    <col min="9474" max="9474" width="10.81640625" style="43" customWidth="1"/>
    <col min="9475" max="9475" width="15.6328125" style="43" bestFit="1" customWidth="1"/>
    <col min="9476" max="9476" width="13.08984375" style="43" customWidth="1"/>
    <col min="9477" max="9478" width="5.6328125" style="43" customWidth="1"/>
    <col min="9479" max="9479" width="5.08984375" style="43" customWidth="1"/>
    <col min="9480" max="9481" width="9" style="43" customWidth="1"/>
    <col min="9482" max="9483" width="5.6328125" style="43" customWidth="1"/>
    <col min="9484" max="9484" width="10.08984375" style="43" customWidth="1"/>
    <col min="9485" max="9485" width="8" style="43" bestFit="1" customWidth="1"/>
    <col min="9486" max="9487" width="8.90625" style="43"/>
    <col min="9488" max="9488" width="4.36328125" style="43" bestFit="1" customWidth="1"/>
    <col min="9489" max="9728" width="8.90625" style="43"/>
    <col min="9729" max="9729" width="13.453125" style="43" customWidth="1"/>
    <col min="9730" max="9730" width="10.81640625" style="43" customWidth="1"/>
    <col min="9731" max="9731" width="15.6328125" style="43" bestFit="1" customWidth="1"/>
    <col min="9732" max="9732" width="13.08984375" style="43" customWidth="1"/>
    <col min="9733" max="9734" width="5.6328125" style="43" customWidth="1"/>
    <col min="9735" max="9735" width="5.08984375" style="43" customWidth="1"/>
    <col min="9736" max="9737" width="9" style="43" customWidth="1"/>
    <col min="9738" max="9739" width="5.6328125" style="43" customWidth="1"/>
    <col min="9740" max="9740" width="10.08984375" style="43" customWidth="1"/>
    <col min="9741" max="9741" width="8" style="43" bestFit="1" customWidth="1"/>
    <col min="9742" max="9743" width="8.90625" style="43"/>
    <col min="9744" max="9744" width="4.36328125" style="43" bestFit="1" customWidth="1"/>
    <col min="9745" max="9984" width="8.90625" style="43"/>
    <col min="9985" max="9985" width="13.453125" style="43" customWidth="1"/>
    <col min="9986" max="9986" width="10.81640625" style="43" customWidth="1"/>
    <col min="9987" max="9987" width="15.6328125" style="43" bestFit="1" customWidth="1"/>
    <col min="9988" max="9988" width="13.08984375" style="43" customWidth="1"/>
    <col min="9989" max="9990" width="5.6328125" style="43" customWidth="1"/>
    <col min="9991" max="9991" width="5.08984375" style="43" customWidth="1"/>
    <col min="9992" max="9993" width="9" style="43" customWidth="1"/>
    <col min="9994" max="9995" width="5.6328125" style="43" customWidth="1"/>
    <col min="9996" max="9996" width="10.08984375" style="43" customWidth="1"/>
    <col min="9997" max="9997" width="8" style="43" bestFit="1" customWidth="1"/>
    <col min="9998" max="9999" width="8.90625" style="43"/>
    <col min="10000" max="10000" width="4.36328125" style="43" bestFit="1" customWidth="1"/>
    <col min="10001" max="10240" width="8.90625" style="43"/>
    <col min="10241" max="10241" width="13.453125" style="43" customWidth="1"/>
    <col min="10242" max="10242" width="10.81640625" style="43" customWidth="1"/>
    <col min="10243" max="10243" width="15.6328125" style="43" bestFit="1" customWidth="1"/>
    <col min="10244" max="10244" width="13.08984375" style="43" customWidth="1"/>
    <col min="10245" max="10246" width="5.6328125" style="43" customWidth="1"/>
    <col min="10247" max="10247" width="5.08984375" style="43" customWidth="1"/>
    <col min="10248" max="10249" width="9" style="43" customWidth="1"/>
    <col min="10250" max="10251" width="5.6328125" style="43" customWidth="1"/>
    <col min="10252" max="10252" width="10.08984375" style="43" customWidth="1"/>
    <col min="10253" max="10253" width="8" style="43" bestFit="1" customWidth="1"/>
    <col min="10254" max="10255" width="8.90625" style="43"/>
    <col min="10256" max="10256" width="4.36328125" style="43" bestFit="1" customWidth="1"/>
    <col min="10257" max="10496" width="8.90625" style="43"/>
    <col min="10497" max="10497" width="13.453125" style="43" customWidth="1"/>
    <col min="10498" max="10498" width="10.81640625" style="43" customWidth="1"/>
    <col min="10499" max="10499" width="15.6328125" style="43" bestFit="1" customWidth="1"/>
    <col min="10500" max="10500" width="13.08984375" style="43" customWidth="1"/>
    <col min="10501" max="10502" width="5.6328125" style="43" customWidth="1"/>
    <col min="10503" max="10503" width="5.08984375" style="43" customWidth="1"/>
    <col min="10504" max="10505" width="9" style="43" customWidth="1"/>
    <col min="10506" max="10507" width="5.6328125" style="43" customWidth="1"/>
    <col min="10508" max="10508" width="10.08984375" style="43" customWidth="1"/>
    <col min="10509" max="10509" width="8" style="43" bestFit="1" customWidth="1"/>
    <col min="10510" max="10511" width="8.90625" style="43"/>
    <col min="10512" max="10512" width="4.36328125" style="43" bestFit="1" customWidth="1"/>
    <col min="10513" max="10752" width="8.90625" style="43"/>
    <col min="10753" max="10753" width="13.453125" style="43" customWidth="1"/>
    <col min="10754" max="10754" width="10.81640625" style="43" customWidth="1"/>
    <col min="10755" max="10755" width="15.6328125" style="43" bestFit="1" customWidth="1"/>
    <col min="10756" max="10756" width="13.08984375" style="43" customWidth="1"/>
    <col min="10757" max="10758" width="5.6328125" style="43" customWidth="1"/>
    <col min="10759" max="10759" width="5.08984375" style="43" customWidth="1"/>
    <col min="10760" max="10761" width="9" style="43" customWidth="1"/>
    <col min="10762" max="10763" width="5.6328125" style="43" customWidth="1"/>
    <col min="10764" max="10764" width="10.08984375" style="43" customWidth="1"/>
    <col min="10765" max="10765" width="8" style="43" bestFit="1" customWidth="1"/>
    <col min="10766" max="10767" width="8.90625" style="43"/>
    <col min="10768" max="10768" width="4.36328125" style="43" bestFit="1" customWidth="1"/>
    <col min="10769" max="11008" width="8.90625" style="43"/>
    <col min="11009" max="11009" width="13.453125" style="43" customWidth="1"/>
    <col min="11010" max="11010" width="10.81640625" style="43" customWidth="1"/>
    <col min="11011" max="11011" width="15.6328125" style="43" bestFit="1" customWidth="1"/>
    <col min="11012" max="11012" width="13.08984375" style="43" customWidth="1"/>
    <col min="11013" max="11014" width="5.6328125" style="43" customWidth="1"/>
    <col min="11015" max="11015" width="5.08984375" style="43" customWidth="1"/>
    <col min="11016" max="11017" width="9" style="43" customWidth="1"/>
    <col min="11018" max="11019" width="5.6328125" style="43" customWidth="1"/>
    <col min="11020" max="11020" width="10.08984375" style="43" customWidth="1"/>
    <col min="11021" max="11021" width="8" style="43" bestFit="1" customWidth="1"/>
    <col min="11022" max="11023" width="8.90625" style="43"/>
    <col min="11024" max="11024" width="4.36328125" style="43" bestFit="1" customWidth="1"/>
    <col min="11025" max="11264" width="8.90625" style="43"/>
    <col min="11265" max="11265" width="13.453125" style="43" customWidth="1"/>
    <col min="11266" max="11266" width="10.81640625" style="43" customWidth="1"/>
    <col min="11267" max="11267" width="15.6328125" style="43" bestFit="1" customWidth="1"/>
    <col min="11268" max="11268" width="13.08984375" style="43" customWidth="1"/>
    <col min="11269" max="11270" width="5.6328125" style="43" customWidth="1"/>
    <col min="11271" max="11271" width="5.08984375" style="43" customWidth="1"/>
    <col min="11272" max="11273" width="9" style="43" customWidth="1"/>
    <col min="11274" max="11275" width="5.6328125" style="43" customWidth="1"/>
    <col min="11276" max="11276" width="10.08984375" style="43" customWidth="1"/>
    <col min="11277" max="11277" width="8" style="43" bestFit="1" customWidth="1"/>
    <col min="11278" max="11279" width="8.90625" style="43"/>
    <col min="11280" max="11280" width="4.36328125" style="43" bestFit="1" customWidth="1"/>
    <col min="11281" max="11520" width="8.90625" style="43"/>
    <col min="11521" max="11521" width="13.453125" style="43" customWidth="1"/>
    <col min="11522" max="11522" width="10.81640625" style="43" customWidth="1"/>
    <col min="11523" max="11523" width="15.6328125" style="43" bestFit="1" customWidth="1"/>
    <col min="11524" max="11524" width="13.08984375" style="43" customWidth="1"/>
    <col min="11525" max="11526" width="5.6328125" style="43" customWidth="1"/>
    <col min="11527" max="11527" width="5.08984375" style="43" customWidth="1"/>
    <col min="11528" max="11529" width="9" style="43" customWidth="1"/>
    <col min="11530" max="11531" width="5.6328125" style="43" customWidth="1"/>
    <col min="11532" max="11532" width="10.08984375" style="43" customWidth="1"/>
    <col min="11533" max="11533" width="8" style="43" bestFit="1" customWidth="1"/>
    <col min="11534" max="11535" width="8.90625" style="43"/>
    <col min="11536" max="11536" width="4.36328125" style="43" bestFit="1" customWidth="1"/>
    <col min="11537" max="11776" width="8.90625" style="43"/>
    <col min="11777" max="11777" width="13.453125" style="43" customWidth="1"/>
    <col min="11778" max="11778" width="10.81640625" style="43" customWidth="1"/>
    <col min="11779" max="11779" width="15.6328125" style="43" bestFit="1" customWidth="1"/>
    <col min="11780" max="11780" width="13.08984375" style="43" customWidth="1"/>
    <col min="11781" max="11782" width="5.6328125" style="43" customWidth="1"/>
    <col min="11783" max="11783" width="5.08984375" style="43" customWidth="1"/>
    <col min="11784" max="11785" width="9" style="43" customWidth="1"/>
    <col min="11786" max="11787" width="5.6328125" style="43" customWidth="1"/>
    <col min="11788" max="11788" width="10.08984375" style="43" customWidth="1"/>
    <col min="11789" max="11789" width="8" style="43" bestFit="1" customWidth="1"/>
    <col min="11790" max="11791" width="8.90625" style="43"/>
    <col min="11792" max="11792" width="4.36328125" style="43" bestFit="1" customWidth="1"/>
    <col min="11793" max="12032" width="8.90625" style="43"/>
    <col min="12033" max="12033" width="13.453125" style="43" customWidth="1"/>
    <col min="12034" max="12034" width="10.81640625" style="43" customWidth="1"/>
    <col min="12035" max="12035" width="15.6328125" style="43" bestFit="1" customWidth="1"/>
    <col min="12036" max="12036" width="13.08984375" style="43" customWidth="1"/>
    <col min="12037" max="12038" width="5.6328125" style="43" customWidth="1"/>
    <col min="12039" max="12039" width="5.08984375" style="43" customWidth="1"/>
    <col min="12040" max="12041" width="9" style="43" customWidth="1"/>
    <col min="12042" max="12043" width="5.6328125" style="43" customWidth="1"/>
    <col min="12044" max="12044" width="10.08984375" style="43" customWidth="1"/>
    <col min="12045" max="12045" width="8" style="43" bestFit="1" customWidth="1"/>
    <col min="12046" max="12047" width="8.90625" style="43"/>
    <col min="12048" max="12048" width="4.36328125" style="43" bestFit="1" customWidth="1"/>
    <col min="12049" max="12288" width="8.90625" style="43"/>
    <col min="12289" max="12289" width="13.453125" style="43" customWidth="1"/>
    <col min="12290" max="12290" width="10.81640625" style="43" customWidth="1"/>
    <col min="12291" max="12291" width="15.6328125" style="43" bestFit="1" customWidth="1"/>
    <col min="12292" max="12292" width="13.08984375" style="43" customWidth="1"/>
    <col min="12293" max="12294" width="5.6328125" style="43" customWidth="1"/>
    <col min="12295" max="12295" width="5.08984375" style="43" customWidth="1"/>
    <col min="12296" max="12297" width="9" style="43" customWidth="1"/>
    <col min="12298" max="12299" width="5.6328125" style="43" customWidth="1"/>
    <col min="12300" max="12300" width="10.08984375" style="43" customWidth="1"/>
    <col min="12301" max="12301" width="8" style="43" bestFit="1" customWidth="1"/>
    <col min="12302" max="12303" width="8.90625" style="43"/>
    <col min="12304" max="12304" width="4.36328125" style="43" bestFit="1" customWidth="1"/>
    <col min="12305" max="12544" width="8.90625" style="43"/>
    <col min="12545" max="12545" width="13.453125" style="43" customWidth="1"/>
    <col min="12546" max="12546" width="10.81640625" style="43" customWidth="1"/>
    <col min="12547" max="12547" width="15.6328125" style="43" bestFit="1" customWidth="1"/>
    <col min="12548" max="12548" width="13.08984375" style="43" customWidth="1"/>
    <col min="12549" max="12550" width="5.6328125" style="43" customWidth="1"/>
    <col min="12551" max="12551" width="5.08984375" style="43" customWidth="1"/>
    <col min="12552" max="12553" width="9" style="43" customWidth="1"/>
    <col min="12554" max="12555" width="5.6328125" style="43" customWidth="1"/>
    <col min="12556" max="12556" width="10.08984375" style="43" customWidth="1"/>
    <col min="12557" max="12557" width="8" style="43" bestFit="1" customWidth="1"/>
    <col min="12558" max="12559" width="8.90625" style="43"/>
    <col min="12560" max="12560" width="4.36328125" style="43" bestFit="1" customWidth="1"/>
    <col min="12561" max="12800" width="8.90625" style="43"/>
    <col min="12801" max="12801" width="13.453125" style="43" customWidth="1"/>
    <col min="12802" max="12802" width="10.81640625" style="43" customWidth="1"/>
    <col min="12803" max="12803" width="15.6328125" style="43" bestFit="1" customWidth="1"/>
    <col min="12804" max="12804" width="13.08984375" style="43" customWidth="1"/>
    <col min="12805" max="12806" width="5.6328125" style="43" customWidth="1"/>
    <col min="12807" max="12807" width="5.08984375" style="43" customWidth="1"/>
    <col min="12808" max="12809" width="9" style="43" customWidth="1"/>
    <col min="12810" max="12811" width="5.6328125" style="43" customWidth="1"/>
    <col min="12812" max="12812" width="10.08984375" style="43" customWidth="1"/>
    <col min="12813" max="12813" width="8" style="43" bestFit="1" customWidth="1"/>
    <col min="12814" max="12815" width="8.90625" style="43"/>
    <col min="12816" max="12816" width="4.36328125" style="43" bestFit="1" customWidth="1"/>
    <col min="12817" max="13056" width="8.90625" style="43"/>
    <col min="13057" max="13057" width="13.453125" style="43" customWidth="1"/>
    <col min="13058" max="13058" width="10.81640625" style="43" customWidth="1"/>
    <col min="13059" max="13059" width="15.6328125" style="43" bestFit="1" customWidth="1"/>
    <col min="13060" max="13060" width="13.08984375" style="43" customWidth="1"/>
    <col min="13061" max="13062" width="5.6328125" style="43" customWidth="1"/>
    <col min="13063" max="13063" width="5.08984375" style="43" customWidth="1"/>
    <col min="13064" max="13065" width="9" style="43" customWidth="1"/>
    <col min="13066" max="13067" width="5.6328125" style="43" customWidth="1"/>
    <col min="13068" max="13068" width="10.08984375" style="43" customWidth="1"/>
    <col min="13069" max="13069" width="8" style="43" bestFit="1" customWidth="1"/>
    <col min="13070" max="13071" width="8.90625" style="43"/>
    <col min="13072" max="13072" width="4.36328125" style="43" bestFit="1" customWidth="1"/>
    <col min="13073" max="13312" width="8.90625" style="43"/>
    <col min="13313" max="13313" width="13.453125" style="43" customWidth="1"/>
    <col min="13314" max="13314" width="10.81640625" style="43" customWidth="1"/>
    <col min="13315" max="13315" width="15.6328125" style="43" bestFit="1" customWidth="1"/>
    <col min="13316" max="13316" width="13.08984375" style="43" customWidth="1"/>
    <col min="13317" max="13318" width="5.6328125" style="43" customWidth="1"/>
    <col min="13319" max="13319" width="5.08984375" style="43" customWidth="1"/>
    <col min="13320" max="13321" width="9" style="43" customWidth="1"/>
    <col min="13322" max="13323" width="5.6328125" style="43" customWidth="1"/>
    <col min="13324" max="13324" width="10.08984375" style="43" customWidth="1"/>
    <col min="13325" max="13325" width="8" style="43" bestFit="1" customWidth="1"/>
    <col min="13326" max="13327" width="8.90625" style="43"/>
    <col min="13328" max="13328" width="4.36328125" style="43" bestFit="1" customWidth="1"/>
    <col min="13329" max="13568" width="8.90625" style="43"/>
    <col min="13569" max="13569" width="13.453125" style="43" customWidth="1"/>
    <col min="13570" max="13570" width="10.81640625" style="43" customWidth="1"/>
    <col min="13571" max="13571" width="15.6328125" style="43" bestFit="1" customWidth="1"/>
    <col min="13572" max="13572" width="13.08984375" style="43" customWidth="1"/>
    <col min="13573" max="13574" width="5.6328125" style="43" customWidth="1"/>
    <col min="13575" max="13575" width="5.08984375" style="43" customWidth="1"/>
    <col min="13576" max="13577" width="9" style="43" customWidth="1"/>
    <col min="13578" max="13579" width="5.6328125" style="43" customWidth="1"/>
    <col min="13580" max="13580" width="10.08984375" style="43" customWidth="1"/>
    <col min="13581" max="13581" width="8" style="43" bestFit="1" customWidth="1"/>
    <col min="13582" max="13583" width="8.90625" style="43"/>
    <col min="13584" max="13584" width="4.36328125" style="43" bestFit="1" customWidth="1"/>
    <col min="13585" max="13824" width="8.90625" style="43"/>
    <col min="13825" max="13825" width="13.453125" style="43" customWidth="1"/>
    <col min="13826" max="13826" width="10.81640625" style="43" customWidth="1"/>
    <col min="13827" max="13827" width="15.6328125" style="43" bestFit="1" customWidth="1"/>
    <col min="13828" max="13828" width="13.08984375" style="43" customWidth="1"/>
    <col min="13829" max="13830" width="5.6328125" style="43" customWidth="1"/>
    <col min="13831" max="13831" width="5.08984375" style="43" customWidth="1"/>
    <col min="13832" max="13833" width="9" style="43" customWidth="1"/>
    <col min="13834" max="13835" width="5.6328125" style="43" customWidth="1"/>
    <col min="13836" max="13836" width="10.08984375" style="43" customWidth="1"/>
    <col min="13837" max="13837" width="8" style="43" bestFit="1" customWidth="1"/>
    <col min="13838" max="13839" width="8.90625" style="43"/>
    <col min="13840" max="13840" width="4.36328125" style="43" bestFit="1" customWidth="1"/>
    <col min="13841" max="14080" width="8.90625" style="43"/>
    <col min="14081" max="14081" width="13.453125" style="43" customWidth="1"/>
    <col min="14082" max="14082" width="10.81640625" style="43" customWidth="1"/>
    <col min="14083" max="14083" width="15.6328125" style="43" bestFit="1" customWidth="1"/>
    <col min="14084" max="14084" width="13.08984375" style="43" customWidth="1"/>
    <col min="14085" max="14086" width="5.6328125" style="43" customWidth="1"/>
    <col min="14087" max="14087" width="5.08984375" style="43" customWidth="1"/>
    <col min="14088" max="14089" width="9" style="43" customWidth="1"/>
    <col min="14090" max="14091" width="5.6328125" style="43" customWidth="1"/>
    <col min="14092" max="14092" width="10.08984375" style="43" customWidth="1"/>
    <col min="14093" max="14093" width="8" style="43" bestFit="1" customWidth="1"/>
    <col min="14094" max="14095" width="8.90625" style="43"/>
    <col min="14096" max="14096" width="4.36328125" style="43" bestFit="1" customWidth="1"/>
    <col min="14097" max="14336" width="8.90625" style="43"/>
    <col min="14337" max="14337" width="13.453125" style="43" customWidth="1"/>
    <col min="14338" max="14338" width="10.81640625" style="43" customWidth="1"/>
    <col min="14339" max="14339" width="15.6328125" style="43" bestFit="1" customWidth="1"/>
    <col min="14340" max="14340" width="13.08984375" style="43" customWidth="1"/>
    <col min="14341" max="14342" width="5.6328125" style="43" customWidth="1"/>
    <col min="14343" max="14343" width="5.08984375" style="43" customWidth="1"/>
    <col min="14344" max="14345" width="9" style="43" customWidth="1"/>
    <col min="14346" max="14347" width="5.6328125" style="43" customWidth="1"/>
    <col min="14348" max="14348" width="10.08984375" style="43" customWidth="1"/>
    <col min="14349" max="14349" width="8" style="43" bestFit="1" customWidth="1"/>
    <col min="14350" max="14351" width="8.90625" style="43"/>
    <col min="14352" max="14352" width="4.36328125" style="43" bestFit="1" customWidth="1"/>
    <col min="14353" max="14592" width="8.90625" style="43"/>
    <col min="14593" max="14593" width="13.453125" style="43" customWidth="1"/>
    <col min="14594" max="14594" width="10.81640625" style="43" customWidth="1"/>
    <col min="14595" max="14595" width="15.6328125" style="43" bestFit="1" customWidth="1"/>
    <col min="14596" max="14596" width="13.08984375" style="43" customWidth="1"/>
    <col min="14597" max="14598" width="5.6328125" style="43" customWidth="1"/>
    <col min="14599" max="14599" width="5.08984375" style="43" customWidth="1"/>
    <col min="14600" max="14601" width="9" style="43" customWidth="1"/>
    <col min="14602" max="14603" width="5.6328125" style="43" customWidth="1"/>
    <col min="14604" max="14604" width="10.08984375" style="43" customWidth="1"/>
    <col min="14605" max="14605" width="8" style="43" bestFit="1" customWidth="1"/>
    <col min="14606" max="14607" width="8.90625" style="43"/>
    <col min="14608" max="14608" width="4.36328125" style="43" bestFit="1" customWidth="1"/>
    <col min="14609" max="14848" width="8.90625" style="43"/>
    <col min="14849" max="14849" width="13.453125" style="43" customWidth="1"/>
    <col min="14850" max="14850" width="10.81640625" style="43" customWidth="1"/>
    <col min="14851" max="14851" width="15.6328125" style="43" bestFit="1" customWidth="1"/>
    <col min="14852" max="14852" width="13.08984375" style="43" customWidth="1"/>
    <col min="14853" max="14854" width="5.6328125" style="43" customWidth="1"/>
    <col min="14855" max="14855" width="5.08984375" style="43" customWidth="1"/>
    <col min="14856" max="14857" width="9" style="43" customWidth="1"/>
    <col min="14858" max="14859" width="5.6328125" style="43" customWidth="1"/>
    <col min="14860" max="14860" width="10.08984375" style="43" customWidth="1"/>
    <col min="14861" max="14861" width="8" style="43" bestFit="1" customWidth="1"/>
    <col min="14862" max="14863" width="8.90625" style="43"/>
    <col min="14864" max="14864" width="4.36328125" style="43" bestFit="1" customWidth="1"/>
    <col min="14865" max="15104" width="8.90625" style="43"/>
    <col min="15105" max="15105" width="13.453125" style="43" customWidth="1"/>
    <col min="15106" max="15106" width="10.81640625" style="43" customWidth="1"/>
    <col min="15107" max="15107" width="15.6328125" style="43" bestFit="1" customWidth="1"/>
    <col min="15108" max="15108" width="13.08984375" style="43" customWidth="1"/>
    <col min="15109" max="15110" width="5.6328125" style="43" customWidth="1"/>
    <col min="15111" max="15111" width="5.08984375" style="43" customWidth="1"/>
    <col min="15112" max="15113" width="9" style="43" customWidth="1"/>
    <col min="15114" max="15115" width="5.6328125" style="43" customWidth="1"/>
    <col min="15116" max="15116" width="10.08984375" style="43" customWidth="1"/>
    <col min="15117" max="15117" width="8" style="43" bestFit="1" customWidth="1"/>
    <col min="15118" max="15119" width="8.90625" style="43"/>
    <col min="15120" max="15120" width="4.36328125" style="43" bestFit="1" customWidth="1"/>
    <col min="15121" max="15360" width="8.90625" style="43"/>
    <col min="15361" max="15361" width="13.453125" style="43" customWidth="1"/>
    <col min="15362" max="15362" width="10.81640625" style="43" customWidth="1"/>
    <col min="15363" max="15363" width="15.6328125" style="43" bestFit="1" customWidth="1"/>
    <col min="15364" max="15364" width="13.08984375" style="43" customWidth="1"/>
    <col min="15365" max="15366" width="5.6328125" style="43" customWidth="1"/>
    <col min="15367" max="15367" width="5.08984375" style="43" customWidth="1"/>
    <col min="15368" max="15369" width="9" style="43" customWidth="1"/>
    <col min="15370" max="15371" width="5.6328125" style="43" customWidth="1"/>
    <col min="15372" max="15372" width="10.08984375" style="43" customWidth="1"/>
    <col min="15373" max="15373" width="8" style="43" bestFit="1" customWidth="1"/>
    <col min="15374" max="15375" width="8.90625" style="43"/>
    <col min="15376" max="15376" width="4.36328125" style="43" bestFit="1" customWidth="1"/>
    <col min="15377" max="15616" width="8.90625" style="43"/>
    <col min="15617" max="15617" width="13.453125" style="43" customWidth="1"/>
    <col min="15618" max="15618" width="10.81640625" style="43" customWidth="1"/>
    <col min="15619" max="15619" width="15.6328125" style="43" bestFit="1" customWidth="1"/>
    <col min="15620" max="15620" width="13.08984375" style="43" customWidth="1"/>
    <col min="15621" max="15622" width="5.6328125" style="43" customWidth="1"/>
    <col min="15623" max="15623" width="5.08984375" style="43" customWidth="1"/>
    <col min="15624" max="15625" width="9" style="43" customWidth="1"/>
    <col min="15626" max="15627" width="5.6328125" style="43" customWidth="1"/>
    <col min="15628" max="15628" width="10.08984375" style="43" customWidth="1"/>
    <col min="15629" max="15629" width="8" style="43" bestFit="1" customWidth="1"/>
    <col min="15630" max="15631" width="8.90625" style="43"/>
    <col min="15632" max="15632" width="4.36328125" style="43" bestFit="1" customWidth="1"/>
    <col min="15633" max="15872" width="8.90625" style="43"/>
    <col min="15873" max="15873" width="13.453125" style="43" customWidth="1"/>
    <col min="15874" max="15874" width="10.81640625" style="43" customWidth="1"/>
    <col min="15875" max="15875" width="15.6328125" style="43" bestFit="1" customWidth="1"/>
    <col min="15876" max="15876" width="13.08984375" style="43" customWidth="1"/>
    <col min="15877" max="15878" width="5.6328125" style="43" customWidth="1"/>
    <col min="15879" max="15879" width="5.08984375" style="43" customWidth="1"/>
    <col min="15880" max="15881" width="9" style="43" customWidth="1"/>
    <col min="15882" max="15883" width="5.6328125" style="43" customWidth="1"/>
    <col min="15884" max="15884" width="10.08984375" style="43" customWidth="1"/>
    <col min="15885" max="15885" width="8" style="43" bestFit="1" customWidth="1"/>
    <col min="15886" max="15887" width="8.90625" style="43"/>
    <col min="15888" max="15888" width="4.36328125" style="43" bestFit="1" customWidth="1"/>
    <col min="15889" max="16128" width="8.90625" style="43"/>
    <col min="16129" max="16129" width="13.453125" style="43" customWidth="1"/>
    <col min="16130" max="16130" width="10.81640625" style="43" customWidth="1"/>
    <col min="16131" max="16131" width="15.6328125" style="43" bestFit="1" customWidth="1"/>
    <col min="16132" max="16132" width="13.08984375" style="43" customWidth="1"/>
    <col min="16133" max="16134" width="5.6328125" style="43" customWidth="1"/>
    <col min="16135" max="16135" width="5.08984375" style="43" customWidth="1"/>
    <col min="16136" max="16137" width="9" style="43" customWidth="1"/>
    <col min="16138" max="16139" width="5.6328125" style="43" customWidth="1"/>
    <col min="16140" max="16140" width="10.08984375" style="43" customWidth="1"/>
    <col min="16141" max="16141" width="8" style="43" bestFit="1" customWidth="1"/>
    <col min="16142" max="16143" width="8.90625" style="43"/>
    <col min="16144" max="16144" width="4.36328125" style="43" bestFit="1" customWidth="1"/>
    <col min="16145" max="16384" width="8.90625" style="43"/>
  </cols>
  <sheetData>
    <row r="1" spans="1:14" ht="20.25" customHeight="1">
      <c r="A1" s="40" t="s">
        <v>90</v>
      </c>
    </row>
    <row r="2" spans="1:14" ht="20.25" customHeight="1">
      <c r="J2" s="1141" t="s">
        <v>1679</v>
      </c>
      <c r="K2" s="1141"/>
      <c r="L2" s="1141"/>
      <c r="M2" s="1141"/>
    </row>
    <row r="3" spans="1:14" ht="20.25" customHeight="1">
      <c r="J3" s="1142" t="s">
        <v>91</v>
      </c>
      <c r="K3" s="1142"/>
      <c r="L3" s="1142"/>
      <c r="M3" s="1142"/>
    </row>
    <row r="4" spans="1:14" s="46" customFormat="1" ht="30" customHeight="1">
      <c r="A4" s="1151" t="s">
        <v>92</v>
      </c>
      <c r="B4" s="1149" t="s">
        <v>93</v>
      </c>
      <c r="C4" s="1163" t="s">
        <v>94</v>
      </c>
      <c r="D4" s="1149" t="s">
        <v>95</v>
      </c>
      <c r="E4" s="1165" t="s">
        <v>96</v>
      </c>
      <c r="F4" s="1166"/>
      <c r="G4" s="1149" t="s">
        <v>97</v>
      </c>
      <c r="H4" s="1159" t="s">
        <v>98</v>
      </c>
      <c r="I4" s="1160"/>
      <c r="J4" s="1161" t="s">
        <v>99</v>
      </c>
      <c r="K4" s="1149" t="s">
        <v>100</v>
      </c>
      <c r="L4" s="1149" t="s">
        <v>101</v>
      </c>
      <c r="M4" s="1145" t="s">
        <v>19</v>
      </c>
    </row>
    <row r="5" spans="1:14" s="46" customFormat="1" ht="30" customHeight="1">
      <c r="A5" s="1152"/>
      <c r="B5" s="1150"/>
      <c r="C5" s="1164"/>
      <c r="D5" s="1150"/>
      <c r="E5" s="48" t="s">
        <v>102</v>
      </c>
      <c r="F5" s="48" t="s">
        <v>103</v>
      </c>
      <c r="G5" s="1150"/>
      <c r="H5" s="47" t="s">
        <v>1484</v>
      </c>
      <c r="I5" s="47" t="s">
        <v>1485</v>
      </c>
      <c r="J5" s="1162"/>
      <c r="K5" s="1150"/>
      <c r="L5" s="1150"/>
      <c r="M5" s="1146"/>
    </row>
    <row r="6" spans="1:14" ht="39.9" customHeight="1">
      <c r="A6" s="102" t="s">
        <v>104</v>
      </c>
      <c r="B6" s="103" t="s">
        <v>105</v>
      </c>
      <c r="C6" s="103" t="s">
        <v>1203</v>
      </c>
      <c r="D6" s="103" t="s">
        <v>106</v>
      </c>
      <c r="E6" s="104">
        <v>3.1</v>
      </c>
      <c r="F6" s="104">
        <v>3.1</v>
      </c>
      <c r="G6" s="105">
        <f t="shared" ref="G6:G20" si="0">+O6</f>
        <v>0</v>
      </c>
      <c r="H6" s="106" t="s">
        <v>821</v>
      </c>
      <c r="I6" s="106" t="s">
        <v>822</v>
      </c>
      <c r="J6" s="104">
        <v>9.5</v>
      </c>
      <c r="K6" s="107"/>
      <c r="L6" s="108" t="s">
        <v>107</v>
      </c>
      <c r="M6" s="109"/>
      <c r="N6" s="51"/>
    </row>
    <row r="7" spans="1:14" ht="39.9" customHeight="1">
      <c r="A7" s="110" t="s">
        <v>108</v>
      </c>
      <c r="B7" s="111" t="s">
        <v>105</v>
      </c>
      <c r="C7" s="111" t="s">
        <v>109</v>
      </c>
      <c r="D7" s="111" t="s">
        <v>110</v>
      </c>
      <c r="E7" s="112">
        <v>8.3000000000000007</v>
      </c>
      <c r="F7" s="112">
        <v>8.4</v>
      </c>
      <c r="G7" s="113">
        <f t="shared" si="0"/>
        <v>0</v>
      </c>
      <c r="H7" s="114" t="s">
        <v>563</v>
      </c>
      <c r="I7" s="114" t="s">
        <v>1184</v>
      </c>
      <c r="J7" s="112">
        <v>3.4</v>
      </c>
      <c r="K7" s="115"/>
      <c r="L7" s="116" t="s">
        <v>107</v>
      </c>
      <c r="M7" s="117"/>
      <c r="N7" s="51"/>
    </row>
    <row r="8" spans="1:14" ht="39.9" customHeight="1">
      <c r="A8" s="118"/>
      <c r="B8" s="111" t="s">
        <v>105</v>
      </c>
      <c r="C8" s="111" t="s">
        <v>1204</v>
      </c>
      <c r="D8" s="111" t="s">
        <v>111</v>
      </c>
      <c r="E8" s="112">
        <v>6.2</v>
      </c>
      <c r="F8" s="112">
        <v>6.2</v>
      </c>
      <c r="G8" s="113">
        <f>+O8</f>
        <v>0</v>
      </c>
      <c r="H8" s="114" t="s">
        <v>1680</v>
      </c>
      <c r="I8" s="114" t="s">
        <v>1681</v>
      </c>
      <c r="J8" s="112">
        <v>3.7</v>
      </c>
      <c r="K8" s="115"/>
      <c r="L8" s="116" t="s">
        <v>107</v>
      </c>
      <c r="M8" s="117"/>
      <c r="N8" s="51"/>
    </row>
    <row r="9" spans="1:14" ht="39.9" customHeight="1">
      <c r="A9" s="118"/>
      <c r="B9" s="111" t="s">
        <v>105</v>
      </c>
      <c r="C9" s="111" t="s">
        <v>114</v>
      </c>
      <c r="D9" s="111" t="s">
        <v>115</v>
      </c>
      <c r="E9" s="112">
        <v>6.4</v>
      </c>
      <c r="F9" s="112">
        <v>6.4</v>
      </c>
      <c r="G9" s="113">
        <f t="shared" si="0"/>
        <v>0</v>
      </c>
      <c r="H9" s="114" t="s">
        <v>565</v>
      </c>
      <c r="I9" s="114" t="s">
        <v>566</v>
      </c>
      <c r="J9" s="112">
        <v>6.9</v>
      </c>
      <c r="K9" s="115"/>
      <c r="L9" s="114" t="s">
        <v>116</v>
      </c>
      <c r="M9" s="117"/>
      <c r="N9" s="51"/>
    </row>
    <row r="10" spans="1:14" ht="39.9" customHeight="1">
      <c r="A10" s="118"/>
      <c r="B10" s="111" t="s">
        <v>105</v>
      </c>
      <c r="C10" s="111" t="s">
        <v>1205</v>
      </c>
      <c r="D10" s="111" t="s">
        <v>111</v>
      </c>
      <c r="E10" s="112">
        <v>4.8</v>
      </c>
      <c r="F10" s="112">
        <v>4.8</v>
      </c>
      <c r="G10" s="113">
        <f t="shared" si="0"/>
        <v>0</v>
      </c>
      <c r="H10" s="114" t="s">
        <v>632</v>
      </c>
      <c r="I10" s="114" t="s">
        <v>823</v>
      </c>
      <c r="J10" s="112">
        <v>2.8</v>
      </c>
      <c r="K10" s="115"/>
      <c r="L10" s="116" t="s">
        <v>107</v>
      </c>
      <c r="M10" s="117"/>
      <c r="N10" s="51"/>
    </row>
    <row r="11" spans="1:14" ht="39.9" customHeight="1">
      <c r="A11" s="118"/>
      <c r="B11" s="111" t="s">
        <v>105</v>
      </c>
      <c r="C11" s="111" t="s">
        <v>117</v>
      </c>
      <c r="D11" s="111" t="s">
        <v>106</v>
      </c>
      <c r="E11" s="112">
        <v>2.7</v>
      </c>
      <c r="F11" s="119" t="s">
        <v>1585</v>
      </c>
      <c r="G11" s="113">
        <f t="shared" si="0"/>
        <v>0</v>
      </c>
      <c r="H11" s="114" t="s">
        <v>567</v>
      </c>
      <c r="I11" s="114" t="s">
        <v>1585</v>
      </c>
      <c r="J11" s="112">
        <v>15</v>
      </c>
      <c r="K11" s="115"/>
      <c r="L11" s="114" t="s">
        <v>119</v>
      </c>
      <c r="M11" s="117"/>
      <c r="N11" s="51"/>
    </row>
    <row r="12" spans="1:14" ht="39.9" customHeight="1">
      <c r="A12" s="118"/>
      <c r="B12" s="111" t="s">
        <v>105</v>
      </c>
      <c r="C12" s="111" t="s">
        <v>120</v>
      </c>
      <c r="D12" s="111" t="s">
        <v>121</v>
      </c>
      <c r="E12" s="112">
        <v>12.2</v>
      </c>
      <c r="F12" s="112">
        <v>12.2</v>
      </c>
      <c r="G12" s="113">
        <f t="shared" si="0"/>
        <v>0</v>
      </c>
      <c r="H12" s="114" t="s">
        <v>824</v>
      </c>
      <c r="I12" s="114" t="s">
        <v>568</v>
      </c>
      <c r="J12" s="112">
        <v>6.1</v>
      </c>
      <c r="K12" s="115"/>
      <c r="L12" s="116">
        <v>39522</v>
      </c>
      <c r="M12" s="117"/>
      <c r="N12" s="51"/>
    </row>
    <row r="13" spans="1:14" ht="39.9" customHeight="1">
      <c r="A13" s="118"/>
      <c r="B13" s="111" t="s">
        <v>106</v>
      </c>
      <c r="C13" s="111" t="s">
        <v>1206</v>
      </c>
      <c r="D13" s="111" t="s">
        <v>121</v>
      </c>
      <c r="E13" s="112">
        <v>13.7</v>
      </c>
      <c r="F13" s="112">
        <v>13.7</v>
      </c>
      <c r="G13" s="113">
        <f t="shared" si="0"/>
        <v>0</v>
      </c>
      <c r="H13" s="114" t="s">
        <v>569</v>
      </c>
      <c r="I13" s="114" t="s">
        <v>570</v>
      </c>
      <c r="J13" s="112">
        <v>7.3</v>
      </c>
      <c r="K13" s="153" t="s">
        <v>193</v>
      </c>
      <c r="L13" s="114" t="s">
        <v>122</v>
      </c>
      <c r="M13" s="117"/>
      <c r="N13" s="51"/>
    </row>
    <row r="14" spans="1:14" ht="39.9" customHeight="1">
      <c r="A14" s="118"/>
      <c r="B14" s="111" t="s">
        <v>106</v>
      </c>
      <c r="C14" s="111" t="s">
        <v>1206</v>
      </c>
      <c r="D14" s="111" t="s">
        <v>115</v>
      </c>
      <c r="E14" s="112">
        <v>7.9</v>
      </c>
      <c r="F14" s="112">
        <v>7.9</v>
      </c>
      <c r="G14" s="113">
        <f t="shared" si="0"/>
        <v>0</v>
      </c>
      <c r="H14" s="114" t="s">
        <v>565</v>
      </c>
      <c r="I14" s="114" t="s">
        <v>566</v>
      </c>
      <c r="J14" s="112">
        <v>11.9</v>
      </c>
      <c r="K14" s="115"/>
      <c r="L14" s="114" t="s">
        <v>116</v>
      </c>
      <c r="M14" s="117"/>
      <c r="N14" s="51"/>
    </row>
    <row r="15" spans="1:14" ht="39.9" customHeight="1">
      <c r="A15" s="118"/>
      <c r="B15" s="111" t="s">
        <v>106</v>
      </c>
      <c r="C15" s="111" t="s">
        <v>1206</v>
      </c>
      <c r="D15" s="111" t="s">
        <v>110</v>
      </c>
      <c r="E15" s="112">
        <v>8.4</v>
      </c>
      <c r="F15" s="112">
        <v>8.5</v>
      </c>
      <c r="G15" s="113">
        <f t="shared" si="0"/>
        <v>0</v>
      </c>
      <c r="H15" s="114" t="s">
        <v>563</v>
      </c>
      <c r="I15" s="114" t="s">
        <v>572</v>
      </c>
      <c r="J15" s="112">
        <v>8</v>
      </c>
      <c r="K15" s="115"/>
      <c r="L15" s="114" t="s">
        <v>107</v>
      </c>
      <c r="M15" s="117"/>
      <c r="N15" s="51"/>
    </row>
    <row r="16" spans="1:14" ht="39.9" customHeight="1">
      <c r="A16" s="118"/>
      <c r="B16" s="111" t="s">
        <v>106</v>
      </c>
      <c r="C16" s="111" t="s">
        <v>1207</v>
      </c>
      <c r="D16" s="111" t="s">
        <v>111</v>
      </c>
      <c r="E16" s="112">
        <v>6.3</v>
      </c>
      <c r="F16" s="112">
        <v>6.3</v>
      </c>
      <c r="G16" s="113">
        <f t="shared" si="0"/>
        <v>0</v>
      </c>
      <c r="H16" s="114" t="s">
        <v>1682</v>
      </c>
      <c r="I16" s="114" t="s">
        <v>1683</v>
      </c>
      <c r="J16" s="112">
        <v>8.9</v>
      </c>
      <c r="K16" s="115"/>
      <c r="L16" s="114" t="s">
        <v>107</v>
      </c>
      <c r="M16" s="120"/>
      <c r="N16" s="51"/>
    </row>
    <row r="17" spans="1:17" ht="39.9" customHeight="1">
      <c r="A17" s="118"/>
      <c r="B17" s="121" t="s">
        <v>106</v>
      </c>
      <c r="C17" s="121" t="s">
        <v>1208</v>
      </c>
      <c r="D17" s="121" t="s">
        <v>123</v>
      </c>
      <c r="E17" s="122">
        <v>2.6</v>
      </c>
      <c r="F17" s="122">
        <v>2.6</v>
      </c>
      <c r="G17" s="123">
        <f t="shared" si="0"/>
        <v>0</v>
      </c>
      <c r="H17" s="124" t="s">
        <v>1684</v>
      </c>
      <c r="I17" s="124" t="s">
        <v>1185</v>
      </c>
      <c r="J17" s="122">
        <v>33.9</v>
      </c>
      <c r="K17" s="125"/>
      <c r="L17" s="124" t="s">
        <v>107</v>
      </c>
      <c r="M17" s="126"/>
      <c r="N17" s="51"/>
    </row>
    <row r="18" spans="1:17" ht="39.9" customHeight="1">
      <c r="A18" s="118"/>
      <c r="B18" s="111" t="s">
        <v>106</v>
      </c>
      <c r="C18" s="340" t="s">
        <v>1209</v>
      </c>
      <c r="D18" s="111" t="s">
        <v>121</v>
      </c>
      <c r="E18" s="112">
        <v>17.5</v>
      </c>
      <c r="F18" s="112">
        <v>17.5</v>
      </c>
      <c r="G18" s="113">
        <f t="shared" si="0"/>
        <v>0</v>
      </c>
      <c r="H18" s="114" t="s">
        <v>571</v>
      </c>
      <c r="I18" s="114" t="s">
        <v>572</v>
      </c>
      <c r="J18" s="112">
        <v>8.8000000000000007</v>
      </c>
      <c r="K18" s="505" t="s">
        <v>193</v>
      </c>
      <c r="L18" s="114" t="s">
        <v>124</v>
      </c>
      <c r="M18" s="127"/>
      <c r="N18" s="636"/>
      <c r="O18" s="49"/>
    </row>
    <row r="19" spans="1:17" ht="39.9" customHeight="1">
      <c r="A19" s="128"/>
      <c r="B19" s="111" t="s">
        <v>125</v>
      </c>
      <c r="C19" s="341" t="s">
        <v>1210</v>
      </c>
      <c r="D19" s="111" t="s">
        <v>121</v>
      </c>
      <c r="E19" s="112">
        <v>15.8</v>
      </c>
      <c r="F19" s="112">
        <v>15.8</v>
      </c>
      <c r="G19" s="113">
        <f t="shared" si="0"/>
        <v>0</v>
      </c>
      <c r="H19" s="114" t="s">
        <v>572</v>
      </c>
      <c r="I19" s="114" t="s">
        <v>573</v>
      </c>
      <c r="J19" s="112">
        <v>5.7</v>
      </c>
      <c r="K19" s="153" t="s">
        <v>193</v>
      </c>
      <c r="L19" s="114" t="s">
        <v>126</v>
      </c>
      <c r="M19" s="127"/>
      <c r="N19" s="636"/>
      <c r="O19" s="49"/>
      <c r="P19" s="41"/>
    </row>
    <row r="20" spans="1:17" s="46" customFormat="1" ht="39.75" customHeight="1">
      <c r="A20" s="128"/>
      <c r="B20" s="129" t="s">
        <v>127</v>
      </c>
      <c r="C20" s="342" t="s">
        <v>1211</v>
      </c>
      <c r="D20" s="121" t="s">
        <v>128</v>
      </c>
      <c r="E20" s="130">
        <v>13.4</v>
      </c>
      <c r="F20" s="130">
        <v>13.4</v>
      </c>
      <c r="G20" s="123">
        <f t="shared" si="0"/>
        <v>0</v>
      </c>
      <c r="H20" s="124" t="s">
        <v>574</v>
      </c>
      <c r="I20" s="124" t="s">
        <v>574</v>
      </c>
      <c r="J20" s="130">
        <v>9.6999999999999993</v>
      </c>
      <c r="K20" s="125"/>
      <c r="L20" s="124" t="s">
        <v>129</v>
      </c>
      <c r="M20" s="131"/>
      <c r="N20" s="636"/>
      <c r="O20" s="49"/>
      <c r="Q20" s="43"/>
    </row>
    <row r="21" spans="1:17" s="46" customFormat="1" ht="39.75" customHeight="1">
      <c r="A21" s="110" t="s">
        <v>130</v>
      </c>
      <c r="B21" s="111" t="s">
        <v>131</v>
      </c>
      <c r="C21" s="111" t="s">
        <v>1212</v>
      </c>
      <c r="D21" s="111" t="s">
        <v>106</v>
      </c>
      <c r="E21" s="112">
        <v>19.8</v>
      </c>
      <c r="F21" s="112">
        <v>19.8</v>
      </c>
      <c r="G21" s="113">
        <f>+O21</f>
        <v>0</v>
      </c>
      <c r="H21" s="114" t="s">
        <v>1685</v>
      </c>
      <c r="I21" s="114" t="s">
        <v>1524</v>
      </c>
      <c r="J21" s="112">
        <v>10.7</v>
      </c>
      <c r="K21" s="153" t="s">
        <v>156</v>
      </c>
      <c r="L21" s="114" t="s">
        <v>107</v>
      </c>
      <c r="M21" s="117"/>
      <c r="N21" s="51"/>
      <c r="O21" s="49"/>
      <c r="Q21" s="43"/>
    </row>
    <row r="22" spans="1:17" s="46" customFormat="1" ht="39.75" customHeight="1">
      <c r="A22" s="118"/>
      <c r="B22" s="121" t="s">
        <v>132</v>
      </c>
      <c r="C22" s="121" t="s">
        <v>1212</v>
      </c>
      <c r="D22" s="121" t="s">
        <v>110</v>
      </c>
      <c r="E22" s="122">
        <v>12.4</v>
      </c>
      <c r="F22" s="122">
        <v>12.4</v>
      </c>
      <c r="G22" s="113">
        <f>+O22</f>
        <v>0</v>
      </c>
      <c r="H22" s="124" t="s">
        <v>575</v>
      </c>
      <c r="I22" s="124" t="s">
        <v>569</v>
      </c>
      <c r="J22" s="122">
        <v>7.4</v>
      </c>
      <c r="K22" s="153" t="s">
        <v>156</v>
      </c>
      <c r="L22" s="124" t="s">
        <v>107</v>
      </c>
      <c r="M22" s="126"/>
      <c r="N22" s="51"/>
      <c r="O22" s="49"/>
      <c r="Q22" s="43"/>
    </row>
    <row r="23" spans="1:17" s="46" customFormat="1" ht="39.75" customHeight="1">
      <c r="A23" s="118"/>
      <c r="B23" s="121" t="s">
        <v>1213</v>
      </c>
      <c r="C23" s="121" t="s">
        <v>1212</v>
      </c>
      <c r="D23" s="121" t="s">
        <v>1214</v>
      </c>
      <c r="E23" s="122">
        <v>12.1</v>
      </c>
      <c r="F23" s="122">
        <v>12.1</v>
      </c>
      <c r="G23" s="113">
        <f>+O23</f>
        <v>0</v>
      </c>
      <c r="H23" s="124" t="s">
        <v>567</v>
      </c>
      <c r="I23" s="124" t="s">
        <v>172</v>
      </c>
      <c r="J23" s="122">
        <v>3.5</v>
      </c>
      <c r="K23" s="153" t="s">
        <v>156</v>
      </c>
      <c r="L23" s="124" t="s">
        <v>1215</v>
      </c>
      <c r="M23" s="126"/>
      <c r="N23" s="51"/>
      <c r="O23" s="49"/>
      <c r="Q23" s="43"/>
    </row>
    <row r="24" spans="1:17" s="46" customFormat="1" ht="39.75" customHeight="1">
      <c r="A24" s="132" t="s">
        <v>133</v>
      </c>
      <c r="B24" s="133" t="s">
        <v>131</v>
      </c>
      <c r="C24" s="133" t="s">
        <v>1216</v>
      </c>
      <c r="D24" s="133" t="s">
        <v>110</v>
      </c>
      <c r="E24" s="134">
        <v>5.7</v>
      </c>
      <c r="F24" s="134">
        <v>5.7</v>
      </c>
      <c r="G24" s="135">
        <f>+O24</f>
        <v>0</v>
      </c>
      <c r="H24" s="47" t="s">
        <v>634</v>
      </c>
      <c r="I24" s="47" t="s">
        <v>1686</v>
      </c>
      <c r="J24" s="134">
        <v>5.6</v>
      </c>
      <c r="K24" s="136"/>
      <c r="L24" s="47" t="s">
        <v>107</v>
      </c>
      <c r="M24" s="137"/>
      <c r="N24" s="51"/>
      <c r="O24" s="43"/>
      <c r="P24" s="43"/>
      <c r="Q24" s="43"/>
    </row>
    <row r="25" spans="1:17" ht="39.9" customHeight="1">
      <c r="H25" s="46"/>
      <c r="I25" s="46"/>
      <c r="M25" s="50"/>
      <c r="N25" s="51"/>
    </row>
    <row r="26" spans="1:17" ht="20.25" customHeight="1">
      <c r="J26" s="1141" t="str">
        <f>J2</f>
        <v>令和７年3月31日現在</v>
      </c>
      <c r="K26" s="1141"/>
      <c r="L26" s="1141"/>
      <c r="M26" s="1141"/>
      <c r="N26" s="51"/>
    </row>
    <row r="27" spans="1:17" ht="20.25" customHeight="1">
      <c r="J27" s="1142" t="s">
        <v>91</v>
      </c>
      <c r="K27" s="1142"/>
      <c r="L27" s="1142"/>
      <c r="M27" s="1142"/>
      <c r="N27" s="51"/>
    </row>
    <row r="28" spans="1:17" ht="30" customHeight="1">
      <c r="A28" s="1151" t="s">
        <v>92</v>
      </c>
      <c r="B28" s="1137" t="s">
        <v>93</v>
      </c>
      <c r="C28" s="1153" t="s">
        <v>94</v>
      </c>
      <c r="D28" s="1137" t="s">
        <v>95</v>
      </c>
      <c r="E28" s="1143" t="s">
        <v>96</v>
      </c>
      <c r="F28" s="1143"/>
      <c r="G28" s="1137" t="s">
        <v>97</v>
      </c>
      <c r="H28" s="1137" t="s">
        <v>98</v>
      </c>
      <c r="I28" s="1137"/>
      <c r="J28" s="1143" t="s">
        <v>99</v>
      </c>
      <c r="K28" s="1137" t="s">
        <v>100</v>
      </c>
      <c r="L28" s="1137" t="s">
        <v>101</v>
      </c>
      <c r="M28" s="1147" t="s">
        <v>19</v>
      </c>
      <c r="N28" s="52"/>
      <c r="O28" s="46"/>
      <c r="P28" s="46"/>
      <c r="Q28" s="46"/>
    </row>
    <row r="29" spans="1:17" s="46" customFormat="1" ht="30" customHeight="1">
      <c r="A29" s="1152"/>
      <c r="B29" s="1138"/>
      <c r="C29" s="1154"/>
      <c r="D29" s="1138"/>
      <c r="E29" s="48" t="s">
        <v>102</v>
      </c>
      <c r="F29" s="48" t="s">
        <v>103</v>
      </c>
      <c r="G29" s="1138"/>
      <c r="H29" s="47" t="s">
        <v>1484</v>
      </c>
      <c r="I29" s="47" t="s">
        <v>1486</v>
      </c>
      <c r="J29" s="1144"/>
      <c r="K29" s="1138"/>
      <c r="L29" s="1138"/>
      <c r="M29" s="1148"/>
      <c r="N29" s="52"/>
    </row>
    <row r="30" spans="1:17" s="46" customFormat="1" ht="39.75" customHeight="1">
      <c r="A30" s="110" t="s">
        <v>134</v>
      </c>
      <c r="B30" s="111" t="s">
        <v>131</v>
      </c>
      <c r="C30" s="111" t="s">
        <v>1217</v>
      </c>
      <c r="D30" s="111" t="s">
        <v>113</v>
      </c>
      <c r="E30" s="112">
        <v>14.3</v>
      </c>
      <c r="F30" s="112">
        <v>14.3</v>
      </c>
      <c r="G30" s="113">
        <f>+O30</f>
        <v>0</v>
      </c>
      <c r="H30" s="114" t="s">
        <v>576</v>
      </c>
      <c r="I30" s="114" t="s">
        <v>564</v>
      </c>
      <c r="J30" s="112">
        <v>8.3000000000000007</v>
      </c>
      <c r="K30" s="115"/>
      <c r="L30" s="114" t="s">
        <v>107</v>
      </c>
      <c r="M30" s="117"/>
      <c r="N30" s="51"/>
      <c r="O30" s="43"/>
      <c r="P30" s="43"/>
      <c r="Q30" s="43"/>
    </row>
    <row r="31" spans="1:17" ht="39.9" customHeight="1">
      <c r="A31" s="118"/>
      <c r="B31" s="111" t="s">
        <v>131</v>
      </c>
      <c r="C31" s="111" t="s">
        <v>1217</v>
      </c>
      <c r="D31" s="111" t="s">
        <v>128</v>
      </c>
      <c r="E31" s="112">
        <v>14</v>
      </c>
      <c r="F31" s="112">
        <v>14</v>
      </c>
      <c r="G31" s="113">
        <v>62</v>
      </c>
      <c r="H31" s="114" t="s">
        <v>578</v>
      </c>
      <c r="I31" s="114" t="s">
        <v>635</v>
      </c>
      <c r="J31" s="112">
        <v>8.5</v>
      </c>
      <c r="K31" s="115"/>
      <c r="L31" s="114" t="s">
        <v>122</v>
      </c>
      <c r="M31" s="117"/>
      <c r="N31" s="51"/>
    </row>
    <row r="32" spans="1:17" ht="39.9" customHeight="1">
      <c r="A32" s="138"/>
      <c r="B32" s="111" t="s">
        <v>131</v>
      </c>
      <c r="C32" s="111" t="s">
        <v>1217</v>
      </c>
      <c r="D32" s="111" t="s">
        <v>115</v>
      </c>
      <c r="E32" s="112">
        <v>9.9</v>
      </c>
      <c r="F32" s="112">
        <v>9.9</v>
      </c>
      <c r="G32" s="113">
        <f>+O32</f>
        <v>0</v>
      </c>
      <c r="H32" s="114" t="s">
        <v>573</v>
      </c>
      <c r="I32" s="114" t="s">
        <v>825</v>
      </c>
      <c r="J32" s="112">
        <v>6.4</v>
      </c>
      <c r="K32" s="115"/>
      <c r="L32" s="114" t="s">
        <v>135</v>
      </c>
      <c r="M32" s="140"/>
      <c r="N32" s="51"/>
    </row>
    <row r="33" spans="1:14" ht="39.9" customHeight="1">
      <c r="A33" s="141" t="s">
        <v>136</v>
      </c>
      <c r="B33" s="111" t="s">
        <v>121</v>
      </c>
      <c r="C33" s="111" t="s">
        <v>1218</v>
      </c>
      <c r="D33" s="111" t="s">
        <v>128</v>
      </c>
      <c r="E33" s="112">
        <v>3.9</v>
      </c>
      <c r="F33" s="112">
        <v>3.9</v>
      </c>
      <c r="G33" s="113">
        <f>+O33</f>
        <v>0</v>
      </c>
      <c r="H33" s="114" t="s">
        <v>569</v>
      </c>
      <c r="I33" s="114" t="s">
        <v>564</v>
      </c>
      <c r="J33" s="112">
        <v>1.4</v>
      </c>
      <c r="K33" s="115"/>
      <c r="L33" s="114" t="s">
        <v>137</v>
      </c>
      <c r="M33" s="117"/>
      <c r="N33" s="51"/>
    </row>
    <row r="34" spans="1:14" ht="39.9" customHeight="1">
      <c r="A34" s="142" t="s">
        <v>138</v>
      </c>
      <c r="B34" s="111" t="s">
        <v>105</v>
      </c>
      <c r="C34" s="111" t="s">
        <v>1219</v>
      </c>
      <c r="D34" s="111" t="s">
        <v>115</v>
      </c>
      <c r="E34" s="112">
        <v>10.1</v>
      </c>
      <c r="F34" s="112">
        <v>10.1</v>
      </c>
      <c r="G34" s="113">
        <f t="shared" ref="G34:G49" si="1">+O34</f>
        <v>0</v>
      </c>
      <c r="H34" s="114" t="s">
        <v>577</v>
      </c>
      <c r="I34" s="114" t="s">
        <v>636</v>
      </c>
      <c r="J34" s="112">
        <v>6.6</v>
      </c>
      <c r="K34" s="115"/>
      <c r="L34" s="114" t="s">
        <v>122</v>
      </c>
      <c r="M34" s="117"/>
      <c r="N34" s="51"/>
    </row>
    <row r="35" spans="1:14" ht="39.9" customHeight="1">
      <c r="A35" s="143"/>
      <c r="B35" s="111" t="s">
        <v>105</v>
      </c>
      <c r="C35" s="111" t="s">
        <v>1220</v>
      </c>
      <c r="D35" s="111" t="s">
        <v>115</v>
      </c>
      <c r="E35" s="112">
        <v>7.6</v>
      </c>
      <c r="F35" s="112">
        <v>7.6</v>
      </c>
      <c r="G35" s="113">
        <f t="shared" si="1"/>
        <v>0</v>
      </c>
      <c r="H35" s="114" t="s">
        <v>578</v>
      </c>
      <c r="I35" s="114" t="s">
        <v>633</v>
      </c>
      <c r="J35" s="112">
        <v>3.7</v>
      </c>
      <c r="K35" s="115"/>
      <c r="L35" s="114" t="s">
        <v>122</v>
      </c>
      <c r="M35" s="117"/>
      <c r="N35" s="51"/>
    </row>
    <row r="36" spans="1:14" ht="39.9" customHeight="1">
      <c r="A36" s="143"/>
      <c r="B36" s="111" t="s">
        <v>125</v>
      </c>
      <c r="C36" s="111" t="s">
        <v>1219</v>
      </c>
      <c r="D36" s="111" t="s">
        <v>111</v>
      </c>
      <c r="E36" s="112">
        <v>10.199999999999999</v>
      </c>
      <c r="F36" s="112">
        <v>10.199999999999999</v>
      </c>
      <c r="G36" s="113">
        <f t="shared" si="1"/>
        <v>0</v>
      </c>
      <c r="H36" s="114" t="s">
        <v>579</v>
      </c>
      <c r="I36" s="114" t="s">
        <v>567</v>
      </c>
      <c r="J36" s="112">
        <v>6.9</v>
      </c>
      <c r="K36" s="115"/>
      <c r="L36" s="114" t="s">
        <v>135</v>
      </c>
      <c r="M36" s="140"/>
      <c r="N36" s="51"/>
    </row>
    <row r="37" spans="1:14" ht="39.9" customHeight="1">
      <c r="A37" s="144"/>
      <c r="B37" s="111" t="s">
        <v>105</v>
      </c>
      <c r="C37" s="111" t="s">
        <v>1220</v>
      </c>
      <c r="D37" s="111" t="s">
        <v>111</v>
      </c>
      <c r="E37" s="112">
        <v>7.7</v>
      </c>
      <c r="F37" s="112">
        <v>7.7</v>
      </c>
      <c r="G37" s="113">
        <f t="shared" si="1"/>
        <v>0</v>
      </c>
      <c r="H37" s="114" t="s">
        <v>172</v>
      </c>
      <c r="I37" s="114" t="s">
        <v>575</v>
      </c>
      <c r="J37" s="112">
        <v>1.7</v>
      </c>
      <c r="K37" s="115"/>
      <c r="L37" s="114" t="s">
        <v>135</v>
      </c>
      <c r="M37" s="140"/>
      <c r="N37" s="51"/>
    </row>
    <row r="38" spans="1:14" ht="39.9" customHeight="1">
      <c r="A38" s="145" t="s">
        <v>141</v>
      </c>
      <c r="B38" s="111" t="s">
        <v>105</v>
      </c>
      <c r="C38" s="111" t="s">
        <v>1221</v>
      </c>
      <c r="D38" s="111" t="s">
        <v>106</v>
      </c>
      <c r="E38" s="112">
        <v>9.1</v>
      </c>
      <c r="F38" s="112">
        <v>9.1</v>
      </c>
      <c r="G38" s="113">
        <f t="shared" si="1"/>
        <v>0</v>
      </c>
      <c r="H38" s="114" t="s">
        <v>1687</v>
      </c>
      <c r="I38" s="114" t="s">
        <v>1687</v>
      </c>
      <c r="J38" s="112">
        <v>5.7</v>
      </c>
      <c r="K38" s="115"/>
      <c r="L38" s="114" t="s">
        <v>122</v>
      </c>
      <c r="M38" s="117"/>
      <c r="N38" s="51"/>
    </row>
    <row r="39" spans="1:14" ht="39.9" customHeight="1">
      <c r="A39" s="143"/>
      <c r="B39" s="121" t="s">
        <v>106</v>
      </c>
      <c r="C39" s="121" t="s">
        <v>1222</v>
      </c>
      <c r="D39" s="121" t="s">
        <v>106</v>
      </c>
      <c r="E39" s="122">
        <v>3.3</v>
      </c>
      <c r="F39" s="146" t="s">
        <v>1584</v>
      </c>
      <c r="G39" s="113">
        <f t="shared" si="1"/>
        <v>0</v>
      </c>
      <c r="H39" s="124" t="s">
        <v>142</v>
      </c>
      <c r="I39" s="114" t="s">
        <v>1584</v>
      </c>
      <c r="J39" s="122">
        <v>12.8</v>
      </c>
      <c r="K39" s="125"/>
      <c r="L39" s="124" t="s">
        <v>122</v>
      </c>
      <c r="M39" s="147"/>
      <c r="N39" s="51"/>
    </row>
    <row r="40" spans="1:14" ht="39">
      <c r="A40" s="143"/>
      <c r="B40" s="121" t="s">
        <v>143</v>
      </c>
      <c r="C40" s="148" t="s">
        <v>1223</v>
      </c>
      <c r="D40" s="121" t="s">
        <v>106</v>
      </c>
      <c r="E40" s="122">
        <v>9.6999999999999993</v>
      </c>
      <c r="F40" s="122">
        <v>9.6999999999999993</v>
      </c>
      <c r="G40" s="123">
        <f t="shared" si="1"/>
        <v>0</v>
      </c>
      <c r="H40" s="124" t="s">
        <v>575</v>
      </c>
      <c r="I40" s="124" t="s">
        <v>575</v>
      </c>
      <c r="J40" s="122">
        <v>5.6</v>
      </c>
      <c r="K40" s="124"/>
      <c r="L40" s="124" t="s">
        <v>124</v>
      </c>
      <c r="M40" s="149"/>
      <c r="N40" s="636"/>
    </row>
    <row r="41" spans="1:14" ht="39.75" customHeight="1">
      <c r="A41" s="143"/>
      <c r="B41" s="121" t="s">
        <v>106</v>
      </c>
      <c r="C41" s="343" t="s">
        <v>1220</v>
      </c>
      <c r="D41" s="121" t="s">
        <v>144</v>
      </c>
      <c r="E41" s="122">
        <v>4.9000000000000004</v>
      </c>
      <c r="F41" s="122">
        <v>4.9000000000000004</v>
      </c>
      <c r="G41" s="123">
        <f t="shared" si="1"/>
        <v>0</v>
      </c>
      <c r="H41" s="124" t="s">
        <v>575</v>
      </c>
      <c r="I41" s="124" t="s">
        <v>575</v>
      </c>
      <c r="J41" s="122">
        <v>3.3</v>
      </c>
      <c r="K41" s="124"/>
      <c r="L41" s="124" t="s">
        <v>129</v>
      </c>
      <c r="M41" s="149"/>
      <c r="N41" s="636"/>
    </row>
    <row r="42" spans="1:14" ht="39.9" customHeight="1">
      <c r="A42" s="150" t="s">
        <v>145</v>
      </c>
      <c r="B42" s="111" t="s">
        <v>146</v>
      </c>
      <c r="C42" s="111" t="s">
        <v>1224</v>
      </c>
      <c r="D42" s="111" t="s">
        <v>127</v>
      </c>
      <c r="E42" s="112">
        <v>3</v>
      </c>
      <c r="F42" s="112">
        <v>3</v>
      </c>
      <c r="G42" s="113">
        <f t="shared" si="1"/>
        <v>0</v>
      </c>
      <c r="H42" s="114" t="s">
        <v>172</v>
      </c>
      <c r="I42" s="114" t="s">
        <v>1688</v>
      </c>
      <c r="J42" s="112">
        <v>5.2</v>
      </c>
      <c r="K42" s="115"/>
      <c r="L42" s="116" t="s">
        <v>129</v>
      </c>
      <c r="M42" s="117"/>
      <c r="N42" s="51"/>
    </row>
    <row r="43" spans="1:14" ht="39.9" customHeight="1">
      <c r="A43" s="151" t="s">
        <v>147</v>
      </c>
      <c r="B43" s="111" t="s">
        <v>148</v>
      </c>
      <c r="C43" s="111" t="s">
        <v>1211</v>
      </c>
      <c r="D43" s="111" t="s">
        <v>149</v>
      </c>
      <c r="E43" s="119" t="s">
        <v>1584</v>
      </c>
      <c r="F43" s="112">
        <v>8.6999999999999993</v>
      </c>
      <c r="G43" s="152">
        <f t="shared" si="1"/>
        <v>0</v>
      </c>
      <c r="H43" s="119" t="s">
        <v>1584</v>
      </c>
      <c r="I43" s="114" t="s">
        <v>172</v>
      </c>
      <c r="J43" s="112">
        <v>5.7</v>
      </c>
      <c r="K43" s="115"/>
      <c r="L43" s="114" t="s">
        <v>150</v>
      </c>
      <c r="M43" s="117"/>
      <c r="N43" s="51"/>
    </row>
    <row r="44" spans="1:14" ht="39.9" customHeight="1">
      <c r="A44" s="128"/>
      <c r="B44" s="111" t="s">
        <v>148</v>
      </c>
      <c r="C44" s="111" t="s">
        <v>1225</v>
      </c>
      <c r="D44" s="111" t="s">
        <v>149</v>
      </c>
      <c r="E44" s="119" t="s">
        <v>1585</v>
      </c>
      <c r="F44" s="112">
        <v>8.3000000000000007</v>
      </c>
      <c r="G44" s="152">
        <f t="shared" si="1"/>
        <v>0</v>
      </c>
      <c r="H44" s="119" t="s">
        <v>1584</v>
      </c>
      <c r="I44" s="114" t="s">
        <v>172</v>
      </c>
      <c r="J44" s="112">
        <v>5</v>
      </c>
      <c r="K44" s="115"/>
      <c r="L44" s="114" t="s">
        <v>119</v>
      </c>
      <c r="M44" s="117"/>
      <c r="N44" s="51"/>
    </row>
    <row r="45" spans="1:14" ht="39.9" customHeight="1">
      <c r="A45" s="128"/>
      <c r="B45" s="111" t="s">
        <v>148</v>
      </c>
      <c r="C45" s="139" t="s">
        <v>1226</v>
      </c>
      <c r="D45" s="111" t="s">
        <v>151</v>
      </c>
      <c r="E45" s="112">
        <v>11.3</v>
      </c>
      <c r="F45" s="112">
        <v>11.3</v>
      </c>
      <c r="G45" s="152">
        <f t="shared" si="1"/>
        <v>0</v>
      </c>
      <c r="H45" s="114" t="s">
        <v>637</v>
      </c>
      <c r="I45" s="114" t="s">
        <v>638</v>
      </c>
      <c r="J45" s="112">
        <v>11.5</v>
      </c>
      <c r="K45" s="153"/>
      <c r="L45" s="114" t="s">
        <v>135</v>
      </c>
      <c r="M45" s="140"/>
      <c r="N45" s="51"/>
    </row>
    <row r="46" spans="1:14" ht="39.9" customHeight="1">
      <c r="A46" s="128"/>
      <c r="B46" s="111" t="s">
        <v>148</v>
      </c>
      <c r="C46" s="111" t="s">
        <v>1227</v>
      </c>
      <c r="D46" s="111" t="s">
        <v>152</v>
      </c>
      <c r="E46" s="112">
        <v>10</v>
      </c>
      <c r="F46" s="112">
        <v>10</v>
      </c>
      <c r="G46" s="152">
        <f t="shared" si="1"/>
        <v>0</v>
      </c>
      <c r="H46" s="114" t="s">
        <v>633</v>
      </c>
      <c r="I46" s="114" t="s">
        <v>1186</v>
      </c>
      <c r="J46" s="112">
        <v>12.5</v>
      </c>
      <c r="K46" s="153"/>
      <c r="L46" s="114" t="s">
        <v>126</v>
      </c>
      <c r="M46" s="140"/>
      <c r="N46" s="51"/>
    </row>
    <row r="47" spans="1:14" ht="39.9" customHeight="1">
      <c r="A47" s="154"/>
      <c r="B47" s="111" t="s">
        <v>148</v>
      </c>
      <c r="C47" s="111" t="s">
        <v>153</v>
      </c>
      <c r="D47" s="111" t="s">
        <v>152</v>
      </c>
      <c r="E47" s="112">
        <v>9.6</v>
      </c>
      <c r="F47" s="112">
        <v>9.6</v>
      </c>
      <c r="G47" s="152">
        <f t="shared" si="1"/>
        <v>0</v>
      </c>
      <c r="H47" s="114" t="s">
        <v>639</v>
      </c>
      <c r="I47" s="114" t="s">
        <v>640</v>
      </c>
      <c r="J47" s="112">
        <v>10.199999999999999</v>
      </c>
      <c r="K47" s="153"/>
      <c r="L47" s="114" t="s">
        <v>126</v>
      </c>
      <c r="M47" s="140"/>
      <c r="N47" s="51"/>
    </row>
    <row r="48" spans="1:14" ht="39.9" customHeight="1">
      <c r="A48" s="145" t="s">
        <v>154</v>
      </c>
      <c r="B48" s="111" t="s">
        <v>146</v>
      </c>
      <c r="C48" s="111" t="s">
        <v>1228</v>
      </c>
      <c r="D48" s="111" t="s">
        <v>155</v>
      </c>
      <c r="E48" s="112">
        <v>10.5</v>
      </c>
      <c r="F48" s="112">
        <v>10.5</v>
      </c>
      <c r="G48" s="152">
        <f t="shared" si="1"/>
        <v>0</v>
      </c>
      <c r="H48" s="114" t="s">
        <v>580</v>
      </c>
      <c r="I48" s="114" t="s">
        <v>580</v>
      </c>
      <c r="J48" s="112">
        <v>5.6</v>
      </c>
      <c r="K48" s="153" t="s">
        <v>156</v>
      </c>
      <c r="L48" s="114" t="s">
        <v>157</v>
      </c>
      <c r="M48" s="117"/>
      <c r="N48" s="51"/>
    </row>
    <row r="49" spans="1:17" ht="39.9" customHeight="1">
      <c r="A49" s="53"/>
      <c r="B49" s="133" t="s">
        <v>158</v>
      </c>
      <c r="C49" s="133" t="s">
        <v>1228</v>
      </c>
      <c r="D49" s="133" t="s">
        <v>155</v>
      </c>
      <c r="E49" s="134">
        <v>8.5</v>
      </c>
      <c r="F49" s="134">
        <v>8.5</v>
      </c>
      <c r="G49" s="155">
        <f t="shared" si="1"/>
        <v>0</v>
      </c>
      <c r="H49" s="47" t="s">
        <v>581</v>
      </c>
      <c r="I49" s="47" t="s">
        <v>581</v>
      </c>
      <c r="J49" s="134">
        <v>1.9</v>
      </c>
      <c r="K49" s="504" t="s">
        <v>156</v>
      </c>
      <c r="L49" s="47" t="s">
        <v>159</v>
      </c>
      <c r="M49" s="137"/>
      <c r="N49" s="51"/>
    </row>
    <row r="50" spans="1:17" ht="39.9" customHeight="1">
      <c r="H50" s="46"/>
      <c r="I50" s="46"/>
      <c r="M50" s="50"/>
      <c r="N50" s="51"/>
    </row>
    <row r="51" spans="1:17" ht="20.25" customHeight="1">
      <c r="H51" s="46"/>
      <c r="I51" s="46"/>
      <c r="J51" s="1141" t="str">
        <f>+J2</f>
        <v>令和７年3月31日現在</v>
      </c>
      <c r="K51" s="1141"/>
      <c r="L51" s="1141"/>
      <c r="M51" s="1141"/>
      <c r="N51" s="51"/>
    </row>
    <row r="52" spans="1:17" ht="20.25" customHeight="1">
      <c r="H52" s="46"/>
      <c r="I52" s="46"/>
      <c r="J52" s="1142" t="s">
        <v>91</v>
      </c>
      <c r="K52" s="1142"/>
      <c r="L52" s="1142"/>
      <c r="M52" s="1142"/>
      <c r="N52" s="51"/>
    </row>
    <row r="53" spans="1:17" ht="30" customHeight="1">
      <c r="A53" s="1151" t="s">
        <v>92</v>
      </c>
      <c r="B53" s="1137" t="s">
        <v>93</v>
      </c>
      <c r="C53" s="1153" t="s">
        <v>94</v>
      </c>
      <c r="D53" s="1137" t="s">
        <v>95</v>
      </c>
      <c r="E53" s="1143" t="s">
        <v>96</v>
      </c>
      <c r="F53" s="1143"/>
      <c r="G53" s="1137" t="s">
        <v>97</v>
      </c>
      <c r="H53" s="1137" t="s">
        <v>98</v>
      </c>
      <c r="I53" s="1137"/>
      <c r="J53" s="1143" t="s">
        <v>99</v>
      </c>
      <c r="K53" s="1137" t="s">
        <v>100</v>
      </c>
      <c r="L53" s="1137" t="s">
        <v>101</v>
      </c>
      <c r="M53" s="1147" t="s">
        <v>19</v>
      </c>
      <c r="N53" s="52"/>
      <c r="O53" s="46"/>
      <c r="P53" s="46"/>
      <c r="Q53" s="46"/>
    </row>
    <row r="54" spans="1:17" s="46" customFormat="1" ht="30" customHeight="1">
      <c r="A54" s="1152"/>
      <c r="B54" s="1138"/>
      <c r="C54" s="1154"/>
      <c r="D54" s="1138"/>
      <c r="E54" s="48" t="s">
        <v>102</v>
      </c>
      <c r="F54" s="48" t="s">
        <v>103</v>
      </c>
      <c r="G54" s="1138"/>
      <c r="H54" s="47" t="s">
        <v>1484</v>
      </c>
      <c r="I54" s="47" t="s">
        <v>1689</v>
      </c>
      <c r="J54" s="1144"/>
      <c r="K54" s="1138"/>
      <c r="L54" s="1138"/>
      <c r="M54" s="1148"/>
      <c r="N54" s="52"/>
    </row>
    <row r="55" spans="1:17" s="46" customFormat="1" ht="39.75" customHeight="1">
      <c r="A55" s="110" t="s">
        <v>161</v>
      </c>
      <c r="B55" s="111" t="s">
        <v>158</v>
      </c>
      <c r="C55" s="111" t="s">
        <v>220</v>
      </c>
      <c r="D55" s="637" t="s">
        <v>162</v>
      </c>
      <c r="E55" s="112">
        <v>1.3</v>
      </c>
      <c r="F55" s="119" t="s">
        <v>1584</v>
      </c>
      <c r="G55" s="152">
        <f t="shared" ref="G55:G66" si="2">+O55</f>
        <v>0</v>
      </c>
      <c r="H55" s="114" t="s">
        <v>582</v>
      </c>
      <c r="I55" s="119" t="s">
        <v>1584</v>
      </c>
      <c r="J55" s="112">
        <v>21.5</v>
      </c>
      <c r="K55" s="115"/>
      <c r="L55" s="114" t="s">
        <v>124</v>
      </c>
      <c r="M55" s="117"/>
      <c r="N55" s="51"/>
      <c r="O55" s="43"/>
      <c r="P55" s="43"/>
      <c r="Q55" s="43"/>
    </row>
    <row r="56" spans="1:17" ht="39.9" customHeight="1">
      <c r="A56" s="145" t="s">
        <v>163</v>
      </c>
      <c r="B56" s="111" t="s">
        <v>146</v>
      </c>
      <c r="C56" s="111" t="s">
        <v>1229</v>
      </c>
      <c r="D56" s="111" t="s">
        <v>164</v>
      </c>
      <c r="E56" s="112">
        <v>16</v>
      </c>
      <c r="F56" s="112">
        <v>16</v>
      </c>
      <c r="G56" s="152">
        <f t="shared" si="2"/>
        <v>0</v>
      </c>
      <c r="H56" s="114" t="s">
        <v>1688</v>
      </c>
      <c r="I56" s="114" t="s">
        <v>1495</v>
      </c>
      <c r="J56" s="112">
        <v>3.8</v>
      </c>
      <c r="K56" s="153" t="s">
        <v>156</v>
      </c>
      <c r="L56" s="116">
        <v>39522</v>
      </c>
      <c r="M56" s="127"/>
      <c r="N56" s="51"/>
    </row>
    <row r="57" spans="1:17" ht="39.9" customHeight="1">
      <c r="A57" s="638"/>
      <c r="B57" s="121" t="s">
        <v>105</v>
      </c>
      <c r="C57" s="121" t="s">
        <v>1231</v>
      </c>
      <c r="D57" s="121" t="s">
        <v>164</v>
      </c>
      <c r="E57" s="122">
        <v>14.5</v>
      </c>
      <c r="F57" s="122">
        <v>14.5</v>
      </c>
      <c r="G57" s="123">
        <v>47</v>
      </c>
      <c r="H57" s="124" t="s">
        <v>1685</v>
      </c>
      <c r="I57" s="124" t="s">
        <v>1494</v>
      </c>
      <c r="J57" s="122">
        <v>4.9000000000000004</v>
      </c>
      <c r="K57" s="153" t="s">
        <v>156</v>
      </c>
      <c r="L57" s="124" t="s">
        <v>107</v>
      </c>
      <c r="M57" s="126"/>
      <c r="N57" s="51"/>
    </row>
    <row r="58" spans="1:17" ht="39.9" customHeight="1">
      <c r="A58" s="638"/>
      <c r="B58" s="121" t="s">
        <v>1232</v>
      </c>
      <c r="C58" s="121" t="s">
        <v>1233</v>
      </c>
      <c r="D58" s="121" t="s">
        <v>164</v>
      </c>
      <c r="E58" s="122">
        <v>1.5</v>
      </c>
      <c r="F58" s="122">
        <v>1.5</v>
      </c>
      <c r="G58" s="123">
        <v>4</v>
      </c>
      <c r="H58" s="124" t="s">
        <v>567</v>
      </c>
      <c r="I58" s="124" t="s">
        <v>567</v>
      </c>
      <c r="J58" s="122">
        <v>2.8</v>
      </c>
      <c r="K58" s="153" t="s">
        <v>156</v>
      </c>
      <c r="L58" s="124" t="s">
        <v>1215</v>
      </c>
      <c r="M58" s="126"/>
      <c r="N58" s="51"/>
    </row>
    <row r="59" spans="1:17" ht="39.9" customHeight="1">
      <c r="A59" s="110" t="s">
        <v>642</v>
      </c>
      <c r="B59" s="111" t="s">
        <v>106</v>
      </c>
      <c r="C59" s="111" t="s">
        <v>1234</v>
      </c>
      <c r="D59" s="111" t="s">
        <v>165</v>
      </c>
      <c r="E59" s="112">
        <v>7.2</v>
      </c>
      <c r="F59" s="112">
        <v>7.2</v>
      </c>
      <c r="G59" s="113">
        <f t="shared" si="2"/>
        <v>0</v>
      </c>
      <c r="H59" s="114" t="s">
        <v>643</v>
      </c>
      <c r="I59" s="114" t="s">
        <v>643</v>
      </c>
      <c r="J59" s="112">
        <v>6.8</v>
      </c>
      <c r="K59" s="115"/>
      <c r="L59" s="114" t="s">
        <v>119</v>
      </c>
      <c r="M59" s="127"/>
      <c r="N59" s="51"/>
      <c r="O59" s="49"/>
      <c r="P59" s="46"/>
    </row>
    <row r="60" spans="1:17" ht="39.9" customHeight="1">
      <c r="A60" s="118"/>
      <c r="B60" s="111" t="s">
        <v>106</v>
      </c>
      <c r="C60" s="111" t="s">
        <v>1235</v>
      </c>
      <c r="D60" s="111" t="s">
        <v>165</v>
      </c>
      <c r="E60" s="112">
        <v>6.8</v>
      </c>
      <c r="F60" s="119" t="s">
        <v>1584</v>
      </c>
      <c r="G60" s="113">
        <f t="shared" si="2"/>
        <v>0</v>
      </c>
      <c r="H60" s="114" t="s">
        <v>1690</v>
      </c>
      <c r="I60" s="114" t="s">
        <v>1584</v>
      </c>
      <c r="J60" s="112">
        <v>33.9</v>
      </c>
      <c r="K60" s="115"/>
      <c r="L60" s="114" t="s">
        <v>119</v>
      </c>
      <c r="M60" s="127"/>
      <c r="N60" s="51"/>
      <c r="O60" s="49"/>
      <c r="P60" s="46"/>
    </row>
    <row r="61" spans="1:17" s="46" customFormat="1" ht="39.75" customHeight="1">
      <c r="A61" s="138"/>
      <c r="B61" s="111" t="s">
        <v>146</v>
      </c>
      <c r="C61" s="111" t="s">
        <v>165</v>
      </c>
      <c r="D61" s="111" t="s">
        <v>106</v>
      </c>
      <c r="E61" s="112">
        <v>12.5</v>
      </c>
      <c r="F61" s="112">
        <v>12.5</v>
      </c>
      <c r="G61" s="113">
        <f t="shared" si="2"/>
        <v>0</v>
      </c>
      <c r="H61" s="114" t="s">
        <v>1187</v>
      </c>
      <c r="I61" s="114" t="s">
        <v>1691</v>
      </c>
      <c r="J61" s="112">
        <v>9.3000000000000007</v>
      </c>
      <c r="K61" s="115"/>
      <c r="L61" s="114" t="s">
        <v>137</v>
      </c>
      <c r="M61" s="127"/>
      <c r="N61" s="51"/>
      <c r="O61" s="49"/>
      <c r="Q61" s="43"/>
    </row>
    <row r="62" spans="1:17" s="46" customFormat="1" ht="39">
      <c r="A62" s="118" t="s">
        <v>166</v>
      </c>
      <c r="B62" s="111" t="s">
        <v>158</v>
      </c>
      <c r="C62" s="111" t="s">
        <v>1236</v>
      </c>
      <c r="D62" s="111" t="s">
        <v>165</v>
      </c>
      <c r="E62" s="112">
        <v>7</v>
      </c>
      <c r="F62" s="112">
        <v>7</v>
      </c>
      <c r="G62" s="113">
        <f t="shared" si="2"/>
        <v>0</v>
      </c>
      <c r="H62" s="114" t="s">
        <v>644</v>
      </c>
      <c r="I62" s="114" t="s">
        <v>644</v>
      </c>
      <c r="J62" s="112">
        <v>6.7</v>
      </c>
      <c r="K62" s="115"/>
      <c r="L62" s="114" t="s">
        <v>167</v>
      </c>
      <c r="M62" s="127"/>
      <c r="N62" s="51"/>
      <c r="O62" s="49"/>
      <c r="Q62" s="43"/>
    </row>
    <row r="63" spans="1:17" s="46" customFormat="1" ht="39">
      <c r="A63" s="110" t="s">
        <v>168</v>
      </c>
      <c r="B63" s="111" t="s">
        <v>148</v>
      </c>
      <c r="C63" s="111" t="s">
        <v>1237</v>
      </c>
      <c r="D63" s="111" t="s">
        <v>169</v>
      </c>
      <c r="E63" s="112">
        <v>4.5</v>
      </c>
      <c r="F63" s="112">
        <v>4.5</v>
      </c>
      <c r="G63" s="113">
        <v>20</v>
      </c>
      <c r="H63" s="114" t="s">
        <v>1685</v>
      </c>
      <c r="I63" s="114" t="s">
        <v>1685</v>
      </c>
      <c r="J63" s="112">
        <v>3.4</v>
      </c>
      <c r="K63" s="153" t="s">
        <v>156</v>
      </c>
      <c r="L63" s="114" t="s">
        <v>170</v>
      </c>
      <c r="M63" s="117"/>
      <c r="N63" s="51"/>
      <c r="O63" s="49"/>
      <c r="Q63" s="43"/>
    </row>
    <row r="64" spans="1:17" s="46" customFormat="1" ht="39.75" customHeight="1">
      <c r="A64" s="118"/>
      <c r="B64" s="121" t="s">
        <v>146</v>
      </c>
      <c r="C64" s="121" t="s">
        <v>106</v>
      </c>
      <c r="D64" s="121" t="s">
        <v>169</v>
      </c>
      <c r="E64" s="122">
        <v>8</v>
      </c>
      <c r="F64" s="122">
        <v>8</v>
      </c>
      <c r="G64" s="113">
        <v>34</v>
      </c>
      <c r="H64" s="124" t="s">
        <v>569</v>
      </c>
      <c r="I64" s="124" t="s">
        <v>575</v>
      </c>
      <c r="J64" s="122">
        <v>3.2</v>
      </c>
      <c r="K64" s="153" t="s">
        <v>156</v>
      </c>
      <c r="L64" s="124" t="s">
        <v>119</v>
      </c>
      <c r="M64" s="126"/>
      <c r="N64" s="51"/>
      <c r="O64" s="49"/>
      <c r="Q64" s="43"/>
    </row>
    <row r="65" spans="1:17" s="46" customFormat="1" ht="39.75" customHeight="1">
      <c r="A65" s="145" t="s">
        <v>173</v>
      </c>
      <c r="B65" s="111" t="s">
        <v>174</v>
      </c>
      <c r="C65" s="111" t="s">
        <v>1239</v>
      </c>
      <c r="D65" s="111" t="s">
        <v>151</v>
      </c>
      <c r="E65" s="112">
        <v>8.8000000000000007</v>
      </c>
      <c r="F65" s="119" t="s">
        <v>1584</v>
      </c>
      <c r="G65" s="113">
        <f t="shared" si="2"/>
        <v>0</v>
      </c>
      <c r="H65" s="114" t="s">
        <v>1240</v>
      </c>
      <c r="I65" s="119" t="s">
        <v>1584</v>
      </c>
      <c r="J65" s="112">
        <v>1.2</v>
      </c>
      <c r="K65" s="153"/>
      <c r="L65" s="114" t="s">
        <v>135</v>
      </c>
      <c r="M65" s="140"/>
      <c r="N65" s="51"/>
      <c r="O65" s="43"/>
      <c r="P65" s="43"/>
      <c r="Q65" s="502"/>
    </row>
    <row r="66" spans="1:17" s="46" customFormat="1" ht="39.75" customHeight="1">
      <c r="A66" s="118"/>
      <c r="B66" s="111" t="s">
        <v>148</v>
      </c>
      <c r="C66" s="139" t="s">
        <v>1241</v>
      </c>
      <c r="D66" s="111" t="s">
        <v>151</v>
      </c>
      <c r="E66" s="112">
        <v>10.199999999999999</v>
      </c>
      <c r="F66" s="112">
        <v>10.199999999999999</v>
      </c>
      <c r="G66" s="113">
        <f t="shared" si="2"/>
        <v>0</v>
      </c>
      <c r="H66" s="114" t="s">
        <v>583</v>
      </c>
      <c r="I66" s="114" t="s">
        <v>584</v>
      </c>
      <c r="J66" s="112">
        <v>10.9</v>
      </c>
      <c r="K66" s="153"/>
      <c r="L66" s="114" t="s">
        <v>135</v>
      </c>
      <c r="M66" s="140"/>
      <c r="N66" s="51"/>
      <c r="O66" s="43"/>
      <c r="P66" s="43"/>
      <c r="Q66" s="43"/>
    </row>
    <row r="67" spans="1:17" ht="39">
      <c r="A67" s="110" t="s">
        <v>645</v>
      </c>
      <c r="B67" s="121" t="s">
        <v>158</v>
      </c>
      <c r="C67" s="121" t="s">
        <v>646</v>
      </c>
      <c r="D67" s="121" t="s">
        <v>152</v>
      </c>
      <c r="E67" s="122">
        <v>2.8</v>
      </c>
      <c r="F67" s="119" t="s">
        <v>1584</v>
      </c>
      <c r="G67" s="123">
        <v>9</v>
      </c>
      <c r="H67" s="114" t="s">
        <v>585</v>
      </c>
      <c r="I67" s="119" t="s">
        <v>1584</v>
      </c>
      <c r="J67" s="112">
        <v>0.4</v>
      </c>
      <c r="K67" s="153"/>
      <c r="L67" s="114" t="s">
        <v>647</v>
      </c>
      <c r="M67" s="140"/>
      <c r="N67" s="639"/>
    </row>
    <row r="68" spans="1:17" ht="39">
      <c r="A68" s="118"/>
      <c r="B68" s="121" t="s">
        <v>158</v>
      </c>
      <c r="C68" s="121" t="s">
        <v>648</v>
      </c>
      <c r="D68" s="121" t="s">
        <v>152</v>
      </c>
      <c r="E68" s="122">
        <v>3.8</v>
      </c>
      <c r="F68" s="119" t="s">
        <v>1584</v>
      </c>
      <c r="G68" s="123">
        <v>11</v>
      </c>
      <c r="H68" s="114" t="s">
        <v>585</v>
      </c>
      <c r="I68" s="119" t="s">
        <v>1584</v>
      </c>
      <c r="J68" s="112">
        <v>2.2000000000000002</v>
      </c>
      <c r="K68" s="153"/>
      <c r="L68" s="114" t="s">
        <v>647</v>
      </c>
      <c r="M68" s="140"/>
      <c r="N68" s="639"/>
    </row>
    <row r="69" spans="1:17" ht="39">
      <c r="A69" s="110" t="s">
        <v>175</v>
      </c>
      <c r="B69" s="121" t="s">
        <v>176</v>
      </c>
      <c r="C69" s="121" t="s">
        <v>106</v>
      </c>
      <c r="D69" s="640" t="s">
        <v>177</v>
      </c>
      <c r="E69" s="122">
        <v>50</v>
      </c>
      <c r="F69" s="122">
        <v>50.1</v>
      </c>
      <c r="G69" s="123">
        <v>77</v>
      </c>
      <c r="H69" s="114" t="s">
        <v>583</v>
      </c>
      <c r="I69" s="114" t="s">
        <v>583</v>
      </c>
      <c r="J69" s="112">
        <v>7.5</v>
      </c>
      <c r="K69" s="115"/>
      <c r="L69" s="114" t="s">
        <v>178</v>
      </c>
      <c r="M69" s="1139" t="s">
        <v>179</v>
      </c>
      <c r="N69" s="51"/>
    </row>
    <row r="70" spans="1:17" ht="39.9" customHeight="1">
      <c r="A70" s="641"/>
      <c r="B70" s="133" t="s">
        <v>106</v>
      </c>
      <c r="C70" s="133" t="s">
        <v>220</v>
      </c>
      <c r="D70" s="642" t="s">
        <v>177</v>
      </c>
      <c r="E70" s="134">
        <v>42.7</v>
      </c>
      <c r="F70" s="134">
        <v>42.8</v>
      </c>
      <c r="G70" s="135">
        <v>52</v>
      </c>
      <c r="H70" s="47" t="s">
        <v>586</v>
      </c>
      <c r="I70" s="47" t="s">
        <v>649</v>
      </c>
      <c r="J70" s="134">
        <v>8.4</v>
      </c>
      <c r="K70" s="136"/>
      <c r="L70" s="47" t="s">
        <v>178</v>
      </c>
      <c r="M70" s="1140"/>
      <c r="N70" s="639"/>
    </row>
    <row r="71" spans="1:17" ht="39.9" customHeight="1">
      <c r="H71" s="46"/>
      <c r="I71" s="46"/>
      <c r="M71" s="50"/>
      <c r="N71" s="51"/>
    </row>
    <row r="72" spans="1:17" ht="39.9" customHeight="1">
      <c r="H72" s="46"/>
      <c r="I72" s="46"/>
      <c r="M72" s="50"/>
      <c r="N72" s="51"/>
    </row>
    <row r="73" spans="1:17" ht="24.75" customHeight="1">
      <c r="H73" s="46"/>
      <c r="I73" s="46"/>
      <c r="M73" s="50"/>
      <c r="N73" s="51"/>
    </row>
    <row r="74" spans="1:17" ht="16.5">
      <c r="A74" s="1155"/>
      <c r="B74" s="1155"/>
      <c r="C74" s="1156"/>
      <c r="D74" s="1155"/>
      <c r="E74" s="1157"/>
      <c r="F74" s="1157"/>
      <c r="G74" s="1155"/>
      <c r="H74" s="1155"/>
      <c r="I74" s="1155"/>
      <c r="J74" s="1157"/>
      <c r="K74" s="1155"/>
      <c r="L74" s="1155"/>
      <c r="M74" s="1158"/>
      <c r="N74" s="52"/>
      <c r="O74" s="46"/>
      <c r="P74" s="46"/>
      <c r="Q74" s="46"/>
    </row>
    <row r="75" spans="1:17" ht="16.5">
      <c r="A75" s="1155"/>
      <c r="B75" s="1155"/>
      <c r="C75" s="1156"/>
      <c r="D75" s="1155"/>
      <c r="E75" s="1047"/>
      <c r="F75" s="1047"/>
      <c r="G75" s="1155"/>
      <c r="H75" s="46"/>
      <c r="I75" s="46"/>
      <c r="J75" s="1157"/>
      <c r="K75" s="1155"/>
      <c r="L75" s="1155"/>
      <c r="M75" s="1158"/>
      <c r="N75" s="52"/>
      <c r="O75" s="46"/>
      <c r="P75" s="46"/>
      <c r="Q75" s="46"/>
    </row>
    <row r="76" spans="1:17">
      <c r="A76" s="54"/>
      <c r="D76" s="55"/>
      <c r="E76" s="56"/>
      <c r="F76" s="56"/>
      <c r="G76" s="49"/>
      <c r="H76" s="46"/>
      <c r="I76" s="46"/>
      <c r="J76" s="56"/>
      <c r="K76" s="46"/>
      <c r="L76" s="46"/>
    </row>
    <row r="77" spans="1:17">
      <c r="A77" s="54"/>
      <c r="E77" s="56"/>
      <c r="F77" s="56"/>
      <c r="G77" s="49"/>
      <c r="H77" s="46"/>
      <c r="I77" s="46"/>
      <c r="J77" s="56"/>
      <c r="K77" s="46"/>
      <c r="L77" s="46"/>
      <c r="M77" s="57"/>
    </row>
  </sheetData>
  <mergeCells count="51">
    <mergeCell ref="A4:A5"/>
    <mergeCell ref="B4:B5"/>
    <mergeCell ref="C4:C5"/>
    <mergeCell ref="D4:D5"/>
    <mergeCell ref="E4:F4"/>
    <mergeCell ref="H28:I28"/>
    <mergeCell ref="J28:J29"/>
    <mergeCell ref="H74:I74"/>
    <mergeCell ref="J74:J75"/>
    <mergeCell ref="G4:G5"/>
    <mergeCell ref="H4:I4"/>
    <mergeCell ref="J4:J5"/>
    <mergeCell ref="G28:G29"/>
    <mergeCell ref="A53:A54"/>
    <mergeCell ref="B53:B54"/>
    <mergeCell ref="C53:C54"/>
    <mergeCell ref="D53:D54"/>
    <mergeCell ref="E53:F53"/>
    <mergeCell ref="L74:L75"/>
    <mergeCell ref="M74:M75"/>
    <mergeCell ref="M53:M54"/>
    <mergeCell ref="K74:K75"/>
    <mergeCell ref="G74:G75"/>
    <mergeCell ref="L53:L54"/>
    <mergeCell ref="G53:G54"/>
    <mergeCell ref="H53:I53"/>
    <mergeCell ref="A74:A75"/>
    <mergeCell ref="B74:B75"/>
    <mergeCell ref="C74:C75"/>
    <mergeCell ref="D74:D75"/>
    <mergeCell ref="E74:F74"/>
    <mergeCell ref="A28:A29"/>
    <mergeCell ref="B28:B29"/>
    <mergeCell ref="C28:C29"/>
    <mergeCell ref="D28:D29"/>
    <mergeCell ref="E28:F28"/>
    <mergeCell ref="K28:K29"/>
    <mergeCell ref="M69:M70"/>
    <mergeCell ref="J2:M2"/>
    <mergeCell ref="J3:M3"/>
    <mergeCell ref="J26:M26"/>
    <mergeCell ref="J27:M27"/>
    <mergeCell ref="J51:M51"/>
    <mergeCell ref="J52:M52"/>
    <mergeCell ref="L28:L29"/>
    <mergeCell ref="J53:J54"/>
    <mergeCell ref="K53:K54"/>
    <mergeCell ref="M4:M5"/>
    <mergeCell ref="M28:M29"/>
    <mergeCell ref="K4:K5"/>
    <mergeCell ref="L4:L5"/>
  </mergeCells>
  <phoneticPr fontId="2"/>
  <printOptions horizontalCentered="1"/>
  <pageMargins left="0.59055118110236227" right="0.59055118110236227" top="0.98425196850393704" bottom="0.59055118110236227" header="0.51181102362204722" footer="0.51181102362204722"/>
  <pageSetup paperSize="9" scale="72" orientation="portrait" r:id="rId1"/>
  <headerFooter alignWithMargins="0"/>
  <rowBreaks count="3" manualBreakCount="3">
    <brk id="24" max="12" man="1"/>
    <brk id="49" max="12" man="1"/>
    <brk id="76"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
  <sheetViews>
    <sheetView view="pageBreakPreview" topLeftCell="A23" zoomScaleNormal="85" zoomScaleSheetLayoutView="100" workbookViewId="0">
      <selection activeCell="F8" sqref="F8"/>
    </sheetView>
  </sheetViews>
  <sheetFormatPr defaultColWidth="9" defaultRowHeight="13"/>
  <cols>
    <col min="5" max="7" width="9.08984375" bestFit="1" customWidth="1"/>
    <col min="8" max="9" width="9" style="643"/>
    <col min="10" max="10" width="9.81640625" customWidth="1"/>
    <col min="11" max="11" width="8.36328125" customWidth="1"/>
    <col min="12" max="12" width="11.36328125" bestFit="1" customWidth="1"/>
  </cols>
  <sheetData>
    <row r="1" spans="1:13" ht="21" customHeight="1"/>
    <row r="2" spans="1:13" ht="21" customHeight="1">
      <c r="A2" s="644"/>
      <c r="B2" s="644"/>
      <c r="C2" s="644"/>
      <c r="D2" s="644"/>
      <c r="E2" s="645"/>
      <c r="F2" s="645"/>
      <c r="G2" s="646"/>
      <c r="H2" s="647"/>
      <c r="I2" s="647"/>
      <c r="J2" s="1167" t="s">
        <v>1692</v>
      </c>
      <c r="K2" s="1167"/>
      <c r="L2" s="1167"/>
      <c r="M2" s="1167"/>
    </row>
    <row r="3" spans="1:13" ht="21" customHeight="1">
      <c r="A3" s="644"/>
      <c r="B3" s="644"/>
      <c r="C3" s="644"/>
      <c r="D3" s="644"/>
      <c r="E3" s="645"/>
      <c r="F3" s="645"/>
      <c r="G3" s="646"/>
      <c r="H3" s="647"/>
      <c r="I3" s="647"/>
      <c r="J3" s="1168" t="s">
        <v>180</v>
      </c>
      <c r="K3" s="1168"/>
      <c r="L3" s="1168"/>
      <c r="M3" s="1168"/>
    </row>
    <row r="4" spans="1:13" ht="30" customHeight="1">
      <c r="A4" s="1177" t="s">
        <v>92</v>
      </c>
      <c r="B4" s="1170" t="s">
        <v>93</v>
      </c>
      <c r="C4" s="1179" t="s">
        <v>94</v>
      </c>
      <c r="D4" s="1170" t="s">
        <v>95</v>
      </c>
      <c r="E4" s="1171" t="s">
        <v>96</v>
      </c>
      <c r="F4" s="1171"/>
      <c r="G4" s="1170" t="s">
        <v>97</v>
      </c>
      <c r="H4" s="1170" t="s">
        <v>98</v>
      </c>
      <c r="I4" s="1170"/>
      <c r="J4" s="1171" t="s">
        <v>99</v>
      </c>
      <c r="K4" s="1170" t="s">
        <v>100</v>
      </c>
      <c r="L4" s="1170" t="s">
        <v>101</v>
      </c>
      <c r="M4" s="1174" t="s">
        <v>19</v>
      </c>
    </row>
    <row r="5" spans="1:13" ht="46.5" customHeight="1">
      <c r="A5" s="1178"/>
      <c r="B5" s="1173"/>
      <c r="C5" s="1180"/>
      <c r="D5" s="1173"/>
      <c r="E5" s="649" t="s">
        <v>102</v>
      </c>
      <c r="F5" s="649" t="s">
        <v>103</v>
      </c>
      <c r="G5" s="1173"/>
      <c r="H5" s="648" t="s">
        <v>1693</v>
      </c>
      <c r="I5" s="648" t="s">
        <v>1694</v>
      </c>
      <c r="J5" s="1172"/>
      <c r="K5" s="1173"/>
      <c r="L5" s="1173"/>
      <c r="M5" s="1175"/>
    </row>
    <row r="6" spans="1:13" ht="39">
      <c r="A6" s="650" t="s">
        <v>182</v>
      </c>
      <c r="B6" s="651" t="s">
        <v>183</v>
      </c>
      <c r="C6" s="651" t="s">
        <v>184</v>
      </c>
      <c r="D6" s="651" t="s">
        <v>181</v>
      </c>
      <c r="E6" s="652">
        <v>23</v>
      </c>
      <c r="F6" s="652">
        <v>23</v>
      </c>
      <c r="G6" s="653">
        <v>59</v>
      </c>
      <c r="H6" s="654" t="s">
        <v>1498</v>
      </c>
      <c r="I6" s="654" t="s">
        <v>1491</v>
      </c>
      <c r="J6" s="652">
        <v>4.5</v>
      </c>
      <c r="K6" s="655"/>
      <c r="L6" s="656">
        <v>41349</v>
      </c>
      <c r="M6" s="657"/>
    </row>
    <row r="7" spans="1:13" ht="39">
      <c r="A7" s="658"/>
      <c r="B7" s="651" t="s">
        <v>183</v>
      </c>
      <c r="C7" s="651" t="s">
        <v>185</v>
      </c>
      <c r="D7" s="651" t="s">
        <v>181</v>
      </c>
      <c r="E7" s="659">
        <v>20.100000000000001</v>
      </c>
      <c r="F7" s="652">
        <v>20.100000000000001</v>
      </c>
      <c r="G7" s="653">
        <v>52</v>
      </c>
      <c r="H7" s="654" t="s">
        <v>1499</v>
      </c>
      <c r="I7" s="654" t="s">
        <v>1500</v>
      </c>
      <c r="J7" s="652">
        <v>3</v>
      </c>
      <c r="K7" s="655"/>
      <c r="L7" s="656">
        <v>41349</v>
      </c>
      <c r="M7" s="657"/>
    </row>
    <row r="8" spans="1:13" ht="39">
      <c r="A8" s="658"/>
      <c r="B8" s="651" t="s">
        <v>183</v>
      </c>
      <c r="C8" s="651" t="s">
        <v>186</v>
      </c>
      <c r="D8" s="651" t="s">
        <v>184</v>
      </c>
      <c r="E8" s="652">
        <v>12.7</v>
      </c>
      <c r="F8" s="652">
        <v>12.7</v>
      </c>
      <c r="G8" s="653">
        <v>32</v>
      </c>
      <c r="H8" s="654" t="s">
        <v>1501</v>
      </c>
      <c r="I8" s="654" t="s">
        <v>1695</v>
      </c>
      <c r="J8" s="652">
        <v>8.4</v>
      </c>
      <c r="K8" s="655"/>
      <c r="L8" s="656">
        <v>41349</v>
      </c>
      <c r="M8" s="657"/>
    </row>
    <row r="9" spans="1:13" ht="39.75" customHeight="1">
      <c r="A9" s="660" t="s">
        <v>187</v>
      </c>
      <c r="B9" s="651" t="s">
        <v>188</v>
      </c>
      <c r="C9" s="651" t="s">
        <v>1576</v>
      </c>
      <c r="D9" s="651" t="s">
        <v>184</v>
      </c>
      <c r="E9" s="652">
        <v>11.3</v>
      </c>
      <c r="F9" s="652">
        <v>11.3</v>
      </c>
      <c r="G9" s="653">
        <v>26</v>
      </c>
      <c r="H9" s="654" t="s">
        <v>1185</v>
      </c>
      <c r="I9" s="654" t="s">
        <v>1492</v>
      </c>
      <c r="J9" s="652">
        <v>17.399999999999999</v>
      </c>
      <c r="K9" s="655"/>
      <c r="L9" s="656">
        <v>39886</v>
      </c>
      <c r="M9" s="657"/>
    </row>
    <row r="10" spans="1:13" ht="39">
      <c r="A10" s="658"/>
      <c r="B10" s="651" t="s">
        <v>183</v>
      </c>
      <c r="C10" s="651" t="s">
        <v>185</v>
      </c>
      <c r="D10" s="651" t="s">
        <v>184</v>
      </c>
      <c r="E10" s="652">
        <v>14</v>
      </c>
      <c r="F10" s="652">
        <v>14</v>
      </c>
      <c r="G10" s="653">
        <v>35</v>
      </c>
      <c r="H10" s="654" t="s">
        <v>1502</v>
      </c>
      <c r="I10" s="654" t="s">
        <v>1497</v>
      </c>
      <c r="J10" s="652">
        <v>5.34</v>
      </c>
      <c r="K10" s="655"/>
      <c r="L10" s="656">
        <v>41349</v>
      </c>
      <c r="M10" s="657"/>
    </row>
    <row r="11" spans="1:13" ht="41.15" customHeight="1">
      <c r="A11" s="658"/>
      <c r="B11" s="651" t="s">
        <v>183</v>
      </c>
      <c r="C11" s="661" t="s">
        <v>1577</v>
      </c>
      <c r="D11" s="651" t="s">
        <v>183</v>
      </c>
      <c r="E11" s="1176" t="s">
        <v>1578</v>
      </c>
      <c r="F11" s="1176"/>
      <c r="G11" s="653">
        <v>42</v>
      </c>
      <c r="H11" s="654" t="s">
        <v>1492</v>
      </c>
      <c r="I11" s="654" t="s">
        <v>1492</v>
      </c>
      <c r="J11" s="652">
        <v>5.4</v>
      </c>
      <c r="K11" s="655"/>
      <c r="L11" s="656">
        <v>41349</v>
      </c>
      <c r="M11" s="657"/>
    </row>
    <row r="12" spans="1:13" ht="40.5" customHeight="1">
      <c r="A12" s="658"/>
      <c r="B12" s="651" t="s">
        <v>189</v>
      </c>
      <c r="C12" s="661" t="s">
        <v>186</v>
      </c>
      <c r="D12" s="651" t="s">
        <v>1480</v>
      </c>
      <c r="E12" s="652">
        <v>9.8000000000000007</v>
      </c>
      <c r="F12" s="652">
        <v>9.8000000000000007</v>
      </c>
      <c r="G12" s="653">
        <v>27</v>
      </c>
      <c r="H12" s="654" t="s">
        <v>172</v>
      </c>
      <c r="I12" s="654" t="s">
        <v>172</v>
      </c>
      <c r="J12" s="652">
        <v>8.5</v>
      </c>
      <c r="K12" s="655"/>
      <c r="L12" s="656">
        <v>39522</v>
      </c>
      <c r="M12" s="657"/>
    </row>
    <row r="13" spans="1:13" ht="45" customHeight="1">
      <c r="A13" s="658"/>
      <c r="B13" s="651" t="s">
        <v>189</v>
      </c>
      <c r="C13" s="661" t="s">
        <v>186</v>
      </c>
      <c r="D13" s="651" t="s">
        <v>184</v>
      </c>
      <c r="E13" s="652">
        <v>13.1</v>
      </c>
      <c r="F13" s="652">
        <v>13.1</v>
      </c>
      <c r="G13" s="653">
        <v>33</v>
      </c>
      <c r="H13" s="654" t="s">
        <v>172</v>
      </c>
      <c r="I13" s="654" t="s">
        <v>567</v>
      </c>
      <c r="J13" s="652">
        <v>7.7</v>
      </c>
      <c r="K13" s="655"/>
      <c r="L13" s="656">
        <v>39522</v>
      </c>
      <c r="M13" s="657"/>
    </row>
    <row r="14" spans="1:13" ht="40.5" customHeight="1">
      <c r="A14" s="658"/>
      <c r="B14" s="651" t="s">
        <v>189</v>
      </c>
      <c r="C14" s="663" t="s">
        <v>184</v>
      </c>
      <c r="D14" s="651" t="s">
        <v>181</v>
      </c>
      <c r="E14" s="652">
        <v>23.4</v>
      </c>
      <c r="F14" s="662" t="s">
        <v>1585</v>
      </c>
      <c r="G14" s="653">
        <v>60</v>
      </c>
      <c r="H14" s="654" t="s">
        <v>567</v>
      </c>
      <c r="I14" s="654" t="s">
        <v>1584</v>
      </c>
      <c r="J14" s="652">
        <v>3.5</v>
      </c>
      <c r="K14" s="655"/>
      <c r="L14" s="656">
        <v>39522</v>
      </c>
      <c r="M14" s="657"/>
    </row>
    <row r="15" spans="1:13" ht="45" customHeight="1">
      <c r="A15" s="658"/>
      <c r="B15" s="651" t="s">
        <v>1473</v>
      </c>
      <c r="C15" s="663" t="s">
        <v>188</v>
      </c>
      <c r="D15" s="651" t="s">
        <v>184</v>
      </c>
      <c r="E15" s="652">
        <v>18.899999999999999</v>
      </c>
      <c r="F15" s="652">
        <v>18.899999999999999</v>
      </c>
      <c r="G15" s="653">
        <v>55</v>
      </c>
      <c r="H15" s="654" t="s">
        <v>1504</v>
      </c>
      <c r="I15" s="654" t="s">
        <v>1505</v>
      </c>
      <c r="J15" s="652">
        <v>9.9</v>
      </c>
      <c r="K15" s="664"/>
      <c r="L15" s="656">
        <v>42095</v>
      </c>
      <c r="M15" s="665"/>
    </row>
    <row r="16" spans="1:13" ht="39">
      <c r="A16" s="658"/>
      <c r="B16" s="651" t="s">
        <v>1242</v>
      </c>
      <c r="C16" s="663" t="s">
        <v>1243</v>
      </c>
      <c r="D16" s="651" t="s">
        <v>184</v>
      </c>
      <c r="E16" s="652">
        <v>16.5</v>
      </c>
      <c r="F16" s="652">
        <v>16.5</v>
      </c>
      <c r="G16" s="653">
        <v>41</v>
      </c>
      <c r="H16" s="654" t="s">
        <v>1506</v>
      </c>
      <c r="I16" s="654" t="s">
        <v>1505</v>
      </c>
      <c r="J16" s="652">
        <v>8.1</v>
      </c>
      <c r="K16" s="664"/>
      <c r="L16" s="656">
        <v>44799</v>
      </c>
      <c r="M16" s="665"/>
    </row>
    <row r="17" spans="1:13" ht="39">
      <c r="A17" s="666" t="s">
        <v>190</v>
      </c>
      <c r="B17" s="651" t="s">
        <v>181</v>
      </c>
      <c r="C17" s="651" t="s">
        <v>191</v>
      </c>
      <c r="D17" s="651" t="s">
        <v>192</v>
      </c>
      <c r="E17" s="652">
        <v>23.6</v>
      </c>
      <c r="F17" s="652">
        <v>23.6</v>
      </c>
      <c r="G17" s="653">
        <v>45</v>
      </c>
      <c r="H17" s="654" t="s">
        <v>572</v>
      </c>
      <c r="I17" s="654" t="s">
        <v>572</v>
      </c>
      <c r="J17" s="652">
        <v>4.9000000000000004</v>
      </c>
      <c r="K17" s="667" t="s">
        <v>193</v>
      </c>
      <c r="L17" s="656">
        <v>33086</v>
      </c>
      <c r="M17" s="657"/>
    </row>
    <row r="18" spans="1:13" ht="39">
      <c r="A18" s="650" t="s">
        <v>194</v>
      </c>
      <c r="B18" s="668" t="s">
        <v>195</v>
      </c>
      <c r="C18" s="668" t="s">
        <v>186</v>
      </c>
      <c r="D18" s="668" t="s">
        <v>196</v>
      </c>
      <c r="E18" s="652">
        <v>16.8</v>
      </c>
      <c r="F18" s="652">
        <v>16.8</v>
      </c>
      <c r="G18" s="653">
        <v>40</v>
      </c>
      <c r="H18" s="654" t="s">
        <v>1507</v>
      </c>
      <c r="I18" s="654" t="s">
        <v>1508</v>
      </c>
      <c r="J18" s="652">
        <v>3.7</v>
      </c>
      <c r="K18" s="667" t="s">
        <v>193</v>
      </c>
      <c r="L18" s="656">
        <v>36647</v>
      </c>
      <c r="M18" s="669"/>
    </row>
    <row r="19" spans="1:13" ht="39">
      <c r="A19" s="670"/>
      <c r="B19" s="651" t="s">
        <v>195</v>
      </c>
      <c r="C19" s="651" t="s">
        <v>184</v>
      </c>
      <c r="D19" s="651" t="s">
        <v>196</v>
      </c>
      <c r="E19" s="652">
        <v>24</v>
      </c>
      <c r="F19" s="652">
        <v>24</v>
      </c>
      <c r="G19" s="653">
        <v>52</v>
      </c>
      <c r="H19" s="654" t="s">
        <v>824</v>
      </c>
      <c r="I19" s="654" t="s">
        <v>1491</v>
      </c>
      <c r="J19" s="652">
        <v>8.6999999999999993</v>
      </c>
      <c r="K19" s="671"/>
      <c r="L19" s="656">
        <v>37347</v>
      </c>
      <c r="M19" s="669"/>
    </row>
    <row r="20" spans="1:13" ht="39">
      <c r="A20" s="672" t="s">
        <v>197</v>
      </c>
      <c r="B20" s="673" t="s">
        <v>195</v>
      </c>
      <c r="C20" s="673" t="s">
        <v>196</v>
      </c>
      <c r="D20" s="674" t="s">
        <v>198</v>
      </c>
      <c r="E20" s="675">
        <v>25.6</v>
      </c>
      <c r="F20" s="675">
        <v>25.6</v>
      </c>
      <c r="G20" s="676">
        <v>60</v>
      </c>
      <c r="H20" s="677" t="s">
        <v>1509</v>
      </c>
      <c r="I20" s="677" t="s">
        <v>1509</v>
      </c>
      <c r="J20" s="652">
        <v>3.6</v>
      </c>
      <c r="K20" s="667"/>
      <c r="L20" s="678">
        <v>41349</v>
      </c>
      <c r="M20" s="657"/>
    </row>
    <row r="21" spans="1:13" ht="13.5" customHeight="1">
      <c r="A21" s="1169" t="s">
        <v>199</v>
      </c>
      <c r="B21" s="1169"/>
      <c r="C21" s="1169"/>
      <c r="D21" s="1169"/>
      <c r="E21" s="1169"/>
      <c r="F21" s="1169"/>
      <c r="G21" s="1169"/>
      <c r="H21" s="1169"/>
      <c r="I21" s="1169"/>
      <c r="J21" s="1169"/>
      <c r="K21" s="1169"/>
      <c r="L21" s="1169"/>
      <c r="M21" s="1169"/>
    </row>
  </sheetData>
  <mergeCells count="15">
    <mergeCell ref="J2:M2"/>
    <mergeCell ref="J3:M3"/>
    <mergeCell ref="A21:M21"/>
    <mergeCell ref="H4:I4"/>
    <mergeCell ref="J4:J5"/>
    <mergeCell ref="K4:K5"/>
    <mergeCell ref="L4:L5"/>
    <mergeCell ref="M4:M5"/>
    <mergeCell ref="E11:F11"/>
    <mergeCell ref="A4:A5"/>
    <mergeCell ref="B4:B5"/>
    <mergeCell ref="C4:C5"/>
    <mergeCell ref="D4:D5"/>
    <mergeCell ref="E4:F4"/>
    <mergeCell ref="G4:G5"/>
  </mergeCells>
  <phoneticPr fontId="2"/>
  <pageMargins left="0.51181102362204722" right="0.51181102362204722"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7"/>
  <sheetViews>
    <sheetView tabSelected="1" view="pageBreakPreview" zoomScale="115" zoomScaleNormal="70" zoomScaleSheetLayoutView="115" workbookViewId="0">
      <selection activeCell="J45" sqref="J45"/>
    </sheetView>
  </sheetViews>
  <sheetFormatPr defaultRowHeight="13"/>
  <cols>
    <col min="1" max="1" width="13.08984375" style="256" customWidth="1"/>
    <col min="2" max="2" width="10.81640625" style="256" customWidth="1"/>
    <col min="3" max="3" width="14.36328125" style="256" customWidth="1"/>
    <col min="4" max="4" width="10.81640625" style="256" customWidth="1"/>
    <col min="5" max="6" width="5.6328125" style="257" customWidth="1"/>
    <col min="7" max="7" width="5.08984375" style="258" customWidth="1"/>
    <col min="8" max="8" width="9" style="259" customWidth="1"/>
    <col min="9" max="9" width="9.08984375" style="259" customWidth="1"/>
    <col min="10" max="10" width="5.6328125" style="257" customWidth="1"/>
    <col min="11" max="11" width="5.6328125" style="259" customWidth="1"/>
    <col min="12" max="12" width="10.08984375" style="260" customWidth="1"/>
    <col min="13" max="13" width="7.6328125" style="258" customWidth="1"/>
    <col min="14" max="256" width="8.90625" style="258"/>
    <col min="257" max="257" width="13.08984375" style="258" customWidth="1"/>
    <col min="258" max="258" width="10.81640625" style="258" customWidth="1"/>
    <col min="259" max="259" width="14.36328125" style="258" customWidth="1"/>
    <col min="260" max="260" width="10.81640625" style="258" customWidth="1"/>
    <col min="261" max="262" width="5.6328125" style="258" customWidth="1"/>
    <col min="263" max="263" width="5.08984375" style="258" customWidth="1"/>
    <col min="264" max="264" width="9" style="258" customWidth="1"/>
    <col min="265" max="265" width="9.08984375" style="258" customWidth="1"/>
    <col min="266" max="267" width="5.6328125" style="258" customWidth="1"/>
    <col min="268" max="268" width="10.08984375" style="258" customWidth="1"/>
    <col min="269" max="269" width="7.6328125" style="258" customWidth="1"/>
    <col min="270" max="512" width="8.90625" style="258"/>
    <col min="513" max="513" width="13.08984375" style="258" customWidth="1"/>
    <col min="514" max="514" width="10.81640625" style="258" customWidth="1"/>
    <col min="515" max="515" width="14.36328125" style="258" customWidth="1"/>
    <col min="516" max="516" width="10.81640625" style="258" customWidth="1"/>
    <col min="517" max="518" width="5.6328125" style="258" customWidth="1"/>
    <col min="519" max="519" width="5.08984375" style="258" customWidth="1"/>
    <col min="520" max="520" width="9" style="258" customWidth="1"/>
    <col min="521" max="521" width="9.08984375" style="258" customWidth="1"/>
    <col min="522" max="523" width="5.6328125" style="258" customWidth="1"/>
    <col min="524" max="524" width="10.08984375" style="258" customWidth="1"/>
    <col min="525" max="525" width="7.6328125" style="258" customWidth="1"/>
    <col min="526" max="768" width="8.90625" style="258"/>
    <col min="769" max="769" width="13.08984375" style="258" customWidth="1"/>
    <col min="770" max="770" width="10.81640625" style="258" customWidth="1"/>
    <col min="771" max="771" width="14.36328125" style="258" customWidth="1"/>
    <col min="772" max="772" width="10.81640625" style="258" customWidth="1"/>
    <col min="773" max="774" width="5.6328125" style="258" customWidth="1"/>
    <col min="775" max="775" width="5.08984375" style="258" customWidth="1"/>
    <col min="776" max="776" width="9" style="258" customWidth="1"/>
    <col min="777" max="777" width="9.08984375" style="258" customWidth="1"/>
    <col min="778" max="779" width="5.6328125" style="258" customWidth="1"/>
    <col min="780" max="780" width="10.08984375" style="258" customWidth="1"/>
    <col min="781" max="781" width="7.6328125" style="258" customWidth="1"/>
    <col min="782" max="1024" width="8.90625" style="258"/>
    <col min="1025" max="1025" width="13.08984375" style="258" customWidth="1"/>
    <col min="1026" max="1026" width="10.81640625" style="258" customWidth="1"/>
    <col min="1027" max="1027" width="14.36328125" style="258" customWidth="1"/>
    <col min="1028" max="1028" width="10.81640625" style="258" customWidth="1"/>
    <col min="1029" max="1030" width="5.6328125" style="258" customWidth="1"/>
    <col min="1031" max="1031" width="5.08984375" style="258" customWidth="1"/>
    <col min="1032" max="1032" width="9" style="258" customWidth="1"/>
    <col min="1033" max="1033" width="9.08984375" style="258" customWidth="1"/>
    <col min="1034" max="1035" width="5.6328125" style="258" customWidth="1"/>
    <col min="1036" max="1036" width="10.08984375" style="258" customWidth="1"/>
    <col min="1037" max="1037" width="7.6328125" style="258" customWidth="1"/>
    <col min="1038" max="1280" width="8.90625" style="258"/>
    <col min="1281" max="1281" width="13.08984375" style="258" customWidth="1"/>
    <col min="1282" max="1282" width="10.81640625" style="258" customWidth="1"/>
    <col min="1283" max="1283" width="14.36328125" style="258" customWidth="1"/>
    <col min="1284" max="1284" width="10.81640625" style="258" customWidth="1"/>
    <col min="1285" max="1286" width="5.6328125" style="258" customWidth="1"/>
    <col min="1287" max="1287" width="5.08984375" style="258" customWidth="1"/>
    <col min="1288" max="1288" width="9" style="258" customWidth="1"/>
    <col min="1289" max="1289" width="9.08984375" style="258" customWidth="1"/>
    <col min="1290" max="1291" width="5.6328125" style="258" customWidth="1"/>
    <col min="1292" max="1292" width="10.08984375" style="258" customWidth="1"/>
    <col min="1293" max="1293" width="7.6328125" style="258" customWidth="1"/>
    <col min="1294" max="1536" width="8.90625" style="258"/>
    <col min="1537" max="1537" width="13.08984375" style="258" customWidth="1"/>
    <col min="1538" max="1538" width="10.81640625" style="258" customWidth="1"/>
    <col min="1539" max="1539" width="14.36328125" style="258" customWidth="1"/>
    <col min="1540" max="1540" width="10.81640625" style="258" customWidth="1"/>
    <col min="1541" max="1542" width="5.6328125" style="258" customWidth="1"/>
    <col min="1543" max="1543" width="5.08984375" style="258" customWidth="1"/>
    <col min="1544" max="1544" width="9" style="258" customWidth="1"/>
    <col min="1545" max="1545" width="9.08984375" style="258" customWidth="1"/>
    <col min="1546" max="1547" width="5.6328125" style="258" customWidth="1"/>
    <col min="1548" max="1548" width="10.08984375" style="258" customWidth="1"/>
    <col min="1549" max="1549" width="7.6328125" style="258" customWidth="1"/>
    <col min="1550" max="1792" width="8.90625" style="258"/>
    <col min="1793" max="1793" width="13.08984375" style="258" customWidth="1"/>
    <col min="1794" max="1794" width="10.81640625" style="258" customWidth="1"/>
    <col min="1795" max="1795" width="14.36328125" style="258" customWidth="1"/>
    <col min="1796" max="1796" width="10.81640625" style="258" customWidth="1"/>
    <col min="1797" max="1798" width="5.6328125" style="258" customWidth="1"/>
    <col min="1799" max="1799" width="5.08984375" style="258" customWidth="1"/>
    <col min="1800" max="1800" width="9" style="258" customWidth="1"/>
    <col min="1801" max="1801" width="9.08984375" style="258" customWidth="1"/>
    <col min="1802" max="1803" width="5.6328125" style="258" customWidth="1"/>
    <col min="1804" max="1804" width="10.08984375" style="258" customWidth="1"/>
    <col min="1805" max="1805" width="7.6328125" style="258" customWidth="1"/>
    <col min="1806" max="2048" width="8.90625" style="258"/>
    <col min="2049" max="2049" width="13.08984375" style="258" customWidth="1"/>
    <col min="2050" max="2050" width="10.81640625" style="258" customWidth="1"/>
    <col min="2051" max="2051" width="14.36328125" style="258" customWidth="1"/>
    <col min="2052" max="2052" width="10.81640625" style="258" customWidth="1"/>
    <col min="2053" max="2054" width="5.6328125" style="258" customWidth="1"/>
    <col min="2055" max="2055" width="5.08984375" style="258" customWidth="1"/>
    <col min="2056" max="2056" width="9" style="258" customWidth="1"/>
    <col min="2057" max="2057" width="9.08984375" style="258" customWidth="1"/>
    <col min="2058" max="2059" width="5.6328125" style="258" customWidth="1"/>
    <col min="2060" max="2060" width="10.08984375" style="258" customWidth="1"/>
    <col min="2061" max="2061" width="7.6328125" style="258" customWidth="1"/>
    <col min="2062" max="2304" width="8.90625" style="258"/>
    <col min="2305" max="2305" width="13.08984375" style="258" customWidth="1"/>
    <col min="2306" max="2306" width="10.81640625" style="258" customWidth="1"/>
    <col min="2307" max="2307" width="14.36328125" style="258" customWidth="1"/>
    <col min="2308" max="2308" width="10.81640625" style="258" customWidth="1"/>
    <col min="2309" max="2310" width="5.6328125" style="258" customWidth="1"/>
    <col min="2311" max="2311" width="5.08984375" style="258" customWidth="1"/>
    <col min="2312" max="2312" width="9" style="258" customWidth="1"/>
    <col min="2313" max="2313" width="9.08984375" style="258" customWidth="1"/>
    <col min="2314" max="2315" width="5.6328125" style="258" customWidth="1"/>
    <col min="2316" max="2316" width="10.08984375" style="258" customWidth="1"/>
    <col min="2317" max="2317" width="7.6328125" style="258" customWidth="1"/>
    <col min="2318" max="2560" width="8.90625" style="258"/>
    <col min="2561" max="2561" width="13.08984375" style="258" customWidth="1"/>
    <col min="2562" max="2562" width="10.81640625" style="258" customWidth="1"/>
    <col min="2563" max="2563" width="14.36328125" style="258" customWidth="1"/>
    <col min="2564" max="2564" width="10.81640625" style="258" customWidth="1"/>
    <col min="2565" max="2566" width="5.6328125" style="258" customWidth="1"/>
    <col min="2567" max="2567" width="5.08984375" style="258" customWidth="1"/>
    <col min="2568" max="2568" width="9" style="258" customWidth="1"/>
    <col min="2569" max="2569" width="9.08984375" style="258" customWidth="1"/>
    <col min="2570" max="2571" width="5.6328125" style="258" customWidth="1"/>
    <col min="2572" max="2572" width="10.08984375" style="258" customWidth="1"/>
    <col min="2573" max="2573" width="7.6328125" style="258" customWidth="1"/>
    <col min="2574" max="2816" width="8.90625" style="258"/>
    <col min="2817" max="2817" width="13.08984375" style="258" customWidth="1"/>
    <col min="2818" max="2818" width="10.81640625" style="258" customWidth="1"/>
    <col min="2819" max="2819" width="14.36328125" style="258" customWidth="1"/>
    <col min="2820" max="2820" width="10.81640625" style="258" customWidth="1"/>
    <col min="2821" max="2822" width="5.6328125" style="258" customWidth="1"/>
    <col min="2823" max="2823" width="5.08984375" style="258" customWidth="1"/>
    <col min="2824" max="2824" width="9" style="258" customWidth="1"/>
    <col min="2825" max="2825" width="9.08984375" style="258" customWidth="1"/>
    <col min="2826" max="2827" width="5.6328125" style="258" customWidth="1"/>
    <col min="2828" max="2828" width="10.08984375" style="258" customWidth="1"/>
    <col min="2829" max="2829" width="7.6328125" style="258" customWidth="1"/>
    <col min="2830" max="3072" width="8.90625" style="258"/>
    <col min="3073" max="3073" width="13.08984375" style="258" customWidth="1"/>
    <col min="3074" max="3074" width="10.81640625" style="258" customWidth="1"/>
    <col min="3075" max="3075" width="14.36328125" style="258" customWidth="1"/>
    <col min="3076" max="3076" width="10.81640625" style="258" customWidth="1"/>
    <col min="3077" max="3078" width="5.6328125" style="258" customWidth="1"/>
    <col min="3079" max="3079" width="5.08984375" style="258" customWidth="1"/>
    <col min="3080" max="3080" width="9" style="258" customWidth="1"/>
    <col min="3081" max="3081" width="9.08984375" style="258" customWidth="1"/>
    <col min="3082" max="3083" width="5.6328125" style="258" customWidth="1"/>
    <col min="3084" max="3084" width="10.08984375" style="258" customWidth="1"/>
    <col min="3085" max="3085" width="7.6328125" style="258" customWidth="1"/>
    <col min="3086" max="3328" width="8.90625" style="258"/>
    <col min="3329" max="3329" width="13.08984375" style="258" customWidth="1"/>
    <col min="3330" max="3330" width="10.81640625" style="258" customWidth="1"/>
    <col min="3331" max="3331" width="14.36328125" style="258" customWidth="1"/>
    <col min="3332" max="3332" width="10.81640625" style="258" customWidth="1"/>
    <col min="3333" max="3334" width="5.6328125" style="258" customWidth="1"/>
    <col min="3335" max="3335" width="5.08984375" style="258" customWidth="1"/>
    <col min="3336" max="3336" width="9" style="258" customWidth="1"/>
    <col min="3337" max="3337" width="9.08984375" style="258" customWidth="1"/>
    <col min="3338" max="3339" width="5.6328125" style="258" customWidth="1"/>
    <col min="3340" max="3340" width="10.08984375" style="258" customWidth="1"/>
    <col min="3341" max="3341" width="7.6328125" style="258" customWidth="1"/>
    <col min="3342" max="3584" width="8.90625" style="258"/>
    <col min="3585" max="3585" width="13.08984375" style="258" customWidth="1"/>
    <col min="3586" max="3586" width="10.81640625" style="258" customWidth="1"/>
    <col min="3587" max="3587" width="14.36328125" style="258" customWidth="1"/>
    <col min="3588" max="3588" width="10.81640625" style="258" customWidth="1"/>
    <col min="3589" max="3590" width="5.6328125" style="258" customWidth="1"/>
    <col min="3591" max="3591" width="5.08984375" style="258" customWidth="1"/>
    <col min="3592" max="3592" width="9" style="258" customWidth="1"/>
    <col min="3593" max="3593" width="9.08984375" style="258" customWidth="1"/>
    <col min="3594" max="3595" width="5.6328125" style="258" customWidth="1"/>
    <col min="3596" max="3596" width="10.08984375" style="258" customWidth="1"/>
    <col min="3597" max="3597" width="7.6328125" style="258" customWidth="1"/>
    <col min="3598" max="3840" width="8.90625" style="258"/>
    <col min="3841" max="3841" width="13.08984375" style="258" customWidth="1"/>
    <col min="3842" max="3842" width="10.81640625" style="258" customWidth="1"/>
    <col min="3843" max="3843" width="14.36328125" style="258" customWidth="1"/>
    <col min="3844" max="3844" width="10.81640625" style="258" customWidth="1"/>
    <col min="3845" max="3846" width="5.6328125" style="258" customWidth="1"/>
    <col min="3847" max="3847" width="5.08984375" style="258" customWidth="1"/>
    <col min="3848" max="3848" width="9" style="258" customWidth="1"/>
    <col min="3849" max="3849" width="9.08984375" style="258" customWidth="1"/>
    <col min="3850" max="3851" width="5.6328125" style="258" customWidth="1"/>
    <col min="3852" max="3852" width="10.08984375" style="258" customWidth="1"/>
    <col min="3853" max="3853" width="7.6328125" style="258" customWidth="1"/>
    <col min="3854" max="4096" width="8.90625" style="258"/>
    <col min="4097" max="4097" width="13.08984375" style="258" customWidth="1"/>
    <col min="4098" max="4098" width="10.81640625" style="258" customWidth="1"/>
    <col min="4099" max="4099" width="14.36328125" style="258" customWidth="1"/>
    <col min="4100" max="4100" width="10.81640625" style="258" customWidth="1"/>
    <col min="4101" max="4102" width="5.6328125" style="258" customWidth="1"/>
    <col min="4103" max="4103" width="5.08984375" style="258" customWidth="1"/>
    <col min="4104" max="4104" width="9" style="258" customWidth="1"/>
    <col min="4105" max="4105" width="9.08984375" style="258" customWidth="1"/>
    <col min="4106" max="4107" width="5.6328125" style="258" customWidth="1"/>
    <col min="4108" max="4108" width="10.08984375" style="258" customWidth="1"/>
    <col min="4109" max="4109" width="7.6328125" style="258" customWidth="1"/>
    <col min="4110" max="4352" width="8.90625" style="258"/>
    <col min="4353" max="4353" width="13.08984375" style="258" customWidth="1"/>
    <col min="4354" max="4354" width="10.81640625" style="258" customWidth="1"/>
    <col min="4355" max="4355" width="14.36328125" style="258" customWidth="1"/>
    <col min="4356" max="4356" width="10.81640625" style="258" customWidth="1"/>
    <col min="4357" max="4358" width="5.6328125" style="258" customWidth="1"/>
    <col min="4359" max="4359" width="5.08984375" style="258" customWidth="1"/>
    <col min="4360" max="4360" width="9" style="258" customWidth="1"/>
    <col min="4361" max="4361" width="9.08984375" style="258" customWidth="1"/>
    <col min="4362" max="4363" width="5.6328125" style="258" customWidth="1"/>
    <col min="4364" max="4364" width="10.08984375" style="258" customWidth="1"/>
    <col min="4365" max="4365" width="7.6328125" style="258" customWidth="1"/>
    <col min="4366" max="4608" width="8.90625" style="258"/>
    <col min="4609" max="4609" width="13.08984375" style="258" customWidth="1"/>
    <col min="4610" max="4610" width="10.81640625" style="258" customWidth="1"/>
    <col min="4611" max="4611" width="14.36328125" style="258" customWidth="1"/>
    <col min="4612" max="4612" width="10.81640625" style="258" customWidth="1"/>
    <col min="4613" max="4614" width="5.6328125" style="258" customWidth="1"/>
    <col min="4615" max="4615" width="5.08984375" style="258" customWidth="1"/>
    <col min="4616" max="4616" width="9" style="258" customWidth="1"/>
    <col min="4617" max="4617" width="9.08984375" style="258" customWidth="1"/>
    <col min="4618" max="4619" width="5.6328125" style="258" customWidth="1"/>
    <col min="4620" max="4620" width="10.08984375" style="258" customWidth="1"/>
    <col min="4621" max="4621" width="7.6328125" style="258" customWidth="1"/>
    <col min="4622" max="4864" width="8.90625" style="258"/>
    <col min="4865" max="4865" width="13.08984375" style="258" customWidth="1"/>
    <col min="4866" max="4866" width="10.81640625" style="258" customWidth="1"/>
    <col min="4867" max="4867" width="14.36328125" style="258" customWidth="1"/>
    <col min="4868" max="4868" width="10.81640625" style="258" customWidth="1"/>
    <col min="4869" max="4870" width="5.6328125" style="258" customWidth="1"/>
    <col min="4871" max="4871" width="5.08984375" style="258" customWidth="1"/>
    <col min="4872" max="4872" width="9" style="258" customWidth="1"/>
    <col min="4873" max="4873" width="9.08984375" style="258" customWidth="1"/>
    <col min="4874" max="4875" width="5.6328125" style="258" customWidth="1"/>
    <col min="4876" max="4876" width="10.08984375" style="258" customWidth="1"/>
    <col min="4877" max="4877" width="7.6328125" style="258" customWidth="1"/>
    <col min="4878" max="5120" width="8.90625" style="258"/>
    <col min="5121" max="5121" width="13.08984375" style="258" customWidth="1"/>
    <col min="5122" max="5122" width="10.81640625" style="258" customWidth="1"/>
    <col min="5123" max="5123" width="14.36328125" style="258" customWidth="1"/>
    <col min="5124" max="5124" width="10.81640625" style="258" customWidth="1"/>
    <col min="5125" max="5126" width="5.6328125" style="258" customWidth="1"/>
    <col min="5127" max="5127" width="5.08984375" style="258" customWidth="1"/>
    <col min="5128" max="5128" width="9" style="258" customWidth="1"/>
    <col min="5129" max="5129" width="9.08984375" style="258" customWidth="1"/>
    <col min="5130" max="5131" width="5.6328125" style="258" customWidth="1"/>
    <col min="5132" max="5132" width="10.08984375" style="258" customWidth="1"/>
    <col min="5133" max="5133" width="7.6328125" style="258" customWidth="1"/>
    <col min="5134" max="5376" width="8.90625" style="258"/>
    <col min="5377" max="5377" width="13.08984375" style="258" customWidth="1"/>
    <col min="5378" max="5378" width="10.81640625" style="258" customWidth="1"/>
    <col min="5379" max="5379" width="14.36328125" style="258" customWidth="1"/>
    <col min="5380" max="5380" width="10.81640625" style="258" customWidth="1"/>
    <col min="5381" max="5382" width="5.6328125" style="258" customWidth="1"/>
    <col min="5383" max="5383" width="5.08984375" style="258" customWidth="1"/>
    <col min="5384" max="5384" width="9" style="258" customWidth="1"/>
    <col min="5385" max="5385" width="9.08984375" style="258" customWidth="1"/>
    <col min="5386" max="5387" width="5.6328125" style="258" customWidth="1"/>
    <col min="5388" max="5388" width="10.08984375" style="258" customWidth="1"/>
    <col min="5389" max="5389" width="7.6328125" style="258" customWidth="1"/>
    <col min="5390" max="5632" width="8.90625" style="258"/>
    <col min="5633" max="5633" width="13.08984375" style="258" customWidth="1"/>
    <col min="5634" max="5634" width="10.81640625" style="258" customWidth="1"/>
    <col min="5635" max="5635" width="14.36328125" style="258" customWidth="1"/>
    <col min="5636" max="5636" width="10.81640625" style="258" customWidth="1"/>
    <col min="5637" max="5638" width="5.6328125" style="258" customWidth="1"/>
    <col min="5639" max="5639" width="5.08984375" style="258" customWidth="1"/>
    <col min="5640" max="5640" width="9" style="258" customWidth="1"/>
    <col min="5641" max="5641" width="9.08984375" style="258" customWidth="1"/>
    <col min="5642" max="5643" width="5.6328125" style="258" customWidth="1"/>
    <col min="5644" max="5644" width="10.08984375" style="258" customWidth="1"/>
    <col min="5645" max="5645" width="7.6328125" style="258" customWidth="1"/>
    <col min="5646" max="5888" width="8.90625" style="258"/>
    <col min="5889" max="5889" width="13.08984375" style="258" customWidth="1"/>
    <col min="5890" max="5890" width="10.81640625" style="258" customWidth="1"/>
    <col min="5891" max="5891" width="14.36328125" style="258" customWidth="1"/>
    <col min="5892" max="5892" width="10.81640625" style="258" customWidth="1"/>
    <col min="5893" max="5894" width="5.6328125" style="258" customWidth="1"/>
    <col min="5895" max="5895" width="5.08984375" style="258" customWidth="1"/>
    <col min="5896" max="5896" width="9" style="258" customWidth="1"/>
    <col min="5897" max="5897" width="9.08984375" style="258" customWidth="1"/>
    <col min="5898" max="5899" width="5.6328125" style="258" customWidth="1"/>
    <col min="5900" max="5900" width="10.08984375" style="258" customWidth="1"/>
    <col min="5901" max="5901" width="7.6328125" style="258" customWidth="1"/>
    <col min="5902" max="6144" width="8.90625" style="258"/>
    <col min="6145" max="6145" width="13.08984375" style="258" customWidth="1"/>
    <col min="6146" max="6146" width="10.81640625" style="258" customWidth="1"/>
    <col min="6147" max="6147" width="14.36328125" style="258" customWidth="1"/>
    <col min="6148" max="6148" width="10.81640625" style="258" customWidth="1"/>
    <col min="6149" max="6150" width="5.6328125" style="258" customWidth="1"/>
    <col min="6151" max="6151" width="5.08984375" style="258" customWidth="1"/>
    <col min="6152" max="6152" width="9" style="258" customWidth="1"/>
    <col min="6153" max="6153" width="9.08984375" style="258" customWidth="1"/>
    <col min="6154" max="6155" width="5.6328125" style="258" customWidth="1"/>
    <col min="6156" max="6156" width="10.08984375" style="258" customWidth="1"/>
    <col min="6157" max="6157" width="7.6328125" style="258" customWidth="1"/>
    <col min="6158" max="6400" width="8.90625" style="258"/>
    <col min="6401" max="6401" width="13.08984375" style="258" customWidth="1"/>
    <col min="6402" max="6402" width="10.81640625" style="258" customWidth="1"/>
    <col min="6403" max="6403" width="14.36328125" style="258" customWidth="1"/>
    <col min="6404" max="6404" width="10.81640625" style="258" customWidth="1"/>
    <col min="6405" max="6406" width="5.6328125" style="258" customWidth="1"/>
    <col min="6407" max="6407" width="5.08984375" style="258" customWidth="1"/>
    <col min="6408" max="6408" width="9" style="258" customWidth="1"/>
    <col min="6409" max="6409" width="9.08984375" style="258" customWidth="1"/>
    <col min="6410" max="6411" width="5.6328125" style="258" customWidth="1"/>
    <col min="6412" max="6412" width="10.08984375" style="258" customWidth="1"/>
    <col min="6413" max="6413" width="7.6328125" style="258" customWidth="1"/>
    <col min="6414" max="6656" width="8.90625" style="258"/>
    <col min="6657" max="6657" width="13.08984375" style="258" customWidth="1"/>
    <col min="6658" max="6658" width="10.81640625" style="258" customWidth="1"/>
    <col min="6659" max="6659" width="14.36328125" style="258" customWidth="1"/>
    <col min="6660" max="6660" width="10.81640625" style="258" customWidth="1"/>
    <col min="6661" max="6662" width="5.6328125" style="258" customWidth="1"/>
    <col min="6663" max="6663" width="5.08984375" style="258" customWidth="1"/>
    <col min="6664" max="6664" width="9" style="258" customWidth="1"/>
    <col min="6665" max="6665" width="9.08984375" style="258" customWidth="1"/>
    <col min="6666" max="6667" width="5.6328125" style="258" customWidth="1"/>
    <col min="6668" max="6668" width="10.08984375" style="258" customWidth="1"/>
    <col min="6669" max="6669" width="7.6328125" style="258" customWidth="1"/>
    <col min="6670" max="6912" width="8.90625" style="258"/>
    <col min="6913" max="6913" width="13.08984375" style="258" customWidth="1"/>
    <col min="6914" max="6914" width="10.81640625" style="258" customWidth="1"/>
    <col min="6915" max="6915" width="14.36328125" style="258" customWidth="1"/>
    <col min="6916" max="6916" width="10.81640625" style="258" customWidth="1"/>
    <col min="6917" max="6918" width="5.6328125" style="258" customWidth="1"/>
    <col min="6919" max="6919" width="5.08984375" style="258" customWidth="1"/>
    <col min="6920" max="6920" width="9" style="258" customWidth="1"/>
    <col min="6921" max="6921" width="9.08984375" style="258" customWidth="1"/>
    <col min="6922" max="6923" width="5.6328125" style="258" customWidth="1"/>
    <col min="6924" max="6924" width="10.08984375" style="258" customWidth="1"/>
    <col min="6925" max="6925" width="7.6328125" style="258" customWidth="1"/>
    <col min="6926" max="7168" width="8.90625" style="258"/>
    <col min="7169" max="7169" width="13.08984375" style="258" customWidth="1"/>
    <col min="7170" max="7170" width="10.81640625" style="258" customWidth="1"/>
    <col min="7171" max="7171" width="14.36328125" style="258" customWidth="1"/>
    <col min="7172" max="7172" width="10.81640625" style="258" customWidth="1"/>
    <col min="7173" max="7174" width="5.6328125" style="258" customWidth="1"/>
    <col min="7175" max="7175" width="5.08984375" style="258" customWidth="1"/>
    <col min="7176" max="7176" width="9" style="258" customWidth="1"/>
    <col min="7177" max="7177" width="9.08984375" style="258" customWidth="1"/>
    <col min="7178" max="7179" width="5.6328125" style="258" customWidth="1"/>
    <col min="7180" max="7180" width="10.08984375" style="258" customWidth="1"/>
    <col min="7181" max="7181" width="7.6328125" style="258" customWidth="1"/>
    <col min="7182" max="7424" width="8.90625" style="258"/>
    <col min="7425" max="7425" width="13.08984375" style="258" customWidth="1"/>
    <col min="7426" max="7426" width="10.81640625" style="258" customWidth="1"/>
    <col min="7427" max="7427" width="14.36328125" style="258" customWidth="1"/>
    <col min="7428" max="7428" width="10.81640625" style="258" customWidth="1"/>
    <col min="7429" max="7430" width="5.6328125" style="258" customWidth="1"/>
    <col min="7431" max="7431" width="5.08984375" style="258" customWidth="1"/>
    <col min="7432" max="7432" width="9" style="258" customWidth="1"/>
    <col min="7433" max="7433" width="9.08984375" style="258" customWidth="1"/>
    <col min="7434" max="7435" width="5.6328125" style="258" customWidth="1"/>
    <col min="7436" max="7436" width="10.08984375" style="258" customWidth="1"/>
    <col min="7437" max="7437" width="7.6328125" style="258" customWidth="1"/>
    <col min="7438" max="7680" width="8.90625" style="258"/>
    <col min="7681" max="7681" width="13.08984375" style="258" customWidth="1"/>
    <col min="7682" max="7682" width="10.81640625" style="258" customWidth="1"/>
    <col min="7683" max="7683" width="14.36328125" style="258" customWidth="1"/>
    <col min="7684" max="7684" width="10.81640625" style="258" customWidth="1"/>
    <col min="7685" max="7686" width="5.6328125" style="258" customWidth="1"/>
    <col min="7687" max="7687" width="5.08984375" style="258" customWidth="1"/>
    <col min="7688" max="7688" width="9" style="258" customWidth="1"/>
    <col min="7689" max="7689" width="9.08984375" style="258" customWidth="1"/>
    <col min="7690" max="7691" width="5.6328125" style="258" customWidth="1"/>
    <col min="7692" max="7692" width="10.08984375" style="258" customWidth="1"/>
    <col min="7693" max="7693" width="7.6328125" style="258" customWidth="1"/>
    <col min="7694" max="7936" width="8.90625" style="258"/>
    <col min="7937" max="7937" width="13.08984375" style="258" customWidth="1"/>
    <col min="7938" max="7938" width="10.81640625" style="258" customWidth="1"/>
    <col min="7939" max="7939" width="14.36328125" style="258" customWidth="1"/>
    <col min="7940" max="7940" width="10.81640625" style="258" customWidth="1"/>
    <col min="7941" max="7942" width="5.6328125" style="258" customWidth="1"/>
    <col min="7943" max="7943" width="5.08984375" style="258" customWidth="1"/>
    <col min="7944" max="7944" width="9" style="258" customWidth="1"/>
    <col min="7945" max="7945" width="9.08984375" style="258" customWidth="1"/>
    <col min="7946" max="7947" width="5.6328125" style="258" customWidth="1"/>
    <col min="7948" max="7948" width="10.08984375" style="258" customWidth="1"/>
    <col min="7949" max="7949" width="7.6328125" style="258" customWidth="1"/>
    <col min="7950" max="8192" width="8.90625" style="258"/>
    <col min="8193" max="8193" width="13.08984375" style="258" customWidth="1"/>
    <col min="8194" max="8194" width="10.81640625" style="258" customWidth="1"/>
    <col min="8195" max="8195" width="14.36328125" style="258" customWidth="1"/>
    <col min="8196" max="8196" width="10.81640625" style="258" customWidth="1"/>
    <col min="8197" max="8198" width="5.6328125" style="258" customWidth="1"/>
    <col min="8199" max="8199" width="5.08984375" style="258" customWidth="1"/>
    <col min="8200" max="8200" width="9" style="258" customWidth="1"/>
    <col min="8201" max="8201" width="9.08984375" style="258" customWidth="1"/>
    <col min="8202" max="8203" width="5.6328125" style="258" customWidth="1"/>
    <col min="8204" max="8204" width="10.08984375" style="258" customWidth="1"/>
    <col min="8205" max="8205" width="7.6328125" style="258" customWidth="1"/>
    <col min="8206" max="8448" width="8.90625" style="258"/>
    <col min="8449" max="8449" width="13.08984375" style="258" customWidth="1"/>
    <col min="8450" max="8450" width="10.81640625" style="258" customWidth="1"/>
    <col min="8451" max="8451" width="14.36328125" style="258" customWidth="1"/>
    <col min="8452" max="8452" width="10.81640625" style="258" customWidth="1"/>
    <col min="8453" max="8454" width="5.6328125" style="258" customWidth="1"/>
    <col min="8455" max="8455" width="5.08984375" style="258" customWidth="1"/>
    <col min="8456" max="8456" width="9" style="258" customWidth="1"/>
    <col min="8457" max="8457" width="9.08984375" style="258" customWidth="1"/>
    <col min="8458" max="8459" width="5.6328125" style="258" customWidth="1"/>
    <col min="8460" max="8460" width="10.08984375" style="258" customWidth="1"/>
    <col min="8461" max="8461" width="7.6328125" style="258" customWidth="1"/>
    <col min="8462" max="8704" width="8.90625" style="258"/>
    <col min="8705" max="8705" width="13.08984375" style="258" customWidth="1"/>
    <col min="8706" max="8706" width="10.81640625" style="258" customWidth="1"/>
    <col min="8707" max="8707" width="14.36328125" style="258" customWidth="1"/>
    <col min="8708" max="8708" width="10.81640625" style="258" customWidth="1"/>
    <col min="8709" max="8710" width="5.6328125" style="258" customWidth="1"/>
    <col min="8711" max="8711" width="5.08984375" style="258" customWidth="1"/>
    <col min="8712" max="8712" width="9" style="258" customWidth="1"/>
    <col min="8713" max="8713" width="9.08984375" style="258" customWidth="1"/>
    <col min="8714" max="8715" width="5.6328125" style="258" customWidth="1"/>
    <col min="8716" max="8716" width="10.08984375" style="258" customWidth="1"/>
    <col min="8717" max="8717" width="7.6328125" style="258" customWidth="1"/>
    <col min="8718" max="8960" width="8.90625" style="258"/>
    <col min="8961" max="8961" width="13.08984375" style="258" customWidth="1"/>
    <col min="8962" max="8962" width="10.81640625" style="258" customWidth="1"/>
    <col min="8963" max="8963" width="14.36328125" style="258" customWidth="1"/>
    <col min="8964" max="8964" width="10.81640625" style="258" customWidth="1"/>
    <col min="8965" max="8966" width="5.6328125" style="258" customWidth="1"/>
    <col min="8967" max="8967" width="5.08984375" style="258" customWidth="1"/>
    <col min="8968" max="8968" width="9" style="258" customWidth="1"/>
    <col min="8969" max="8969" width="9.08984375" style="258" customWidth="1"/>
    <col min="8970" max="8971" width="5.6328125" style="258" customWidth="1"/>
    <col min="8972" max="8972" width="10.08984375" style="258" customWidth="1"/>
    <col min="8973" max="8973" width="7.6328125" style="258" customWidth="1"/>
    <col min="8974" max="9216" width="8.90625" style="258"/>
    <col min="9217" max="9217" width="13.08984375" style="258" customWidth="1"/>
    <col min="9218" max="9218" width="10.81640625" style="258" customWidth="1"/>
    <col min="9219" max="9219" width="14.36328125" style="258" customWidth="1"/>
    <col min="9220" max="9220" width="10.81640625" style="258" customWidth="1"/>
    <col min="9221" max="9222" width="5.6328125" style="258" customWidth="1"/>
    <col min="9223" max="9223" width="5.08984375" style="258" customWidth="1"/>
    <col min="9224" max="9224" width="9" style="258" customWidth="1"/>
    <col min="9225" max="9225" width="9.08984375" style="258" customWidth="1"/>
    <col min="9226" max="9227" width="5.6328125" style="258" customWidth="1"/>
    <col min="9228" max="9228" width="10.08984375" style="258" customWidth="1"/>
    <col min="9229" max="9229" width="7.6328125" style="258" customWidth="1"/>
    <col min="9230" max="9472" width="8.90625" style="258"/>
    <col min="9473" max="9473" width="13.08984375" style="258" customWidth="1"/>
    <col min="9474" max="9474" width="10.81640625" style="258" customWidth="1"/>
    <col min="9475" max="9475" width="14.36328125" style="258" customWidth="1"/>
    <col min="9476" max="9476" width="10.81640625" style="258" customWidth="1"/>
    <col min="9477" max="9478" width="5.6328125" style="258" customWidth="1"/>
    <col min="9479" max="9479" width="5.08984375" style="258" customWidth="1"/>
    <col min="9480" max="9480" width="9" style="258" customWidth="1"/>
    <col min="9481" max="9481" width="9.08984375" style="258" customWidth="1"/>
    <col min="9482" max="9483" width="5.6328125" style="258" customWidth="1"/>
    <col min="9484" max="9484" width="10.08984375" style="258" customWidth="1"/>
    <col min="9485" max="9485" width="7.6328125" style="258" customWidth="1"/>
    <col min="9486" max="9728" width="8.90625" style="258"/>
    <col min="9729" max="9729" width="13.08984375" style="258" customWidth="1"/>
    <col min="9730" max="9730" width="10.81640625" style="258" customWidth="1"/>
    <col min="9731" max="9731" width="14.36328125" style="258" customWidth="1"/>
    <col min="9732" max="9732" width="10.81640625" style="258" customWidth="1"/>
    <col min="9733" max="9734" width="5.6328125" style="258" customWidth="1"/>
    <col min="9735" max="9735" width="5.08984375" style="258" customWidth="1"/>
    <col min="9736" max="9736" width="9" style="258" customWidth="1"/>
    <col min="9737" max="9737" width="9.08984375" style="258" customWidth="1"/>
    <col min="9738" max="9739" width="5.6328125" style="258" customWidth="1"/>
    <col min="9740" max="9740" width="10.08984375" style="258" customWidth="1"/>
    <col min="9741" max="9741" width="7.6328125" style="258" customWidth="1"/>
    <col min="9742" max="9984" width="8.90625" style="258"/>
    <col min="9985" max="9985" width="13.08984375" style="258" customWidth="1"/>
    <col min="9986" max="9986" width="10.81640625" style="258" customWidth="1"/>
    <col min="9987" max="9987" width="14.36328125" style="258" customWidth="1"/>
    <col min="9988" max="9988" width="10.81640625" style="258" customWidth="1"/>
    <col min="9989" max="9990" width="5.6328125" style="258" customWidth="1"/>
    <col min="9991" max="9991" width="5.08984375" style="258" customWidth="1"/>
    <col min="9992" max="9992" width="9" style="258" customWidth="1"/>
    <col min="9993" max="9993" width="9.08984375" style="258" customWidth="1"/>
    <col min="9994" max="9995" width="5.6328125" style="258" customWidth="1"/>
    <col min="9996" max="9996" width="10.08984375" style="258" customWidth="1"/>
    <col min="9997" max="9997" width="7.6328125" style="258" customWidth="1"/>
    <col min="9998" max="10240" width="8.90625" style="258"/>
    <col min="10241" max="10241" width="13.08984375" style="258" customWidth="1"/>
    <col min="10242" max="10242" width="10.81640625" style="258" customWidth="1"/>
    <col min="10243" max="10243" width="14.36328125" style="258" customWidth="1"/>
    <col min="10244" max="10244" width="10.81640625" style="258" customWidth="1"/>
    <col min="10245" max="10246" width="5.6328125" style="258" customWidth="1"/>
    <col min="10247" max="10247" width="5.08984375" style="258" customWidth="1"/>
    <col min="10248" max="10248" width="9" style="258" customWidth="1"/>
    <col min="10249" max="10249" width="9.08984375" style="258" customWidth="1"/>
    <col min="10250" max="10251" width="5.6328125" style="258" customWidth="1"/>
    <col min="10252" max="10252" width="10.08984375" style="258" customWidth="1"/>
    <col min="10253" max="10253" width="7.6328125" style="258" customWidth="1"/>
    <col min="10254" max="10496" width="8.90625" style="258"/>
    <col min="10497" max="10497" width="13.08984375" style="258" customWidth="1"/>
    <col min="10498" max="10498" width="10.81640625" style="258" customWidth="1"/>
    <col min="10499" max="10499" width="14.36328125" style="258" customWidth="1"/>
    <col min="10500" max="10500" width="10.81640625" style="258" customWidth="1"/>
    <col min="10501" max="10502" width="5.6328125" style="258" customWidth="1"/>
    <col min="10503" max="10503" width="5.08984375" style="258" customWidth="1"/>
    <col min="10504" max="10504" width="9" style="258" customWidth="1"/>
    <col min="10505" max="10505" width="9.08984375" style="258" customWidth="1"/>
    <col min="10506" max="10507" width="5.6328125" style="258" customWidth="1"/>
    <col min="10508" max="10508" width="10.08984375" style="258" customWidth="1"/>
    <col min="10509" max="10509" width="7.6328125" style="258" customWidth="1"/>
    <col min="10510" max="10752" width="8.90625" style="258"/>
    <col min="10753" max="10753" width="13.08984375" style="258" customWidth="1"/>
    <col min="10754" max="10754" width="10.81640625" style="258" customWidth="1"/>
    <col min="10755" max="10755" width="14.36328125" style="258" customWidth="1"/>
    <col min="10756" max="10756" width="10.81640625" style="258" customWidth="1"/>
    <col min="10757" max="10758" width="5.6328125" style="258" customWidth="1"/>
    <col min="10759" max="10759" width="5.08984375" style="258" customWidth="1"/>
    <col min="10760" max="10760" width="9" style="258" customWidth="1"/>
    <col min="10761" max="10761" width="9.08984375" style="258" customWidth="1"/>
    <col min="10762" max="10763" width="5.6328125" style="258" customWidth="1"/>
    <col min="10764" max="10764" width="10.08984375" style="258" customWidth="1"/>
    <col min="10765" max="10765" width="7.6328125" style="258" customWidth="1"/>
    <col min="10766" max="11008" width="8.90625" style="258"/>
    <col min="11009" max="11009" width="13.08984375" style="258" customWidth="1"/>
    <col min="11010" max="11010" width="10.81640625" style="258" customWidth="1"/>
    <col min="11011" max="11011" width="14.36328125" style="258" customWidth="1"/>
    <col min="11012" max="11012" width="10.81640625" style="258" customWidth="1"/>
    <col min="11013" max="11014" width="5.6328125" style="258" customWidth="1"/>
    <col min="11015" max="11015" width="5.08984375" style="258" customWidth="1"/>
    <col min="11016" max="11016" width="9" style="258" customWidth="1"/>
    <col min="11017" max="11017" width="9.08984375" style="258" customWidth="1"/>
    <col min="11018" max="11019" width="5.6328125" style="258" customWidth="1"/>
    <col min="11020" max="11020" width="10.08984375" style="258" customWidth="1"/>
    <col min="11021" max="11021" width="7.6328125" style="258" customWidth="1"/>
    <col min="11022" max="11264" width="8.90625" style="258"/>
    <col min="11265" max="11265" width="13.08984375" style="258" customWidth="1"/>
    <col min="11266" max="11266" width="10.81640625" style="258" customWidth="1"/>
    <col min="11267" max="11267" width="14.36328125" style="258" customWidth="1"/>
    <col min="11268" max="11268" width="10.81640625" style="258" customWidth="1"/>
    <col min="11269" max="11270" width="5.6328125" style="258" customWidth="1"/>
    <col min="11271" max="11271" width="5.08984375" style="258" customWidth="1"/>
    <col min="11272" max="11272" width="9" style="258" customWidth="1"/>
    <col min="11273" max="11273" width="9.08984375" style="258" customWidth="1"/>
    <col min="11274" max="11275" width="5.6328125" style="258" customWidth="1"/>
    <col min="11276" max="11276" width="10.08984375" style="258" customWidth="1"/>
    <col min="11277" max="11277" width="7.6328125" style="258" customWidth="1"/>
    <col min="11278" max="11520" width="8.90625" style="258"/>
    <col min="11521" max="11521" width="13.08984375" style="258" customWidth="1"/>
    <col min="11522" max="11522" width="10.81640625" style="258" customWidth="1"/>
    <col min="11523" max="11523" width="14.36328125" style="258" customWidth="1"/>
    <col min="11524" max="11524" width="10.81640625" style="258" customWidth="1"/>
    <col min="11525" max="11526" width="5.6328125" style="258" customWidth="1"/>
    <col min="11527" max="11527" width="5.08984375" style="258" customWidth="1"/>
    <col min="11528" max="11528" width="9" style="258" customWidth="1"/>
    <col min="11529" max="11529" width="9.08984375" style="258" customWidth="1"/>
    <col min="11530" max="11531" width="5.6328125" style="258" customWidth="1"/>
    <col min="11532" max="11532" width="10.08984375" style="258" customWidth="1"/>
    <col min="11533" max="11533" width="7.6328125" style="258" customWidth="1"/>
    <col min="11534" max="11776" width="8.90625" style="258"/>
    <col min="11777" max="11777" width="13.08984375" style="258" customWidth="1"/>
    <col min="11778" max="11778" width="10.81640625" style="258" customWidth="1"/>
    <col min="11779" max="11779" width="14.36328125" style="258" customWidth="1"/>
    <col min="11780" max="11780" width="10.81640625" style="258" customWidth="1"/>
    <col min="11781" max="11782" width="5.6328125" style="258" customWidth="1"/>
    <col min="11783" max="11783" width="5.08984375" style="258" customWidth="1"/>
    <col min="11784" max="11784" width="9" style="258" customWidth="1"/>
    <col min="11785" max="11785" width="9.08984375" style="258" customWidth="1"/>
    <col min="11786" max="11787" width="5.6328125" style="258" customWidth="1"/>
    <col min="11788" max="11788" width="10.08984375" style="258" customWidth="1"/>
    <col min="11789" max="11789" width="7.6328125" style="258" customWidth="1"/>
    <col min="11790" max="12032" width="8.90625" style="258"/>
    <col min="12033" max="12033" width="13.08984375" style="258" customWidth="1"/>
    <col min="12034" max="12034" width="10.81640625" style="258" customWidth="1"/>
    <col min="12035" max="12035" width="14.36328125" style="258" customWidth="1"/>
    <col min="12036" max="12036" width="10.81640625" style="258" customWidth="1"/>
    <col min="12037" max="12038" width="5.6328125" style="258" customWidth="1"/>
    <col min="12039" max="12039" width="5.08984375" style="258" customWidth="1"/>
    <col min="12040" max="12040" width="9" style="258" customWidth="1"/>
    <col min="12041" max="12041" width="9.08984375" style="258" customWidth="1"/>
    <col min="12042" max="12043" width="5.6328125" style="258" customWidth="1"/>
    <col min="12044" max="12044" width="10.08984375" style="258" customWidth="1"/>
    <col min="12045" max="12045" width="7.6328125" style="258" customWidth="1"/>
    <col min="12046" max="12288" width="8.90625" style="258"/>
    <col min="12289" max="12289" width="13.08984375" style="258" customWidth="1"/>
    <col min="12290" max="12290" width="10.81640625" style="258" customWidth="1"/>
    <col min="12291" max="12291" width="14.36328125" style="258" customWidth="1"/>
    <col min="12292" max="12292" width="10.81640625" style="258" customWidth="1"/>
    <col min="12293" max="12294" width="5.6328125" style="258" customWidth="1"/>
    <col min="12295" max="12295" width="5.08984375" style="258" customWidth="1"/>
    <col min="12296" max="12296" width="9" style="258" customWidth="1"/>
    <col min="12297" max="12297" width="9.08984375" style="258" customWidth="1"/>
    <col min="12298" max="12299" width="5.6328125" style="258" customWidth="1"/>
    <col min="12300" max="12300" width="10.08984375" style="258" customWidth="1"/>
    <col min="12301" max="12301" width="7.6328125" style="258" customWidth="1"/>
    <col min="12302" max="12544" width="8.90625" style="258"/>
    <col min="12545" max="12545" width="13.08984375" style="258" customWidth="1"/>
    <col min="12546" max="12546" width="10.81640625" style="258" customWidth="1"/>
    <col min="12547" max="12547" width="14.36328125" style="258" customWidth="1"/>
    <col min="12548" max="12548" width="10.81640625" style="258" customWidth="1"/>
    <col min="12549" max="12550" width="5.6328125" style="258" customWidth="1"/>
    <col min="12551" max="12551" width="5.08984375" style="258" customWidth="1"/>
    <col min="12552" max="12552" width="9" style="258" customWidth="1"/>
    <col min="12553" max="12553" width="9.08984375" style="258" customWidth="1"/>
    <col min="12554" max="12555" width="5.6328125" style="258" customWidth="1"/>
    <col min="12556" max="12556" width="10.08984375" style="258" customWidth="1"/>
    <col min="12557" max="12557" width="7.6328125" style="258" customWidth="1"/>
    <col min="12558" max="12800" width="8.90625" style="258"/>
    <col min="12801" max="12801" width="13.08984375" style="258" customWidth="1"/>
    <col min="12802" max="12802" width="10.81640625" style="258" customWidth="1"/>
    <col min="12803" max="12803" width="14.36328125" style="258" customWidth="1"/>
    <col min="12804" max="12804" width="10.81640625" style="258" customWidth="1"/>
    <col min="12805" max="12806" width="5.6328125" style="258" customWidth="1"/>
    <col min="12807" max="12807" width="5.08984375" style="258" customWidth="1"/>
    <col min="12808" max="12808" width="9" style="258" customWidth="1"/>
    <col min="12809" max="12809" width="9.08984375" style="258" customWidth="1"/>
    <col min="12810" max="12811" width="5.6328125" style="258" customWidth="1"/>
    <col min="12812" max="12812" width="10.08984375" style="258" customWidth="1"/>
    <col min="12813" max="12813" width="7.6328125" style="258" customWidth="1"/>
    <col min="12814" max="13056" width="8.90625" style="258"/>
    <col min="13057" max="13057" width="13.08984375" style="258" customWidth="1"/>
    <col min="13058" max="13058" width="10.81640625" style="258" customWidth="1"/>
    <col min="13059" max="13059" width="14.36328125" style="258" customWidth="1"/>
    <col min="13060" max="13060" width="10.81640625" style="258" customWidth="1"/>
    <col min="13061" max="13062" width="5.6328125" style="258" customWidth="1"/>
    <col min="13063" max="13063" width="5.08984375" style="258" customWidth="1"/>
    <col min="13064" max="13064" width="9" style="258" customWidth="1"/>
    <col min="13065" max="13065" width="9.08984375" style="258" customWidth="1"/>
    <col min="13066" max="13067" width="5.6328125" style="258" customWidth="1"/>
    <col min="13068" max="13068" width="10.08984375" style="258" customWidth="1"/>
    <col min="13069" max="13069" width="7.6328125" style="258" customWidth="1"/>
    <col min="13070" max="13312" width="8.90625" style="258"/>
    <col min="13313" max="13313" width="13.08984375" style="258" customWidth="1"/>
    <col min="13314" max="13314" width="10.81640625" style="258" customWidth="1"/>
    <col min="13315" max="13315" width="14.36328125" style="258" customWidth="1"/>
    <col min="13316" max="13316" width="10.81640625" style="258" customWidth="1"/>
    <col min="13317" max="13318" width="5.6328125" style="258" customWidth="1"/>
    <col min="13319" max="13319" width="5.08984375" style="258" customWidth="1"/>
    <col min="13320" max="13320" width="9" style="258" customWidth="1"/>
    <col min="13321" max="13321" width="9.08984375" style="258" customWidth="1"/>
    <col min="13322" max="13323" width="5.6328125" style="258" customWidth="1"/>
    <col min="13324" max="13324" width="10.08984375" style="258" customWidth="1"/>
    <col min="13325" max="13325" width="7.6328125" style="258" customWidth="1"/>
    <col min="13326" max="13568" width="8.90625" style="258"/>
    <col min="13569" max="13569" width="13.08984375" style="258" customWidth="1"/>
    <col min="13570" max="13570" width="10.81640625" style="258" customWidth="1"/>
    <col min="13571" max="13571" width="14.36328125" style="258" customWidth="1"/>
    <col min="13572" max="13572" width="10.81640625" style="258" customWidth="1"/>
    <col min="13573" max="13574" width="5.6328125" style="258" customWidth="1"/>
    <col min="13575" max="13575" width="5.08984375" style="258" customWidth="1"/>
    <col min="13576" max="13576" width="9" style="258" customWidth="1"/>
    <col min="13577" max="13577" width="9.08984375" style="258" customWidth="1"/>
    <col min="13578" max="13579" width="5.6328125" style="258" customWidth="1"/>
    <col min="13580" max="13580" width="10.08984375" style="258" customWidth="1"/>
    <col min="13581" max="13581" width="7.6328125" style="258" customWidth="1"/>
    <col min="13582" max="13824" width="8.90625" style="258"/>
    <col min="13825" max="13825" width="13.08984375" style="258" customWidth="1"/>
    <col min="13826" max="13826" width="10.81640625" style="258" customWidth="1"/>
    <col min="13827" max="13827" width="14.36328125" style="258" customWidth="1"/>
    <col min="13828" max="13828" width="10.81640625" style="258" customWidth="1"/>
    <col min="13829" max="13830" width="5.6328125" style="258" customWidth="1"/>
    <col min="13831" max="13831" width="5.08984375" style="258" customWidth="1"/>
    <col min="13832" max="13832" width="9" style="258" customWidth="1"/>
    <col min="13833" max="13833" width="9.08984375" style="258" customWidth="1"/>
    <col min="13834" max="13835" width="5.6328125" style="258" customWidth="1"/>
    <col min="13836" max="13836" width="10.08984375" style="258" customWidth="1"/>
    <col min="13837" max="13837" width="7.6328125" style="258" customWidth="1"/>
    <col min="13838" max="14080" width="8.90625" style="258"/>
    <col min="14081" max="14081" width="13.08984375" style="258" customWidth="1"/>
    <col min="14082" max="14082" width="10.81640625" style="258" customWidth="1"/>
    <col min="14083" max="14083" width="14.36328125" style="258" customWidth="1"/>
    <col min="14084" max="14084" width="10.81640625" style="258" customWidth="1"/>
    <col min="14085" max="14086" width="5.6328125" style="258" customWidth="1"/>
    <col min="14087" max="14087" width="5.08984375" style="258" customWidth="1"/>
    <col min="14088" max="14088" width="9" style="258" customWidth="1"/>
    <col min="14089" max="14089" width="9.08984375" style="258" customWidth="1"/>
    <col min="14090" max="14091" width="5.6328125" style="258" customWidth="1"/>
    <col min="14092" max="14092" width="10.08984375" style="258" customWidth="1"/>
    <col min="14093" max="14093" width="7.6328125" style="258" customWidth="1"/>
    <col min="14094" max="14336" width="8.90625" style="258"/>
    <col min="14337" max="14337" width="13.08984375" style="258" customWidth="1"/>
    <col min="14338" max="14338" width="10.81640625" style="258" customWidth="1"/>
    <col min="14339" max="14339" width="14.36328125" style="258" customWidth="1"/>
    <col min="14340" max="14340" width="10.81640625" style="258" customWidth="1"/>
    <col min="14341" max="14342" width="5.6328125" style="258" customWidth="1"/>
    <col min="14343" max="14343" width="5.08984375" style="258" customWidth="1"/>
    <col min="14344" max="14344" width="9" style="258" customWidth="1"/>
    <col min="14345" max="14345" width="9.08984375" style="258" customWidth="1"/>
    <col min="14346" max="14347" width="5.6328125" style="258" customWidth="1"/>
    <col min="14348" max="14348" width="10.08984375" style="258" customWidth="1"/>
    <col min="14349" max="14349" width="7.6328125" style="258" customWidth="1"/>
    <col min="14350" max="14592" width="8.90625" style="258"/>
    <col min="14593" max="14593" width="13.08984375" style="258" customWidth="1"/>
    <col min="14594" max="14594" width="10.81640625" style="258" customWidth="1"/>
    <col min="14595" max="14595" width="14.36328125" style="258" customWidth="1"/>
    <col min="14596" max="14596" width="10.81640625" style="258" customWidth="1"/>
    <col min="14597" max="14598" width="5.6328125" style="258" customWidth="1"/>
    <col min="14599" max="14599" width="5.08984375" style="258" customWidth="1"/>
    <col min="14600" max="14600" width="9" style="258" customWidth="1"/>
    <col min="14601" max="14601" width="9.08984375" style="258" customWidth="1"/>
    <col min="14602" max="14603" width="5.6328125" style="258" customWidth="1"/>
    <col min="14604" max="14604" width="10.08984375" style="258" customWidth="1"/>
    <col min="14605" max="14605" width="7.6328125" style="258" customWidth="1"/>
    <col min="14606" max="14848" width="8.90625" style="258"/>
    <col min="14849" max="14849" width="13.08984375" style="258" customWidth="1"/>
    <col min="14850" max="14850" width="10.81640625" style="258" customWidth="1"/>
    <col min="14851" max="14851" width="14.36328125" style="258" customWidth="1"/>
    <col min="14852" max="14852" width="10.81640625" style="258" customWidth="1"/>
    <col min="14853" max="14854" width="5.6328125" style="258" customWidth="1"/>
    <col min="14855" max="14855" width="5.08984375" style="258" customWidth="1"/>
    <col min="14856" max="14856" width="9" style="258" customWidth="1"/>
    <col min="14857" max="14857" width="9.08984375" style="258" customWidth="1"/>
    <col min="14858" max="14859" width="5.6328125" style="258" customWidth="1"/>
    <col min="14860" max="14860" width="10.08984375" style="258" customWidth="1"/>
    <col min="14861" max="14861" width="7.6328125" style="258" customWidth="1"/>
    <col min="14862" max="15104" width="8.90625" style="258"/>
    <col min="15105" max="15105" width="13.08984375" style="258" customWidth="1"/>
    <col min="15106" max="15106" width="10.81640625" style="258" customWidth="1"/>
    <col min="15107" max="15107" width="14.36328125" style="258" customWidth="1"/>
    <col min="15108" max="15108" width="10.81640625" style="258" customWidth="1"/>
    <col min="15109" max="15110" width="5.6328125" style="258" customWidth="1"/>
    <col min="15111" max="15111" width="5.08984375" style="258" customWidth="1"/>
    <col min="15112" max="15112" width="9" style="258" customWidth="1"/>
    <col min="15113" max="15113" width="9.08984375" style="258" customWidth="1"/>
    <col min="15114" max="15115" width="5.6328125" style="258" customWidth="1"/>
    <col min="15116" max="15116" width="10.08984375" style="258" customWidth="1"/>
    <col min="15117" max="15117" width="7.6328125" style="258" customWidth="1"/>
    <col min="15118" max="15360" width="8.90625" style="258"/>
    <col min="15361" max="15361" width="13.08984375" style="258" customWidth="1"/>
    <col min="15362" max="15362" width="10.81640625" style="258" customWidth="1"/>
    <col min="15363" max="15363" width="14.36328125" style="258" customWidth="1"/>
    <col min="15364" max="15364" width="10.81640625" style="258" customWidth="1"/>
    <col min="15365" max="15366" width="5.6328125" style="258" customWidth="1"/>
    <col min="15367" max="15367" width="5.08984375" style="258" customWidth="1"/>
    <col min="15368" max="15368" width="9" style="258" customWidth="1"/>
    <col min="15369" max="15369" width="9.08984375" style="258" customWidth="1"/>
    <col min="15370" max="15371" width="5.6328125" style="258" customWidth="1"/>
    <col min="15372" max="15372" width="10.08984375" style="258" customWidth="1"/>
    <col min="15373" max="15373" width="7.6328125" style="258" customWidth="1"/>
    <col min="15374" max="15616" width="8.90625" style="258"/>
    <col min="15617" max="15617" width="13.08984375" style="258" customWidth="1"/>
    <col min="15618" max="15618" width="10.81640625" style="258" customWidth="1"/>
    <col min="15619" max="15619" width="14.36328125" style="258" customWidth="1"/>
    <col min="15620" max="15620" width="10.81640625" style="258" customWidth="1"/>
    <col min="15621" max="15622" width="5.6328125" style="258" customWidth="1"/>
    <col min="15623" max="15623" width="5.08984375" style="258" customWidth="1"/>
    <col min="15624" max="15624" width="9" style="258" customWidth="1"/>
    <col min="15625" max="15625" width="9.08984375" style="258" customWidth="1"/>
    <col min="15626" max="15627" width="5.6328125" style="258" customWidth="1"/>
    <col min="15628" max="15628" width="10.08984375" style="258" customWidth="1"/>
    <col min="15629" max="15629" width="7.6328125" style="258" customWidth="1"/>
    <col min="15630" max="15872" width="8.90625" style="258"/>
    <col min="15873" max="15873" width="13.08984375" style="258" customWidth="1"/>
    <col min="15874" max="15874" width="10.81640625" style="258" customWidth="1"/>
    <col min="15875" max="15875" width="14.36328125" style="258" customWidth="1"/>
    <col min="15876" max="15876" width="10.81640625" style="258" customWidth="1"/>
    <col min="15877" max="15878" width="5.6328125" style="258" customWidth="1"/>
    <col min="15879" max="15879" width="5.08984375" style="258" customWidth="1"/>
    <col min="15880" max="15880" width="9" style="258" customWidth="1"/>
    <col min="15881" max="15881" width="9.08984375" style="258" customWidth="1"/>
    <col min="15882" max="15883" width="5.6328125" style="258" customWidth="1"/>
    <col min="15884" max="15884" width="10.08984375" style="258" customWidth="1"/>
    <col min="15885" max="15885" width="7.6328125" style="258" customWidth="1"/>
    <col min="15886" max="16128" width="8.90625" style="258"/>
    <col min="16129" max="16129" width="13.08984375" style="258" customWidth="1"/>
    <col min="16130" max="16130" width="10.81640625" style="258" customWidth="1"/>
    <col min="16131" max="16131" width="14.36328125" style="258" customWidth="1"/>
    <col min="16132" max="16132" width="10.81640625" style="258" customWidth="1"/>
    <col min="16133" max="16134" width="5.6328125" style="258" customWidth="1"/>
    <col min="16135" max="16135" width="5.08984375" style="258" customWidth="1"/>
    <col min="16136" max="16136" width="9" style="258" customWidth="1"/>
    <col min="16137" max="16137" width="9.08984375" style="258" customWidth="1"/>
    <col min="16138" max="16139" width="5.6328125" style="258" customWidth="1"/>
    <col min="16140" max="16140" width="10.08984375" style="258" customWidth="1"/>
    <col min="16141" max="16141" width="7.6328125" style="258" customWidth="1"/>
    <col min="16142" max="16384" width="8.90625" style="258"/>
  </cols>
  <sheetData>
    <row r="1" spans="1:13" ht="21" customHeight="1">
      <c r="A1" s="679"/>
    </row>
    <row r="2" spans="1:13" ht="21" customHeight="1">
      <c r="J2" s="1190" t="s">
        <v>1692</v>
      </c>
      <c r="K2" s="1190"/>
      <c r="L2" s="1190"/>
      <c r="M2" s="1190"/>
    </row>
    <row r="3" spans="1:13" ht="21" customHeight="1">
      <c r="J3" s="1191" t="s">
        <v>200</v>
      </c>
      <c r="K3" s="1191"/>
      <c r="L3" s="1191"/>
      <c r="M3" s="1191"/>
    </row>
    <row r="4" spans="1:13" ht="30" customHeight="1">
      <c r="A4" s="1202" t="s">
        <v>92</v>
      </c>
      <c r="B4" s="1181" t="s">
        <v>93</v>
      </c>
      <c r="C4" s="1206" t="s">
        <v>94</v>
      </c>
      <c r="D4" s="1181" t="s">
        <v>95</v>
      </c>
      <c r="E4" s="1208" t="s">
        <v>96</v>
      </c>
      <c r="F4" s="1209"/>
      <c r="G4" s="1181" t="s">
        <v>97</v>
      </c>
      <c r="H4" s="1198" t="s">
        <v>98</v>
      </c>
      <c r="I4" s="1199"/>
      <c r="J4" s="1192" t="s">
        <v>99</v>
      </c>
      <c r="K4" s="1181" t="s">
        <v>100</v>
      </c>
      <c r="L4" s="1181" t="s">
        <v>101</v>
      </c>
      <c r="M4" s="1200" t="s">
        <v>19</v>
      </c>
    </row>
    <row r="5" spans="1:13" ht="30" customHeight="1">
      <c r="A5" s="1203"/>
      <c r="B5" s="1182"/>
      <c r="C5" s="1207"/>
      <c r="D5" s="1182"/>
      <c r="E5" s="680" t="s">
        <v>102</v>
      </c>
      <c r="F5" s="680" t="s">
        <v>103</v>
      </c>
      <c r="G5" s="1182"/>
      <c r="H5" s="368" t="s">
        <v>1484</v>
      </c>
      <c r="I5" s="368" t="s">
        <v>1486</v>
      </c>
      <c r="J5" s="1193"/>
      <c r="K5" s="1182"/>
      <c r="L5" s="1182"/>
      <c r="M5" s="1201"/>
    </row>
    <row r="6" spans="1:13" ht="45" customHeight="1">
      <c r="A6" s="681" t="s">
        <v>201</v>
      </c>
      <c r="B6" s="347" t="s">
        <v>202</v>
      </c>
      <c r="C6" s="347" t="s">
        <v>203</v>
      </c>
      <c r="D6" s="347" t="s">
        <v>204</v>
      </c>
      <c r="E6" s="348">
        <v>4.5</v>
      </c>
      <c r="F6" s="348">
        <v>4.5</v>
      </c>
      <c r="G6" s="349">
        <v>14</v>
      </c>
      <c r="H6" s="345" t="s">
        <v>1584</v>
      </c>
      <c r="I6" s="345" t="s">
        <v>1584</v>
      </c>
      <c r="J6" s="490" t="s">
        <v>1584</v>
      </c>
      <c r="K6" s="350"/>
      <c r="L6" s="351" t="s">
        <v>205</v>
      </c>
      <c r="M6" s="682" t="s">
        <v>1244</v>
      </c>
    </row>
    <row r="7" spans="1:13" ht="45" customHeight="1">
      <c r="A7" s="346" t="s">
        <v>206</v>
      </c>
      <c r="B7" s="347" t="s">
        <v>202</v>
      </c>
      <c r="C7" s="347" t="s">
        <v>203</v>
      </c>
      <c r="D7" s="347" t="s">
        <v>207</v>
      </c>
      <c r="E7" s="348">
        <v>7.5</v>
      </c>
      <c r="F7" s="348">
        <v>7.5</v>
      </c>
      <c r="G7" s="349">
        <v>25</v>
      </c>
      <c r="H7" s="345" t="s">
        <v>1584</v>
      </c>
      <c r="I7" s="345" t="s">
        <v>1584</v>
      </c>
      <c r="J7" s="490" t="s">
        <v>1584</v>
      </c>
      <c r="K7" s="350"/>
      <c r="L7" s="351" t="s">
        <v>205</v>
      </c>
      <c r="M7" s="683" t="s">
        <v>1244</v>
      </c>
    </row>
    <row r="8" spans="1:13" ht="45" customHeight="1">
      <c r="A8" s="681"/>
      <c r="B8" s="347" t="s">
        <v>202</v>
      </c>
      <c r="C8" s="347" t="s">
        <v>203</v>
      </c>
      <c r="D8" s="347" t="s">
        <v>208</v>
      </c>
      <c r="E8" s="348">
        <v>7.6</v>
      </c>
      <c r="F8" s="348">
        <v>7.6</v>
      </c>
      <c r="G8" s="349">
        <v>24</v>
      </c>
      <c r="H8" s="345" t="s">
        <v>1584</v>
      </c>
      <c r="I8" s="345" t="s">
        <v>1584</v>
      </c>
      <c r="J8" s="490" t="s">
        <v>1584</v>
      </c>
      <c r="K8" s="350"/>
      <c r="L8" s="351" t="s">
        <v>205</v>
      </c>
      <c r="M8" s="683" t="s">
        <v>1244</v>
      </c>
    </row>
    <row r="9" spans="1:13" ht="45" customHeight="1">
      <c r="A9" s="684"/>
      <c r="B9" s="347" t="s">
        <v>202</v>
      </c>
      <c r="C9" s="347" t="s">
        <v>207</v>
      </c>
      <c r="D9" s="347" t="s">
        <v>208</v>
      </c>
      <c r="E9" s="348">
        <v>10.6</v>
      </c>
      <c r="F9" s="685">
        <v>7.6</v>
      </c>
      <c r="G9" s="349">
        <v>52</v>
      </c>
      <c r="H9" s="345" t="s">
        <v>1584</v>
      </c>
      <c r="I9" s="345" t="s">
        <v>1584</v>
      </c>
      <c r="J9" s="490" t="s">
        <v>1584</v>
      </c>
      <c r="K9" s="495"/>
      <c r="L9" s="351">
        <v>42343</v>
      </c>
      <c r="M9" s="683" t="s">
        <v>1244</v>
      </c>
    </row>
    <row r="10" spans="1:13" ht="45" customHeight="1">
      <c r="A10" s="346" t="s">
        <v>209</v>
      </c>
      <c r="B10" s="347" t="s">
        <v>210</v>
      </c>
      <c r="C10" s="347" t="s">
        <v>211</v>
      </c>
      <c r="D10" s="347" t="s">
        <v>212</v>
      </c>
      <c r="E10" s="348">
        <v>2.2000000000000002</v>
      </c>
      <c r="F10" s="348">
        <v>2.2000000000000002</v>
      </c>
      <c r="G10" s="349">
        <v>9</v>
      </c>
      <c r="H10" s="345" t="s">
        <v>1696</v>
      </c>
      <c r="I10" s="345" t="s">
        <v>1697</v>
      </c>
      <c r="J10" s="348">
        <v>2.8</v>
      </c>
      <c r="K10" s="686"/>
      <c r="L10" s="345" t="s">
        <v>205</v>
      </c>
      <c r="M10" s="683"/>
    </row>
    <row r="11" spans="1:13" ht="45" customHeight="1">
      <c r="A11" s="346" t="s">
        <v>213</v>
      </c>
      <c r="B11" s="347" t="s">
        <v>202</v>
      </c>
      <c r="C11" s="347" t="s">
        <v>214</v>
      </c>
      <c r="D11" s="347" t="s">
        <v>215</v>
      </c>
      <c r="E11" s="348">
        <v>1.2</v>
      </c>
      <c r="F11" s="348">
        <v>1.3</v>
      </c>
      <c r="G11" s="349">
        <v>6</v>
      </c>
      <c r="H11" s="345" t="s">
        <v>1544</v>
      </c>
      <c r="I11" s="345" t="s">
        <v>1698</v>
      </c>
      <c r="J11" s="348">
        <v>5.8</v>
      </c>
      <c r="K11" s="686"/>
      <c r="L11" s="345" t="s">
        <v>205</v>
      </c>
      <c r="M11" s="683"/>
    </row>
    <row r="12" spans="1:13" ht="45" customHeight="1">
      <c r="A12" s="352" t="s">
        <v>216</v>
      </c>
      <c r="B12" s="347" t="s">
        <v>202</v>
      </c>
      <c r="C12" s="347" t="s">
        <v>203</v>
      </c>
      <c r="D12" s="347" t="s">
        <v>217</v>
      </c>
      <c r="E12" s="348">
        <v>8.5</v>
      </c>
      <c r="F12" s="348">
        <v>8.5</v>
      </c>
      <c r="G12" s="349">
        <v>24</v>
      </c>
      <c r="H12" s="345" t="s">
        <v>1584</v>
      </c>
      <c r="I12" s="345" t="s">
        <v>1584</v>
      </c>
      <c r="J12" s="490" t="s">
        <v>1584</v>
      </c>
      <c r="K12" s="686"/>
      <c r="L12" s="351">
        <v>42343</v>
      </c>
      <c r="M12" s="683" t="s">
        <v>1244</v>
      </c>
    </row>
    <row r="13" spans="1:13" ht="45" customHeight="1">
      <c r="A13" s="360" t="s">
        <v>218</v>
      </c>
      <c r="B13" s="347" t="s">
        <v>210</v>
      </c>
      <c r="C13" s="347" t="s">
        <v>650</v>
      </c>
      <c r="D13" s="347" t="s">
        <v>219</v>
      </c>
      <c r="E13" s="490" t="s">
        <v>1585</v>
      </c>
      <c r="F13" s="348">
        <v>4.2</v>
      </c>
      <c r="G13" s="349">
        <v>14</v>
      </c>
      <c r="H13" s="345" t="s">
        <v>1584</v>
      </c>
      <c r="I13" s="345" t="s">
        <v>1699</v>
      </c>
      <c r="J13" s="348">
        <v>50.6</v>
      </c>
      <c r="K13" s="495"/>
      <c r="L13" s="345" t="s">
        <v>205</v>
      </c>
      <c r="M13" s="683"/>
    </row>
    <row r="14" spans="1:13" ht="45" customHeight="1">
      <c r="A14" s="681"/>
      <c r="B14" s="347" t="s">
        <v>210</v>
      </c>
      <c r="C14" s="347" t="s">
        <v>220</v>
      </c>
      <c r="D14" s="347" t="s">
        <v>219</v>
      </c>
      <c r="E14" s="348">
        <v>4.2</v>
      </c>
      <c r="F14" s="348">
        <v>4.2</v>
      </c>
      <c r="G14" s="349">
        <v>11</v>
      </c>
      <c r="H14" s="345" t="s">
        <v>1700</v>
      </c>
      <c r="I14" s="345" t="s">
        <v>1701</v>
      </c>
      <c r="J14" s="348">
        <v>37.1</v>
      </c>
      <c r="K14" s="495"/>
      <c r="L14" s="345" t="s">
        <v>205</v>
      </c>
      <c r="M14" s="683"/>
    </row>
    <row r="15" spans="1:13" ht="45" customHeight="1">
      <c r="A15" s="681"/>
      <c r="B15" s="347" t="s">
        <v>210</v>
      </c>
      <c r="C15" s="347" t="s">
        <v>221</v>
      </c>
      <c r="D15" s="347" t="s">
        <v>222</v>
      </c>
      <c r="E15" s="490" t="s">
        <v>1584</v>
      </c>
      <c r="F15" s="348">
        <v>2.6</v>
      </c>
      <c r="G15" s="349">
        <v>9</v>
      </c>
      <c r="H15" s="345" t="s">
        <v>1584</v>
      </c>
      <c r="I15" s="345" t="s">
        <v>1584</v>
      </c>
      <c r="J15" s="490" t="s">
        <v>1584</v>
      </c>
      <c r="K15" s="495"/>
      <c r="L15" s="351" t="s">
        <v>205</v>
      </c>
      <c r="M15" s="683" t="s">
        <v>1244</v>
      </c>
    </row>
    <row r="16" spans="1:13" ht="45" customHeight="1">
      <c r="A16" s="681"/>
      <c r="B16" s="347" t="s">
        <v>210</v>
      </c>
      <c r="C16" s="347" t="s">
        <v>224</v>
      </c>
      <c r="D16" s="347" t="s">
        <v>225</v>
      </c>
      <c r="E16" s="1183" t="s">
        <v>226</v>
      </c>
      <c r="F16" s="1183"/>
      <c r="G16" s="349">
        <v>35</v>
      </c>
      <c r="H16" s="345" t="s">
        <v>1584</v>
      </c>
      <c r="I16" s="345" t="s">
        <v>1584</v>
      </c>
      <c r="J16" s="490" t="s">
        <v>1584</v>
      </c>
      <c r="K16" s="495"/>
      <c r="L16" s="345" t="s">
        <v>227</v>
      </c>
      <c r="M16" s="683" t="s">
        <v>1244</v>
      </c>
    </row>
    <row r="17" spans="1:13" ht="45" customHeight="1">
      <c r="A17" s="681"/>
      <c r="B17" s="347" t="s">
        <v>210</v>
      </c>
      <c r="C17" s="347" t="s">
        <v>228</v>
      </c>
      <c r="D17" s="347" t="s">
        <v>229</v>
      </c>
      <c r="E17" s="348">
        <v>7.6</v>
      </c>
      <c r="F17" s="490" t="s">
        <v>1584</v>
      </c>
      <c r="G17" s="349">
        <v>18</v>
      </c>
      <c r="H17" s="345" t="s">
        <v>1584</v>
      </c>
      <c r="I17" s="345" t="s">
        <v>1584</v>
      </c>
      <c r="J17" s="490" t="s">
        <v>1584</v>
      </c>
      <c r="K17" s="495"/>
      <c r="L17" s="345" t="s">
        <v>227</v>
      </c>
      <c r="M17" s="683" t="s">
        <v>1244</v>
      </c>
    </row>
    <row r="18" spans="1:13" ht="45" customHeight="1">
      <c r="A18" s="681"/>
      <c r="B18" s="347" t="s">
        <v>230</v>
      </c>
      <c r="C18" s="347" t="s">
        <v>231</v>
      </c>
      <c r="D18" s="347" t="s">
        <v>225</v>
      </c>
      <c r="E18" s="348">
        <v>9</v>
      </c>
      <c r="F18" s="490" t="s">
        <v>1584</v>
      </c>
      <c r="G18" s="349">
        <v>22</v>
      </c>
      <c r="H18" s="345" t="s">
        <v>1584</v>
      </c>
      <c r="I18" s="345" t="s">
        <v>1584</v>
      </c>
      <c r="J18" s="490" t="s">
        <v>1584</v>
      </c>
      <c r="K18" s="495"/>
      <c r="L18" s="345" t="s">
        <v>227</v>
      </c>
      <c r="M18" s="683" t="s">
        <v>1244</v>
      </c>
    </row>
    <row r="19" spans="1:13" ht="45" customHeight="1">
      <c r="A19" s="681"/>
      <c r="B19" s="347" t="s">
        <v>210</v>
      </c>
      <c r="C19" s="347" t="s">
        <v>222</v>
      </c>
      <c r="D19" s="347" t="s">
        <v>217</v>
      </c>
      <c r="E19" s="348">
        <v>4.5</v>
      </c>
      <c r="F19" s="348">
        <v>4.5</v>
      </c>
      <c r="G19" s="349">
        <v>15</v>
      </c>
      <c r="H19" s="345" t="s">
        <v>1702</v>
      </c>
      <c r="I19" s="345" t="s">
        <v>1703</v>
      </c>
      <c r="J19" s="348">
        <v>6.3</v>
      </c>
      <c r="K19" s="687"/>
      <c r="L19" s="351">
        <v>38306</v>
      </c>
      <c r="M19" s="683"/>
    </row>
    <row r="20" spans="1:13" ht="45" customHeight="1">
      <c r="A20" s="681"/>
      <c r="B20" s="347" t="s">
        <v>210</v>
      </c>
      <c r="C20" s="347" t="s">
        <v>232</v>
      </c>
      <c r="D20" s="347" t="s">
        <v>225</v>
      </c>
      <c r="E20" s="1183" t="s">
        <v>226</v>
      </c>
      <c r="F20" s="1183"/>
      <c r="G20" s="349">
        <v>38</v>
      </c>
      <c r="H20" s="345" t="s">
        <v>1704</v>
      </c>
      <c r="I20" s="345" t="s">
        <v>1704</v>
      </c>
      <c r="J20" s="348">
        <v>7</v>
      </c>
      <c r="K20" s="495"/>
      <c r="L20" s="351" t="s">
        <v>233</v>
      </c>
      <c r="M20" s="683"/>
    </row>
    <row r="21" spans="1:13" ht="45" customHeight="1">
      <c r="A21" s="681"/>
      <c r="B21" s="354" t="s">
        <v>210</v>
      </c>
      <c r="C21" s="354" t="s">
        <v>234</v>
      </c>
      <c r="D21" s="354" t="s">
        <v>229</v>
      </c>
      <c r="E21" s="355">
        <v>7.6</v>
      </c>
      <c r="F21" s="688" t="s">
        <v>1584</v>
      </c>
      <c r="G21" s="356">
        <v>16</v>
      </c>
      <c r="H21" s="357" t="s">
        <v>1705</v>
      </c>
      <c r="I21" s="357" t="s">
        <v>1584</v>
      </c>
      <c r="J21" s="355">
        <v>3.2</v>
      </c>
      <c r="K21" s="362"/>
      <c r="L21" s="351">
        <v>38462</v>
      </c>
      <c r="M21" s="689"/>
    </row>
    <row r="22" spans="1:13" ht="45" customHeight="1">
      <c r="A22" s="690"/>
      <c r="B22" s="347" t="s">
        <v>235</v>
      </c>
      <c r="C22" s="691" t="s">
        <v>651</v>
      </c>
      <c r="D22" s="347" t="s">
        <v>235</v>
      </c>
      <c r="E22" s="1184" t="s">
        <v>1475</v>
      </c>
      <c r="F22" s="1185"/>
      <c r="G22" s="349">
        <v>50</v>
      </c>
      <c r="H22" s="345" t="s">
        <v>1488</v>
      </c>
      <c r="I22" s="692" t="s">
        <v>1488</v>
      </c>
      <c r="J22" s="355">
        <v>1.3</v>
      </c>
      <c r="K22" s="357"/>
      <c r="L22" s="693">
        <v>38462</v>
      </c>
      <c r="M22" s="689"/>
    </row>
    <row r="23" spans="1:13" ht="45" customHeight="1">
      <c r="A23" s="694"/>
      <c r="B23" s="695" t="s">
        <v>230</v>
      </c>
      <c r="C23" s="695" t="s">
        <v>237</v>
      </c>
      <c r="D23" s="695" t="s">
        <v>225</v>
      </c>
      <c r="E23" s="696">
        <v>9</v>
      </c>
      <c r="F23" s="697" t="s">
        <v>1584</v>
      </c>
      <c r="G23" s="698">
        <v>25</v>
      </c>
      <c r="H23" s="345" t="s">
        <v>569</v>
      </c>
      <c r="I23" s="345" t="s">
        <v>1584</v>
      </c>
      <c r="J23" s="348">
        <v>3.5</v>
      </c>
      <c r="K23" s="495"/>
      <c r="L23" s="693">
        <v>38462</v>
      </c>
      <c r="M23" s="683"/>
    </row>
    <row r="24" spans="1:13" ht="45" customHeight="1">
      <c r="A24" s="699"/>
      <c r="B24" s="364" t="s">
        <v>210</v>
      </c>
      <c r="C24" s="364" t="s">
        <v>1245</v>
      </c>
      <c r="D24" s="700" t="s">
        <v>225</v>
      </c>
      <c r="E24" s="1186" t="s">
        <v>1474</v>
      </c>
      <c r="F24" s="1187"/>
      <c r="G24" s="701">
        <v>44</v>
      </c>
      <c r="H24" s="368" t="s">
        <v>1515</v>
      </c>
      <c r="I24" s="368" t="s">
        <v>1515</v>
      </c>
      <c r="J24" s="369">
        <v>2.1</v>
      </c>
      <c r="K24" s="370"/>
      <c r="L24" s="702">
        <v>44287</v>
      </c>
      <c r="M24" s="372"/>
    </row>
    <row r="25" spans="1:13" ht="21" customHeight="1">
      <c r="J25" s="1190" t="str">
        <f>J2</f>
        <v>令和7年3月31日現在</v>
      </c>
      <c r="K25" s="1190"/>
      <c r="L25" s="1190"/>
      <c r="M25" s="1190"/>
    </row>
    <row r="26" spans="1:13" ht="21" customHeight="1">
      <c r="J26" s="1191" t="s">
        <v>200</v>
      </c>
      <c r="K26" s="1191"/>
      <c r="L26" s="1191"/>
      <c r="M26" s="1191"/>
    </row>
    <row r="27" spans="1:13" ht="30" customHeight="1">
      <c r="A27" s="1202" t="s">
        <v>92</v>
      </c>
      <c r="B27" s="1188" t="s">
        <v>93</v>
      </c>
      <c r="C27" s="1204" t="s">
        <v>94</v>
      </c>
      <c r="D27" s="1188" t="s">
        <v>95</v>
      </c>
      <c r="E27" s="1194" t="s">
        <v>96</v>
      </c>
      <c r="F27" s="1194"/>
      <c r="G27" s="1188" t="s">
        <v>97</v>
      </c>
      <c r="H27" s="1188" t="s">
        <v>98</v>
      </c>
      <c r="I27" s="1188"/>
      <c r="J27" s="1194" t="s">
        <v>99</v>
      </c>
      <c r="K27" s="1188" t="s">
        <v>100</v>
      </c>
      <c r="L27" s="1188" t="s">
        <v>101</v>
      </c>
      <c r="M27" s="1196" t="s">
        <v>19</v>
      </c>
    </row>
    <row r="28" spans="1:13" ht="30" customHeight="1">
      <c r="A28" s="1203"/>
      <c r="B28" s="1189"/>
      <c r="C28" s="1205"/>
      <c r="D28" s="1189"/>
      <c r="E28" s="680" t="s">
        <v>102</v>
      </c>
      <c r="F28" s="680" t="s">
        <v>103</v>
      </c>
      <c r="G28" s="1189"/>
      <c r="H28" s="368" t="s">
        <v>1706</v>
      </c>
      <c r="I28" s="368" t="s">
        <v>1707</v>
      </c>
      <c r="J28" s="1195"/>
      <c r="K28" s="1189"/>
      <c r="L28" s="1189"/>
      <c r="M28" s="1197"/>
    </row>
    <row r="29" spans="1:13" ht="45.75" customHeight="1">
      <c r="A29" s="703"/>
      <c r="B29" s="354" t="s">
        <v>210</v>
      </c>
      <c r="C29" s="347" t="s">
        <v>1246</v>
      </c>
      <c r="D29" s="695" t="s">
        <v>225</v>
      </c>
      <c r="E29" s="1184" t="s">
        <v>1474</v>
      </c>
      <c r="F29" s="1185"/>
      <c r="G29" s="704">
        <v>44</v>
      </c>
      <c r="H29" s="345" t="s">
        <v>1515</v>
      </c>
      <c r="I29" s="345" t="s">
        <v>1515</v>
      </c>
      <c r="J29" s="705">
        <v>4.9000000000000004</v>
      </c>
      <c r="K29" s="706"/>
      <c r="L29" s="707">
        <v>44287</v>
      </c>
      <c r="M29" s="689"/>
    </row>
    <row r="30" spans="1:13" ht="45.75" customHeight="1">
      <c r="A30" s="703"/>
      <c r="B30" s="354" t="s">
        <v>210</v>
      </c>
      <c r="C30" s="347" t="s">
        <v>220</v>
      </c>
      <c r="D30" s="708" t="s">
        <v>1247</v>
      </c>
      <c r="E30" s="348">
        <v>5</v>
      </c>
      <c r="F30" s="348">
        <v>5</v>
      </c>
      <c r="G30" s="349">
        <v>16</v>
      </c>
      <c r="H30" s="345" t="s">
        <v>1519</v>
      </c>
      <c r="I30" s="345" t="s">
        <v>142</v>
      </c>
      <c r="J30" s="348">
        <v>0.3</v>
      </c>
      <c r="K30" s="495"/>
      <c r="L30" s="709">
        <v>44287</v>
      </c>
      <c r="M30" s="689"/>
    </row>
    <row r="31" spans="1:13" ht="45" customHeight="1">
      <c r="A31" s="710" t="s">
        <v>238</v>
      </c>
      <c r="B31" s="354" t="s">
        <v>202</v>
      </c>
      <c r="C31" s="354" t="s">
        <v>239</v>
      </c>
      <c r="D31" s="354" t="s">
        <v>240</v>
      </c>
      <c r="E31" s="355">
        <v>7.7</v>
      </c>
      <c r="F31" s="355">
        <v>7.7</v>
      </c>
      <c r="G31" s="356">
        <v>23</v>
      </c>
      <c r="H31" s="357" t="s">
        <v>1493</v>
      </c>
      <c r="I31" s="357" t="s">
        <v>1493</v>
      </c>
      <c r="J31" s="355">
        <v>0.7</v>
      </c>
      <c r="K31" s="362"/>
      <c r="L31" s="359">
        <v>43836</v>
      </c>
      <c r="M31" s="689"/>
    </row>
    <row r="32" spans="1:13" ht="45" customHeight="1">
      <c r="A32" s="346" t="s">
        <v>241</v>
      </c>
      <c r="B32" s="347" t="s">
        <v>242</v>
      </c>
      <c r="C32" s="347" t="s">
        <v>243</v>
      </c>
      <c r="D32" s="347" t="s">
        <v>244</v>
      </c>
      <c r="E32" s="348">
        <v>6.5</v>
      </c>
      <c r="F32" s="348">
        <v>6.5</v>
      </c>
      <c r="G32" s="349">
        <v>28</v>
      </c>
      <c r="H32" s="345" t="s">
        <v>1708</v>
      </c>
      <c r="I32" s="345" t="s">
        <v>1709</v>
      </c>
      <c r="J32" s="348">
        <v>6.7</v>
      </c>
      <c r="K32" s="350"/>
      <c r="L32" s="351">
        <v>34060</v>
      </c>
      <c r="M32" s="682"/>
    </row>
    <row r="33" spans="1:13" ht="45" customHeight="1">
      <c r="A33" s="681"/>
      <c r="B33" s="347" t="s">
        <v>242</v>
      </c>
      <c r="C33" s="347" t="s">
        <v>245</v>
      </c>
      <c r="D33" s="347" t="s">
        <v>244</v>
      </c>
      <c r="E33" s="348">
        <v>6.7</v>
      </c>
      <c r="F33" s="490" t="s">
        <v>1584</v>
      </c>
      <c r="G33" s="349">
        <v>28</v>
      </c>
      <c r="H33" s="345" t="s">
        <v>1710</v>
      </c>
      <c r="I33" s="345" t="s">
        <v>1584</v>
      </c>
      <c r="J33" s="348">
        <v>5.2</v>
      </c>
      <c r="K33" s="350"/>
      <c r="L33" s="351">
        <v>34060</v>
      </c>
      <c r="M33" s="682"/>
    </row>
    <row r="34" spans="1:13" ht="45" customHeight="1">
      <c r="A34" s="681"/>
      <c r="B34" s="347" t="s">
        <v>242</v>
      </c>
      <c r="C34" s="347" t="s">
        <v>246</v>
      </c>
      <c r="D34" s="347" t="s">
        <v>245</v>
      </c>
      <c r="E34" s="348">
        <v>5.7</v>
      </c>
      <c r="F34" s="348">
        <v>5.9</v>
      </c>
      <c r="G34" s="349">
        <v>23</v>
      </c>
      <c r="H34" s="345" t="s">
        <v>1584</v>
      </c>
      <c r="I34" s="345" t="s">
        <v>1584</v>
      </c>
      <c r="J34" s="490" t="s">
        <v>1584</v>
      </c>
      <c r="K34" s="350"/>
      <c r="L34" s="351">
        <v>34060</v>
      </c>
      <c r="M34" s="682" t="s">
        <v>1244</v>
      </c>
    </row>
    <row r="35" spans="1:13" ht="45" customHeight="1">
      <c r="A35" s="681"/>
      <c r="B35" s="347" t="s">
        <v>242</v>
      </c>
      <c r="C35" s="347" t="s">
        <v>1711</v>
      </c>
      <c r="D35" s="347" t="s">
        <v>248</v>
      </c>
      <c r="E35" s="348">
        <v>4.5</v>
      </c>
      <c r="F35" s="348">
        <v>4.5</v>
      </c>
      <c r="G35" s="349">
        <v>18</v>
      </c>
      <c r="H35" s="345" t="s">
        <v>569</v>
      </c>
      <c r="I35" s="345" t="s">
        <v>564</v>
      </c>
      <c r="J35" s="348">
        <v>3.7</v>
      </c>
      <c r="K35" s="350"/>
      <c r="L35" s="351">
        <v>34060</v>
      </c>
      <c r="M35" s="682"/>
    </row>
    <row r="36" spans="1:13" ht="45" customHeight="1">
      <c r="A36" s="681"/>
      <c r="B36" s="347" t="s">
        <v>249</v>
      </c>
      <c r="C36" s="347" t="s">
        <v>250</v>
      </c>
      <c r="D36" s="347" t="s">
        <v>244</v>
      </c>
      <c r="E36" s="348">
        <v>3.9</v>
      </c>
      <c r="F36" s="348">
        <v>3.9</v>
      </c>
      <c r="G36" s="349">
        <v>16</v>
      </c>
      <c r="H36" s="345" t="s">
        <v>641</v>
      </c>
      <c r="I36" s="345" t="s">
        <v>564</v>
      </c>
      <c r="J36" s="348">
        <v>16</v>
      </c>
      <c r="K36" s="350"/>
      <c r="L36" s="351">
        <v>42095</v>
      </c>
      <c r="M36" s="682"/>
    </row>
    <row r="37" spans="1:13" ht="45" customHeight="1">
      <c r="A37" s="681"/>
      <c r="B37" s="347" t="s">
        <v>242</v>
      </c>
      <c r="C37" s="347" t="s">
        <v>244</v>
      </c>
      <c r="D37" s="347" t="s">
        <v>251</v>
      </c>
      <c r="E37" s="348">
        <v>7.4</v>
      </c>
      <c r="F37" s="348">
        <v>7.4</v>
      </c>
      <c r="G37" s="349">
        <v>30</v>
      </c>
      <c r="H37" s="345" t="s">
        <v>172</v>
      </c>
      <c r="I37" s="345" t="s">
        <v>1712</v>
      </c>
      <c r="J37" s="348">
        <v>17.8</v>
      </c>
      <c r="K37" s="350"/>
      <c r="L37" s="351">
        <v>40513</v>
      </c>
      <c r="M37" s="682"/>
    </row>
    <row r="38" spans="1:13" ht="45" customHeight="1">
      <c r="A38" s="684"/>
      <c r="B38" s="347" t="s">
        <v>244</v>
      </c>
      <c r="C38" s="347" t="s">
        <v>1713</v>
      </c>
      <c r="D38" s="347" t="s">
        <v>1714</v>
      </c>
      <c r="E38" s="348">
        <v>5.0999999999999996</v>
      </c>
      <c r="F38" s="348">
        <v>5.0999999999999996</v>
      </c>
      <c r="G38" s="349">
        <v>19</v>
      </c>
      <c r="H38" s="345" t="s">
        <v>1489</v>
      </c>
      <c r="I38" s="345" t="s">
        <v>1715</v>
      </c>
      <c r="J38" s="348">
        <v>1.3</v>
      </c>
      <c r="K38" s="350"/>
      <c r="L38" s="351">
        <v>45535</v>
      </c>
      <c r="M38" s="682"/>
    </row>
    <row r="39" spans="1:13" ht="45" customHeight="1">
      <c r="A39" s="346" t="s">
        <v>253</v>
      </c>
      <c r="B39" s="347" t="s">
        <v>242</v>
      </c>
      <c r="C39" s="347" t="s">
        <v>254</v>
      </c>
      <c r="D39" s="347" t="s">
        <v>249</v>
      </c>
      <c r="E39" s="348">
        <v>5.2</v>
      </c>
      <c r="F39" s="348">
        <v>5.2</v>
      </c>
      <c r="G39" s="349">
        <v>19</v>
      </c>
      <c r="H39" s="345" t="s">
        <v>1496</v>
      </c>
      <c r="I39" s="345" t="s">
        <v>1497</v>
      </c>
      <c r="J39" s="348">
        <v>19.8</v>
      </c>
      <c r="K39" s="350"/>
      <c r="L39" s="351">
        <v>42095</v>
      </c>
      <c r="M39" s="683" t="s">
        <v>1716</v>
      </c>
    </row>
    <row r="40" spans="1:13" ht="45" customHeight="1">
      <c r="A40" s="684"/>
      <c r="B40" s="347" t="s">
        <v>242</v>
      </c>
      <c r="C40" s="347" t="s">
        <v>255</v>
      </c>
      <c r="D40" s="347" t="s">
        <v>249</v>
      </c>
      <c r="E40" s="348">
        <v>5.2</v>
      </c>
      <c r="F40" s="348">
        <v>5.2</v>
      </c>
      <c r="G40" s="349">
        <v>19</v>
      </c>
      <c r="H40" s="345" t="s">
        <v>564</v>
      </c>
      <c r="I40" s="345" t="s">
        <v>172</v>
      </c>
      <c r="J40" s="348">
        <v>53.1</v>
      </c>
      <c r="K40" s="350"/>
      <c r="L40" s="351">
        <v>42095</v>
      </c>
      <c r="M40" s="683" t="s">
        <v>1716</v>
      </c>
    </row>
    <row r="41" spans="1:13" ht="45" customHeight="1">
      <c r="A41" s="352" t="s">
        <v>256</v>
      </c>
      <c r="B41" s="347" t="s">
        <v>242</v>
      </c>
      <c r="C41" s="347" t="s">
        <v>244</v>
      </c>
      <c r="D41" s="347" t="s">
        <v>257</v>
      </c>
      <c r="E41" s="348">
        <v>34.9</v>
      </c>
      <c r="F41" s="348">
        <v>34.9</v>
      </c>
      <c r="G41" s="349">
        <v>69</v>
      </c>
      <c r="H41" s="345" t="s">
        <v>564</v>
      </c>
      <c r="I41" s="345" t="s">
        <v>564</v>
      </c>
      <c r="J41" s="348">
        <v>6.1</v>
      </c>
      <c r="K41" s="350"/>
      <c r="L41" s="351">
        <v>34060</v>
      </c>
      <c r="M41" s="353" t="s">
        <v>258</v>
      </c>
    </row>
    <row r="42" spans="1:13" ht="45" customHeight="1">
      <c r="A42" s="352" t="s">
        <v>259</v>
      </c>
      <c r="B42" s="347" t="s">
        <v>242</v>
      </c>
      <c r="C42" s="347" t="s">
        <v>244</v>
      </c>
      <c r="D42" s="347" t="s">
        <v>260</v>
      </c>
      <c r="E42" s="348">
        <v>22.9</v>
      </c>
      <c r="F42" s="348">
        <v>22.9</v>
      </c>
      <c r="G42" s="349">
        <v>76</v>
      </c>
      <c r="H42" s="345" t="s">
        <v>641</v>
      </c>
      <c r="I42" s="345" t="s">
        <v>641</v>
      </c>
      <c r="J42" s="348">
        <v>6.1</v>
      </c>
      <c r="K42" s="350"/>
      <c r="L42" s="351">
        <v>34060</v>
      </c>
      <c r="M42" s="353"/>
    </row>
    <row r="43" spans="1:13" ht="45" customHeight="1">
      <c r="A43" s="346" t="s">
        <v>261</v>
      </c>
      <c r="B43" s="354" t="s">
        <v>242</v>
      </c>
      <c r="C43" s="354" t="s">
        <v>262</v>
      </c>
      <c r="D43" s="354" t="s">
        <v>263</v>
      </c>
      <c r="E43" s="355">
        <v>6.9</v>
      </c>
      <c r="F43" s="355">
        <v>6.9</v>
      </c>
      <c r="G43" s="356">
        <v>29</v>
      </c>
      <c r="H43" s="357" t="s">
        <v>1688</v>
      </c>
      <c r="I43" s="357" t="s">
        <v>641</v>
      </c>
      <c r="J43" s="355">
        <v>2.2999999999999998</v>
      </c>
      <c r="K43" s="358"/>
      <c r="L43" s="359">
        <v>34449</v>
      </c>
      <c r="M43" s="711"/>
    </row>
    <row r="44" spans="1:13" ht="45" customHeight="1">
      <c r="A44" s="684"/>
      <c r="B44" s="354" t="s">
        <v>242</v>
      </c>
      <c r="C44" s="354" t="s">
        <v>1711</v>
      </c>
      <c r="D44" s="347" t="s">
        <v>1714</v>
      </c>
      <c r="E44" s="355">
        <v>6</v>
      </c>
      <c r="F44" s="355">
        <v>6</v>
      </c>
      <c r="G44" s="356">
        <v>23</v>
      </c>
      <c r="H44" s="357" t="s">
        <v>1238</v>
      </c>
      <c r="I44" s="357" t="s">
        <v>1238</v>
      </c>
      <c r="J44" s="355">
        <v>4.3</v>
      </c>
      <c r="K44" s="358"/>
      <c r="L44" s="351">
        <v>45535</v>
      </c>
      <c r="M44" s="711"/>
    </row>
    <row r="45" spans="1:13" ht="45" customHeight="1">
      <c r="A45" s="360" t="s">
        <v>264</v>
      </c>
      <c r="B45" s="354" t="s">
        <v>244</v>
      </c>
      <c r="C45" s="354" t="s">
        <v>265</v>
      </c>
      <c r="D45" s="361" t="s">
        <v>266</v>
      </c>
      <c r="E45" s="355">
        <v>19.399999999999999</v>
      </c>
      <c r="F45" s="355">
        <v>19.399999999999999</v>
      </c>
      <c r="G45" s="356">
        <v>45</v>
      </c>
      <c r="H45" s="357" t="s">
        <v>1510</v>
      </c>
      <c r="I45" s="357" t="s">
        <v>1510</v>
      </c>
      <c r="J45" s="355">
        <v>1.9</v>
      </c>
      <c r="K45" s="362"/>
      <c r="L45" s="359">
        <v>41548</v>
      </c>
      <c r="M45" s="689"/>
    </row>
    <row r="46" spans="1:13" ht="45" customHeight="1">
      <c r="A46" s="360" t="s">
        <v>267</v>
      </c>
      <c r="B46" s="354" t="s">
        <v>202</v>
      </c>
      <c r="C46" s="354" t="s">
        <v>268</v>
      </c>
      <c r="D46" s="361" t="s">
        <v>266</v>
      </c>
      <c r="E46" s="355">
        <v>32.1</v>
      </c>
      <c r="F46" s="355">
        <v>32.1</v>
      </c>
      <c r="G46" s="356">
        <v>65</v>
      </c>
      <c r="H46" s="357" t="s">
        <v>581</v>
      </c>
      <c r="I46" s="357" t="s">
        <v>581</v>
      </c>
      <c r="J46" s="355">
        <v>2.2000000000000002</v>
      </c>
      <c r="K46" s="495"/>
      <c r="L46" s="359">
        <v>41548</v>
      </c>
      <c r="M46" s="689"/>
    </row>
    <row r="47" spans="1:13" ht="45" customHeight="1">
      <c r="A47" s="363" t="s">
        <v>269</v>
      </c>
      <c r="B47" s="364" t="s">
        <v>652</v>
      </c>
      <c r="C47" s="364" t="s">
        <v>270</v>
      </c>
      <c r="D47" s="365" t="s">
        <v>271</v>
      </c>
      <c r="E47" s="366">
        <v>125.9</v>
      </c>
      <c r="F47" s="366">
        <v>126.2</v>
      </c>
      <c r="G47" s="367">
        <v>178</v>
      </c>
      <c r="H47" s="494" t="s">
        <v>1511</v>
      </c>
      <c r="I47" s="368" t="s">
        <v>1511</v>
      </c>
      <c r="J47" s="369">
        <v>22.8</v>
      </c>
      <c r="K47" s="370"/>
      <c r="L47" s="371">
        <v>43728</v>
      </c>
      <c r="M47" s="372" t="s">
        <v>1248</v>
      </c>
    </row>
  </sheetData>
  <mergeCells count="31">
    <mergeCell ref="A4:A5"/>
    <mergeCell ref="B4:B5"/>
    <mergeCell ref="C4:C5"/>
    <mergeCell ref="D4:D5"/>
    <mergeCell ref="E4:F4"/>
    <mergeCell ref="A27:A28"/>
    <mergeCell ref="B27:B28"/>
    <mergeCell ref="C27:C28"/>
    <mergeCell ref="D27:D28"/>
    <mergeCell ref="E27:F27"/>
    <mergeCell ref="J2:M2"/>
    <mergeCell ref="J3:M3"/>
    <mergeCell ref="J25:M25"/>
    <mergeCell ref="J26:M26"/>
    <mergeCell ref="H27:I27"/>
    <mergeCell ref="J4:J5"/>
    <mergeCell ref="J27:J28"/>
    <mergeCell ref="K27:K28"/>
    <mergeCell ref="L27:L28"/>
    <mergeCell ref="M27:M28"/>
    <mergeCell ref="H4:I4"/>
    <mergeCell ref="K4:K5"/>
    <mergeCell ref="L4:L5"/>
    <mergeCell ref="M4:M5"/>
    <mergeCell ref="G4:G5"/>
    <mergeCell ref="E16:F16"/>
    <mergeCell ref="E29:F29"/>
    <mergeCell ref="E20:F20"/>
    <mergeCell ref="E22:F22"/>
    <mergeCell ref="E24:F24"/>
    <mergeCell ref="G27:G28"/>
  </mergeCells>
  <phoneticPr fontId="2"/>
  <pageMargins left="0.74803149606299213" right="0.74803149606299213" top="0.98425196850393704" bottom="0.78740157480314965" header="0.51181102362204722" footer="0.51181102362204722"/>
  <pageSetup paperSize="9" scale="72" orientation="portrait" r:id="rId1"/>
  <headerFooter alignWithMargins="0"/>
  <rowBreaks count="1" manualBreakCount="1">
    <brk id="2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3"/>
  <sheetViews>
    <sheetView view="pageBreakPreview" topLeftCell="A29" zoomScale="85" zoomScaleNormal="100" zoomScaleSheetLayoutView="85" workbookViewId="0">
      <selection activeCell="O6" sqref="O6"/>
    </sheetView>
  </sheetViews>
  <sheetFormatPr defaultRowHeight="13"/>
  <cols>
    <col min="1" max="1" width="13.08984375" style="58" customWidth="1"/>
    <col min="2" max="2" width="10.81640625" style="58" customWidth="1"/>
    <col min="3" max="3" width="14.36328125" style="58" customWidth="1"/>
    <col min="4" max="4" width="10.81640625" style="58" customWidth="1"/>
    <col min="5" max="5" width="5.81640625" style="58" customWidth="1"/>
    <col min="6" max="6" width="5.453125" style="58" customWidth="1"/>
    <col min="7" max="7" width="5.08984375" style="58" customWidth="1"/>
    <col min="8" max="9" width="9" style="58" customWidth="1"/>
    <col min="10" max="11" width="5.453125" style="58" customWidth="1"/>
    <col min="12" max="12" width="10.1796875" style="58" customWidth="1"/>
    <col min="13" max="13" width="7.6328125" style="58" customWidth="1"/>
    <col min="14" max="256" width="8.90625" style="58"/>
    <col min="257" max="257" width="13.08984375" style="58" customWidth="1"/>
    <col min="258" max="258" width="10.81640625" style="58" customWidth="1"/>
    <col min="259" max="259" width="14.36328125" style="58" customWidth="1"/>
    <col min="260" max="260" width="10.81640625" style="58" customWidth="1"/>
    <col min="261" max="261" width="5.81640625" style="58" customWidth="1"/>
    <col min="262" max="262" width="5.453125" style="58" customWidth="1"/>
    <col min="263" max="263" width="5.08984375" style="58" customWidth="1"/>
    <col min="264" max="265" width="9" style="58" customWidth="1"/>
    <col min="266" max="267" width="5.453125" style="58" customWidth="1"/>
    <col min="268" max="268" width="10.1796875" style="58" customWidth="1"/>
    <col min="269" max="269" width="7.6328125" style="58" customWidth="1"/>
    <col min="270" max="512" width="8.90625" style="58"/>
    <col min="513" max="513" width="13.08984375" style="58" customWidth="1"/>
    <col min="514" max="514" width="10.81640625" style="58" customWidth="1"/>
    <col min="515" max="515" width="14.36328125" style="58" customWidth="1"/>
    <col min="516" max="516" width="10.81640625" style="58" customWidth="1"/>
    <col min="517" max="517" width="5.81640625" style="58" customWidth="1"/>
    <col min="518" max="518" width="5.453125" style="58" customWidth="1"/>
    <col min="519" max="519" width="5.08984375" style="58" customWidth="1"/>
    <col min="520" max="521" width="9" style="58" customWidth="1"/>
    <col min="522" max="523" width="5.453125" style="58" customWidth="1"/>
    <col min="524" max="524" width="10.1796875" style="58" customWidth="1"/>
    <col min="525" max="525" width="7.6328125" style="58" customWidth="1"/>
    <col min="526" max="768" width="8.90625" style="58"/>
    <col min="769" max="769" width="13.08984375" style="58" customWidth="1"/>
    <col min="770" max="770" width="10.81640625" style="58" customWidth="1"/>
    <col min="771" max="771" width="14.36328125" style="58" customWidth="1"/>
    <col min="772" max="772" width="10.81640625" style="58" customWidth="1"/>
    <col min="773" max="773" width="5.81640625" style="58" customWidth="1"/>
    <col min="774" max="774" width="5.453125" style="58" customWidth="1"/>
    <col min="775" max="775" width="5.08984375" style="58" customWidth="1"/>
    <col min="776" max="777" width="9" style="58" customWidth="1"/>
    <col min="778" max="779" width="5.453125" style="58" customWidth="1"/>
    <col min="780" max="780" width="10.1796875" style="58" customWidth="1"/>
    <col min="781" max="781" width="7.6328125" style="58" customWidth="1"/>
    <col min="782" max="1024" width="8.90625" style="58"/>
    <col min="1025" max="1025" width="13.08984375" style="58" customWidth="1"/>
    <col min="1026" max="1026" width="10.81640625" style="58" customWidth="1"/>
    <col min="1027" max="1027" width="14.36328125" style="58" customWidth="1"/>
    <col min="1028" max="1028" width="10.81640625" style="58" customWidth="1"/>
    <col min="1029" max="1029" width="5.81640625" style="58" customWidth="1"/>
    <col min="1030" max="1030" width="5.453125" style="58" customWidth="1"/>
    <col min="1031" max="1031" width="5.08984375" style="58" customWidth="1"/>
    <col min="1032" max="1033" width="9" style="58" customWidth="1"/>
    <col min="1034" max="1035" width="5.453125" style="58" customWidth="1"/>
    <col min="1036" max="1036" width="10.1796875" style="58" customWidth="1"/>
    <col min="1037" max="1037" width="7.6328125" style="58" customWidth="1"/>
    <col min="1038" max="1280" width="8.90625" style="58"/>
    <col min="1281" max="1281" width="13.08984375" style="58" customWidth="1"/>
    <col min="1282" max="1282" width="10.81640625" style="58" customWidth="1"/>
    <col min="1283" max="1283" width="14.36328125" style="58" customWidth="1"/>
    <col min="1284" max="1284" width="10.81640625" style="58" customWidth="1"/>
    <col min="1285" max="1285" width="5.81640625" style="58" customWidth="1"/>
    <col min="1286" max="1286" width="5.453125" style="58" customWidth="1"/>
    <col min="1287" max="1287" width="5.08984375" style="58" customWidth="1"/>
    <col min="1288" max="1289" width="9" style="58" customWidth="1"/>
    <col min="1290" max="1291" width="5.453125" style="58" customWidth="1"/>
    <col min="1292" max="1292" width="10.1796875" style="58" customWidth="1"/>
    <col min="1293" max="1293" width="7.6328125" style="58" customWidth="1"/>
    <col min="1294" max="1536" width="8.90625" style="58"/>
    <col min="1537" max="1537" width="13.08984375" style="58" customWidth="1"/>
    <col min="1538" max="1538" width="10.81640625" style="58" customWidth="1"/>
    <col min="1539" max="1539" width="14.36328125" style="58" customWidth="1"/>
    <col min="1540" max="1540" width="10.81640625" style="58" customWidth="1"/>
    <col min="1541" max="1541" width="5.81640625" style="58" customWidth="1"/>
    <col min="1542" max="1542" width="5.453125" style="58" customWidth="1"/>
    <col min="1543" max="1543" width="5.08984375" style="58" customWidth="1"/>
    <col min="1544" max="1545" width="9" style="58" customWidth="1"/>
    <col min="1546" max="1547" width="5.453125" style="58" customWidth="1"/>
    <col min="1548" max="1548" width="10.1796875" style="58" customWidth="1"/>
    <col min="1549" max="1549" width="7.6328125" style="58" customWidth="1"/>
    <col min="1550" max="1792" width="8.90625" style="58"/>
    <col min="1793" max="1793" width="13.08984375" style="58" customWidth="1"/>
    <col min="1794" max="1794" width="10.81640625" style="58" customWidth="1"/>
    <col min="1795" max="1795" width="14.36328125" style="58" customWidth="1"/>
    <col min="1796" max="1796" width="10.81640625" style="58" customWidth="1"/>
    <col min="1797" max="1797" width="5.81640625" style="58" customWidth="1"/>
    <col min="1798" max="1798" width="5.453125" style="58" customWidth="1"/>
    <col min="1799" max="1799" width="5.08984375" style="58" customWidth="1"/>
    <col min="1800" max="1801" width="9" style="58" customWidth="1"/>
    <col min="1802" max="1803" width="5.453125" style="58" customWidth="1"/>
    <col min="1804" max="1804" width="10.1796875" style="58" customWidth="1"/>
    <col min="1805" max="1805" width="7.6328125" style="58" customWidth="1"/>
    <col min="1806" max="2048" width="8.90625" style="58"/>
    <col min="2049" max="2049" width="13.08984375" style="58" customWidth="1"/>
    <col min="2050" max="2050" width="10.81640625" style="58" customWidth="1"/>
    <col min="2051" max="2051" width="14.36328125" style="58" customWidth="1"/>
    <col min="2052" max="2052" width="10.81640625" style="58" customWidth="1"/>
    <col min="2053" max="2053" width="5.81640625" style="58" customWidth="1"/>
    <col min="2054" max="2054" width="5.453125" style="58" customWidth="1"/>
    <col min="2055" max="2055" width="5.08984375" style="58" customWidth="1"/>
    <col min="2056" max="2057" width="9" style="58" customWidth="1"/>
    <col min="2058" max="2059" width="5.453125" style="58" customWidth="1"/>
    <col min="2060" max="2060" width="10.1796875" style="58" customWidth="1"/>
    <col min="2061" max="2061" width="7.6328125" style="58" customWidth="1"/>
    <col min="2062" max="2304" width="8.90625" style="58"/>
    <col min="2305" max="2305" width="13.08984375" style="58" customWidth="1"/>
    <col min="2306" max="2306" width="10.81640625" style="58" customWidth="1"/>
    <col min="2307" max="2307" width="14.36328125" style="58" customWidth="1"/>
    <col min="2308" max="2308" width="10.81640625" style="58" customWidth="1"/>
    <col min="2309" max="2309" width="5.81640625" style="58" customWidth="1"/>
    <col min="2310" max="2310" width="5.453125" style="58" customWidth="1"/>
    <col min="2311" max="2311" width="5.08984375" style="58" customWidth="1"/>
    <col min="2312" max="2313" width="9" style="58" customWidth="1"/>
    <col min="2314" max="2315" width="5.453125" style="58" customWidth="1"/>
    <col min="2316" max="2316" width="10.1796875" style="58" customWidth="1"/>
    <col min="2317" max="2317" width="7.6328125" style="58" customWidth="1"/>
    <col min="2318" max="2560" width="8.90625" style="58"/>
    <col min="2561" max="2561" width="13.08984375" style="58" customWidth="1"/>
    <col min="2562" max="2562" width="10.81640625" style="58" customWidth="1"/>
    <col min="2563" max="2563" width="14.36328125" style="58" customWidth="1"/>
    <col min="2564" max="2564" width="10.81640625" style="58" customWidth="1"/>
    <col min="2565" max="2565" width="5.81640625" style="58" customWidth="1"/>
    <col min="2566" max="2566" width="5.453125" style="58" customWidth="1"/>
    <col min="2567" max="2567" width="5.08984375" style="58" customWidth="1"/>
    <col min="2568" max="2569" width="9" style="58" customWidth="1"/>
    <col min="2570" max="2571" width="5.453125" style="58" customWidth="1"/>
    <col min="2572" max="2572" width="10.1796875" style="58" customWidth="1"/>
    <col min="2573" max="2573" width="7.6328125" style="58" customWidth="1"/>
    <col min="2574" max="2816" width="8.90625" style="58"/>
    <col min="2817" max="2817" width="13.08984375" style="58" customWidth="1"/>
    <col min="2818" max="2818" width="10.81640625" style="58" customWidth="1"/>
    <col min="2819" max="2819" width="14.36328125" style="58" customWidth="1"/>
    <col min="2820" max="2820" width="10.81640625" style="58" customWidth="1"/>
    <col min="2821" max="2821" width="5.81640625" style="58" customWidth="1"/>
    <col min="2822" max="2822" width="5.453125" style="58" customWidth="1"/>
    <col min="2823" max="2823" width="5.08984375" style="58" customWidth="1"/>
    <col min="2824" max="2825" width="9" style="58" customWidth="1"/>
    <col min="2826" max="2827" width="5.453125" style="58" customWidth="1"/>
    <col min="2828" max="2828" width="10.1796875" style="58" customWidth="1"/>
    <col min="2829" max="2829" width="7.6328125" style="58" customWidth="1"/>
    <col min="2830" max="3072" width="8.90625" style="58"/>
    <col min="3073" max="3073" width="13.08984375" style="58" customWidth="1"/>
    <col min="3074" max="3074" width="10.81640625" style="58" customWidth="1"/>
    <col min="3075" max="3075" width="14.36328125" style="58" customWidth="1"/>
    <col min="3076" max="3076" width="10.81640625" style="58" customWidth="1"/>
    <col min="3077" max="3077" width="5.81640625" style="58" customWidth="1"/>
    <col min="3078" max="3078" width="5.453125" style="58" customWidth="1"/>
    <col min="3079" max="3079" width="5.08984375" style="58" customWidth="1"/>
    <col min="3080" max="3081" width="9" style="58" customWidth="1"/>
    <col min="3082" max="3083" width="5.453125" style="58" customWidth="1"/>
    <col min="3084" max="3084" width="10.1796875" style="58" customWidth="1"/>
    <col min="3085" max="3085" width="7.6328125" style="58" customWidth="1"/>
    <col min="3086" max="3328" width="8.90625" style="58"/>
    <col min="3329" max="3329" width="13.08984375" style="58" customWidth="1"/>
    <col min="3330" max="3330" width="10.81640625" style="58" customWidth="1"/>
    <col min="3331" max="3331" width="14.36328125" style="58" customWidth="1"/>
    <col min="3332" max="3332" width="10.81640625" style="58" customWidth="1"/>
    <col min="3333" max="3333" width="5.81640625" style="58" customWidth="1"/>
    <col min="3334" max="3334" width="5.453125" style="58" customWidth="1"/>
    <col min="3335" max="3335" width="5.08984375" style="58" customWidth="1"/>
    <col min="3336" max="3337" width="9" style="58" customWidth="1"/>
    <col min="3338" max="3339" width="5.453125" style="58" customWidth="1"/>
    <col min="3340" max="3340" width="10.1796875" style="58" customWidth="1"/>
    <col min="3341" max="3341" width="7.6328125" style="58" customWidth="1"/>
    <col min="3342" max="3584" width="8.90625" style="58"/>
    <col min="3585" max="3585" width="13.08984375" style="58" customWidth="1"/>
    <col min="3586" max="3586" width="10.81640625" style="58" customWidth="1"/>
    <col min="3587" max="3587" width="14.36328125" style="58" customWidth="1"/>
    <col min="3588" max="3588" width="10.81640625" style="58" customWidth="1"/>
    <col min="3589" max="3589" width="5.81640625" style="58" customWidth="1"/>
    <col min="3590" max="3590" width="5.453125" style="58" customWidth="1"/>
    <col min="3591" max="3591" width="5.08984375" style="58" customWidth="1"/>
    <col min="3592" max="3593" width="9" style="58" customWidth="1"/>
    <col min="3594" max="3595" width="5.453125" style="58" customWidth="1"/>
    <col min="3596" max="3596" width="10.1796875" style="58" customWidth="1"/>
    <col min="3597" max="3597" width="7.6328125" style="58" customWidth="1"/>
    <col min="3598" max="3840" width="8.90625" style="58"/>
    <col min="3841" max="3841" width="13.08984375" style="58" customWidth="1"/>
    <col min="3842" max="3842" width="10.81640625" style="58" customWidth="1"/>
    <col min="3843" max="3843" width="14.36328125" style="58" customWidth="1"/>
    <col min="3844" max="3844" width="10.81640625" style="58" customWidth="1"/>
    <col min="3845" max="3845" width="5.81640625" style="58" customWidth="1"/>
    <col min="3846" max="3846" width="5.453125" style="58" customWidth="1"/>
    <col min="3847" max="3847" width="5.08984375" style="58" customWidth="1"/>
    <col min="3848" max="3849" width="9" style="58" customWidth="1"/>
    <col min="3850" max="3851" width="5.453125" style="58" customWidth="1"/>
    <col min="3852" max="3852" width="10.1796875" style="58" customWidth="1"/>
    <col min="3853" max="3853" width="7.6328125" style="58" customWidth="1"/>
    <col min="3854" max="4096" width="8.90625" style="58"/>
    <col min="4097" max="4097" width="13.08984375" style="58" customWidth="1"/>
    <col min="4098" max="4098" width="10.81640625" style="58" customWidth="1"/>
    <col min="4099" max="4099" width="14.36328125" style="58" customWidth="1"/>
    <col min="4100" max="4100" width="10.81640625" style="58" customWidth="1"/>
    <col min="4101" max="4101" width="5.81640625" style="58" customWidth="1"/>
    <col min="4102" max="4102" width="5.453125" style="58" customWidth="1"/>
    <col min="4103" max="4103" width="5.08984375" style="58" customWidth="1"/>
    <col min="4104" max="4105" width="9" style="58" customWidth="1"/>
    <col min="4106" max="4107" width="5.453125" style="58" customWidth="1"/>
    <col min="4108" max="4108" width="10.1796875" style="58" customWidth="1"/>
    <col min="4109" max="4109" width="7.6328125" style="58" customWidth="1"/>
    <col min="4110" max="4352" width="8.90625" style="58"/>
    <col min="4353" max="4353" width="13.08984375" style="58" customWidth="1"/>
    <col min="4354" max="4354" width="10.81640625" style="58" customWidth="1"/>
    <col min="4355" max="4355" width="14.36328125" style="58" customWidth="1"/>
    <col min="4356" max="4356" width="10.81640625" style="58" customWidth="1"/>
    <col min="4357" max="4357" width="5.81640625" style="58" customWidth="1"/>
    <col min="4358" max="4358" width="5.453125" style="58" customWidth="1"/>
    <col min="4359" max="4359" width="5.08984375" style="58" customWidth="1"/>
    <col min="4360" max="4361" width="9" style="58" customWidth="1"/>
    <col min="4362" max="4363" width="5.453125" style="58" customWidth="1"/>
    <col min="4364" max="4364" width="10.1796875" style="58" customWidth="1"/>
    <col min="4365" max="4365" width="7.6328125" style="58" customWidth="1"/>
    <col min="4366" max="4608" width="8.90625" style="58"/>
    <col min="4609" max="4609" width="13.08984375" style="58" customWidth="1"/>
    <col min="4610" max="4610" width="10.81640625" style="58" customWidth="1"/>
    <col min="4611" max="4611" width="14.36328125" style="58" customWidth="1"/>
    <col min="4612" max="4612" width="10.81640625" style="58" customWidth="1"/>
    <col min="4613" max="4613" width="5.81640625" style="58" customWidth="1"/>
    <col min="4614" max="4614" width="5.453125" style="58" customWidth="1"/>
    <col min="4615" max="4615" width="5.08984375" style="58" customWidth="1"/>
    <col min="4616" max="4617" width="9" style="58" customWidth="1"/>
    <col min="4618" max="4619" width="5.453125" style="58" customWidth="1"/>
    <col min="4620" max="4620" width="10.1796875" style="58" customWidth="1"/>
    <col min="4621" max="4621" width="7.6328125" style="58" customWidth="1"/>
    <col min="4622" max="4864" width="8.90625" style="58"/>
    <col min="4865" max="4865" width="13.08984375" style="58" customWidth="1"/>
    <col min="4866" max="4866" width="10.81640625" style="58" customWidth="1"/>
    <col min="4867" max="4867" width="14.36328125" style="58" customWidth="1"/>
    <col min="4868" max="4868" width="10.81640625" style="58" customWidth="1"/>
    <col min="4869" max="4869" width="5.81640625" style="58" customWidth="1"/>
    <col min="4870" max="4870" width="5.453125" style="58" customWidth="1"/>
    <col min="4871" max="4871" width="5.08984375" style="58" customWidth="1"/>
    <col min="4872" max="4873" width="9" style="58" customWidth="1"/>
    <col min="4874" max="4875" width="5.453125" style="58" customWidth="1"/>
    <col min="4876" max="4876" width="10.1796875" style="58" customWidth="1"/>
    <col min="4877" max="4877" width="7.6328125" style="58" customWidth="1"/>
    <col min="4878" max="5120" width="8.90625" style="58"/>
    <col min="5121" max="5121" width="13.08984375" style="58" customWidth="1"/>
    <col min="5122" max="5122" width="10.81640625" style="58" customWidth="1"/>
    <col min="5123" max="5123" width="14.36328125" style="58" customWidth="1"/>
    <col min="5124" max="5124" width="10.81640625" style="58" customWidth="1"/>
    <col min="5125" max="5125" width="5.81640625" style="58" customWidth="1"/>
    <col min="5126" max="5126" width="5.453125" style="58" customWidth="1"/>
    <col min="5127" max="5127" width="5.08984375" style="58" customWidth="1"/>
    <col min="5128" max="5129" width="9" style="58" customWidth="1"/>
    <col min="5130" max="5131" width="5.453125" style="58" customWidth="1"/>
    <col min="5132" max="5132" width="10.1796875" style="58" customWidth="1"/>
    <col min="5133" max="5133" width="7.6328125" style="58" customWidth="1"/>
    <col min="5134" max="5376" width="8.90625" style="58"/>
    <col min="5377" max="5377" width="13.08984375" style="58" customWidth="1"/>
    <col min="5378" max="5378" width="10.81640625" style="58" customWidth="1"/>
    <col min="5379" max="5379" width="14.36328125" style="58" customWidth="1"/>
    <col min="5380" max="5380" width="10.81640625" style="58" customWidth="1"/>
    <col min="5381" max="5381" width="5.81640625" style="58" customWidth="1"/>
    <col min="5382" max="5382" width="5.453125" style="58" customWidth="1"/>
    <col min="5383" max="5383" width="5.08984375" style="58" customWidth="1"/>
    <col min="5384" max="5385" width="9" style="58" customWidth="1"/>
    <col min="5386" max="5387" width="5.453125" style="58" customWidth="1"/>
    <col min="5388" max="5388" width="10.1796875" style="58" customWidth="1"/>
    <col min="5389" max="5389" width="7.6328125" style="58" customWidth="1"/>
    <col min="5390" max="5632" width="8.90625" style="58"/>
    <col min="5633" max="5633" width="13.08984375" style="58" customWidth="1"/>
    <col min="5634" max="5634" width="10.81640625" style="58" customWidth="1"/>
    <col min="5635" max="5635" width="14.36328125" style="58" customWidth="1"/>
    <col min="5636" max="5636" width="10.81640625" style="58" customWidth="1"/>
    <col min="5637" max="5637" width="5.81640625" style="58" customWidth="1"/>
    <col min="5638" max="5638" width="5.453125" style="58" customWidth="1"/>
    <col min="5639" max="5639" width="5.08984375" style="58" customWidth="1"/>
    <col min="5640" max="5641" width="9" style="58" customWidth="1"/>
    <col min="5642" max="5643" width="5.453125" style="58" customWidth="1"/>
    <col min="5644" max="5644" width="10.1796875" style="58" customWidth="1"/>
    <col min="5645" max="5645" width="7.6328125" style="58" customWidth="1"/>
    <col min="5646" max="5888" width="8.90625" style="58"/>
    <col min="5889" max="5889" width="13.08984375" style="58" customWidth="1"/>
    <col min="5890" max="5890" width="10.81640625" style="58" customWidth="1"/>
    <col min="5891" max="5891" width="14.36328125" style="58" customWidth="1"/>
    <col min="5892" max="5892" width="10.81640625" style="58" customWidth="1"/>
    <col min="5893" max="5893" width="5.81640625" style="58" customWidth="1"/>
    <col min="5894" max="5894" width="5.453125" style="58" customWidth="1"/>
    <col min="5895" max="5895" width="5.08984375" style="58" customWidth="1"/>
    <col min="5896" max="5897" width="9" style="58" customWidth="1"/>
    <col min="5898" max="5899" width="5.453125" style="58" customWidth="1"/>
    <col min="5900" max="5900" width="10.1796875" style="58" customWidth="1"/>
    <col min="5901" max="5901" width="7.6328125" style="58" customWidth="1"/>
    <col min="5902" max="6144" width="8.90625" style="58"/>
    <col min="6145" max="6145" width="13.08984375" style="58" customWidth="1"/>
    <col min="6146" max="6146" width="10.81640625" style="58" customWidth="1"/>
    <col min="6147" max="6147" width="14.36328125" style="58" customWidth="1"/>
    <col min="6148" max="6148" width="10.81640625" style="58" customWidth="1"/>
    <col min="6149" max="6149" width="5.81640625" style="58" customWidth="1"/>
    <col min="6150" max="6150" width="5.453125" style="58" customWidth="1"/>
    <col min="6151" max="6151" width="5.08984375" style="58" customWidth="1"/>
    <col min="6152" max="6153" width="9" style="58" customWidth="1"/>
    <col min="6154" max="6155" width="5.453125" style="58" customWidth="1"/>
    <col min="6156" max="6156" width="10.1796875" style="58" customWidth="1"/>
    <col min="6157" max="6157" width="7.6328125" style="58" customWidth="1"/>
    <col min="6158" max="6400" width="8.90625" style="58"/>
    <col min="6401" max="6401" width="13.08984375" style="58" customWidth="1"/>
    <col min="6402" max="6402" width="10.81640625" style="58" customWidth="1"/>
    <col min="6403" max="6403" width="14.36328125" style="58" customWidth="1"/>
    <col min="6404" max="6404" width="10.81640625" style="58" customWidth="1"/>
    <col min="6405" max="6405" width="5.81640625" style="58" customWidth="1"/>
    <col min="6406" max="6406" width="5.453125" style="58" customWidth="1"/>
    <col min="6407" max="6407" width="5.08984375" style="58" customWidth="1"/>
    <col min="6408" max="6409" width="9" style="58" customWidth="1"/>
    <col min="6410" max="6411" width="5.453125" style="58" customWidth="1"/>
    <col min="6412" max="6412" width="10.1796875" style="58" customWidth="1"/>
    <col min="6413" max="6413" width="7.6328125" style="58" customWidth="1"/>
    <col min="6414" max="6656" width="8.90625" style="58"/>
    <col min="6657" max="6657" width="13.08984375" style="58" customWidth="1"/>
    <col min="6658" max="6658" width="10.81640625" style="58" customWidth="1"/>
    <col min="6659" max="6659" width="14.36328125" style="58" customWidth="1"/>
    <col min="6660" max="6660" width="10.81640625" style="58" customWidth="1"/>
    <col min="6661" max="6661" width="5.81640625" style="58" customWidth="1"/>
    <col min="6662" max="6662" width="5.453125" style="58" customWidth="1"/>
    <col min="6663" max="6663" width="5.08984375" style="58" customWidth="1"/>
    <col min="6664" max="6665" width="9" style="58" customWidth="1"/>
    <col min="6666" max="6667" width="5.453125" style="58" customWidth="1"/>
    <col min="6668" max="6668" width="10.1796875" style="58" customWidth="1"/>
    <col min="6669" max="6669" width="7.6328125" style="58" customWidth="1"/>
    <col min="6670" max="6912" width="8.90625" style="58"/>
    <col min="6913" max="6913" width="13.08984375" style="58" customWidth="1"/>
    <col min="6914" max="6914" width="10.81640625" style="58" customWidth="1"/>
    <col min="6915" max="6915" width="14.36328125" style="58" customWidth="1"/>
    <col min="6916" max="6916" width="10.81640625" style="58" customWidth="1"/>
    <col min="6917" max="6917" width="5.81640625" style="58" customWidth="1"/>
    <col min="6918" max="6918" width="5.453125" style="58" customWidth="1"/>
    <col min="6919" max="6919" width="5.08984375" style="58" customWidth="1"/>
    <col min="6920" max="6921" width="9" style="58" customWidth="1"/>
    <col min="6922" max="6923" width="5.453125" style="58" customWidth="1"/>
    <col min="6924" max="6924" width="10.1796875" style="58" customWidth="1"/>
    <col min="6925" max="6925" width="7.6328125" style="58" customWidth="1"/>
    <col min="6926" max="7168" width="8.90625" style="58"/>
    <col min="7169" max="7169" width="13.08984375" style="58" customWidth="1"/>
    <col min="7170" max="7170" width="10.81640625" style="58" customWidth="1"/>
    <col min="7171" max="7171" width="14.36328125" style="58" customWidth="1"/>
    <col min="7172" max="7172" width="10.81640625" style="58" customWidth="1"/>
    <col min="7173" max="7173" width="5.81640625" style="58" customWidth="1"/>
    <col min="7174" max="7174" width="5.453125" style="58" customWidth="1"/>
    <col min="7175" max="7175" width="5.08984375" style="58" customWidth="1"/>
    <col min="7176" max="7177" width="9" style="58" customWidth="1"/>
    <col min="7178" max="7179" width="5.453125" style="58" customWidth="1"/>
    <col min="7180" max="7180" width="10.1796875" style="58" customWidth="1"/>
    <col min="7181" max="7181" width="7.6328125" style="58" customWidth="1"/>
    <col min="7182" max="7424" width="8.90625" style="58"/>
    <col min="7425" max="7425" width="13.08984375" style="58" customWidth="1"/>
    <col min="7426" max="7426" width="10.81640625" style="58" customWidth="1"/>
    <col min="7427" max="7427" width="14.36328125" style="58" customWidth="1"/>
    <col min="7428" max="7428" width="10.81640625" style="58" customWidth="1"/>
    <col min="7429" max="7429" width="5.81640625" style="58" customWidth="1"/>
    <col min="7430" max="7430" width="5.453125" style="58" customWidth="1"/>
    <col min="7431" max="7431" width="5.08984375" style="58" customWidth="1"/>
    <col min="7432" max="7433" width="9" style="58" customWidth="1"/>
    <col min="7434" max="7435" width="5.453125" style="58" customWidth="1"/>
    <col min="7436" max="7436" width="10.1796875" style="58" customWidth="1"/>
    <col min="7437" max="7437" width="7.6328125" style="58" customWidth="1"/>
    <col min="7438" max="7680" width="8.90625" style="58"/>
    <col min="7681" max="7681" width="13.08984375" style="58" customWidth="1"/>
    <col min="7682" max="7682" width="10.81640625" style="58" customWidth="1"/>
    <col min="7683" max="7683" width="14.36328125" style="58" customWidth="1"/>
    <col min="7684" max="7684" width="10.81640625" style="58" customWidth="1"/>
    <col min="7685" max="7685" width="5.81640625" style="58" customWidth="1"/>
    <col min="7686" max="7686" width="5.453125" style="58" customWidth="1"/>
    <col min="7687" max="7687" width="5.08984375" style="58" customWidth="1"/>
    <col min="7688" max="7689" width="9" style="58" customWidth="1"/>
    <col min="7690" max="7691" width="5.453125" style="58" customWidth="1"/>
    <col min="7692" max="7692" width="10.1796875" style="58" customWidth="1"/>
    <col min="7693" max="7693" width="7.6328125" style="58" customWidth="1"/>
    <col min="7694" max="7936" width="8.90625" style="58"/>
    <col min="7937" max="7937" width="13.08984375" style="58" customWidth="1"/>
    <col min="7938" max="7938" width="10.81640625" style="58" customWidth="1"/>
    <col min="7939" max="7939" width="14.36328125" style="58" customWidth="1"/>
    <col min="7940" max="7940" width="10.81640625" style="58" customWidth="1"/>
    <col min="7941" max="7941" width="5.81640625" style="58" customWidth="1"/>
    <col min="7942" max="7942" width="5.453125" style="58" customWidth="1"/>
    <col min="7943" max="7943" width="5.08984375" style="58" customWidth="1"/>
    <col min="7944" max="7945" width="9" style="58" customWidth="1"/>
    <col min="7946" max="7947" width="5.453125" style="58" customWidth="1"/>
    <col min="7948" max="7948" width="10.1796875" style="58" customWidth="1"/>
    <col min="7949" max="7949" width="7.6328125" style="58" customWidth="1"/>
    <col min="7950" max="8192" width="8.90625" style="58"/>
    <col min="8193" max="8193" width="13.08984375" style="58" customWidth="1"/>
    <col min="8194" max="8194" width="10.81640625" style="58" customWidth="1"/>
    <col min="8195" max="8195" width="14.36328125" style="58" customWidth="1"/>
    <col min="8196" max="8196" width="10.81640625" style="58" customWidth="1"/>
    <col min="8197" max="8197" width="5.81640625" style="58" customWidth="1"/>
    <col min="8198" max="8198" width="5.453125" style="58" customWidth="1"/>
    <col min="8199" max="8199" width="5.08984375" style="58" customWidth="1"/>
    <col min="8200" max="8201" width="9" style="58" customWidth="1"/>
    <col min="8202" max="8203" width="5.453125" style="58" customWidth="1"/>
    <col min="8204" max="8204" width="10.1796875" style="58" customWidth="1"/>
    <col min="8205" max="8205" width="7.6328125" style="58" customWidth="1"/>
    <col min="8206" max="8448" width="8.90625" style="58"/>
    <col min="8449" max="8449" width="13.08984375" style="58" customWidth="1"/>
    <col min="8450" max="8450" width="10.81640625" style="58" customWidth="1"/>
    <col min="8451" max="8451" width="14.36328125" style="58" customWidth="1"/>
    <col min="8452" max="8452" width="10.81640625" style="58" customWidth="1"/>
    <col min="8453" max="8453" width="5.81640625" style="58" customWidth="1"/>
    <col min="8454" max="8454" width="5.453125" style="58" customWidth="1"/>
    <col min="8455" max="8455" width="5.08984375" style="58" customWidth="1"/>
    <col min="8456" max="8457" width="9" style="58" customWidth="1"/>
    <col min="8458" max="8459" width="5.453125" style="58" customWidth="1"/>
    <col min="8460" max="8460" width="10.1796875" style="58" customWidth="1"/>
    <col min="8461" max="8461" width="7.6328125" style="58" customWidth="1"/>
    <col min="8462" max="8704" width="8.90625" style="58"/>
    <col min="8705" max="8705" width="13.08984375" style="58" customWidth="1"/>
    <col min="8706" max="8706" width="10.81640625" style="58" customWidth="1"/>
    <col min="8707" max="8707" width="14.36328125" style="58" customWidth="1"/>
    <col min="8708" max="8708" width="10.81640625" style="58" customWidth="1"/>
    <col min="8709" max="8709" width="5.81640625" style="58" customWidth="1"/>
    <col min="8710" max="8710" width="5.453125" style="58" customWidth="1"/>
    <col min="8711" max="8711" width="5.08984375" style="58" customWidth="1"/>
    <col min="8712" max="8713" width="9" style="58" customWidth="1"/>
    <col min="8714" max="8715" width="5.453125" style="58" customWidth="1"/>
    <col min="8716" max="8716" width="10.1796875" style="58" customWidth="1"/>
    <col min="8717" max="8717" width="7.6328125" style="58" customWidth="1"/>
    <col min="8718" max="8960" width="8.90625" style="58"/>
    <col min="8961" max="8961" width="13.08984375" style="58" customWidth="1"/>
    <col min="8962" max="8962" width="10.81640625" style="58" customWidth="1"/>
    <col min="8963" max="8963" width="14.36328125" style="58" customWidth="1"/>
    <col min="8964" max="8964" width="10.81640625" style="58" customWidth="1"/>
    <col min="8965" max="8965" width="5.81640625" style="58" customWidth="1"/>
    <col min="8966" max="8966" width="5.453125" style="58" customWidth="1"/>
    <col min="8967" max="8967" width="5.08984375" style="58" customWidth="1"/>
    <col min="8968" max="8969" width="9" style="58" customWidth="1"/>
    <col min="8970" max="8971" width="5.453125" style="58" customWidth="1"/>
    <col min="8972" max="8972" width="10.1796875" style="58" customWidth="1"/>
    <col min="8973" max="8973" width="7.6328125" style="58" customWidth="1"/>
    <col min="8974" max="9216" width="8.90625" style="58"/>
    <col min="9217" max="9217" width="13.08984375" style="58" customWidth="1"/>
    <col min="9218" max="9218" width="10.81640625" style="58" customWidth="1"/>
    <col min="9219" max="9219" width="14.36328125" style="58" customWidth="1"/>
    <col min="9220" max="9220" width="10.81640625" style="58" customWidth="1"/>
    <col min="9221" max="9221" width="5.81640625" style="58" customWidth="1"/>
    <col min="9222" max="9222" width="5.453125" style="58" customWidth="1"/>
    <col min="9223" max="9223" width="5.08984375" style="58" customWidth="1"/>
    <col min="9224" max="9225" width="9" style="58" customWidth="1"/>
    <col min="9226" max="9227" width="5.453125" style="58" customWidth="1"/>
    <col min="9228" max="9228" width="10.1796875" style="58" customWidth="1"/>
    <col min="9229" max="9229" width="7.6328125" style="58" customWidth="1"/>
    <col min="9230" max="9472" width="8.90625" style="58"/>
    <col min="9473" max="9473" width="13.08984375" style="58" customWidth="1"/>
    <col min="9474" max="9474" width="10.81640625" style="58" customWidth="1"/>
    <col min="9475" max="9475" width="14.36328125" style="58" customWidth="1"/>
    <col min="9476" max="9476" width="10.81640625" style="58" customWidth="1"/>
    <col min="9477" max="9477" width="5.81640625" style="58" customWidth="1"/>
    <col min="9478" max="9478" width="5.453125" style="58" customWidth="1"/>
    <col min="9479" max="9479" width="5.08984375" style="58" customWidth="1"/>
    <col min="9480" max="9481" width="9" style="58" customWidth="1"/>
    <col min="9482" max="9483" width="5.453125" style="58" customWidth="1"/>
    <col min="9484" max="9484" width="10.1796875" style="58" customWidth="1"/>
    <col min="9485" max="9485" width="7.6328125" style="58" customWidth="1"/>
    <col min="9486" max="9728" width="8.90625" style="58"/>
    <col min="9729" max="9729" width="13.08984375" style="58" customWidth="1"/>
    <col min="9730" max="9730" width="10.81640625" style="58" customWidth="1"/>
    <col min="9731" max="9731" width="14.36328125" style="58" customWidth="1"/>
    <col min="9732" max="9732" width="10.81640625" style="58" customWidth="1"/>
    <col min="9733" max="9733" width="5.81640625" style="58" customWidth="1"/>
    <col min="9734" max="9734" width="5.453125" style="58" customWidth="1"/>
    <col min="9735" max="9735" width="5.08984375" style="58" customWidth="1"/>
    <col min="9736" max="9737" width="9" style="58" customWidth="1"/>
    <col min="9738" max="9739" width="5.453125" style="58" customWidth="1"/>
    <col min="9740" max="9740" width="10.1796875" style="58" customWidth="1"/>
    <col min="9741" max="9741" width="7.6328125" style="58" customWidth="1"/>
    <col min="9742" max="9984" width="8.90625" style="58"/>
    <col min="9985" max="9985" width="13.08984375" style="58" customWidth="1"/>
    <col min="9986" max="9986" width="10.81640625" style="58" customWidth="1"/>
    <col min="9987" max="9987" width="14.36328125" style="58" customWidth="1"/>
    <col min="9988" max="9988" width="10.81640625" style="58" customWidth="1"/>
    <col min="9989" max="9989" width="5.81640625" style="58" customWidth="1"/>
    <col min="9990" max="9990" width="5.453125" style="58" customWidth="1"/>
    <col min="9991" max="9991" width="5.08984375" style="58" customWidth="1"/>
    <col min="9992" max="9993" width="9" style="58" customWidth="1"/>
    <col min="9994" max="9995" width="5.453125" style="58" customWidth="1"/>
    <col min="9996" max="9996" width="10.1796875" style="58" customWidth="1"/>
    <col min="9997" max="9997" width="7.6328125" style="58" customWidth="1"/>
    <col min="9998" max="10240" width="8.90625" style="58"/>
    <col min="10241" max="10241" width="13.08984375" style="58" customWidth="1"/>
    <col min="10242" max="10242" width="10.81640625" style="58" customWidth="1"/>
    <col min="10243" max="10243" width="14.36328125" style="58" customWidth="1"/>
    <col min="10244" max="10244" width="10.81640625" style="58" customWidth="1"/>
    <col min="10245" max="10245" width="5.81640625" style="58" customWidth="1"/>
    <col min="10246" max="10246" width="5.453125" style="58" customWidth="1"/>
    <col min="10247" max="10247" width="5.08984375" style="58" customWidth="1"/>
    <col min="10248" max="10249" width="9" style="58" customWidth="1"/>
    <col min="10250" max="10251" width="5.453125" style="58" customWidth="1"/>
    <col min="10252" max="10252" width="10.1796875" style="58" customWidth="1"/>
    <col min="10253" max="10253" width="7.6328125" style="58" customWidth="1"/>
    <col min="10254" max="10496" width="8.90625" style="58"/>
    <col min="10497" max="10497" width="13.08984375" style="58" customWidth="1"/>
    <col min="10498" max="10498" width="10.81640625" style="58" customWidth="1"/>
    <col min="10499" max="10499" width="14.36328125" style="58" customWidth="1"/>
    <col min="10500" max="10500" width="10.81640625" style="58" customWidth="1"/>
    <col min="10501" max="10501" width="5.81640625" style="58" customWidth="1"/>
    <col min="10502" max="10502" width="5.453125" style="58" customWidth="1"/>
    <col min="10503" max="10503" width="5.08984375" style="58" customWidth="1"/>
    <col min="10504" max="10505" width="9" style="58" customWidth="1"/>
    <col min="10506" max="10507" width="5.453125" style="58" customWidth="1"/>
    <col min="10508" max="10508" width="10.1796875" style="58" customWidth="1"/>
    <col min="10509" max="10509" width="7.6328125" style="58" customWidth="1"/>
    <col min="10510" max="10752" width="8.90625" style="58"/>
    <col min="10753" max="10753" width="13.08984375" style="58" customWidth="1"/>
    <col min="10754" max="10754" width="10.81640625" style="58" customWidth="1"/>
    <col min="10755" max="10755" width="14.36328125" style="58" customWidth="1"/>
    <col min="10756" max="10756" width="10.81640625" style="58" customWidth="1"/>
    <col min="10757" max="10757" width="5.81640625" style="58" customWidth="1"/>
    <col min="10758" max="10758" width="5.453125" style="58" customWidth="1"/>
    <col min="10759" max="10759" width="5.08984375" style="58" customWidth="1"/>
    <col min="10760" max="10761" width="9" style="58" customWidth="1"/>
    <col min="10762" max="10763" width="5.453125" style="58" customWidth="1"/>
    <col min="10764" max="10764" width="10.1796875" style="58" customWidth="1"/>
    <col min="10765" max="10765" width="7.6328125" style="58" customWidth="1"/>
    <col min="10766" max="11008" width="8.90625" style="58"/>
    <col min="11009" max="11009" width="13.08984375" style="58" customWidth="1"/>
    <col min="11010" max="11010" width="10.81640625" style="58" customWidth="1"/>
    <col min="11011" max="11011" width="14.36328125" style="58" customWidth="1"/>
    <col min="11012" max="11012" width="10.81640625" style="58" customWidth="1"/>
    <col min="11013" max="11013" width="5.81640625" style="58" customWidth="1"/>
    <col min="11014" max="11014" width="5.453125" style="58" customWidth="1"/>
    <col min="11015" max="11015" width="5.08984375" style="58" customWidth="1"/>
    <col min="11016" max="11017" width="9" style="58" customWidth="1"/>
    <col min="11018" max="11019" width="5.453125" style="58" customWidth="1"/>
    <col min="11020" max="11020" width="10.1796875" style="58" customWidth="1"/>
    <col min="11021" max="11021" width="7.6328125" style="58" customWidth="1"/>
    <col min="11022" max="11264" width="8.90625" style="58"/>
    <col min="11265" max="11265" width="13.08984375" style="58" customWidth="1"/>
    <col min="11266" max="11266" width="10.81640625" style="58" customWidth="1"/>
    <col min="11267" max="11267" width="14.36328125" style="58" customWidth="1"/>
    <col min="11268" max="11268" width="10.81640625" style="58" customWidth="1"/>
    <col min="11269" max="11269" width="5.81640625" style="58" customWidth="1"/>
    <col min="11270" max="11270" width="5.453125" style="58" customWidth="1"/>
    <col min="11271" max="11271" width="5.08984375" style="58" customWidth="1"/>
    <col min="11272" max="11273" width="9" style="58" customWidth="1"/>
    <col min="11274" max="11275" width="5.453125" style="58" customWidth="1"/>
    <col min="11276" max="11276" width="10.1796875" style="58" customWidth="1"/>
    <col min="11277" max="11277" width="7.6328125" style="58" customWidth="1"/>
    <col min="11278" max="11520" width="8.90625" style="58"/>
    <col min="11521" max="11521" width="13.08984375" style="58" customWidth="1"/>
    <col min="11522" max="11522" width="10.81640625" style="58" customWidth="1"/>
    <col min="11523" max="11523" width="14.36328125" style="58" customWidth="1"/>
    <col min="11524" max="11524" width="10.81640625" style="58" customWidth="1"/>
    <col min="11525" max="11525" width="5.81640625" style="58" customWidth="1"/>
    <col min="11526" max="11526" width="5.453125" style="58" customWidth="1"/>
    <col min="11527" max="11527" width="5.08984375" style="58" customWidth="1"/>
    <col min="11528" max="11529" width="9" style="58" customWidth="1"/>
    <col min="11530" max="11531" width="5.453125" style="58" customWidth="1"/>
    <col min="11532" max="11532" width="10.1796875" style="58" customWidth="1"/>
    <col min="11533" max="11533" width="7.6328125" style="58" customWidth="1"/>
    <col min="11534" max="11776" width="8.90625" style="58"/>
    <col min="11777" max="11777" width="13.08984375" style="58" customWidth="1"/>
    <col min="11778" max="11778" width="10.81640625" style="58" customWidth="1"/>
    <col min="11779" max="11779" width="14.36328125" style="58" customWidth="1"/>
    <col min="11780" max="11780" width="10.81640625" style="58" customWidth="1"/>
    <col min="11781" max="11781" width="5.81640625" style="58" customWidth="1"/>
    <col min="11782" max="11782" width="5.453125" style="58" customWidth="1"/>
    <col min="11783" max="11783" width="5.08984375" style="58" customWidth="1"/>
    <col min="11784" max="11785" width="9" style="58" customWidth="1"/>
    <col min="11786" max="11787" width="5.453125" style="58" customWidth="1"/>
    <col min="11788" max="11788" width="10.1796875" style="58" customWidth="1"/>
    <col min="11789" max="11789" width="7.6328125" style="58" customWidth="1"/>
    <col min="11790" max="12032" width="8.90625" style="58"/>
    <col min="12033" max="12033" width="13.08984375" style="58" customWidth="1"/>
    <col min="12034" max="12034" width="10.81640625" style="58" customWidth="1"/>
    <col min="12035" max="12035" width="14.36328125" style="58" customWidth="1"/>
    <col min="12036" max="12036" width="10.81640625" style="58" customWidth="1"/>
    <col min="12037" max="12037" width="5.81640625" style="58" customWidth="1"/>
    <col min="12038" max="12038" width="5.453125" style="58" customWidth="1"/>
    <col min="12039" max="12039" width="5.08984375" style="58" customWidth="1"/>
    <col min="12040" max="12041" width="9" style="58" customWidth="1"/>
    <col min="12042" max="12043" width="5.453125" style="58" customWidth="1"/>
    <col min="12044" max="12044" width="10.1796875" style="58" customWidth="1"/>
    <col min="12045" max="12045" width="7.6328125" style="58" customWidth="1"/>
    <col min="12046" max="12288" width="8.90625" style="58"/>
    <col min="12289" max="12289" width="13.08984375" style="58" customWidth="1"/>
    <col min="12290" max="12290" width="10.81640625" style="58" customWidth="1"/>
    <col min="12291" max="12291" width="14.36328125" style="58" customWidth="1"/>
    <col min="12292" max="12292" width="10.81640625" style="58" customWidth="1"/>
    <col min="12293" max="12293" width="5.81640625" style="58" customWidth="1"/>
    <col min="12294" max="12294" width="5.453125" style="58" customWidth="1"/>
    <col min="12295" max="12295" width="5.08984375" style="58" customWidth="1"/>
    <col min="12296" max="12297" width="9" style="58" customWidth="1"/>
    <col min="12298" max="12299" width="5.453125" style="58" customWidth="1"/>
    <col min="12300" max="12300" width="10.1796875" style="58" customWidth="1"/>
    <col min="12301" max="12301" width="7.6328125" style="58" customWidth="1"/>
    <col min="12302" max="12544" width="8.90625" style="58"/>
    <col min="12545" max="12545" width="13.08984375" style="58" customWidth="1"/>
    <col min="12546" max="12546" width="10.81640625" style="58" customWidth="1"/>
    <col min="12547" max="12547" width="14.36328125" style="58" customWidth="1"/>
    <col min="12548" max="12548" width="10.81640625" style="58" customWidth="1"/>
    <col min="12549" max="12549" width="5.81640625" style="58" customWidth="1"/>
    <col min="12550" max="12550" width="5.453125" style="58" customWidth="1"/>
    <col min="12551" max="12551" width="5.08984375" style="58" customWidth="1"/>
    <col min="12552" max="12553" width="9" style="58" customWidth="1"/>
    <col min="12554" max="12555" width="5.453125" style="58" customWidth="1"/>
    <col min="12556" max="12556" width="10.1796875" style="58" customWidth="1"/>
    <col min="12557" max="12557" width="7.6328125" style="58" customWidth="1"/>
    <col min="12558" max="12800" width="8.90625" style="58"/>
    <col min="12801" max="12801" width="13.08984375" style="58" customWidth="1"/>
    <col min="12802" max="12802" width="10.81640625" style="58" customWidth="1"/>
    <col min="12803" max="12803" width="14.36328125" style="58" customWidth="1"/>
    <col min="12804" max="12804" width="10.81640625" style="58" customWidth="1"/>
    <col min="12805" max="12805" width="5.81640625" style="58" customWidth="1"/>
    <col min="12806" max="12806" width="5.453125" style="58" customWidth="1"/>
    <col min="12807" max="12807" width="5.08984375" style="58" customWidth="1"/>
    <col min="12808" max="12809" width="9" style="58" customWidth="1"/>
    <col min="12810" max="12811" width="5.453125" style="58" customWidth="1"/>
    <col min="12812" max="12812" width="10.1796875" style="58" customWidth="1"/>
    <col min="12813" max="12813" width="7.6328125" style="58" customWidth="1"/>
    <col min="12814" max="13056" width="8.90625" style="58"/>
    <col min="13057" max="13057" width="13.08984375" style="58" customWidth="1"/>
    <col min="13058" max="13058" width="10.81640625" style="58" customWidth="1"/>
    <col min="13059" max="13059" width="14.36328125" style="58" customWidth="1"/>
    <col min="13060" max="13060" width="10.81640625" style="58" customWidth="1"/>
    <col min="13061" max="13061" width="5.81640625" style="58" customWidth="1"/>
    <col min="13062" max="13062" width="5.453125" style="58" customWidth="1"/>
    <col min="13063" max="13063" width="5.08984375" style="58" customWidth="1"/>
    <col min="13064" max="13065" width="9" style="58" customWidth="1"/>
    <col min="13066" max="13067" width="5.453125" style="58" customWidth="1"/>
    <col min="13068" max="13068" width="10.1796875" style="58" customWidth="1"/>
    <col min="13069" max="13069" width="7.6328125" style="58" customWidth="1"/>
    <col min="13070" max="13312" width="8.90625" style="58"/>
    <col min="13313" max="13313" width="13.08984375" style="58" customWidth="1"/>
    <col min="13314" max="13314" width="10.81640625" style="58" customWidth="1"/>
    <col min="13315" max="13315" width="14.36328125" style="58" customWidth="1"/>
    <col min="13316" max="13316" width="10.81640625" style="58" customWidth="1"/>
    <col min="13317" max="13317" width="5.81640625" style="58" customWidth="1"/>
    <col min="13318" max="13318" width="5.453125" style="58" customWidth="1"/>
    <col min="13319" max="13319" width="5.08984375" style="58" customWidth="1"/>
    <col min="13320" max="13321" width="9" style="58" customWidth="1"/>
    <col min="13322" max="13323" width="5.453125" style="58" customWidth="1"/>
    <col min="13324" max="13324" width="10.1796875" style="58" customWidth="1"/>
    <col min="13325" max="13325" width="7.6328125" style="58" customWidth="1"/>
    <col min="13326" max="13568" width="8.90625" style="58"/>
    <col min="13569" max="13569" width="13.08984375" style="58" customWidth="1"/>
    <col min="13570" max="13570" width="10.81640625" style="58" customWidth="1"/>
    <col min="13571" max="13571" width="14.36328125" style="58" customWidth="1"/>
    <col min="13572" max="13572" width="10.81640625" style="58" customWidth="1"/>
    <col min="13573" max="13573" width="5.81640625" style="58" customWidth="1"/>
    <col min="13574" max="13574" width="5.453125" style="58" customWidth="1"/>
    <col min="13575" max="13575" width="5.08984375" style="58" customWidth="1"/>
    <col min="13576" max="13577" width="9" style="58" customWidth="1"/>
    <col min="13578" max="13579" width="5.453125" style="58" customWidth="1"/>
    <col min="13580" max="13580" width="10.1796875" style="58" customWidth="1"/>
    <col min="13581" max="13581" width="7.6328125" style="58" customWidth="1"/>
    <col min="13582" max="13824" width="8.90625" style="58"/>
    <col min="13825" max="13825" width="13.08984375" style="58" customWidth="1"/>
    <col min="13826" max="13826" width="10.81640625" style="58" customWidth="1"/>
    <col min="13827" max="13827" width="14.36328125" style="58" customWidth="1"/>
    <col min="13828" max="13828" width="10.81640625" style="58" customWidth="1"/>
    <col min="13829" max="13829" width="5.81640625" style="58" customWidth="1"/>
    <col min="13830" max="13830" width="5.453125" style="58" customWidth="1"/>
    <col min="13831" max="13831" width="5.08984375" style="58" customWidth="1"/>
    <col min="13832" max="13833" width="9" style="58" customWidth="1"/>
    <col min="13834" max="13835" width="5.453125" style="58" customWidth="1"/>
    <col min="13836" max="13836" width="10.1796875" style="58" customWidth="1"/>
    <col min="13837" max="13837" width="7.6328125" style="58" customWidth="1"/>
    <col min="13838" max="14080" width="8.90625" style="58"/>
    <col min="14081" max="14081" width="13.08984375" style="58" customWidth="1"/>
    <col min="14082" max="14082" width="10.81640625" style="58" customWidth="1"/>
    <col min="14083" max="14083" width="14.36328125" style="58" customWidth="1"/>
    <col min="14084" max="14084" width="10.81640625" style="58" customWidth="1"/>
    <col min="14085" max="14085" width="5.81640625" style="58" customWidth="1"/>
    <col min="14086" max="14086" width="5.453125" style="58" customWidth="1"/>
    <col min="14087" max="14087" width="5.08984375" style="58" customWidth="1"/>
    <col min="14088" max="14089" width="9" style="58" customWidth="1"/>
    <col min="14090" max="14091" width="5.453125" style="58" customWidth="1"/>
    <col min="14092" max="14092" width="10.1796875" style="58" customWidth="1"/>
    <col min="14093" max="14093" width="7.6328125" style="58" customWidth="1"/>
    <col min="14094" max="14336" width="8.90625" style="58"/>
    <col min="14337" max="14337" width="13.08984375" style="58" customWidth="1"/>
    <col min="14338" max="14338" width="10.81640625" style="58" customWidth="1"/>
    <col min="14339" max="14339" width="14.36328125" style="58" customWidth="1"/>
    <col min="14340" max="14340" width="10.81640625" style="58" customWidth="1"/>
    <col min="14341" max="14341" width="5.81640625" style="58" customWidth="1"/>
    <col min="14342" max="14342" width="5.453125" style="58" customWidth="1"/>
    <col min="14343" max="14343" width="5.08984375" style="58" customWidth="1"/>
    <col min="14344" max="14345" width="9" style="58" customWidth="1"/>
    <col min="14346" max="14347" width="5.453125" style="58" customWidth="1"/>
    <col min="14348" max="14348" width="10.1796875" style="58" customWidth="1"/>
    <col min="14349" max="14349" width="7.6328125" style="58" customWidth="1"/>
    <col min="14350" max="14592" width="8.90625" style="58"/>
    <col min="14593" max="14593" width="13.08984375" style="58" customWidth="1"/>
    <col min="14594" max="14594" width="10.81640625" style="58" customWidth="1"/>
    <col min="14595" max="14595" width="14.36328125" style="58" customWidth="1"/>
    <col min="14596" max="14596" width="10.81640625" style="58" customWidth="1"/>
    <col min="14597" max="14597" width="5.81640625" style="58" customWidth="1"/>
    <col min="14598" max="14598" width="5.453125" style="58" customWidth="1"/>
    <col min="14599" max="14599" width="5.08984375" style="58" customWidth="1"/>
    <col min="14600" max="14601" width="9" style="58" customWidth="1"/>
    <col min="14602" max="14603" width="5.453125" style="58" customWidth="1"/>
    <col min="14604" max="14604" width="10.1796875" style="58" customWidth="1"/>
    <col min="14605" max="14605" width="7.6328125" style="58" customWidth="1"/>
    <col min="14606" max="14848" width="8.90625" style="58"/>
    <col min="14849" max="14849" width="13.08984375" style="58" customWidth="1"/>
    <col min="14850" max="14850" width="10.81640625" style="58" customWidth="1"/>
    <col min="14851" max="14851" width="14.36328125" style="58" customWidth="1"/>
    <col min="14852" max="14852" width="10.81640625" style="58" customWidth="1"/>
    <col min="14853" max="14853" width="5.81640625" style="58" customWidth="1"/>
    <col min="14854" max="14854" width="5.453125" style="58" customWidth="1"/>
    <col min="14855" max="14855" width="5.08984375" style="58" customWidth="1"/>
    <col min="14856" max="14857" width="9" style="58" customWidth="1"/>
    <col min="14858" max="14859" width="5.453125" style="58" customWidth="1"/>
    <col min="14860" max="14860" width="10.1796875" style="58" customWidth="1"/>
    <col min="14861" max="14861" width="7.6328125" style="58" customWidth="1"/>
    <col min="14862" max="15104" width="8.90625" style="58"/>
    <col min="15105" max="15105" width="13.08984375" style="58" customWidth="1"/>
    <col min="15106" max="15106" width="10.81640625" style="58" customWidth="1"/>
    <col min="15107" max="15107" width="14.36328125" style="58" customWidth="1"/>
    <col min="15108" max="15108" width="10.81640625" style="58" customWidth="1"/>
    <col min="15109" max="15109" width="5.81640625" style="58" customWidth="1"/>
    <col min="15110" max="15110" width="5.453125" style="58" customWidth="1"/>
    <col min="15111" max="15111" width="5.08984375" style="58" customWidth="1"/>
    <col min="15112" max="15113" width="9" style="58" customWidth="1"/>
    <col min="15114" max="15115" width="5.453125" style="58" customWidth="1"/>
    <col min="15116" max="15116" width="10.1796875" style="58" customWidth="1"/>
    <col min="15117" max="15117" width="7.6328125" style="58" customWidth="1"/>
    <col min="15118" max="15360" width="8.90625" style="58"/>
    <col min="15361" max="15361" width="13.08984375" style="58" customWidth="1"/>
    <col min="15362" max="15362" width="10.81640625" style="58" customWidth="1"/>
    <col min="15363" max="15363" width="14.36328125" style="58" customWidth="1"/>
    <col min="15364" max="15364" width="10.81640625" style="58" customWidth="1"/>
    <col min="15365" max="15365" width="5.81640625" style="58" customWidth="1"/>
    <col min="15366" max="15366" width="5.453125" style="58" customWidth="1"/>
    <col min="15367" max="15367" width="5.08984375" style="58" customWidth="1"/>
    <col min="15368" max="15369" width="9" style="58" customWidth="1"/>
    <col min="15370" max="15371" width="5.453125" style="58" customWidth="1"/>
    <col min="15372" max="15372" width="10.1796875" style="58" customWidth="1"/>
    <col min="15373" max="15373" width="7.6328125" style="58" customWidth="1"/>
    <col min="15374" max="15616" width="8.90625" style="58"/>
    <col min="15617" max="15617" width="13.08984375" style="58" customWidth="1"/>
    <col min="15618" max="15618" width="10.81640625" style="58" customWidth="1"/>
    <col min="15619" max="15619" width="14.36328125" style="58" customWidth="1"/>
    <col min="15620" max="15620" width="10.81640625" style="58" customWidth="1"/>
    <col min="15621" max="15621" width="5.81640625" style="58" customWidth="1"/>
    <col min="15622" max="15622" width="5.453125" style="58" customWidth="1"/>
    <col min="15623" max="15623" width="5.08984375" style="58" customWidth="1"/>
    <col min="15624" max="15625" width="9" style="58" customWidth="1"/>
    <col min="15626" max="15627" width="5.453125" style="58" customWidth="1"/>
    <col min="15628" max="15628" width="10.1796875" style="58" customWidth="1"/>
    <col min="15629" max="15629" width="7.6328125" style="58" customWidth="1"/>
    <col min="15630" max="15872" width="8.90625" style="58"/>
    <col min="15873" max="15873" width="13.08984375" style="58" customWidth="1"/>
    <col min="15874" max="15874" width="10.81640625" style="58" customWidth="1"/>
    <col min="15875" max="15875" width="14.36328125" style="58" customWidth="1"/>
    <col min="15876" max="15876" width="10.81640625" style="58" customWidth="1"/>
    <col min="15877" max="15877" width="5.81640625" style="58" customWidth="1"/>
    <col min="15878" max="15878" width="5.453125" style="58" customWidth="1"/>
    <col min="15879" max="15879" width="5.08984375" style="58" customWidth="1"/>
    <col min="15880" max="15881" width="9" style="58" customWidth="1"/>
    <col min="15882" max="15883" width="5.453125" style="58" customWidth="1"/>
    <col min="15884" max="15884" width="10.1796875" style="58" customWidth="1"/>
    <col min="15885" max="15885" width="7.6328125" style="58" customWidth="1"/>
    <col min="15886" max="16128" width="8.90625" style="58"/>
    <col min="16129" max="16129" width="13.08984375" style="58" customWidth="1"/>
    <col min="16130" max="16130" width="10.81640625" style="58" customWidth="1"/>
    <col min="16131" max="16131" width="14.36328125" style="58" customWidth="1"/>
    <col min="16132" max="16132" width="10.81640625" style="58" customWidth="1"/>
    <col min="16133" max="16133" width="5.81640625" style="58" customWidth="1"/>
    <col min="16134" max="16134" width="5.453125" style="58" customWidth="1"/>
    <col min="16135" max="16135" width="5.08984375" style="58" customWidth="1"/>
    <col min="16136" max="16137" width="9" style="58" customWidth="1"/>
    <col min="16138" max="16139" width="5.453125" style="58" customWidth="1"/>
    <col min="16140" max="16140" width="10.1796875" style="58" customWidth="1"/>
    <col min="16141" max="16141" width="7.6328125" style="58" customWidth="1"/>
    <col min="16142" max="16384" width="8.90625" style="58"/>
  </cols>
  <sheetData>
    <row r="1" spans="1:13" s="300" customFormat="1" ht="20.25" customHeight="1">
      <c r="A1" s="373"/>
      <c r="B1" s="374"/>
      <c r="C1" s="374"/>
      <c r="D1" s="374"/>
      <c r="E1" s="375"/>
      <c r="F1" s="375"/>
      <c r="H1" s="376"/>
      <c r="I1" s="376"/>
      <c r="J1" s="375"/>
      <c r="K1" s="376"/>
      <c r="L1" s="377"/>
    </row>
    <row r="2" spans="1:13" s="300" customFormat="1" ht="20.25" customHeight="1">
      <c r="A2" s="239"/>
      <c r="B2" s="239"/>
      <c r="C2" s="239"/>
      <c r="D2" s="239"/>
      <c r="E2" s="712"/>
      <c r="F2" s="712"/>
      <c r="G2" s="240"/>
      <c r="H2" s="242"/>
      <c r="I2" s="242"/>
      <c r="J2" s="1214" t="s">
        <v>1692</v>
      </c>
      <c r="K2" s="1214"/>
      <c r="L2" s="1214"/>
      <c r="M2" s="1214"/>
    </row>
    <row r="3" spans="1:13" s="300" customFormat="1" ht="20.25" customHeight="1">
      <c r="A3" s="239"/>
      <c r="B3" s="239"/>
      <c r="C3" s="239"/>
      <c r="D3" s="239"/>
      <c r="E3" s="712"/>
      <c r="F3" s="712"/>
      <c r="G3" s="240"/>
      <c r="H3" s="242"/>
      <c r="I3" s="242"/>
      <c r="J3" s="1215" t="s">
        <v>272</v>
      </c>
      <c r="K3" s="1215"/>
      <c r="L3" s="1215"/>
      <c r="M3" s="1215"/>
    </row>
    <row r="4" spans="1:13" s="295" customFormat="1" ht="30" customHeight="1">
      <c r="A4" s="1235" t="s">
        <v>92</v>
      </c>
      <c r="B4" s="1212" t="s">
        <v>93</v>
      </c>
      <c r="C4" s="1218" t="s">
        <v>94</v>
      </c>
      <c r="D4" s="1212" t="s">
        <v>95</v>
      </c>
      <c r="E4" s="1220" t="s">
        <v>96</v>
      </c>
      <c r="F4" s="1221"/>
      <c r="G4" s="1212" t="s">
        <v>97</v>
      </c>
      <c r="H4" s="1222" t="s">
        <v>98</v>
      </c>
      <c r="I4" s="1223"/>
      <c r="J4" s="1224" t="s">
        <v>99</v>
      </c>
      <c r="K4" s="1212" t="s">
        <v>100</v>
      </c>
      <c r="L4" s="1212" t="s">
        <v>101</v>
      </c>
      <c r="M4" s="1216" t="s">
        <v>19</v>
      </c>
    </row>
    <row r="5" spans="1:13" s="295" customFormat="1" ht="30" customHeight="1">
      <c r="A5" s="1236"/>
      <c r="B5" s="1213"/>
      <c r="C5" s="1219"/>
      <c r="D5" s="1213"/>
      <c r="E5" s="713" t="s">
        <v>102</v>
      </c>
      <c r="F5" s="713" t="s">
        <v>103</v>
      </c>
      <c r="G5" s="1213"/>
      <c r="H5" s="714" t="s">
        <v>1706</v>
      </c>
      <c r="I5" s="714" t="s">
        <v>1707</v>
      </c>
      <c r="J5" s="1225"/>
      <c r="K5" s="1213"/>
      <c r="L5" s="1213"/>
      <c r="M5" s="1217"/>
    </row>
    <row r="6" spans="1:13" s="300" customFormat="1" ht="39.75" customHeight="1">
      <c r="A6" s="715" t="s">
        <v>275</v>
      </c>
      <c r="B6" s="716" t="s">
        <v>273</v>
      </c>
      <c r="C6" s="716" t="s">
        <v>587</v>
      </c>
      <c r="D6" s="716" t="s">
        <v>113</v>
      </c>
      <c r="E6" s="717">
        <v>11.2</v>
      </c>
      <c r="F6" s="717">
        <v>11.2</v>
      </c>
      <c r="G6" s="718">
        <v>30</v>
      </c>
      <c r="H6" s="719" t="s">
        <v>1717</v>
      </c>
      <c r="I6" s="719" t="s">
        <v>1718</v>
      </c>
      <c r="J6" s="717">
        <v>2.6</v>
      </c>
      <c r="K6" s="720" t="s">
        <v>193</v>
      </c>
      <c r="L6" s="721" t="s">
        <v>274</v>
      </c>
      <c r="M6" s="722"/>
    </row>
    <row r="7" spans="1:13" s="300" customFormat="1" ht="90" customHeight="1">
      <c r="A7" s="723" t="s">
        <v>276</v>
      </c>
      <c r="B7" s="724" t="s">
        <v>588</v>
      </c>
      <c r="C7" s="724" t="s">
        <v>277</v>
      </c>
      <c r="D7" s="724" t="s">
        <v>278</v>
      </c>
      <c r="E7" s="725">
        <v>72.099999999999994</v>
      </c>
      <c r="F7" s="725">
        <v>72.099999999999994</v>
      </c>
      <c r="G7" s="726">
        <v>140</v>
      </c>
      <c r="H7" s="714" t="s">
        <v>641</v>
      </c>
      <c r="I7" s="714" t="s">
        <v>641</v>
      </c>
      <c r="J7" s="725">
        <v>1</v>
      </c>
      <c r="K7" s="727"/>
      <c r="L7" s="714" t="s">
        <v>279</v>
      </c>
      <c r="M7" s="728" t="s">
        <v>1719</v>
      </c>
    </row>
    <row r="8" spans="1:13" s="344" customFormat="1" ht="20.25" customHeight="1"/>
    <row r="9" spans="1:13" s="300" customFormat="1" ht="20.25" customHeight="1">
      <c r="A9" s="374"/>
      <c r="B9" s="374"/>
      <c r="C9" s="374"/>
      <c r="D9" s="374"/>
      <c r="E9" s="375"/>
      <c r="F9" s="375"/>
      <c r="H9" s="376"/>
      <c r="I9" s="376"/>
      <c r="J9" s="1214" t="s">
        <v>1692</v>
      </c>
      <c r="K9" s="1214"/>
      <c r="L9" s="1214"/>
      <c r="M9" s="1214"/>
    </row>
    <row r="10" spans="1:13" s="300" customFormat="1" ht="20.25" customHeight="1">
      <c r="A10" s="374"/>
      <c r="B10" s="374"/>
      <c r="C10" s="374"/>
      <c r="D10" s="374"/>
      <c r="E10" s="375"/>
      <c r="F10" s="375"/>
      <c r="H10" s="376"/>
      <c r="I10" s="376"/>
      <c r="J10" s="1226" t="s">
        <v>280</v>
      </c>
      <c r="K10" s="1226"/>
      <c r="L10" s="1226"/>
      <c r="M10" s="1226"/>
    </row>
    <row r="11" spans="1:13" s="295" customFormat="1" ht="20.25" customHeight="1">
      <c r="A11" s="1227" t="s">
        <v>92</v>
      </c>
      <c r="B11" s="1229" t="s">
        <v>93</v>
      </c>
      <c r="C11" s="1237" t="s">
        <v>94</v>
      </c>
      <c r="D11" s="1229" t="s">
        <v>95</v>
      </c>
      <c r="E11" s="1231" t="s">
        <v>96</v>
      </c>
      <c r="F11" s="1231"/>
      <c r="G11" s="1229" t="s">
        <v>97</v>
      </c>
      <c r="H11" s="1229" t="s">
        <v>98</v>
      </c>
      <c r="I11" s="1229"/>
      <c r="J11" s="1231" t="s">
        <v>99</v>
      </c>
      <c r="K11" s="1229" t="s">
        <v>100</v>
      </c>
      <c r="L11" s="1229" t="s">
        <v>101</v>
      </c>
      <c r="M11" s="1233" t="s">
        <v>19</v>
      </c>
    </row>
    <row r="12" spans="1:13" s="295" customFormat="1" ht="20.25" customHeight="1">
      <c r="A12" s="1228"/>
      <c r="B12" s="1230"/>
      <c r="C12" s="1238"/>
      <c r="D12" s="1230"/>
      <c r="E12" s="378" t="s">
        <v>102</v>
      </c>
      <c r="F12" s="378" t="s">
        <v>103</v>
      </c>
      <c r="G12" s="1230"/>
      <c r="H12" s="379" t="s">
        <v>1512</v>
      </c>
      <c r="I12" s="379" t="s">
        <v>1513</v>
      </c>
      <c r="J12" s="1232"/>
      <c r="K12" s="1230"/>
      <c r="L12" s="1230"/>
      <c r="M12" s="1234"/>
    </row>
    <row r="13" spans="1:13" s="300" customFormat="1" ht="20.25" customHeight="1">
      <c r="A13" s="392" t="s">
        <v>281</v>
      </c>
      <c r="B13" s="393" t="s">
        <v>282</v>
      </c>
      <c r="C13" s="393" t="s">
        <v>283</v>
      </c>
      <c r="D13" s="393" t="s">
        <v>284</v>
      </c>
      <c r="E13" s="394">
        <v>53.3</v>
      </c>
      <c r="F13" s="394">
        <v>53.3</v>
      </c>
      <c r="G13" s="395">
        <v>98</v>
      </c>
      <c r="H13" s="396" t="s">
        <v>1514</v>
      </c>
      <c r="I13" s="396" t="s">
        <v>1514</v>
      </c>
      <c r="J13" s="394">
        <v>0.6</v>
      </c>
      <c r="K13" s="397" t="s">
        <v>156</v>
      </c>
      <c r="L13" s="398" t="s">
        <v>285</v>
      </c>
      <c r="M13" s="399"/>
    </row>
    <row r="14" spans="1:13" s="300" customFormat="1" ht="20.25" customHeight="1">
      <c r="A14" s="380" t="s">
        <v>286</v>
      </c>
      <c r="B14" s="381" t="s">
        <v>282</v>
      </c>
      <c r="C14" s="381" t="s">
        <v>287</v>
      </c>
      <c r="D14" s="381" t="s">
        <v>283</v>
      </c>
      <c r="E14" s="382">
        <v>36.200000000000003</v>
      </c>
      <c r="F14" s="382">
        <v>36.200000000000003</v>
      </c>
      <c r="G14" s="383">
        <v>63</v>
      </c>
      <c r="H14" s="384" t="s">
        <v>569</v>
      </c>
      <c r="I14" s="384" t="s">
        <v>569</v>
      </c>
      <c r="J14" s="382">
        <v>0.6</v>
      </c>
      <c r="K14" s="385" t="s">
        <v>156</v>
      </c>
      <c r="L14" s="386" t="s">
        <v>285</v>
      </c>
      <c r="M14" s="387"/>
    </row>
    <row r="15" spans="1:13" s="300" customFormat="1" ht="20.25" customHeight="1">
      <c r="A15" s="1210" t="s">
        <v>288</v>
      </c>
      <c r="B15" s="381" t="s">
        <v>287</v>
      </c>
      <c r="C15" s="381" t="s">
        <v>289</v>
      </c>
      <c r="D15" s="381" t="s">
        <v>282</v>
      </c>
      <c r="E15" s="382">
        <v>5.6</v>
      </c>
      <c r="F15" s="382">
        <v>5.6</v>
      </c>
      <c r="G15" s="383">
        <v>13</v>
      </c>
      <c r="H15" s="384" t="s">
        <v>575</v>
      </c>
      <c r="I15" s="384" t="s">
        <v>575</v>
      </c>
      <c r="J15" s="382">
        <v>1.1000000000000001</v>
      </c>
      <c r="K15" s="400" t="s">
        <v>156</v>
      </c>
      <c r="L15" s="386" t="s">
        <v>290</v>
      </c>
      <c r="M15" s="387"/>
    </row>
    <row r="16" spans="1:13" s="300" customFormat="1" ht="30" customHeight="1">
      <c r="A16" s="1211"/>
      <c r="B16" s="381" t="s">
        <v>287</v>
      </c>
      <c r="C16" s="381" t="s">
        <v>291</v>
      </c>
      <c r="D16" s="401" t="s">
        <v>292</v>
      </c>
      <c r="E16" s="382">
        <v>8.5</v>
      </c>
      <c r="F16" s="382">
        <v>8.5</v>
      </c>
      <c r="G16" s="383">
        <v>14</v>
      </c>
      <c r="H16" s="384" t="s">
        <v>1492</v>
      </c>
      <c r="I16" s="384" t="s">
        <v>1492</v>
      </c>
      <c r="J16" s="382">
        <v>0.7</v>
      </c>
      <c r="K16" s="400" t="s">
        <v>156</v>
      </c>
      <c r="L16" s="386">
        <v>38794</v>
      </c>
      <c r="M16" s="402"/>
    </row>
    <row r="17" spans="1:13" s="300" customFormat="1" ht="30" customHeight="1">
      <c r="A17" s="380" t="s">
        <v>293</v>
      </c>
      <c r="B17" s="381" t="s">
        <v>294</v>
      </c>
      <c r="C17" s="381" t="s">
        <v>113</v>
      </c>
      <c r="D17" s="403" t="s">
        <v>295</v>
      </c>
      <c r="E17" s="382">
        <v>28.8</v>
      </c>
      <c r="F17" s="382">
        <v>28.8</v>
      </c>
      <c r="G17" s="383">
        <v>54</v>
      </c>
      <c r="H17" s="384" t="s">
        <v>1584</v>
      </c>
      <c r="I17" s="384" t="s">
        <v>1584</v>
      </c>
      <c r="J17" s="491" t="s">
        <v>1584</v>
      </c>
      <c r="K17" s="400"/>
      <c r="L17" s="386">
        <v>38992</v>
      </c>
      <c r="M17" s="500" t="s">
        <v>1244</v>
      </c>
    </row>
    <row r="18" spans="1:13" s="300" customFormat="1" ht="39.75" customHeight="1">
      <c r="A18" s="388" t="s">
        <v>296</v>
      </c>
      <c r="B18" s="389" t="s">
        <v>297</v>
      </c>
      <c r="C18" s="389" t="s">
        <v>298</v>
      </c>
      <c r="D18" s="404" t="s">
        <v>295</v>
      </c>
      <c r="E18" s="390">
        <v>50.5</v>
      </c>
      <c r="F18" s="390">
        <v>50.5</v>
      </c>
      <c r="G18" s="391">
        <v>96</v>
      </c>
      <c r="H18" s="379" t="s">
        <v>567</v>
      </c>
      <c r="I18" s="379" t="s">
        <v>567</v>
      </c>
      <c r="J18" s="390">
        <v>0.9</v>
      </c>
      <c r="K18" s="405" t="s">
        <v>156</v>
      </c>
      <c r="L18" s="406" t="s">
        <v>299</v>
      </c>
      <c r="M18" s="407"/>
    </row>
    <row r="19" spans="1:13" ht="39.75" customHeight="1"/>
    <row r="20" spans="1:13" ht="39.75" customHeight="1"/>
    <row r="21" spans="1:13" ht="39.75" customHeight="1"/>
    <row r="22" spans="1:13" ht="39.75" customHeight="1"/>
    <row r="23" spans="1:13" ht="39.75" customHeight="1"/>
  </sheetData>
  <mergeCells count="27">
    <mergeCell ref="J11:J12"/>
    <mergeCell ref="K11:K12"/>
    <mergeCell ref="L11:L12"/>
    <mergeCell ref="M11:M12"/>
    <mergeCell ref="A4:A5"/>
    <mergeCell ref="B4:B5"/>
    <mergeCell ref="C11:C12"/>
    <mergeCell ref="D11:D12"/>
    <mergeCell ref="E11:F11"/>
    <mergeCell ref="G11:G12"/>
    <mergeCell ref="H11:I11"/>
    <mergeCell ref="A15:A16"/>
    <mergeCell ref="K4:K5"/>
    <mergeCell ref="L4:L5"/>
    <mergeCell ref="J2:M2"/>
    <mergeCell ref="J3:M3"/>
    <mergeCell ref="M4:M5"/>
    <mergeCell ref="C4:C5"/>
    <mergeCell ref="D4:D5"/>
    <mergeCell ref="E4:F4"/>
    <mergeCell ref="H4:I4"/>
    <mergeCell ref="J4:J5"/>
    <mergeCell ref="G4:G5"/>
    <mergeCell ref="J9:M9"/>
    <mergeCell ref="J10:M10"/>
    <mergeCell ref="A11:A12"/>
    <mergeCell ref="B11:B12"/>
  </mergeCells>
  <phoneticPr fontId="2"/>
  <pageMargins left="0.59055118110236227" right="0.59055118110236227" top="0.98425196850393704" bottom="0.59055118110236227" header="0.51181102362204722" footer="0.51181102362204722"/>
  <pageSetup paperSize="9"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1"/>
  <sheetViews>
    <sheetView view="pageBreakPreview" topLeftCell="A24" zoomScale="62" zoomScaleNormal="70" zoomScaleSheetLayoutView="62" workbookViewId="0">
      <selection activeCell="O9" sqref="O9"/>
    </sheetView>
  </sheetViews>
  <sheetFormatPr defaultColWidth="8.90625" defaultRowHeight="13"/>
  <cols>
    <col min="1" max="1" width="14.08984375" style="59" customWidth="1"/>
    <col min="2" max="2" width="11.453125" style="59" customWidth="1"/>
    <col min="3" max="3" width="19" style="59" customWidth="1"/>
    <col min="4" max="4" width="10.08984375" style="59" customWidth="1"/>
    <col min="5" max="6" width="5.6328125" style="60" customWidth="1"/>
    <col min="7" max="7" width="5.08984375" style="61" customWidth="1"/>
    <col min="8" max="9" width="9" style="62" customWidth="1"/>
    <col min="10" max="10" width="5.6328125" style="60" customWidth="1"/>
    <col min="11" max="11" width="5.6328125" style="62" customWidth="1"/>
    <col min="12" max="12" width="10.08984375" style="63" customWidth="1"/>
    <col min="13" max="13" width="7.08984375" style="61" customWidth="1"/>
    <col min="14" max="256" width="8.90625" style="61"/>
    <col min="257" max="257" width="14.08984375" style="61" customWidth="1"/>
    <col min="258" max="258" width="11.453125" style="61" customWidth="1"/>
    <col min="259" max="259" width="19" style="61" customWidth="1"/>
    <col min="260" max="260" width="10.08984375" style="61" customWidth="1"/>
    <col min="261" max="262" width="5.6328125" style="61" customWidth="1"/>
    <col min="263" max="263" width="5.08984375" style="61" customWidth="1"/>
    <col min="264" max="265" width="9" style="61" customWidth="1"/>
    <col min="266" max="267" width="5.6328125" style="61" customWidth="1"/>
    <col min="268" max="268" width="10.08984375" style="61" customWidth="1"/>
    <col min="269" max="269" width="7.08984375" style="61" customWidth="1"/>
    <col min="270" max="512" width="8.90625" style="61"/>
    <col min="513" max="513" width="14.08984375" style="61" customWidth="1"/>
    <col min="514" max="514" width="11.453125" style="61" customWidth="1"/>
    <col min="515" max="515" width="19" style="61" customWidth="1"/>
    <col min="516" max="516" width="10.08984375" style="61" customWidth="1"/>
    <col min="517" max="518" width="5.6328125" style="61" customWidth="1"/>
    <col min="519" max="519" width="5.08984375" style="61" customWidth="1"/>
    <col min="520" max="521" width="9" style="61" customWidth="1"/>
    <col min="522" max="523" width="5.6328125" style="61" customWidth="1"/>
    <col min="524" max="524" width="10.08984375" style="61" customWidth="1"/>
    <col min="525" max="525" width="7.08984375" style="61" customWidth="1"/>
    <col min="526" max="768" width="8.90625" style="61"/>
    <col min="769" max="769" width="14.08984375" style="61" customWidth="1"/>
    <col min="770" max="770" width="11.453125" style="61" customWidth="1"/>
    <col min="771" max="771" width="19" style="61" customWidth="1"/>
    <col min="772" max="772" width="10.08984375" style="61" customWidth="1"/>
    <col min="773" max="774" width="5.6328125" style="61" customWidth="1"/>
    <col min="775" max="775" width="5.08984375" style="61" customWidth="1"/>
    <col min="776" max="777" width="9" style="61" customWidth="1"/>
    <col min="778" max="779" width="5.6328125" style="61" customWidth="1"/>
    <col min="780" max="780" width="10.08984375" style="61" customWidth="1"/>
    <col min="781" max="781" width="7.08984375" style="61" customWidth="1"/>
    <col min="782" max="1024" width="8.90625" style="61"/>
    <col min="1025" max="1025" width="14.08984375" style="61" customWidth="1"/>
    <col min="1026" max="1026" width="11.453125" style="61" customWidth="1"/>
    <col min="1027" max="1027" width="19" style="61" customWidth="1"/>
    <col min="1028" max="1028" width="10.08984375" style="61" customWidth="1"/>
    <col min="1029" max="1030" width="5.6328125" style="61" customWidth="1"/>
    <col min="1031" max="1031" width="5.08984375" style="61" customWidth="1"/>
    <col min="1032" max="1033" width="9" style="61" customWidth="1"/>
    <col min="1034" max="1035" width="5.6328125" style="61" customWidth="1"/>
    <col min="1036" max="1036" width="10.08984375" style="61" customWidth="1"/>
    <col min="1037" max="1037" width="7.08984375" style="61" customWidth="1"/>
    <col min="1038" max="1280" width="8.90625" style="61"/>
    <col min="1281" max="1281" width="14.08984375" style="61" customWidth="1"/>
    <col min="1282" max="1282" width="11.453125" style="61" customWidth="1"/>
    <col min="1283" max="1283" width="19" style="61" customWidth="1"/>
    <col min="1284" max="1284" width="10.08984375" style="61" customWidth="1"/>
    <col min="1285" max="1286" width="5.6328125" style="61" customWidth="1"/>
    <col min="1287" max="1287" width="5.08984375" style="61" customWidth="1"/>
    <col min="1288" max="1289" width="9" style="61" customWidth="1"/>
    <col min="1290" max="1291" width="5.6328125" style="61" customWidth="1"/>
    <col min="1292" max="1292" width="10.08984375" style="61" customWidth="1"/>
    <col min="1293" max="1293" width="7.08984375" style="61" customWidth="1"/>
    <col min="1294" max="1536" width="8.90625" style="61"/>
    <col min="1537" max="1537" width="14.08984375" style="61" customWidth="1"/>
    <col min="1538" max="1538" width="11.453125" style="61" customWidth="1"/>
    <col min="1539" max="1539" width="19" style="61" customWidth="1"/>
    <col min="1540" max="1540" width="10.08984375" style="61" customWidth="1"/>
    <col min="1541" max="1542" width="5.6328125" style="61" customWidth="1"/>
    <col min="1543" max="1543" width="5.08984375" style="61" customWidth="1"/>
    <col min="1544" max="1545" width="9" style="61" customWidth="1"/>
    <col min="1546" max="1547" width="5.6328125" style="61" customWidth="1"/>
    <col min="1548" max="1548" width="10.08984375" style="61" customWidth="1"/>
    <col min="1549" max="1549" width="7.08984375" style="61" customWidth="1"/>
    <col min="1550" max="1792" width="8.90625" style="61"/>
    <col min="1793" max="1793" width="14.08984375" style="61" customWidth="1"/>
    <col min="1794" max="1794" width="11.453125" style="61" customWidth="1"/>
    <col min="1795" max="1795" width="19" style="61" customWidth="1"/>
    <col min="1796" max="1796" width="10.08984375" style="61" customWidth="1"/>
    <col min="1797" max="1798" width="5.6328125" style="61" customWidth="1"/>
    <col min="1799" max="1799" width="5.08984375" style="61" customWidth="1"/>
    <col min="1800" max="1801" width="9" style="61" customWidth="1"/>
    <col min="1802" max="1803" width="5.6328125" style="61" customWidth="1"/>
    <col min="1804" max="1804" width="10.08984375" style="61" customWidth="1"/>
    <col min="1805" max="1805" width="7.08984375" style="61" customWidth="1"/>
    <col min="1806" max="2048" width="8.90625" style="61"/>
    <col min="2049" max="2049" width="14.08984375" style="61" customWidth="1"/>
    <col min="2050" max="2050" width="11.453125" style="61" customWidth="1"/>
    <col min="2051" max="2051" width="19" style="61" customWidth="1"/>
    <col min="2052" max="2052" width="10.08984375" style="61" customWidth="1"/>
    <col min="2053" max="2054" width="5.6328125" style="61" customWidth="1"/>
    <col min="2055" max="2055" width="5.08984375" style="61" customWidth="1"/>
    <col min="2056" max="2057" width="9" style="61" customWidth="1"/>
    <col min="2058" max="2059" width="5.6328125" style="61" customWidth="1"/>
    <col min="2060" max="2060" width="10.08984375" style="61" customWidth="1"/>
    <col min="2061" max="2061" width="7.08984375" style="61" customWidth="1"/>
    <col min="2062" max="2304" width="8.90625" style="61"/>
    <col min="2305" max="2305" width="14.08984375" style="61" customWidth="1"/>
    <col min="2306" max="2306" width="11.453125" style="61" customWidth="1"/>
    <col min="2307" max="2307" width="19" style="61" customWidth="1"/>
    <col min="2308" max="2308" width="10.08984375" style="61" customWidth="1"/>
    <col min="2309" max="2310" width="5.6328125" style="61" customWidth="1"/>
    <col min="2311" max="2311" width="5.08984375" style="61" customWidth="1"/>
    <col min="2312" max="2313" width="9" style="61" customWidth="1"/>
    <col min="2314" max="2315" width="5.6328125" style="61" customWidth="1"/>
    <col min="2316" max="2316" width="10.08984375" style="61" customWidth="1"/>
    <col min="2317" max="2317" width="7.08984375" style="61" customWidth="1"/>
    <col min="2318" max="2560" width="8.90625" style="61"/>
    <col min="2561" max="2561" width="14.08984375" style="61" customWidth="1"/>
    <col min="2562" max="2562" width="11.453125" style="61" customWidth="1"/>
    <col min="2563" max="2563" width="19" style="61" customWidth="1"/>
    <col min="2564" max="2564" width="10.08984375" style="61" customWidth="1"/>
    <col min="2565" max="2566" width="5.6328125" style="61" customWidth="1"/>
    <col min="2567" max="2567" width="5.08984375" style="61" customWidth="1"/>
    <col min="2568" max="2569" width="9" style="61" customWidth="1"/>
    <col min="2570" max="2571" width="5.6328125" style="61" customWidth="1"/>
    <col min="2572" max="2572" width="10.08984375" style="61" customWidth="1"/>
    <col min="2573" max="2573" width="7.08984375" style="61" customWidth="1"/>
    <col min="2574" max="2816" width="8.90625" style="61"/>
    <col min="2817" max="2817" width="14.08984375" style="61" customWidth="1"/>
    <col min="2818" max="2818" width="11.453125" style="61" customWidth="1"/>
    <col min="2819" max="2819" width="19" style="61" customWidth="1"/>
    <col min="2820" max="2820" width="10.08984375" style="61" customWidth="1"/>
    <col min="2821" max="2822" width="5.6328125" style="61" customWidth="1"/>
    <col min="2823" max="2823" width="5.08984375" style="61" customWidth="1"/>
    <col min="2824" max="2825" width="9" style="61" customWidth="1"/>
    <col min="2826" max="2827" width="5.6328125" style="61" customWidth="1"/>
    <col min="2828" max="2828" width="10.08984375" style="61" customWidth="1"/>
    <col min="2829" max="2829" width="7.08984375" style="61" customWidth="1"/>
    <col min="2830" max="3072" width="8.90625" style="61"/>
    <col min="3073" max="3073" width="14.08984375" style="61" customWidth="1"/>
    <col min="3074" max="3074" width="11.453125" style="61" customWidth="1"/>
    <col min="3075" max="3075" width="19" style="61" customWidth="1"/>
    <col min="3076" max="3076" width="10.08984375" style="61" customWidth="1"/>
    <col min="3077" max="3078" width="5.6328125" style="61" customWidth="1"/>
    <col min="3079" max="3079" width="5.08984375" style="61" customWidth="1"/>
    <col min="3080" max="3081" width="9" style="61" customWidth="1"/>
    <col min="3082" max="3083" width="5.6328125" style="61" customWidth="1"/>
    <col min="3084" max="3084" width="10.08984375" style="61" customWidth="1"/>
    <col min="3085" max="3085" width="7.08984375" style="61" customWidth="1"/>
    <col min="3086" max="3328" width="8.90625" style="61"/>
    <col min="3329" max="3329" width="14.08984375" style="61" customWidth="1"/>
    <col min="3330" max="3330" width="11.453125" style="61" customWidth="1"/>
    <col min="3331" max="3331" width="19" style="61" customWidth="1"/>
    <col min="3332" max="3332" width="10.08984375" style="61" customWidth="1"/>
    <col min="3333" max="3334" width="5.6328125" style="61" customWidth="1"/>
    <col min="3335" max="3335" width="5.08984375" style="61" customWidth="1"/>
    <col min="3336" max="3337" width="9" style="61" customWidth="1"/>
    <col min="3338" max="3339" width="5.6328125" style="61" customWidth="1"/>
    <col min="3340" max="3340" width="10.08984375" style="61" customWidth="1"/>
    <col min="3341" max="3341" width="7.08984375" style="61" customWidth="1"/>
    <col min="3342" max="3584" width="8.90625" style="61"/>
    <col min="3585" max="3585" width="14.08984375" style="61" customWidth="1"/>
    <col min="3586" max="3586" width="11.453125" style="61" customWidth="1"/>
    <col min="3587" max="3587" width="19" style="61" customWidth="1"/>
    <col min="3588" max="3588" width="10.08984375" style="61" customWidth="1"/>
    <col min="3589" max="3590" width="5.6328125" style="61" customWidth="1"/>
    <col min="3591" max="3591" width="5.08984375" style="61" customWidth="1"/>
    <col min="3592" max="3593" width="9" style="61" customWidth="1"/>
    <col min="3594" max="3595" width="5.6328125" style="61" customWidth="1"/>
    <col min="3596" max="3596" width="10.08984375" style="61" customWidth="1"/>
    <col min="3597" max="3597" width="7.08984375" style="61" customWidth="1"/>
    <col min="3598" max="3840" width="8.90625" style="61"/>
    <col min="3841" max="3841" width="14.08984375" style="61" customWidth="1"/>
    <col min="3842" max="3842" width="11.453125" style="61" customWidth="1"/>
    <col min="3843" max="3843" width="19" style="61" customWidth="1"/>
    <col min="3844" max="3844" width="10.08984375" style="61" customWidth="1"/>
    <col min="3845" max="3846" width="5.6328125" style="61" customWidth="1"/>
    <col min="3847" max="3847" width="5.08984375" style="61" customWidth="1"/>
    <col min="3848" max="3849" width="9" style="61" customWidth="1"/>
    <col min="3850" max="3851" width="5.6328125" style="61" customWidth="1"/>
    <col min="3852" max="3852" width="10.08984375" style="61" customWidth="1"/>
    <col min="3853" max="3853" width="7.08984375" style="61" customWidth="1"/>
    <col min="3854" max="4096" width="8.90625" style="61"/>
    <col min="4097" max="4097" width="14.08984375" style="61" customWidth="1"/>
    <col min="4098" max="4098" width="11.453125" style="61" customWidth="1"/>
    <col min="4099" max="4099" width="19" style="61" customWidth="1"/>
    <col min="4100" max="4100" width="10.08984375" style="61" customWidth="1"/>
    <col min="4101" max="4102" width="5.6328125" style="61" customWidth="1"/>
    <col min="4103" max="4103" width="5.08984375" style="61" customWidth="1"/>
    <col min="4104" max="4105" width="9" style="61" customWidth="1"/>
    <col min="4106" max="4107" width="5.6328125" style="61" customWidth="1"/>
    <col min="4108" max="4108" width="10.08984375" style="61" customWidth="1"/>
    <col min="4109" max="4109" width="7.08984375" style="61" customWidth="1"/>
    <col min="4110" max="4352" width="8.90625" style="61"/>
    <col min="4353" max="4353" width="14.08984375" style="61" customWidth="1"/>
    <col min="4354" max="4354" width="11.453125" style="61" customWidth="1"/>
    <col min="4355" max="4355" width="19" style="61" customWidth="1"/>
    <col min="4356" max="4356" width="10.08984375" style="61" customWidth="1"/>
    <col min="4357" max="4358" width="5.6328125" style="61" customWidth="1"/>
    <col min="4359" max="4359" width="5.08984375" style="61" customWidth="1"/>
    <col min="4360" max="4361" width="9" style="61" customWidth="1"/>
    <col min="4362" max="4363" width="5.6328125" style="61" customWidth="1"/>
    <col min="4364" max="4364" width="10.08984375" style="61" customWidth="1"/>
    <col min="4365" max="4365" width="7.08984375" style="61" customWidth="1"/>
    <col min="4366" max="4608" width="8.90625" style="61"/>
    <col min="4609" max="4609" width="14.08984375" style="61" customWidth="1"/>
    <col min="4610" max="4610" width="11.453125" style="61" customWidth="1"/>
    <col min="4611" max="4611" width="19" style="61" customWidth="1"/>
    <col min="4612" max="4612" width="10.08984375" style="61" customWidth="1"/>
    <col min="4613" max="4614" width="5.6328125" style="61" customWidth="1"/>
    <col min="4615" max="4615" width="5.08984375" style="61" customWidth="1"/>
    <col min="4616" max="4617" width="9" style="61" customWidth="1"/>
    <col min="4618" max="4619" width="5.6328125" style="61" customWidth="1"/>
    <col min="4620" max="4620" width="10.08984375" style="61" customWidth="1"/>
    <col min="4621" max="4621" width="7.08984375" style="61" customWidth="1"/>
    <col min="4622" max="4864" width="8.90625" style="61"/>
    <col min="4865" max="4865" width="14.08984375" style="61" customWidth="1"/>
    <col min="4866" max="4866" width="11.453125" style="61" customWidth="1"/>
    <col min="4867" max="4867" width="19" style="61" customWidth="1"/>
    <col min="4868" max="4868" width="10.08984375" style="61" customWidth="1"/>
    <col min="4869" max="4870" width="5.6328125" style="61" customWidth="1"/>
    <col min="4871" max="4871" width="5.08984375" style="61" customWidth="1"/>
    <col min="4872" max="4873" width="9" style="61" customWidth="1"/>
    <col min="4874" max="4875" width="5.6328125" style="61" customWidth="1"/>
    <col min="4876" max="4876" width="10.08984375" style="61" customWidth="1"/>
    <col min="4877" max="4877" width="7.08984375" style="61" customWidth="1"/>
    <col min="4878" max="5120" width="8.90625" style="61"/>
    <col min="5121" max="5121" width="14.08984375" style="61" customWidth="1"/>
    <col min="5122" max="5122" width="11.453125" style="61" customWidth="1"/>
    <col min="5123" max="5123" width="19" style="61" customWidth="1"/>
    <col min="5124" max="5124" width="10.08984375" style="61" customWidth="1"/>
    <col min="5125" max="5126" width="5.6328125" style="61" customWidth="1"/>
    <col min="5127" max="5127" width="5.08984375" style="61" customWidth="1"/>
    <col min="5128" max="5129" width="9" style="61" customWidth="1"/>
    <col min="5130" max="5131" width="5.6328125" style="61" customWidth="1"/>
    <col min="5132" max="5132" width="10.08984375" style="61" customWidth="1"/>
    <col min="5133" max="5133" width="7.08984375" style="61" customWidth="1"/>
    <col min="5134" max="5376" width="8.90625" style="61"/>
    <col min="5377" max="5377" width="14.08984375" style="61" customWidth="1"/>
    <col min="5378" max="5378" width="11.453125" style="61" customWidth="1"/>
    <col min="5379" max="5379" width="19" style="61" customWidth="1"/>
    <col min="5380" max="5380" width="10.08984375" style="61" customWidth="1"/>
    <col min="5381" max="5382" width="5.6328125" style="61" customWidth="1"/>
    <col min="5383" max="5383" width="5.08984375" style="61" customWidth="1"/>
    <col min="5384" max="5385" width="9" style="61" customWidth="1"/>
    <col min="5386" max="5387" width="5.6328125" style="61" customWidth="1"/>
    <col min="5388" max="5388" width="10.08984375" style="61" customWidth="1"/>
    <col min="5389" max="5389" width="7.08984375" style="61" customWidth="1"/>
    <col min="5390" max="5632" width="8.90625" style="61"/>
    <col min="5633" max="5633" width="14.08984375" style="61" customWidth="1"/>
    <col min="5634" max="5634" width="11.453125" style="61" customWidth="1"/>
    <col min="5635" max="5635" width="19" style="61" customWidth="1"/>
    <col min="5636" max="5636" width="10.08984375" style="61" customWidth="1"/>
    <col min="5637" max="5638" width="5.6328125" style="61" customWidth="1"/>
    <col min="5639" max="5639" width="5.08984375" style="61" customWidth="1"/>
    <col min="5640" max="5641" width="9" style="61" customWidth="1"/>
    <col min="5642" max="5643" width="5.6328125" style="61" customWidth="1"/>
    <col min="5644" max="5644" width="10.08984375" style="61" customWidth="1"/>
    <col min="5645" max="5645" width="7.08984375" style="61" customWidth="1"/>
    <col min="5646" max="5888" width="8.90625" style="61"/>
    <col min="5889" max="5889" width="14.08984375" style="61" customWidth="1"/>
    <col min="5890" max="5890" width="11.453125" style="61" customWidth="1"/>
    <col min="5891" max="5891" width="19" style="61" customWidth="1"/>
    <col min="5892" max="5892" width="10.08984375" style="61" customWidth="1"/>
    <col min="5893" max="5894" width="5.6328125" style="61" customWidth="1"/>
    <col min="5895" max="5895" width="5.08984375" style="61" customWidth="1"/>
    <col min="5896" max="5897" width="9" style="61" customWidth="1"/>
    <col min="5898" max="5899" width="5.6328125" style="61" customWidth="1"/>
    <col min="5900" max="5900" width="10.08984375" style="61" customWidth="1"/>
    <col min="5901" max="5901" width="7.08984375" style="61" customWidth="1"/>
    <col min="5902" max="6144" width="8.90625" style="61"/>
    <col min="6145" max="6145" width="14.08984375" style="61" customWidth="1"/>
    <col min="6146" max="6146" width="11.453125" style="61" customWidth="1"/>
    <col min="6147" max="6147" width="19" style="61" customWidth="1"/>
    <col min="6148" max="6148" width="10.08984375" style="61" customWidth="1"/>
    <col min="6149" max="6150" width="5.6328125" style="61" customWidth="1"/>
    <col min="6151" max="6151" width="5.08984375" style="61" customWidth="1"/>
    <col min="6152" max="6153" width="9" style="61" customWidth="1"/>
    <col min="6154" max="6155" width="5.6328125" style="61" customWidth="1"/>
    <col min="6156" max="6156" width="10.08984375" style="61" customWidth="1"/>
    <col min="6157" max="6157" width="7.08984375" style="61" customWidth="1"/>
    <col min="6158" max="6400" width="8.90625" style="61"/>
    <col min="6401" max="6401" width="14.08984375" style="61" customWidth="1"/>
    <col min="6402" max="6402" width="11.453125" style="61" customWidth="1"/>
    <col min="6403" max="6403" width="19" style="61" customWidth="1"/>
    <col min="6404" max="6404" width="10.08984375" style="61" customWidth="1"/>
    <col min="6405" max="6406" width="5.6328125" style="61" customWidth="1"/>
    <col min="6407" max="6407" width="5.08984375" style="61" customWidth="1"/>
    <col min="6408" max="6409" width="9" style="61" customWidth="1"/>
    <col min="6410" max="6411" width="5.6328125" style="61" customWidth="1"/>
    <col min="6412" max="6412" width="10.08984375" style="61" customWidth="1"/>
    <col min="6413" max="6413" width="7.08984375" style="61" customWidth="1"/>
    <col min="6414" max="6656" width="8.90625" style="61"/>
    <col min="6657" max="6657" width="14.08984375" style="61" customWidth="1"/>
    <col min="6658" max="6658" width="11.453125" style="61" customWidth="1"/>
    <col min="6659" max="6659" width="19" style="61" customWidth="1"/>
    <col min="6660" max="6660" width="10.08984375" style="61" customWidth="1"/>
    <col min="6661" max="6662" width="5.6328125" style="61" customWidth="1"/>
    <col min="6663" max="6663" width="5.08984375" style="61" customWidth="1"/>
    <col min="6664" max="6665" width="9" style="61" customWidth="1"/>
    <col min="6666" max="6667" width="5.6328125" style="61" customWidth="1"/>
    <col min="6668" max="6668" width="10.08984375" style="61" customWidth="1"/>
    <col min="6669" max="6669" width="7.08984375" style="61" customWidth="1"/>
    <col min="6670" max="6912" width="8.90625" style="61"/>
    <col min="6913" max="6913" width="14.08984375" style="61" customWidth="1"/>
    <col min="6914" max="6914" width="11.453125" style="61" customWidth="1"/>
    <col min="6915" max="6915" width="19" style="61" customWidth="1"/>
    <col min="6916" max="6916" width="10.08984375" style="61" customWidth="1"/>
    <col min="6917" max="6918" width="5.6328125" style="61" customWidth="1"/>
    <col min="6919" max="6919" width="5.08984375" style="61" customWidth="1"/>
    <col min="6920" max="6921" width="9" style="61" customWidth="1"/>
    <col min="6922" max="6923" width="5.6328125" style="61" customWidth="1"/>
    <col min="6924" max="6924" width="10.08984375" style="61" customWidth="1"/>
    <col min="6925" max="6925" width="7.08984375" style="61" customWidth="1"/>
    <col min="6926" max="7168" width="8.90625" style="61"/>
    <col min="7169" max="7169" width="14.08984375" style="61" customWidth="1"/>
    <col min="7170" max="7170" width="11.453125" style="61" customWidth="1"/>
    <col min="7171" max="7171" width="19" style="61" customWidth="1"/>
    <col min="7172" max="7172" width="10.08984375" style="61" customWidth="1"/>
    <col min="7173" max="7174" width="5.6328125" style="61" customWidth="1"/>
    <col min="7175" max="7175" width="5.08984375" style="61" customWidth="1"/>
    <col min="7176" max="7177" width="9" style="61" customWidth="1"/>
    <col min="7178" max="7179" width="5.6328125" style="61" customWidth="1"/>
    <col min="7180" max="7180" width="10.08984375" style="61" customWidth="1"/>
    <col min="7181" max="7181" width="7.08984375" style="61" customWidth="1"/>
    <col min="7182" max="7424" width="8.90625" style="61"/>
    <col min="7425" max="7425" width="14.08984375" style="61" customWidth="1"/>
    <col min="7426" max="7426" width="11.453125" style="61" customWidth="1"/>
    <col min="7427" max="7427" width="19" style="61" customWidth="1"/>
    <col min="7428" max="7428" width="10.08984375" style="61" customWidth="1"/>
    <col min="7429" max="7430" width="5.6328125" style="61" customWidth="1"/>
    <col min="7431" max="7431" width="5.08984375" style="61" customWidth="1"/>
    <col min="7432" max="7433" width="9" style="61" customWidth="1"/>
    <col min="7434" max="7435" width="5.6328125" style="61" customWidth="1"/>
    <col min="7436" max="7436" width="10.08984375" style="61" customWidth="1"/>
    <col min="7437" max="7437" width="7.08984375" style="61" customWidth="1"/>
    <col min="7438" max="7680" width="8.90625" style="61"/>
    <col min="7681" max="7681" width="14.08984375" style="61" customWidth="1"/>
    <col min="7682" max="7682" width="11.453125" style="61" customWidth="1"/>
    <col min="7683" max="7683" width="19" style="61" customWidth="1"/>
    <col min="7684" max="7684" width="10.08984375" style="61" customWidth="1"/>
    <col min="7685" max="7686" width="5.6328125" style="61" customWidth="1"/>
    <col min="7687" max="7687" width="5.08984375" style="61" customWidth="1"/>
    <col min="7688" max="7689" width="9" style="61" customWidth="1"/>
    <col min="7690" max="7691" width="5.6328125" style="61" customWidth="1"/>
    <col min="7692" max="7692" width="10.08984375" style="61" customWidth="1"/>
    <col min="7693" max="7693" width="7.08984375" style="61" customWidth="1"/>
    <col min="7694" max="7936" width="8.90625" style="61"/>
    <col min="7937" max="7937" width="14.08984375" style="61" customWidth="1"/>
    <col min="7938" max="7938" width="11.453125" style="61" customWidth="1"/>
    <col min="7939" max="7939" width="19" style="61" customWidth="1"/>
    <col min="7940" max="7940" width="10.08984375" style="61" customWidth="1"/>
    <col min="7941" max="7942" width="5.6328125" style="61" customWidth="1"/>
    <col min="7943" max="7943" width="5.08984375" style="61" customWidth="1"/>
    <col min="7944" max="7945" width="9" style="61" customWidth="1"/>
    <col min="7946" max="7947" width="5.6328125" style="61" customWidth="1"/>
    <col min="7948" max="7948" width="10.08984375" style="61" customWidth="1"/>
    <col min="7949" max="7949" width="7.08984375" style="61" customWidth="1"/>
    <col min="7950" max="8192" width="8.90625" style="61"/>
    <col min="8193" max="8193" width="14.08984375" style="61" customWidth="1"/>
    <col min="8194" max="8194" width="11.453125" style="61" customWidth="1"/>
    <col min="8195" max="8195" width="19" style="61" customWidth="1"/>
    <col min="8196" max="8196" width="10.08984375" style="61" customWidth="1"/>
    <col min="8197" max="8198" width="5.6328125" style="61" customWidth="1"/>
    <col min="8199" max="8199" width="5.08984375" style="61" customWidth="1"/>
    <col min="8200" max="8201" width="9" style="61" customWidth="1"/>
    <col min="8202" max="8203" width="5.6328125" style="61" customWidth="1"/>
    <col min="8204" max="8204" width="10.08984375" style="61" customWidth="1"/>
    <col min="8205" max="8205" width="7.08984375" style="61" customWidth="1"/>
    <col min="8206" max="8448" width="8.90625" style="61"/>
    <col min="8449" max="8449" width="14.08984375" style="61" customWidth="1"/>
    <col min="8450" max="8450" width="11.453125" style="61" customWidth="1"/>
    <col min="8451" max="8451" width="19" style="61" customWidth="1"/>
    <col min="8452" max="8452" width="10.08984375" style="61" customWidth="1"/>
    <col min="8453" max="8454" width="5.6328125" style="61" customWidth="1"/>
    <col min="8455" max="8455" width="5.08984375" style="61" customWidth="1"/>
    <col min="8456" max="8457" width="9" style="61" customWidth="1"/>
    <col min="8458" max="8459" width="5.6328125" style="61" customWidth="1"/>
    <col min="8460" max="8460" width="10.08984375" style="61" customWidth="1"/>
    <col min="8461" max="8461" width="7.08984375" style="61" customWidth="1"/>
    <col min="8462" max="8704" width="8.90625" style="61"/>
    <col min="8705" max="8705" width="14.08984375" style="61" customWidth="1"/>
    <col min="8706" max="8706" width="11.453125" style="61" customWidth="1"/>
    <col min="8707" max="8707" width="19" style="61" customWidth="1"/>
    <col min="8708" max="8708" width="10.08984375" style="61" customWidth="1"/>
    <col min="8709" max="8710" width="5.6328125" style="61" customWidth="1"/>
    <col min="8711" max="8711" width="5.08984375" style="61" customWidth="1"/>
    <col min="8712" max="8713" width="9" style="61" customWidth="1"/>
    <col min="8714" max="8715" width="5.6328125" style="61" customWidth="1"/>
    <col min="8716" max="8716" width="10.08984375" style="61" customWidth="1"/>
    <col min="8717" max="8717" width="7.08984375" style="61" customWidth="1"/>
    <col min="8718" max="8960" width="8.90625" style="61"/>
    <col min="8961" max="8961" width="14.08984375" style="61" customWidth="1"/>
    <col min="8962" max="8962" width="11.453125" style="61" customWidth="1"/>
    <col min="8963" max="8963" width="19" style="61" customWidth="1"/>
    <col min="8964" max="8964" width="10.08984375" style="61" customWidth="1"/>
    <col min="8965" max="8966" width="5.6328125" style="61" customWidth="1"/>
    <col min="8967" max="8967" width="5.08984375" style="61" customWidth="1"/>
    <col min="8968" max="8969" width="9" style="61" customWidth="1"/>
    <col min="8970" max="8971" width="5.6328125" style="61" customWidth="1"/>
    <col min="8972" max="8972" width="10.08984375" style="61" customWidth="1"/>
    <col min="8973" max="8973" width="7.08984375" style="61" customWidth="1"/>
    <col min="8974" max="9216" width="8.90625" style="61"/>
    <col min="9217" max="9217" width="14.08984375" style="61" customWidth="1"/>
    <col min="9218" max="9218" width="11.453125" style="61" customWidth="1"/>
    <col min="9219" max="9219" width="19" style="61" customWidth="1"/>
    <col min="9220" max="9220" width="10.08984375" style="61" customWidth="1"/>
    <col min="9221" max="9222" width="5.6328125" style="61" customWidth="1"/>
    <col min="9223" max="9223" width="5.08984375" style="61" customWidth="1"/>
    <col min="9224" max="9225" width="9" style="61" customWidth="1"/>
    <col min="9226" max="9227" width="5.6328125" style="61" customWidth="1"/>
    <col min="9228" max="9228" width="10.08984375" style="61" customWidth="1"/>
    <col min="9229" max="9229" width="7.08984375" style="61" customWidth="1"/>
    <col min="9230" max="9472" width="8.90625" style="61"/>
    <col min="9473" max="9473" width="14.08984375" style="61" customWidth="1"/>
    <col min="9474" max="9474" width="11.453125" style="61" customWidth="1"/>
    <col min="9475" max="9475" width="19" style="61" customWidth="1"/>
    <col min="9476" max="9476" width="10.08984375" style="61" customWidth="1"/>
    <col min="9477" max="9478" width="5.6328125" style="61" customWidth="1"/>
    <col min="9479" max="9479" width="5.08984375" style="61" customWidth="1"/>
    <col min="9480" max="9481" width="9" style="61" customWidth="1"/>
    <col min="9482" max="9483" width="5.6328125" style="61" customWidth="1"/>
    <col min="9484" max="9484" width="10.08984375" style="61" customWidth="1"/>
    <col min="9485" max="9485" width="7.08984375" style="61" customWidth="1"/>
    <col min="9486" max="9728" width="8.90625" style="61"/>
    <col min="9729" max="9729" width="14.08984375" style="61" customWidth="1"/>
    <col min="9730" max="9730" width="11.453125" style="61" customWidth="1"/>
    <col min="9731" max="9731" width="19" style="61" customWidth="1"/>
    <col min="9732" max="9732" width="10.08984375" style="61" customWidth="1"/>
    <col min="9733" max="9734" width="5.6328125" style="61" customWidth="1"/>
    <col min="9735" max="9735" width="5.08984375" style="61" customWidth="1"/>
    <col min="9736" max="9737" width="9" style="61" customWidth="1"/>
    <col min="9738" max="9739" width="5.6328125" style="61" customWidth="1"/>
    <col min="9740" max="9740" width="10.08984375" style="61" customWidth="1"/>
    <col min="9741" max="9741" width="7.08984375" style="61" customWidth="1"/>
    <col min="9742" max="9984" width="8.90625" style="61"/>
    <col min="9985" max="9985" width="14.08984375" style="61" customWidth="1"/>
    <col min="9986" max="9986" width="11.453125" style="61" customWidth="1"/>
    <col min="9987" max="9987" width="19" style="61" customWidth="1"/>
    <col min="9988" max="9988" width="10.08984375" style="61" customWidth="1"/>
    <col min="9989" max="9990" width="5.6328125" style="61" customWidth="1"/>
    <col min="9991" max="9991" width="5.08984375" style="61" customWidth="1"/>
    <col min="9992" max="9993" width="9" style="61" customWidth="1"/>
    <col min="9994" max="9995" width="5.6328125" style="61" customWidth="1"/>
    <col min="9996" max="9996" width="10.08984375" style="61" customWidth="1"/>
    <col min="9997" max="9997" width="7.08984375" style="61" customWidth="1"/>
    <col min="9998" max="10240" width="8.90625" style="61"/>
    <col min="10241" max="10241" width="14.08984375" style="61" customWidth="1"/>
    <col min="10242" max="10242" width="11.453125" style="61" customWidth="1"/>
    <col min="10243" max="10243" width="19" style="61" customWidth="1"/>
    <col min="10244" max="10244" width="10.08984375" style="61" customWidth="1"/>
    <col min="10245" max="10246" width="5.6328125" style="61" customWidth="1"/>
    <col min="10247" max="10247" width="5.08984375" style="61" customWidth="1"/>
    <col min="10248" max="10249" width="9" style="61" customWidth="1"/>
    <col min="10250" max="10251" width="5.6328125" style="61" customWidth="1"/>
    <col min="10252" max="10252" width="10.08984375" style="61" customWidth="1"/>
    <col min="10253" max="10253" width="7.08984375" style="61" customWidth="1"/>
    <col min="10254" max="10496" width="8.90625" style="61"/>
    <col min="10497" max="10497" width="14.08984375" style="61" customWidth="1"/>
    <col min="10498" max="10498" width="11.453125" style="61" customWidth="1"/>
    <col min="10499" max="10499" width="19" style="61" customWidth="1"/>
    <col min="10500" max="10500" width="10.08984375" style="61" customWidth="1"/>
    <col min="10501" max="10502" width="5.6328125" style="61" customWidth="1"/>
    <col min="10503" max="10503" width="5.08984375" style="61" customWidth="1"/>
    <col min="10504" max="10505" width="9" style="61" customWidth="1"/>
    <col min="10506" max="10507" width="5.6328125" style="61" customWidth="1"/>
    <col min="10508" max="10508" width="10.08984375" style="61" customWidth="1"/>
    <col min="10509" max="10509" width="7.08984375" style="61" customWidth="1"/>
    <col min="10510" max="10752" width="8.90625" style="61"/>
    <col min="10753" max="10753" width="14.08984375" style="61" customWidth="1"/>
    <col min="10754" max="10754" width="11.453125" style="61" customWidth="1"/>
    <col min="10755" max="10755" width="19" style="61" customWidth="1"/>
    <col min="10756" max="10756" width="10.08984375" style="61" customWidth="1"/>
    <col min="10757" max="10758" width="5.6328125" style="61" customWidth="1"/>
    <col min="10759" max="10759" width="5.08984375" style="61" customWidth="1"/>
    <col min="10760" max="10761" width="9" style="61" customWidth="1"/>
    <col min="10762" max="10763" width="5.6328125" style="61" customWidth="1"/>
    <col min="10764" max="10764" width="10.08984375" style="61" customWidth="1"/>
    <col min="10765" max="10765" width="7.08984375" style="61" customWidth="1"/>
    <col min="10766" max="11008" width="8.90625" style="61"/>
    <col min="11009" max="11009" width="14.08984375" style="61" customWidth="1"/>
    <col min="11010" max="11010" width="11.453125" style="61" customWidth="1"/>
    <col min="11011" max="11011" width="19" style="61" customWidth="1"/>
    <col min="11012" max="11012" width="10.08984375" style="61" customWidth="1"/>
    <col min="11013" max="11014" width="5.6328125" style="61" customWidth="1"/>
    <col min="11015" max="11015" width="5.08984375" style="61" customWidth="1"/>
    <col min="11016" max="11017" width="9" style="61" customWidth="1"/>
    <col min="11018" max="11019" width="5.6328125" style="61" customWidth="1"/>
    <col min="11020" max="11020" width="10.08984375" style="61" customWidth="1"/>
    <col min="11021" max="11021" width="7.08984375" style="61" customWidth="1"/>
    <col min="11022" max="11264" width="8.90625" style="61"/>
    <col min="11265" max="11265" width="14.08984375" style="61" customWidth="1"/>
    <col min="11266" max="11266" width="11.453125" style="61" customWidth="1"/>
    <col min="11267" max="11267" width="19" style="61" customWidth="1"/>
    <col min="11268" max="11268" width="10.08984375" style="61" customWidth="1"/>
    <col min="11269" max="11270" width="5.6328125" style="61" customWidth="1"/>
    <col min="11271" max="11271" width="5.08984375" style="61" customWidth="1"/>
    <col min="11272" max="11273" width="9" style="61" customWidth="1"/>
    <col min="11274" max="11275" width="5.6328125" style="61" customWidth="1"/>
    <col min="11276" max="11276" width="10.08984375" style="61" customWidth="1"/>
    <col min="11277" max="11277" width="7.08984375" style="61" customWidth="1"/>
    <col min="11278" max="11520" width="8.90625" style="61"/>
    <col min="11521" max="11521" width="14.08984375" style="61" customWidth="1"/>
    <col min="11522" max="11522" width="11.453125" style="61" customWidth="1"/>
    <col min="11523" max="11523" width="19" style="61" customWidth="1"/>
    <col min="11524" max="11524" width="10.08984375" style="61" customWidth="1"/>
    <col min="11525" max="11526" width="5.6328125" style="61" customWidth="1"/>
    <col min="11527" max="11527" width="5.08984375" style="61" customWidth="1"/>
    <col min="11528" max="11529" width="9" style="61" customWidth="1"/>
    <col min="11530" max="11531" width="5.6328125" style="61" customWidth="1"/>
    <col min="11532" max="11532" width="10.08984375" style="61" customWidth="1"/>
    <col min="11533" max="11533" width="7.08984375" style="61" customWidth="1"/>
    <col min="11534" max="11776" width="8.90625" style="61"/>
    <col min="11777" max="11777" width="14.08984375" style="61" customWidth="1"/>
    <col min="11778" max="11778" width="11.453125" style="61" customWidth="1"/>
    <col min="11779" max="11779" width="19" style="61" customWidth="1"/>
    <col min="11780" max="11780" width="10.08984375" style="61" customWidth="1"/>
    <col min="11781" max="11782" width="5.6328125" style="61" customWidth="1"/>
    <col min="11783" max="11783" width="5.08984375" style="61" customWidth="1"/>
    <col min="11784" max="11785" width="9" style="61" customWidth="1"/>
    <col min="11786" max="11787" width="5.6328125" style="61" customWidth="1"/>
    <col min="11788" max="11788" width="10.08984375" style="61" customWidth="1"/>
    <col min="11789" max="11789" width="7.08984375" style="61" customWidth="1"/>
    <col min="11790" max="12032" width="8.90625" style="61"/>
    <col min="12033" max="12033" width="14.08984375" style="61" customWidth="1"/>
    <col min="12034" max="12034" width="11.453125" style="61" customWidth="1"/>
    <col min="12035" max="12035" width="19" style="61" customWidth="1"/>
    <col min="12036" max="12036" width="10.08984375" style="61" customWidth="1"/>
    <col min="12037" max="12038" width="5.6328125" style="61" customWidth="1"/>
    <col min="12039" max="12039" width="5.08984375" style="61" customWidth="1"/>
    <col min="12040" max="12041" width="9" style="61" customWidth="1"/>
    <col min="12042" max="12043" width="5.6328125" style="61" customWidth="1"/>
    <col min="12044" max="12044" width="10.08984375" style="61" customWidth="1"/>
    <col min="12045" max="12045" width="7.08984375" style="61" customWidth="1"/>
    <col min="12046" max="12288" width="8.90625" style="61"/>
    <col min="12289" max="12289" width="14.08984375" style="61" customWidth="1"/>
    <col min="12290" max="12290" width="11.453125" style="61" customWidth="1"/>
    <col min="12291" max="12291" width="19" style="61" customWidth="1"/>
    <col min="12292" max="12292" width="10.08984375" style="61" customWidth="1"/>
    <col min="12293" max="12294" width="5.6328125" style="61" customWidth="1"/>
    <col min="12295" max="12295" width="5.08984375" style="61" customWidth="1"/>
    <col min="12296" max="12297" width="9" style="61" customWidth="1"/>
    <col min="12298" max="12299" width="5.6328125" style="61" customWidth="1"/>
    <col min="12300" max="12300" width="10.08984375" style="61" customWidth="1"/>
    <col min="12301" max="12301" width="7.08984375" style="61" customWidth="1"/>
    <col min="12302" max="12544" width="8.90625" style="61"/>
    <col min="12545" max="12545" width="14.08984375" style="61" customWidth="1"/>
    <col min="12546" max="12546" width="11.453125" style="61" customWidth="1"/>
    <col min="12547" max="12547" width="19" style="61" customWidth="1"/>
    <col min="12548" max="12548" width="10.08984375" style="61" customWidth="1"/>
    <col min="12549" max="12550" width="5.6328125" style="61" customWidth="1"/>
    <col min="12551" max="12551" width="5.08984375" style="61" customWidth="1"/>
    <col min="12552" max="12553" width="9" style="61" customWidth="1"/>
    <col min="12554" max="12555" width="5.6328125" style="61" customWidth="1"/>
    <col min="12556" max="12556" width="10.08984375" style="61" customWidth="1"/>
    <col min="12557" max="12557" width="7.08984375" style="61" customWidth="1"/>
    <col min="12558" max="12800" width="8.90625" style="61"/>
    <col min="12801" max="12801" width="14.08984375" style="61" customWidth="1"/>
    <col min="12802" max="12802" width="11.453125" style="61" customWidth="1"/>
    <col min="12803" max="12803" width="19" style="61" customWidth="1"/>
    <col min="12804" max="12804" width="10.08984375" style="61" customWidth="1"/>
    <col min="12805" max="12806" width="5.6328125" style="61" customWidth="1"/>
    <col min="12807" max="12807" width="5.08984375" style="61" customWidth="1"/>
    <col min="12808" max="12809" width="9" style="61" customWidth="1"/>
    <col min="12810" max="12811" width="5.6328125" style="61" customWidth="1"/>
    <col min="12812" max="12812" width="10.08984375" style="61" customWidth="1"/>
    <col min="12813" max="12813" width="7.08984375" style="61" customWidth="1"/>
    <col min="12814" max="13056" width="8.90625" style="61"/>
    <col min="13057" max="13057" width="14.08984375" style="61" customWidth="1"/>
    <col min="13058" max="13058" width="11.453125" style="61" customWidth="1"/>
    <col min="13059" max="13059" width="19" style="61" customWidth="1"/>
    <col min="13060" max="13060" width="10.08984375" style="61" customWidth="1"/>
    <col min="13061" max="13062" width="5.6328125" style="61" customWidth="1"/>
    <col min="13063" max="13063" width="5.08984375" style="61" customWidth="1"/>
    <col min="13064" max="13065" width="9" style="61" customWidth="1"/>
    <col min="13066" max="13067" width="5.6328125" style="61" customWidth="1"/>
    <col min="13068" max="13068" width="10.08984375" style="61" customWidth="1"/>
    <col min="13069" max="13069" width="7.08984375" style="61" customWidth="1"/>
    <col min="13070" max="13312" width="8.90625" style="61"/>
    <col min="13313" max="13313" width="14.08984375" style="61" customWidth="1"/>
    <col min="13314" max="13314" width="11.453125" style="61" customWidth="1"/>
    <col min="13315" max="13315" width="19" style="61" customWidth="1"/>
    <col min="13316" max="13316" width="10.08984375" style="61" customWidth="1"/>
    <col min="13317" max="13318" width="5.6328125" style="61" customWidth="1"/>
    <col min="13319" max="13319" width="5.08984375" style="61" customWidth="1"/>
    <col min="13320" max="13321" width="9" style="61" customWidth="1"/>
    <col min="13322" max="13323" width="5.6328125" style="61" customWidth="1"/>
    <col min="13324" max="13324" width="10.08984375" style="61" customWidth="1"/>
    <col min="13325" max="13325" width="7.08984375" style="61" customWidth="1"/>
    <col min="13326" max="13568" width="8.90625" style="61"/>
    <col min="13569" max="13569" width="14.08984375" style="61" customWidth="1"/>
    <col min="13570" max="13570" width="11.453125" style="61" customWidth="1"/>
    <col min="13571" max="13571" width="19" style="61" customWidth="1"/>
    <col min="13572" max="13572" width="10.08984375" style="61" customWidth="1"/>
    <col min="13573" max="13574" width="5.6328125" style="61" customWidth="1"/>
    <col min="13575" max="13575" width="5.08984375" style="61" customWidth="1"/>
    <col min="13576" max="13577" width="9" style="61" customWidth="1"/>
    <col min="13578" max="13579" width="5.6328125" style="61" customWidth="1"/>
    <col min="13580" max="13580" width="10.08984375" style="61" customWidth="1"/>
    <col min="13581" max="13581" width="7.08984375" style="61" customWidth="1"/>
    <col min="13582" max="13824" width="8.90625" style="61"/>
    <col min="13825" max="13825" width="14.08984375" style="61" customWidth="1"/>
    <col min="13826" max="13826" width="11.453125" style="61" customWidth="1"/>
    <col min="13827" max="13827" width="19" style="61" customWidth="1"/>
    <col min="13828" max="13828" width="10.08984375" style="61" customWidth="1"/>
    <col min="13829" max="13830" width="5.6328125" style="61" customWidth="1"/>
    <col min="13831" max="13831" width="5.08984375" style="61" customWidth="1"/>
    <col min="13832" max="13833" width="9" style="61" customWidth="1"/>
    <col min="13834" max="13835" width="5.6328125" style="61" customWidth="1"/>
    <col min="13836" max="13836" width="10.08984375" style="61" customWidth="1"/>
    <col min="13837" max="13837" width="7.08984375" style="61" customWidth="1"/>
    <col min="13838" max="14080" width="8.90625" style="61"/>
    <col min="14081" max="14081" width="14.08984375" style="61" customWidth="1"/>
    <col min="14082" max="14082" width="11.453125" style="61" customWidth="1"/>
    <col min="14083" max="14083" width="19" style="61" customWidth="1"/>
    <col min="14084" max="14084" width="10.08984375" style="61" customWidth="1"/>
    <col min="14085" max="14086" width="5.6328125" style="61" customWidth="1"/>
    <col min="14087" max="14087" width="5.08984375" style="61" customWidth="1"/>
    <col min="14088" max="14089" width="9" style="61" customWidth="1"/>
    <col min="14090" max="14091" width="5.6328125" style="61" customWidth="1"/>
    <col min="14092" max="14092" width="10.08984375" style="61" customWidth="1"/>
    <col min="14093" max="14093" width="7.08984375" style="61" customWidth="1"/>
    <col min="14094" max="14336" width="8.90625" style="61"/>
    <col min="14337" max="14337" width="14.08984375" style="61" customWidth="1"/>
    <col min="14338" max="14338" width="11.453125" style="61" customWidth="1"/>
    <col min="14339" max="14339" width="19" style="61" customWidth="1"/>
    <col min="14340" max="14340" width="10.08984375" style="61" customWidth="1"/>
    <col min="14341" max="14342" width="5.6328125" style="61" customWidth="1"/>
    <col min="14343" max="14343" width="5.08984375" style="61" customWidth="1"/>
    <col min="14344" max="14345" width="9" style="61" customWidth="1"/>
    <col min="14346" max="14347" width="5.6328125" style="61" customWidth="1"/>
    <col min="14348" max="14348" width="10.08984375" style="61" customWidth="1"/>
    <col min="14349" max="14349" width="7.08984375" style="61" customWidth="1"/>
    <col min="14350" max="14592" width="8.90625" style="61"/>
    <col min="14593" max="14593" width="14.08984375" style="61" customWidth="1"/>
    <col min="14594" max="14594" width="11.453125" style="61" customWidth="1"/>
    <col min="14595" max="14595" width="19" style="61" customWidth="1"/>
    <col min="14596" max="14596" width="10.08984375" style="61" customWidth="1"/>
    <col min="14597" max="14598" width="5.6328125" style="61" customWidth="1"/>
    <col min="14599" max="14599" width="5.08984375" style="61" customWidth="1"/>
    <col min="14600" max="14601" width="9" style="61" customWidth="1"/>
    <col min="14602" max="14603" width="5.6328125" style="61" customWidth="1"/>
    <col min="14604" max="14604" width="10.08984375" style="61" customWidth="1"/>
    <col min="14605" max="14605" width="7.08984375" style="61" customWidth="1"/>
    <col min="14606" max="14848" width="8.90625" style="61"/>
    <col min="14849" max="14849" width="14.08984375" style="61" customWidth="1"/>
    <col min="14850" max="14850" width="11.453125" style="61" customWidth="1"/>
    <col min="14851" max="14851" width="19" style="61" customWidth="1"/>
    <col min="14852" max="14852" width="10.08984375" style="61" customWidth="1"/>
    <col min="14853" max="14854" width="5.6328125" style="61" customWidth="1"/>
    <col min="14855" max="14855" width="5.08984375" style="61" customWidth="1"/>
    <col min="14856" max="14857" width="9" style="61" customWidth="1"/>
    <col min="14858" max="14859" width="5.6328125" style="61" customWidth="1"/>
    <col min="14860" max="14860" width="10.08984375" style="61" customWidth="1"/>
    <col min="14861" max="14861" width="7.08984375" style="61" customWidth="1"/>
    <col min="14862" max="15104" width="8.90625" style="61"/>
    <col min="15105" max="15105" width="14.08984375" style="61" customWidth="1"/>
    <col min="15106" max="15106" width="11.453125" style="61" customWidth="1"/>
    <col min="15107" max="15107" width="19" style="61" customWidth="1"/>
    <col min="15108" max="15108" width="10.08984375" style="61" customWidth="1"/>
    <col min="15109" max="15110" width="5.6328125" style="61" customWidth="1"/>
    <col min="15111" max="15111" width="5.08984375" style="61" customWidth="1"/>
    <col min="15112" max="15113" width="9" style="61" customWidth="1"/>
    <col min="15114" max="15115" width="5.6328125" style="61" customWidth="1"/>
    <col min="15116" max="15116" width="10.08984375" style="61" customWidth="1"/>
    <col min="15117" max="15117" width="7.08984375" style="61" customWidth="1"/>
    <col min="15118" max="15360" width="8.90625" style="61"/>
    <col min="15361" max="15361" width="14.08984375" style="61" customWidth="1"/>
    <col min="15362" max="15362" width="11.453125" style="61" customWidth="1"/>
    <col min="15363" max="15363" width="19" style="61" customWidth="1"/>
    <col min="15364" max="15364" width="10.08984375" style="61" customWidth="1"/>
    <col min="15365" max="15366" width="5.6328125" style="61" customWidth="1"/>
    <col min="15367" max="15367" width="5.08984375" style="61" customWidth="1"/>
    <col min="15368" max="15369" width="9" style="61" customWidth="1"/>
    <col min="15370" max="15371" width="5.6328125" style="61" customWidth="1"/>
    <col min="15372" max="15372" width="10.08984375" style="61" customWidth="1"/>
    <col min="15373" max="15373" width="7.08984375" style="61" customWidth="1"/>
    <col min="15374" max="15616" width="8.90625" style="61"/>
    <col min="15617" max="15617" width="14.08984375" style="61" customWidth="1"/>
    <col min="15618" max="15618" width="11.453125" style="61" customWidth="1"/>
    <col min="15619" max="15619" width="19" style="61" customWidth="1"/>
    <col min="15620" max="15620" width="10.08984375" style="61" customWidth="1"/>
    <col min="15621" max="15622" width="5.6328125" style="61" customWidth="1"/>
    <col min="15623" max="15623" width="5.08984375" style="61" customWidth="1"/>
    <col min="15624" max="15625" width="9" style="61" customWidth="1"/>
    <col min="15626" max="15627" width="5.6328125" style="61" customWidth="1"/>
    <col min="15628" max="15628" width="10.08984375" style="61" customWidth="1"/>
    <col min="15629" max="15629" width="7.08984375" style="61" customWidth="1"/>
    <col min="15630" max="15872" width="8.90625" style="61"/>
    <col min="15873" max="15873" width="14.08984375" style="61" customWidth="1"/>
    <col min="15874" max="15874" width="11.453125" style="61" customWidth="1"/>
    <col min="15875" max="15875" width="19" style="61" customWidth="1"/>
    <col min="15876" max="15876" width="10.08984375" style="61" customWidth="1"/>
    <col min="15877" max="15878" width="5.6328125" style="61" customWidth="1"/>
    <col min="15879" max="15879" width="5.08984375" style="61" customWidth="1"/>
    <col min="15880" max="15881" width="9" style="61" customWidth="1"/>
    <col min="15882" max="15883" width="5.6328125" style="61" customWidth="1"/>
    <col min="15884" max="15884" width="10.08984375" style="61" customWidth="1"/>
    <col min="15885" max="15885" width="7.08984375" style="61" customWidth="1"/>
    <col min="15886" max="16128" width="8.90625" style="61"/>
    <col min="16129" max="16129" width="14.08984375" style="61" customWidth="1"/>
    <col min="16130" max="16130" width="11.453125" style="61" customWidth="1"/>
    <col min="16131" max="16131" width="19" style="61" customWidth="1"/>
    <col min="16132" max="16132" width="10.08984375" style="61" customWidth="1"/>
    <col min="16133" max="16134" width="5.6328125" style="61" customWidth="1"/>
    <col min="16135" max="16135" width="5.08984375" style="61" customWidth="1"/>
    <col min="16136" max="16137" width="9" style="61" customWidth="1"/>
    <col min="16138" max="16139" width="5.6328125" style="61" customWidth="1"/>
    <col min="16140" max="16140" width="10.08984375" style="61" customWidth="1"/>
    <col min="16141" max="16141" width="7.08984375" style="61" customWidth="1"/>
    <col min="16142" max="16384" width="8.90625" style="61"/>
  </cols>
  <sheetData>
    <row r="1" spans="1:15" ht="20.25" customHeight="1">
      <c r="J1" s="1241" t="s">
        <v>1692</v>
      </c>
      <c r="K1" s="1241"/>
      <c r="L1" s="1241"/>
      <c r="M1" s="1241"/>
    </row>
    <row r="2" spans="1:15" ht="20.25" customHeight="1">
      <c r="J2" s="1242" t="s">
        <v>300</v>
      </c>
      <c r="K2" s="1242"/>
      <c r="L2" s="1242"/>
      <c r="M2" s="1242"/>
    </row>
    <row r="3" spans="1:15" s="64" customFormat="1" ht="30" customHeight="1">
      <c r="A3" s="1251" t="s">
        <v>92</v>
      </c>
      <c r="B3" s="1243" t="s">
        <v>93</v>
      </c>
      <c r="C3" s="1253" t="s">
        <v>94</v>
      </c>
      <c r="D3" s="1243" t="s">
        <v>95</v>
      </c>
      <c r="E3" s="1255" t="s">
        <v>96</v>
      </c>
      <c r="F3" s="1256"/>
      <c r="G3" s="1243" t="s">
        <v>97</v>
      </c>
      <c r="H3" s="1245" t="s">
        <v>98</v>
      </c>
      <c r="I3" s="1246"/>
      <c r="J3" s="1247" t="s">
        <v>99</v>
      </c>
      <c r="K3" s="1249" t="s">
        <v>100</v>
      </c>
      <c r="L3" s="1249" t="s">
        <v>101</v>
      </c>
      <c r="M3" s="1239" t="s">
        <v>19</v>
      </c>
    </row>
    <row r="4" spans="1:15" s="64" customFormat="1" ht="30" customHeight="1">
      <c r="A4" s="1252"/>
      <c r="B4" s="1244"/>
      <c r="C4" s="1254"/>
      <c r="D4" s="1244"/>
      <c r="E4" s="730" t="s">
        <v>102</v>
      </c>
      <c r="F4" s="730" t="s">
        <v>103</v>
      </c>
      <c r="G4" s="1244"/>
      <c r="H4" s="731" t="s">
        <v>1484</v>
      </c>
      <c r="I4" s="731" t="s">
        <v>1486</v>
      </c>
      <c r="J4" s="1248"/>
      <c r="K4" s="1250"/>
      <c r="L4" s="1250"/>
      <c r="M4" s="1240"/>
    </row>
    <row r="5" spans="1:15" ht="40.5" customHeight="1">
      <c r="A5" s="732" t="s">
        <v>301</v>
      </c>
      <c r="B5" s="733" t="s">
        <v>302</v>
      </c>
      <c r="C5" s="733" t="s">
        <v>303</v>
      </c>
      <c r="D5" s="733" t="s">
        <v>304</v>
      </c>
      <c r="E5" s="734">
        <v>7.6</v>
      </c>
      <c r="F5" s="734">
        <v>7.6</v>
      </c>
      <c r="G5" s="735">
        <v>13</v>
      </c>
      <c r="H5" s="729" t="s">
        <v>172</v>
      </c>
      <c r="I5" s="729" t="s">
        <v>172</v>
      </c>
      <c r="J5" s="734">
        <v>0.7</v>
      </c>
      <c r="K5" s="736"/>
      <c r="L5" s="737" t="s">
        <v>305</v>
      </c>
      <c r="M5" s="738"/>
    </row>
    <row r="6" spans="1:15" ht="39" customHeight="1">
      <c r="A6" s="739"/>
      <c r="B6" s="740" t="s">
        <v>302</v>
      </c>
      <c r="C6" s="741" t="s">
        <v>306</v>
      </c>
      <c r="D6" s="740" t="s">
        <v>307</v>
      </c>
      <c r="E6" s="742">
        <v>10.3</v>
      </c>
      <c r="F6" s="742">
        <v>10.3</v>
      </c>
      <c r="G6" s="743">
        <v>22</v>
      </c>
      <c r="H6" s="744" t="s">
        <v>1515</v>
      </c>
      <c r="I6" s="744" t="s">
        <v>1516</v>
      </c>
      <c r="J6" s="742">
        <v>2.6</v>
      </c>
      <c r="K6" s="745"/>
      <c r="L6" s="746" t="s">
        <v>305</v>
      </c>
      <c r="M6" s="747"/>
    </row>
    <row r="7" spans="1:15" ht="38.15" customHeight="1">
      <c r="A7" s="748"/>
      <c r="B7" s="740" t="s">
        <v>302</v>
      </c>
      <c r="C7" s="741" t="s">
        <v>306</v>
      </c>
      <c r="D7" s="740" t="s">
        <v>308</v>
      </c>
      <c r="E7" s="742">
        <v>11.9</v>
      </c>
      <c r="F7" s="742">
        <v>11.9</v>
      </c>
      <c r="G7" s="743">
        <v>27</v>
      </c>
      <c r="H7" s="744" t="s">
        <v>1517</v>
      </c>
      <c r="I7" s="744" t="s">
        <v>1517</v>
      </c>
      <c r="J7" s="742">
        <v>0.1</v>
      </c>
      <c r="K7" s="745"/>
      <c r="L7" s="746" t="s">
        <v>309</v>
      </c>
      <c r="M7" s="747"/>
    </row>
    <row r="8" spans="1:15" ht="38.15" customHeight="1">
      <c r="A8" s="749" t="s">
        <v>310</v>
      </c>
      <c r="B8" s="740" t="s">
        <v>307</v>
      </c>
      <c r="C8" s="740" t="s">
        <v>311</v>
      </c>
      <c r="D8" s="740" t="s">
        <v>312</v>
      </c>
      <c r="E8" s="742">
        <v>21.1</v>
      </c>
      <c r="F8" s="742">
        <v>21.1</v>
      </c>
      <c r="G8" s="743">
        <v>38</v>
      </c>
      <c r="H8" s="744" t="s">
        <v>1518</v>
      </c>
      <c r="I8" s="744" t="s">
        <v>1518</v>
      </c>
      <c r="J8" s="742">
        <v>3.5</v>
      </c>
      <c r="K8" s="750" t="s">
        <v>193</v>
      </c>
      <c r="L8" s="746" t="s">
        <v>313</v>
      </c>
      <c r="M8" s="747"/>
    </row>
    <row r="9" spans="1:15" ht="38.15" customHeight="1">
      <c r="A9" s="749" t="s">
        <v>314</v>
      </c>
      <c r="B9" s="740" t="s">
        <v>302</v>
      </c>
      <c r="C9" s="740" t="s">
        <v>315</v>
      </c>
      <c r="D9" s="740" t="s">
        <v>316</v>
      </c>
      <c r="E9" s="751" t="s">
        <v>1584</v>
      </c>
      <c r="F9" s="742">
        <v>4</v>
      </c>
      <c r="G9" s="743">
        <v>8</v>
      </c>
      <c r="H9" s="744" t="s">
        <v>1584</v>
      </c>
      <c r="I9" s="744" t="s">
        <v>317</v>
      </c>
      <c r="J9" s="742">
        <v>0.5</v>
      </c>
      <c r="K9" s="750"/>
      <c r="L9" s="746" t="s">
        <v>305</v>
      </c>
      <c r="M9" s="752"/>
    </row>
    <row r="10" spans="1:15" ht="38.15" customHeight="1">
      <c r="A10" s="753" t="s">
        <v>318</v>
      </c>
      <c r="B10" s="740" t="s">
        <v>302</v>
      </c>
      <c r="C10" s="740" t="s">
        <v>316</v>
      </c>
      <c r="D10" s="740" t="s">
        <v>319</v>
      </c>
      <c r="E10" s="742">
        <v>7.3</v>
      </c>
      <c r="F10" s="754">
        <v>7.3</v>
      </c>
      <c r="G10" s="743">
        <v>13</v>
      </c>
      <c r="H10" s="744" t="s">
        <v>1489</v>
      </c>
      <c r="I10" s="744" t="s">
        <v>1230</v>
      </c>
      <c r="J10" s="742">
        <v>0.9</v>
      </c>
      <c r="K10" s="750" t="s">
        <v>156</v>
      </c>
      <c r="L10" s="746">
        <v>27682</v>
      </c>
      <c r="M10" s="747"/>
    </row>
    <row r="11" spans="1:15" ht="38.15" customHeight="1">
      <c r="A11" s="748"/>
      <c r="B11" s="740" t="s">
        <v>320</v>
      </c>
      <c r="C11" s="740" t="s">
        <v>321</v>
      </c>
      <c r="D11" s="740" t="s">
        <v>319</v>
      </c>
      <c r="E11" s="742">
        <v>9</v>
      </c>
      <c r="F11" s="754">
        <v>9</v>
      </c>
      <c r="G11" s="743">
        <v>17</v>
      </c>
      <c r="H11" s="744" t="s">
        <v>172</v>
      </c>
      <c r="I11" s="744" t="s">
        <v>564</v>
      </c>
      <c r="J11" s="742">
        <v>0.1</v>
      </c>
      <c r="K11" s="750" t="s">
        <v>156</v>
      </c>
      <c r="L11" s="746">
        <v>40634</v>
      </c>
      <c r="M11" s="747"/>
    </row>
    <row r="12" spans="1:15" ht="43.5" customHeight="1">
      <c r="A12" s="753" t="s">
        <v>322</v>
      </c>
      <c r="B12" s="740" t="s">
        <v>302</v>
      </c>
      <c r="C12" s="741" t="s">
        <v>323</v>
      </c>
      <c r="D12" s="740" t="s">
        <v>324</v>
      </c>
      <c r="E12" s="742">
        <v>19.100000000000001</v>
      </c>
      <c r="F12" s="742">
        <v>19.100000000000001</v>
      </c>
      <c r="G12" s="743">
        <v>43</v>
      </c>
      <c r="H12" s="744" t="s">
        <v>1185</v>
      </c>
      <c r="I12" s="744" t="s">
        <v>1185</v>
      </c>
      <c r="J12" s="742">
        <v>3.9</v>
      </c>
      <c r="K12" s="750" t="s">
        <v>193</v>
      </c>
      <c r="L12" s="744" t="s">
        <v>326</v>
      </c>
      <c r="M12" s="747"/>
    </row>
    <row r="13" spans="1:15" ht="44.25" customHeight="1">
      <c r="A13" s="753" t="s">
        <v>327</v>
      </c>
      <c r="B13" s="740" t="s">
        <v>328</v>
      </c>
      <c r="C13" s="740" t="s">
        <v>329</v>
      </c>
      <c r="D13" s="740" t="s">
        <v>330</v>
      </c>
      <c r="E13" s="742">
        <v>4.7</v>
      </c>
      <c r="F13" s="751" t="s">
        <v>1584</v>
      </c>
      <c r="G13" s="743">
        <v>13</v>
      </c>
      <c r="H13" s="744" t="s">
        <v>567</v>
      </c>
      <c r="I13" s="744" t="s">
        <v>1584</v>
      </c>
      <c r="J13" s="742">
        <v>27.4</v>
      </c>
      <c r="K13" s="745"/>
      <c r="L13" s="744" t="s">
        <v>331</v>
      </c>
      <c r="M13" s="747"/>
    </row>
    <row r="14" spans="1:15" ht="45.75" customHeight="1">
      <c r="A14" s="739"/>
      <c r="B14" s="740" t="s">
        <v>332</v>
      </c>
      <c r="C14" s="740" t="s">
        <v>328</v>
      </c>
      <c r="D14" s="740" t="s">
        <v>333</v>
      </c>
      <c r="E14" s="742">
        <v>6.4</v>
      </c>
      <c r="F14" s="742">
        <v>6.4</v>
      </c>
      <c r="G14" s="743">
        <v>14</v>
      </c>
      <c r="H14" s="744" t="s">
        <v>1519</v>
      </c>
      <c r="I14" s="744" t="s">
        <v>1505</v>
      </c>
      <c r="J14" s="742">
        <v>0.3</v>
      </c>
      <c r="K14" s="745"/>
      <c r="L14" s="746" t="s">
        <v>305</v>
      </c>
      <c r="M14" s="752"/>
    </row>
    <row r="15" spans="1:15" ht="38.15" customHeight="1">
      <c r="A15" s="739"/>
      <c r="B15" s="755" t="s">
        <v>332</v>
      </c>
      <c r="C15" s="755" t="s">
        <v>328</v>
      </c>
      <c r="D15" s="755" t="s">
        <v>330</v>
      </c>
      <c r="E15" s="756" t="s">
        <v>1584</v>
      </c>
      <c r="F15" s="757">
        <v>5.4</v>
      </c>
      <c r="G15" s="758">
        <v>13</v>
      </c>
      <c r="H15" s="759" t="s">
        <v>1584</v>
      </c>
      <c r="I15" s="759" t="s">
        <v>172</v>
      </c>
      <c r="J15" s="757">
        <v>1.6</v>
      </c>
      <c r="K15" s="760"/>
      <c r="L15" s="761" t="s">
        <v>331</v>
      </c>
      <c r="M15" s="762"/>
    </row>
    <row r="16" spans="1:15" ht="38.15" customHeight="1">
      <c r="A16" s="763" t="s">
        <v>334</v>
      </c>
      <c r="B16" s="740" t="s">
        <v>335</v>
      </c>
      <c r="C16" s="740" t="s">
        <v>336</v>
      </c>
      <c r="D16" s="740" t="s">
        <v>337</v>
      </c>
      <c r="E16" s="742">
        <v>5.4</v>
      </c>
      <c r="F16" s="751" t="s">
        <v>1584</v>
      </c>
      <c r="G16" s="743">
        <v>15</v>
      </c>
      <c r="H16" s="744" t="s">
        <v>172</v>
      </c>
      <c r="I16" s="744" t="s">
        <v>1584</v>
      </c>
      <c r="J16" s="742">
        <v>0.8</v>
      </c>
      <c r="K16" s="750" t="s">
        <v>156</v>
      </c>
      <c r="L16" s="746">
        <v>42887</v>
      </c>
      <c r="M16" s="747"/>
      <c r="O16" s="65"/>
    </row>
    <row r="17" spans="1:15" ht="38.15" customHeight="1">
      <c r="A17" s="764"/>
      <c r="B17" s="740" t="s">
        <v>338</v>
      </c>
      <c r="C17" s="740" t="s">
        <v>339</v>
      </c>
      <c r="D17" s="740" t="s">
        <v>340</v>
      </c>
      <c r="E17" s="742">
        <v>4.3</v>
      </c>
      <c r="F17" s="751" t="s">
        <v>1584</v>
      </c>
      <c r="G17" s="743">
        <v>10</v>
      </c>
      <c r="H17" s="744" t="s">
        <v>172</v>
      </c>
      <c r="I17" s="744" t="s">
        <v>1584</v>
      </c>
      <c r="J17" s="742">
        <v>1</v>
      </c>
      <c r="K17" s="750" t="s">
        <v>156</v>
      </c>
      <c r="L17" s="746">
        <v>42887</v>
      </c>
      <c r="M17" s="747"/>
      <c r="O17" s="65"/>
    </row>
    <row r="18" spans="1:15" ht="38.15" customHeight="1">
      <c r="A18" s="764"/>
      <c r="B18" s="740" t="s">
        <v>338</v>
      </c>
      <c r="C18" s="740" t="s">
        <v>341</v>
      </c>
      <c r="D18" s="740" t="s">
        <v>342</v>
      </c>
      <c r="E18" s="742">
        <v>5.4</v>
      </c>
      <c r="F18" s="742">
        <v>5.4</v>
      </c>
      <c r="G18" s="743">
        <v>14</v>
      </c>
      <c r="H18" s="744" t="s">
        <v>567</v>
      </c>
      <c r="I18" s="744" t="s">
        <v>567</v>
      </c>
      <c r="J18" s="742">
        <v>1.1000000000000001</v>
      </c>
      <c r="K18" s="750" t="s">
        <v>156</v>
      </c>
      <c r="L18" s="746">
        <v>42887</v>
      </c>
      <c r="M18" s="747"/>
      <c r="O18" s="65"/>
    </row>
    <row r="19" spans="1:15" ht="38.15" customHeight="1">
      <c r="A19" s="764"/>
      <c r="B19" s="740" t="s">
        <v>302</v>
      </c>
      <c r="C19" s="740" t="s">
        <v>343</v>
      </c>
      <c r="D19" s="740" t="s">
        <v>344</v>
      </c>
      <c r="E19" s="742">
        <v>2.7</v>
      </c>
      <c r="F19" s="751" t="s">
        <v>1584</v>
      </c>
      <c r="G19" s="743">
        <v>8</v>
      </c>
      <c r="H19" s="744" t="s">
        <v>172</v>
      </c>
      <c r="I19" s="744" t="s">
        <v>1584</v>
      </c>
      <c r="J19" s="742">
        <v>0.7</v>
      </c>
      <c r="K19" s="750" t="s">
        <v>156</v>
      </c>
      <c r="L19" s="746">
        <v>42887</v>
      </c>
      <c r="M19" s="747"/>
      <c r="O19" s="65"/>
    </row>
    <row r="20" spans="1:15" ht="38.15" customHeight="1">
      <c r="A20" s="765"/>
      <c r="B20" s="766" t="s">
        <v>345</v>
      </c>
      <c r="C20" s="766" t="s">
        <v>346</v>
      </c>
      <c r="D20" s="766" t="s">
        <v>335</v>
      </c>
      <c r="E20" s="767">
        <v>5.8</v>
      </c>
      <c r="F20" s="730" t="s">
        <v>1584</v>
      </c>
      <c r="G20" s="768">
        <v>15</v>
      </c>
      <c r="H20" s="731" t="s">
        <v>567</v>
      </c>
      <c r="I20" s="731" t="s">
        <v>1584</v>
      </c>
      <c r="J20" s="767">
        <v>0.8</v>
      </c>
      <c r="K20" s="769" t="s">
        <v>156</v>
      </c>
      <c r="L20" s="770">
        <v>42887</v>
      </c>
      <c r="M20" s="771"/>
      <c r="O20" s="65"/>
    </row>
    <row r="21" spans="1:15" ht="14.25" customHeight="1">
      <c r="E21" s="252"/>
      <c r="F21" s="252"/>
      <c r="G21" s="253"/>
      <c r="H21" s="64"/>
      <c r="I21" s="64"/>
      <c r="J21" s="252"/>
      <c r="K21" s="254"/>
      <c r="L21" s="255"/>
      <c r="O21" s="65"/>
    </row>
  </sheetData>
  <mergeCells count="13">
    <mergeCell ref="A3:A4"/>
    <mergeCell ref="B3:B4"/>
    <mergeCell ref="C3:C4"/>
    <mergeCell ref="D3:D4"/>
    <mergeCell ref="E3:F3"/>
    <mergeCell ref="M3:M4"/>
    <mergeCell ref="J1:M1"/>
    <mergeCell ref="J2:M2"/>
    <mergeCell ref="G3:G4"/>
    <mergeCell ref="H3:I3"/>
    <mergeCell ref="J3:J4"/>
    <mergeCell ref="K3:K4"/>
    <mergeCell ref="L3:L4"/>
  </mergeCells>
  <phoneticPr fontId="2"/>
  <pageMargins left="0.59055118110236227" right="0.59055118110236227" top="0.98425196850393704" bottom="0.59055118110236227"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中表紙 (2)</vt:lpstr>
      <vt:lpstr>P.23</vt:lpstr>
      <vt:lpstr>P.24補助実績 </vt:lpstr>
      <vt:lpstr>P.25高速</vt:lpstr>
      <vt:lpstr>P26-28和歌山バス</vt:lpstr>
      <vt:lpstr>P29和歌山バス那賀</vt:lpstr>
      <vt:lpstr>P.30-31りんかん</vt:lpstr>
      <vt:lpstr>P.32大十・有鉄</vt:lpstr>
      <vt:lpstr>P.33中紀</vt:lpstr>
      <vt:lpstr>P.34龍神</vt:lpstr>
      <vt:lpstr>P.35明光</vt:lpstr>
      <vt:lpstr>P.36-37熊野御坊南海</vt:lpstr>
      <vt:lpstr>P.38奈良交通・三重交通</vt:lpstr>
      <vt:lpstr>P.39-50市町村</vt:lpstr>
      <vt:lpstr>P.51貸切バス</vt:lpstr>
      <vt:lpstr>P.52特定旅客</vt:lpstr>
      <vt:lpstr>P.53ハイヤー・タクシー </vt:lpstr>
      <vt:lpstr>P.54事業者別</vt:lpstr>
      <vt:lpstr>P.55市町村別</vt:lpstr>
      <vt:lpstr>P.23!Print_Area</vt:lpstr>
      <vt:lpstr>'P.24補助実績 '!Print_Area</vt:lpstr>
      <vt:lpstr>P.25高速!Print_Area</vt:lpstr>
      <vt:lpstr>'P.30-31りんかん'!Print_Area</vt:lpstr>
      <vt:lpstr>P.32大十・有鉄!Print_Area</vt:lpstr>
      <vt:lpstr>P.33中紀!Print_Area</vt:lpstr>
      <vt:lpstr>P.34龍神!Print_Area</vt:lpstr>
      <vt:lpstr>P.35明光!Print_Area</vt:lpstr>
      <vt:lpstr>'P.36-37熊野御坊南海'!Print_Area</vt:lpstr>
      <vt:lpstr>P.38奈良交通・三重交通!Print_Area</vt:lpstr>
      <vt:lpstr>'P.39-50市町村'!Print_Area</vt:lpstr>
      <vt:lpstr>P.51貸切バス!Print_Area</vt:lpstr>
      <vt:lpstr>P.52特定旅客!Print_Area</vt:lpstr>
      <vt:lpstr>'P.53ハイヤー・タクシー '!Print_Area</vt:lpstr>
      <vt:lpstr>P.54事業者別!Print_Area</vt:lpstr>
      <vt:lpstr>P.55市町村別!Print_Area</vt:lpstr>
      <vt:lpstr>'P26-28和歌山バス'!Print_Area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大樹</dc:creator>
  <cp:keywords/>
  <dc:description/>
  <cp:lastModifiedBy>酒井 優希</cp:lastModifiedBy>
  <cp:revision>0</cp:revision>
  <cp:lastPrinted>2024-11-08T09:01:14Z</cp:lastPrinted>
  <dcterms:created xsi:type="dcterms:W3CDTF">1601-01-01T00:00:00Z</dcterms:created>
  <dcterms:modified xsi:type="dcterms:W3CDTF">2025-09-19T07:27:00Z</dcterms:modified>
  <cp:category/>
</cp:coreProperties>
</file>