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政策調整課\統計関係\07 統計事務\02 統計書\R1年版草津市統計書\4 確定\オープンデータ版\"/>
    </mc:Choice>
  </mc:AlternateContent>
  <bookViews>
    <workbookView xWindow="0" yWindow="0" windowWidth="20490" windowHeight="7665"/>
  </bookViews>
  <sheets>
    <sheet name="60" sheetId="44" r:id="rId1"/>
    <sheet name="61-63" sheetId="41" r:id="rId2"/>
    <sheet name="64-65" sheetId="42" r:id="rId3"/>
    <sheet name="66" sheetId="43" r:id="rId4"/>
    <sheet name="67" sheetId="46" r:id="rId5"/>
    <sheet name="68-69" sheetId="45" r:id="rId6"/>
    <sheet name="70" sheetId="47" r:id="rId7"/>
    <sheet name="71" sheetId="51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46" l="1"/>
  <c r="E51" i="46"/>
  <c r="D51" i="46"/>
  <c r="F50" i="46"/>
  <c r="F51" i="46" s="1"/>
  <c r="C50" i="46"/>
  <c r="G48" i="46"/>
  <c r="E48" i="46"/>
  <c r="D48" i="46"/>
  <c r="F47" i="46"/>
  <c r="C47" i="46" s="1"/>
  <c r="G45" i="46"/>
  <c r="E45" i="46"/>
  <c r="D45" i="46"/>
  <c r="F44" i="46"/>
  <c r="F45" i="46" s="1"/>
  <c r="C44" i="46"/>
  <c r="G42" i="46"/>
  <c r="E42" i="46"/>
  <c r="D42" i="46"/>
  <c r="F41" i="46"/>
  <c r="F42" i="46" s="1"/>
  <c r="G39" i="46"/>
  <c r="E39" i="46"/>
  <c r="D39" i="46"/>
  <c r="F38" i="46"/>
  <c r="F39" i="46" s="1"/>
  <c r="G36" i="46"/>
  <c r="E36" i="46"/>
  <c r="D36" i="46"/>
  <c r="F35" i="46"/>
  <c r="F36" i="46" s="1"/>
  <c r="G33" i="46"/>
  <c r="E33" i="46"/>
  <c r="D33" i="46"/>
  <c r="F32" i="46"/>
  <c r="F33" i="46" s="1"/>
  <c r="C32" i="46"/>
  <c r="G30" i="46"/>
  <c r="E30" i="46"/>
  <c r="D30" i="46"/>
  <c r="F29" i="46"/>
  <c r="F30" i="46" s="1"/>
  <c r="C29" i="46"/>
  <c r="G27" i="46"/>
  <c r="E27" i="46"/>
  <c r="D27" i="46"/>
  <c r="F26" i="46"/>
  <c r="C26" i="46" s="1"/>
  <c r="G24" i="46"/>
  <c r="F24" i="46"/>
  <c r="E24" i="46"/>
  <c r="D24" i="46"/>
  <c r="C23" i="46"/>
  <c r="G21" i="46"/>
  <c r="E21" i="46"/>
  <c r="D21" i="46"/>
  <c r="F20" i="46"/>
  <c r="F21" i="46" s="1"/>
  <c r="G18" i="46"/>
  <c r="E18" i="46"/>
  <c r="D18" i="46"/>
  <c r="F17" i="46"/>
  <c r="C17" i="46" s="1"/>
  <c r="G15" i="46"/>
  <c r="E15" i="46"/>
  <c r="D15" i="46"/>
  <c r="F14" i="46"/>
  <c r="C14" i="46"/>
  <c r="G12" i="46"/>
  <c r="E12" i="46"/>
  <c r="D12" i="46"/>
  <c r="F11" i="46"/>
  <c r="F12" i="46" s="1"/>
  <c r="C11" i="46"/>
  <c r="G8" i="46"/>
  <c r="E8" i="46"/>
  <c r="D8" i="46"/>
  <c r="C20" i="46" l="1"/>
  <c r="C35" i="46"/>
  <c r="C24" i="46"/>
  <c r="C30" i="46"/>
  <c r="C36" i="46"/>
  <c r="C42" i="46"/>
  <c r="G9" i="46"/>
  <c r="C12" i="46"/>
  <c r="F8" i="46"/>
  <c r="C8" i="46" s="1"/>
  <c r="C51" i="46"/>
  <c r="E9" i="46"/>
  <c r="C21" i="46"/>
  <c r="C39" i="46"/>
  <c r="C41" i="46"/>
  <c r="C33" i="46"/>
  <c r="C45" i="46"/>
  <c r="F18" i="46"/>
  <c r="C18" i="46" s="1"/>
  <c r="F27" i="46"/>
  <c r="C27" i="46" s="1"/>
  <c r="D9" i="46"/>
  <c r="F15" i="46"/>
  <c r="F48" i="46"/>
  <c r="C48" i="46" s="1"/>
  <c r="C38" i="46"/>
  <c r="F9" i="46" l="1"/>
  <c r="C9" i="46"/>
  <c r="C15" i="46"/>
  <c r="F8" i="45" l="1"/>
</calcChain>
</file>

<file path=xl/sharedStrings.xml><?xml version="1.0" encoding="utf-8"?>
<sst xmlns="http://schemas.openxmlformats.org/spreadsheetml/2006/main" count="831" uniqueCount="299">
  <si>
    <t>区  分</t>
  </si>
  <si>
    <t>総数</t>
  </si>
  <si>
    <t>令和元年</t>
    <rPh sb="0" eb="2">
      <t>レイワ</t>
    </rPh>
    <rPh sb="2" eb="3">
      <t>モト</t>
    </rPh>
    <rPh sb="3" eb="4">
      <t>ネン</t>
    </rPh>
    <phoneticPr fontId="3"/>
  </si>
  <si>
    <t>（単位：人）</t>
    <phoneticPr fontId="3"/>
  </si>
  <si>
    <t xml:space="preserve">- </t>
  </si>
  <si>
    <t>総数</t>
    <rPh sb="0" eb="2">
      <t>ソウスウ</t>
    </rPh>
    <phoneticPr fontId="3"/>
  </si>
  <si>
    <t>-</t>
    <phoneticPr fontId="2"/>
  </si>
  <si>
    <t>区分</t>
    <rPh sb="0" eb="2">
      <t>クブン</t>
    </rPh>
    <phoneticPr fontId="3"/>
  </si>
  <si>
    <t>-</t>
    <phoneticPr fontId="3"/>
  </si>
  <si>
    <t>区　分</t>
  </si>
  <si>
    <t>以上</t>
    <rPh sb="0" eb="2">
      <t>イジョウ</t>
    </rPh>
    <phoneticPr fontId="3"/>
  </si>
  <si>
    <t>総  数</t>
    <rPh sb="0" eb="4">
      <t>ソウスウ</t>
    </rPh>
    <phoneticPr fontId="3"/>
  </si>
  <si>
    <t>計</t>
    <rPh sb="0" eb="1">
      <t>ケイ</t>
    </rPh>
    <phoneticPr fontId="3"/>
  </si>
  <si>
    <t>区分</t>
  </si>
  <si>
    <t>笠縫</t>
    <rPh sb="0" eb="2">
      <t>カサヌイ</t>
    </rPh>
    <phoneticPr fontId="3"/>
  </si>
  <si>
    <t>平成26年度</t>
    <rPh sb="0" eb="2">
      <t>ヘイセイ</t>
    </rPh>
    <rPh sb="4" eb="5">
      <t>ネン</t>
    </rPh>
    <rPh sb="5" eb="6">
      <t>ド</t>
    </rPh>
    <phoneticPr fontId="3"/>
  </si>
  <si>
    <t>平成27年度</t>
    <rPh sb="0" eb="2">
      <t>ヘイセイ</t>
    </rPh>
    <rPh sb="4" eb="5">
      <t>ネン</t>
    </rPh>
    <rPh sb="5" eb="6">
      <t>ド</t>
    </rPh>
    <phoneticPr fontId="3"/>
  </si>
  <si>
    <t>平成28年度</t>
    <rPh sb="0" eb="2">
      <t>ヘイセイ</t>
    </rPh>
    <rPh sb="4" eb="5">
      <t>ネン</t>
    </rPh>
    <rPh sb="5" eb="6">
      <t>ド</t>
    </rPh>
    <phoneticPr fontId="3"/>
  </si>
  <si>
    <t>平成29年度</t>
    <rPh sb="0" eb="2">
      <t>ヘイセイ</t>
    </rPh>
    <rPh sb="4" eb="5">
      <t>ネン</t>
    </rPh>
    <rPh sb="5" eb="6">
      <t>ド</t>
    </rPh>
    <phoneticPr fontId="3"/>
  </si>
  <si>
    <t>平成30年度</t>
    <rPh sb="0" eb="2">
      <t>ヘイセイ</t>
    </rPh>
    <rPh sb="4" eb="5">
      <t>ネン</t>
    </rPh>
    <rPh sb="5" eb="6">
      <t>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</si>
  <si>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</si>
  <si>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</si>
  <si>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</si>
  <si>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</si>
  <si>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</si>
  <si>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その他</t>
    <rPh sb="0" eb="3">
      <t>ソノタ</t>
    </rPh>
    <phoneticPr fontId="3"/>
  </si>
  <si>
    <t>（単位：人）</t>
    <rPh sb="1" eb="3">
      <t>タンイ</t>
    </rPh>
    <rPh sb="4" eb="5">
      <t>ヒト</t>
    </rPh>
    <phoneticPr fontId="3"/>
  </si>
  <si>
    <t>区  分</t>
    <rPh sb="0" eb="4">
      <t>クブン</t>
    </rPh>
    <phoneticPr fontId="3"/>
  </si>
  <si>
    <t>区    分</t>
    <rPh sb="0" eb="6">
      <t>クブン</t>
    </rPh>
    <phoneticPr fontId="3"/>
  </si>
  <si>
    <t>総    数</t>
    <rPh sb="0" eb="6">
      <t>ソウスウ</t>
    </rPh>
    <phoneticPr fontId="3"/>
  </si>
  <si>
    <t>（注）各年度末日現在</t>
    <rPh sb="1" eb="2">
      <t>チュウ</t>
    </rPh>
    <rPh sb="3" eb="4">
      <t>カク</t>
    </rPh>
    <rPh sb="4" eb="6">
      <t>ネンド</t>
    </rPh>
    <rPh sb="6" eb="7">
      <t>マツ</t>
    </rPh>
    <rPh sb="7" eb="8">
      <t>ヒ</t>
    </rPh>
    <rPh sb="8" eb="10">
      <t>ゲンザイ</t>
    </rPh>
    <phoneticPr fontId="3"/>
  </si>
  <si>
    <t>平成27年度</t>
  </si>
  <si>
    <t>平成28年度</t>
  </si>
  <si>
    <t>（注）各年度末日現在</t>
    <rPh sb="1" eb="2">
      <t>チュウ</t>
    </rPh>
    <rPh sb="3" eb="4">
      <t>カク</t>
    </rPh>
    <rPh sb="4" eb="5">
      <t>ネン</t>
    </rPh>
    <rPh sb="5" eb="6">
      <t>ド</t>
    </rPh>
    <rPh sb="6" eb="8">
      <t>マツジツ</t>
    </rPh>
    <rPh sb="8" eb="10">
      <t>ゲンザイ</t>
    </rPh>
    <phoneticPr fontId="3"/>
  </si>
  <si>
    <t>６０． 国民年金の状況</t>
    <rPh sb="4" eb="6">
      <t>コクミン</t>
    </rPh>
    <rPh sb="6" eb="8">
      <t>ネンキン</t>
    </rPh>
    <rPh sb="9" eb="11">
      <t>ジョウキョウ</t>
    </rPh>
    <phoneticPr fontId="3"/>
  </si>
  <si>
    <t>（１）拠出制国民年金の被保険者数</t>
    <rPh sb="3" eb="4">
      <t>キョ</t>
    </rPh>
    <rPh sb="4" eb="5">
      <t>デ</t>
    </rPh>
    <rPh sb="5" eb="6">
      <t>セイ</t>
    </rPh>
    <rPh sb="6" eb="8">
      <t>コクミン</t>
    </rPh>
    <rPh sb="8" eb="10">
      <t>ネンキン</t>
    </rPh>
    <rPh sb="11" eb="12">
      <t>ヒ</t>
    </rPh>
    <rPh sb="12" eb="15">
      <t>ホケンシャ</t>
    </rPh>
    <rPh sb="15" eb="16">
      <t>スウ</t>
    </rPh>
    <phoneticPr fontId="3"/>
  </si>
  <si>
    <r>
      <t xml:space="preserve">            </t>
    </r>
    <r>
      <rPr>
        <sz val="11"/>
        <rFont val="ＭＳ Ｐゴシック"/>
        <family val="3"/>
        <charset val="128"/>
      </rPr>
      <t xml:space="preserve">  （単位：人）</t>
    </r>
    <rPh sb="15" eb="17">
      <t>タンイ</t>
    </rPh>
    <rPh sb="18" eb="19">
      <t>ヒト</t>
    </rPh>
    <phoneticPr fontId="3"/>
  </si>
  <si>
    <t>被保険者数</t>
    <rPh sb="0" eb="1">
      <t>ヒ</t>
    </rPh>
    <rPh sb="1" eb="4">
      <t>ホケンシャ</t>
    </rPh>
    <rPh sb="4" eb="5">
      <t>スウ</t>
    </rPh>
    <phoneticPr fontId="3"/>
  </si>
  <si>
    <t>付加年金加入</t>
    <rPh sb="0" eb="2">
      <t>フカカチ</t>
    </rPh>
    <rPh sb="2" eb="4">
      <t>ネンキン</t>
    </rPh>
    <rPh sb="4" eb="6">
      <t>カニュウ</t>
    </rPh>
    <phoneticPr fontId="3"/>
  </si>
  <si>
    <t>総　数</t>
    <rPh sb="0" eb="1">
      <t>ソウ</t>
    </rPh>
    <rPh sb="2" eb="3">
      <t>スウ</t>
    </rPh>
    <phoneticPr fontId="3"/>
  </si>
  <si>
    <t>第1号</t>
    <rPh sb="0" eb="1">
      <t>ダイ</t>
    </rPh>
    <rPh sb="2" eb="3">
      <t>ゴウ</t>
    </rPh>
    <phoneticPr fontId="3"/>
  </si>
  <si>
    <t>第3号</t>
    <rPh sb="0" eb="1">
      <t>ダイ</t>
    </rPh>
    <rPh sb="2" eb="3">
      <t>ゴウ</t>
    </rPh>
    <phoneticPr fontId="3"/>
  </si>
  <si>
    <t>被保険者数（再掲）</t>
    <phoneticPr fontId="3"/>
  </si>
  <si>
    <t>強制
加入者</t>
    <rPh sb="0" eb="2">
      <t>キョウセイ</t>
    </rPh>
    <rPh sb="3" eb="6">
      <t>カニュウシャ</t>
    </rPh>
    <phoneticPr fontId="3"/>
  </si>
  <si>
    <t>任意
加入者</t>
    <rPh sb="0" eb="2">
      <t>ニンイ</t>
    </rPh>
    <rPh sb="3" eb="6">
      <t>カニュウシャ</t>
    </rPh>
    <phoneticPr fontId="3"/>
  </si>
  <si>
    <t>強制</t>
    <rPh sb="0" eb="2">
      <t>キョウセイ</t>
    </rPh>
    <phoneticPr fontId="3"/>
  </si>
  <si>
    <t>任意</t>
    <rPh sb="0" eb="2">
      <t>ニンイ</t>
    </rPh>
    <phoneticPr fontId="3"/>
  </si>
  <si>
    <t>資料：保険年金課</t>
    <rPh sb="0" eb="2">
      <t>シリョウ</t>
    </rPh>
    <rPh sb="3" eb="5">
      <t>ホケン</t>
    </rPh>
    <rPh sb="5" eb="7">
      <t>ネンキン</t>
    </rPh>
    <rPh sb="7" eb="8">
      <t>カ</t>
    </rPh>
    <phoneticPr fontId="3"/>
  </si>
  <si>
    <t>（２）拠出制国民年金受給権者数</t>
    <rPh sb="3" eb="4">
      <t>キョ</t>
    </rPh>
    <rPh sb="4" eb="5">
      <t>デ</t>
    </rPh>
    <rPh sb="5" eb="6">
      <t>セイ</t>
    </rPh>
    <rPh sb="6" eb="8">
      <t>コクミン</t>
    </rPh>
    <rPh sb="8" eb="10">
      <t>ネンキン</t>
    </rPh>
    <rPh sb="10" eb="12">
      <t>ジュキュウ</t>
    </rPh>
    <rPh sb="12" eb="13">
      <t>ケン</t>
    </rPh>
    <rPh sb="13" eb="14">
      <t>シャ</t>
    </rPh>
    <rPh sb="14" eb="15">
      <t>スウ</t>
    </rPh>
    <phoneticPr fontId="3"/>
  </si>
  <si>
    <t xml:space="preserve">       （単位：人）</t>
    <rPh sb="8" eb="10">
      <t>タンイ</t>
    </rPh>
    <rPh sb="11" eb="12">
      <t>ヒト</t>
    </rPh>
    <phoneticPr fontId="3"/>
  </si>
  <si>
    <t>老齢
年金</t>
    <rPh sb="0" eb="2">
      <t>ロウレイ</t>
    </rPh>
    <rPh sb="3" eb="5">
      <t>ネンキン</t>
    </rPh>
    <phoneticPr fontId="3"/>
  </si>
  <si>
    <t>通算</t>
    <rPh sb="0" eb="2">
      <t>ツウサン</t>
    </rPh>
    <phoneticPr fontId="3"/>
  </si>
  <si>
    <t>障害
年金</t>
    <rPh sb="0" eb="2">
      <t>ショウガイ</t>
    </rPh>
    <rPh sb="3" eb="5">
      <t>ネンキン</t>
    </rPh>
    <phoneticPr fontId="3"/>
  </si>
  <si>
    <t>母子
年金</t>
    <rPh sb="0" eb="2">
      <t>ボシ</t>
    </rPh>
    <rPh sb="3" eb="5">
      <t>ネンキン</t>
    </rPh>
    <phoneticPr fontId="3"/>
  </si>
  <si>
    <t>遺児
年金</t>
    <rPh sb="0" eb="2">
      <t>イジ</t>
    </rPh>
    <rPh sb="3" eb="5">
      <t>ネンキン</t>
    </rPh>
    <phoneticPr fontId="3"/>
  </si>
  <si>
    <t>寡婦
年金</t>
    <rPh sb="0" eb="2">
      <t>カフ</t>
    </rPh>
    <rPh sb="3" eb="5">
      <t>ネンキン</t>
    </rPh>
    <phoneticPr fontId="3"/>
  </si>
  <si>
    <t>老齢</t>
    <rPh sb="0" eb="2">
      <t>ロウレイ</t>
    </rPh>
    <phoneticPr fontId="3"/>
  </si>
  <si>
    <t>障害</t>
    <rPh sb="0" eb="2">
      <t>ショウガイ</t>
    </rPh>
    <phoneticPr fontId="3"/>
  </si>
  <si>
    <t>遺族</t>
    <rPh sb="0" eb="2">
      <t>イゾク</t>
    </rPh>
    <phoneticPr fontId="3"/>
  </si>
  <si>
    <t>基礎</t>
    <rPh sb="0" eb="2">
      <t>キソ</t>
    </rPh>
    <phoneticPr fontId="3"/>
  </si>
  <si>
    <t>年金</t>
    <rPh sb="0" eb="2">
      <t>ネンキン</t>
    </rPh>
    <phoneticPr fontId="3"/>
  </si>
  <si>
    <t xml:space="preserve">（３）福祉年金等受給権者数 </t>
    <rPh sb="3" eb="5">
      <t>フクシ</t>
    </rPh>
    <rPh sb="5" eb="7">
      <t>ネンキン</t>
    </rPh>
    <rPh sb="7" eb="8">
      <t>ナド</t>
    </rPh>
    <rPh sb="8" eb="10">
      <t>ジュキュウ</t>
    </rPh>
    <rPh sb="10" eb="11">
      <t>ケン</t>
    </rPh>
    <rPh sb="11" eb="12">
      <t>シャ</t>
    </rPh>
    <rPh sb="12" eb="13">
      <t>スウ</t>
    </rPh>
    <phoneticPr fontId="3"/>
  </si>
  <si>
    <t>老齢福祉年金</t>
    <rPh sb="0" eb="2">
      <t>ロウレイ</t>
    </rPh>
    <rPh sb="2" eb="4">
      <t>フクシ</t>
    </rPh>
    <rPh sb="4" eb="6">
      <t>ネンキン</t>
    </rPh>
    <phoneticPr fontId="3"/>
  </si>
  <si>
    <t>障害基礎年金</t>
    <rPh sb="0" eb="2">
      <t>ショウガイ</t>
    </rPh>
    <rPh sb="2" eb="4">
      <t>キソ</t>
    </rPh>
    <rPh sb="4" eb="6">
      <t>ネンキン</t>
    </rPh>
    <phoneticPr fontId="3"/>
  </si>
  <si>
    <t>遺族基礎年金</t>
    <rPh sb="0" eb="2">
      <t>イゾク</t>
    </rPh>
    <rPh sb="2" eb="4">
      <t>キソ</t>
    </rPh>
    <rPh sb="4" eb="6">
      <t>ネンキン</t>
    </rPh>
    <phoneticPr fontId="3"/>
  </si>
  <si>
    <t>特別障害給付金</t>
    <rPh sb="0" eb="2">
      <t>トクベツ</t>
    </rPh>
    <rPh sb="2" eb="4">
      <t>ショウガイ</t>
    </rPh>
    <rPh sb="4" eb="7">
      <t>キュウフキン</t>
    </rPh>
    <phoneticPr fontId="3"/>
  </si>
  <si>
    <t>全額</t>
    <rPh sb="0" eb="2">
      <t>ゼンガク</t>
    </rPh>
    <phoneticPr fontId="3"/>
  </si>
  <si>
    <t>一部</t>
    <rPh sb="0" eb="2">
      <t>イチブ</t>
    </rPh>
    <phoneticPr fontId="3"/>
  </si>
  <si>
    <t>支給</t>
    <rPh sb="0" eb="2">
      <t>シキュウ</t>
    </rPh>
    <phoneticPr fontId="3"/>
  </si>
  <si>
    <t>停止</t>
    <rPh sb="0" eb="2">
      <t>テイシ</t>
    </rPh>
    <phoneticPr fontId="3"/>
  </si>
  <si>
    <t xml:space="preserve">    -</t>
  </si>
  <si>
    <t>７１． 保育所および認定こども園の状況</t>
    <rPh sb="4" eb="7">
      <t>ホイクショ</t>
    </rPh>
    <rPh sb="10" eb="12">
      <t>ニンテイ</t>
    </rPh>
    <rPh sb="15" eb="16">
      <t>エン</t>
    </rPh>
    <rPh sb="17" eb="19">
      <t>ジョウキョウ</t>
    </rPh>
    <phoneticPr fontId="3"/>
  </si>
  <si>
    <t>（１）公立保育所および認定こども園</t>
    <rPh sb="3" eb="5">
      <t>コウリツ</t>
    </rPh>
    <rPh sb="5" eb="7">
      <t>ホイク</t>
    </rPh>
    <rPh sb="7" eb="8">
      <t>ジョ</t>
    </rPh>
    <rPh sb="11" eb="13">
      <t>ニンテイ</t>
    </rPh>
    <rPh sb="16" eb="17">
      <t>エン</t>
    </rPh>
    <phoneticPr fontId="3"/>
  </si>
  <si>
    <t>草津中央</t>
    <rPh sb="0" eb="2">
      <t>クサツ</t>
    </rPh>
    <rPh sb="2" eb="4">
      <t>チュウオウ</t>
    </rPh>
    <phoneticPr fontId="3"/>
  </si>
  <si>
    <t>草津第二</t>
    <rPh sb="0" eb="2">
      <t>クサツ</t>
    </rPh>
    <rPh sb="2" eb="4">
      <t>ダイニ</t>
    </rPh>
    <phoneticPr fontId="3"/>
  </si>
  <si>
    <t>第三</t>
    <rPh sb="0" eb="2">
      <t>ダイサン</t>
    </rPh>
    <phoneticPr fontId="3"/>
  </si>
  <si>
    <t>第四</t>
    <rPh sb="0" eb="2">
      <t>ダイヨン</t>
    </rPh>
    <phoneticPr fontId="3"/>
  </si>
  <si>
    <t>矢橋ふたば</t>
    <rPh sb="0" eb="2">
      <t>ヤバセ</t>
    </rPh>
    <phoneticPr fontId="3"/>
  </si>
  <si>
    <t>おひさま
こども園</t>
    <rPh sb="8" eb="9">
      <t>エン</t>
    </rPh>
    <phoneticPr fontId="3"/>
  </si>
  <si>
    <t>保育所</t>
    <rPh sb="0" eb="3">
      <t>ホイクショ</t>
    </rPh>
    <phoneticPr fontId="3"/>
  </si>
  <si>
    <t>こども園</t>
    <rPh sb="3" eb="4">
      <t>エン</t>
    </rPh>
    <phoneticPr fontId="3"/>
  </si>
  <si>
    <t>0歳児</t>
    <rPh sb="2" eb="3">
      <t>ジ</t>
    </rPh>
    <phoneticPr fontId="3"/>
  </si>
  <si>
    <t>1歳児</t>
    <rPh sb="2" eb="3">
      <t>ジ</t>
    </rPh>
    <phoneticPr fontId="3"/>
  </si>
  <si>
    <t>2歳児</t>
    <rPh sb="2" eb="3">
      <t>ジ</t>
    </rPh>
    <phoneticPr fontId="3"/>
  </si>
  <si>
    <t>3歳児</t>
    <rPh sb="2" eb="3">
      <t>ジ</t>
    </rPh>
    <phoneticPr fontId="3"/>
  </si>
  <si>
    <t>4歳児</t>
    <rPh sb="2" eb="3">
      <t>ジ</t>
    </rPh>
    <phoneticPr fontId="3"/>
  </si>
  <si>
    <t>5歳児</t>
    <rPh sb="2" eb="3">
      <t>ジ</t>
    </rPh>
    <phoneticPr fontId="3"/>
  </si>
  <si>
    <t>資料：幼児課</t>
    <rPh sb="0" eb="2">
      <t>シリョウ</t>
    </rPh>
    <rPh sb="3" eb="5">
      <t>ヨウジ</t>
    </rPh>
    <rPh sb="5" eb="6">
      <t>カ</t>
    </rPh>
    <phoneticPr fontId="3"/>
  </si>
  <si>
    <t>（注）平成31年3月31日現在</t>
    <rPh sb="1" eb="2">
      <t>チュウ</t>
    </rPh>
    <rPh sb="3" eb="5">
      <t>ヘイセイ</t>
    </rPh>
    <rPh sb="7" eb="8">
      <t>ネン</t>
    </rPh>
    <rPh sb="9" eb="10">
      <t>ガツ</t>
    </rPh>
    <rPh sb="12" eb="13">
      <t>ヒ</t>
    </rPh>
    <rPh sb="13" eb="15">
      <t>ゲンザイ</t>
    </rPh>
    <phoneticPr fontId="3"/>
  </si>
  <si>
    <t>（２）私立保育園および認定こども園</t>
    <rPh sb="3" eb="4">
      <t>ワタシ</t>
    </rPh>
    <rPh sb="4" eb="5">
      <t>コウリツ</t>
    </rPh>
    <rPh sb="5" eb="8">
      <t>ホイクエン</t>
    </rPh>
    <rPh sb="11" eb="13">
      <t>ニンテイ</t>
    </rPh>
    <rPh sb="16" eb="17">
      <t>エン</t>
    </rPh>
    <phoneticPr fontId="3"/>
  </si>
  <si>
    <t xml:space="preserve">（単位：人） </t>
    <rPh sb="1" eb="3">
      <t>タンイ</t>
    </rPh>
    <rPh sb="4" eb="5">
      <t>ヒト</t>
    </rPh>
    <phoneticPr fontId="3"/>
  </si>
  <si>
    <t>草津</t>
    <rPh sb="0" eb="2">
      <t>クサツ</t>
    </rPh>
    <phoneticPr fontId="3"/>
  </si>
  <si>
    <t>あさひ</t>
  </si>
  <si>
    <t>みのり</t>
  </si>
  <si>
    <t>志津</t>
    <rPh sb="0" eb="2">
      <t>シヅ</t>
    </rPh>
    <phoneticPr fontId="3"/>
  </si>
  <si>
    <t>すぎのこ</t>
  </si>
  <si>
    <t>あゆみ</t>
  </si>
  <si>
    <t>草津大谷</t>
    <rPh sb="0" eb="2">
      <t>クサツ</t>
    </rPh>
    <rPh sb="2" eb="4">
      <t>オオタニ</t>
    </rPh>
    <phoneticPr fontId="3"/>
  </si>
  <si>
    <t>くるみ</t>
  </si>
  <si>
    <t>保育園</t>
    <rPh sb="0" eb="3">
      <t>ホイクエン</t>
    </rPh>
    <phoneticPr fontId="3"/>
  </si>
  <si>
    <t>緑波くるみ</t>
    <rPh sb="0" eb="1">
      <t>ミドリ</t>
    </rPh>
    <rPh sb="1" eb="2">
      <t>ナミ</t>
    </rPh>
    <phoneticPr fontId="3"/>
  </si>
  <si>
    <t>Purekids</t>
  </si>
  <si>
    <t>ののみち</t>
  </si>
  <si>
    <t>さくら坂</t>
    <rPh sb="3" eb="4">
      <t>サカ</t>
    </rPh>
    <phoneticPr fontId="3"/>
  </si>
  <si>
    <t>くさつ優愛</t>
    <rPh sb="3" eb="4">
      <t>ユウ</t>
    </rPh>
    <rPh sb="4" eb="5">
      <t>アイ</t>
    </rPh>
    <phoneticPr fontId="3"/>
  </si>
  <si>
    <t>さくら坂南</t>
    <rPh sb="3" eb="4">
      <t>サカ</t>
    </rPh>
    <rPh sb="4" eb="5">
      <t>ミナミ</t>
    </rPh>
    <phoneticPr fontId="3"/>
  </si>
  <si>
    <t>若草くるみ</t>
    <rPh sb="0" eb="2">
      <t>ワカクサ</t>
    </rPh>
    <phoneticPr fontId="3"/>
  </si>
  <si>
    <t>渋川あゆみ</t>
    <rPh sb="0" eb="2">
      <t>シブカワ</t>
    </rPh>
    <phoneticPr fontId="3"/>
  </si>
  <si>
    <t>みのり保育園</t>
    <rPh sb="3" eb="6">
      <t>ホイクエン</t>
    </rPh>
    <phoneticPr fontId="3"/>
  </si>
  <si>
    <t>保育園　　　
【本園】</t>
    <rPh sb="0" eb="3">
      <t>ホイクエン</t>
    </rPh>
    <rPh sb="8" eb="9">
      <t>ホン</t>
    </rPh>
    <rPh sb="9" eb="10">
      <t>エン</t>
    </rPh>
    <phoneticPr fontId="3"/>
  </si>
  <si>
    <t>保育園
モンチ</t>
    <rPh sb="0" eb="2">
      <t>ホイク</t>
    </rPh>
    <rPh sb="2" eb="3">
      <t>エン</t>
    </rPh>
    <phoneticPr fontId="3"/>
  </si>
  <si>
    <t>保育園
【分園】</t>
    <rPh sb="0" eb="3">
      <t>ホイクエン</t>
    </rPh>
    <rPh sb="5" eb="6">
      <t>ブン</t>
    </rPh>
    <rPh sb="6" eb="7">
      <t>エン</t>
    </rPh>
    <phoneticPr fontId="3"/>
  </si>
  <si>
    <t>琵琶湖くじら</t>
    <rPh sb="0" eb="3">
      <t>ビワコ</t>
    </rPh>
    <phoneticPr fontId="2"/>
  </si>
  <si>
    <t>さくら坂東</t>
    <rPh sb="3" eb="4">
      <t>サカ</t>
    </rPh>
    <rPh sb="4" eb="5">
      <t>ヒガシ</t>
    </rPh>
    <phoneticPr fontId="2"/>
  </si>
  <si>
    <t>第二博愛</t>
    <rPh sb="0" eb="1">
      <t>ダイ</t>
    </rPh>
    <rPh sb="1" eb="2">
      <t>２</t>
    </rPh>
    <rPh sb="2" eb="4">
      <t>ハクアイ</t>
    </rPh>
    <phoneticPr fontId="2"/>
  </si>
  <si>
    <t>たちばな大路</t>
    <rPh sb="4" eb="6">
      <t>オオジ</t>
    </rPh>
    <phoneticPr fontId="2"/>
  </si>
  <si>
    <t>保育園</t>
    <rPh sb="0" eb="2">
      <t>ホイク</t>
    </rPh>
    <rPh sb="2" eb="3">
      <t>エン</t>
    </rPh>
    <phoneticPr fontId="2"/>
  </si>
  <si>
    <t>こども園</t>
    <rPh sb="3" eb="4">
      <t>エン</t>
    </rPh>
    <phoneticPr fontId="2"/>
  </si>
  <si>
    <t>（注）1.平成31年3月31日現在</t>
    <rPh sb="5" eb="7">
      <t>ヘイセイ</t>
    </rPh>
    <rPh sb="9" eb="10">
      <t>ネン</t>
    </rPh>
    <rPh sb="11" eb="12">
      <t>ガツ</t>
    </rPh>
    <rPh sb="14" eb="15">
      <t>ヒ</t>
    </rPh>
    <rPh sb="15" eb="17">
      <t>ゲンザイ</t>
    </rPh>
    <phoneticPr fontId="3"/>
  </si>
  <si>
    <t>７０． 児童福祉施設の状況</t>
    <rPh sb="4" eb="6">
      <t>ジドウ</t>
    </rPh>
    <rPh sb="6" eb="8">
      <t>フクシ</t>
    </rPh>
    <rPh sb="8" eb="10">
      <t>シセツ</t>
    </rPh>
    <rPh sb="11" eb="13">
      <t>ジョウキョウ</t>
    </rPh>
    <phoneticPr fontId="3"/>
  </si>
  <si>
    <t>草津中央おひさまこども園</t>
    <rPh sb="0" eb="2">
      <t>クサツ</t>
    </rPh>
    <rPh sb="2" eb="4">
      <t>チュウオウ</t>
    </rPh>
    <rPh sb="11" eb="12">
      <t>エン</t>
    </rPh>
    <phoneticPr fontId="3"/>
  </si>
  <si>
    <t>草津第二保育所</t>
    <rPh sb="0" eb="2">
      <t>クサツ</t>
    </rPh>
    <rPh sb="2" eb="4">
      <t>ダイニ</t>
    </rPh>
    <rPh sb="4" eb="6">
      <t>ホイク</t>
    </rPh>
    <rPh sb="6" eb="7">
      <t>ショ</t>
    </rPh>
    <phoneticPr fontId="3"/>
  </si>
  <si>
    <t>第三保育所</t>
    <rPh sb="0" eb="2">
      <t>ダイサン</t>
    </rPh>
    <rPh sb="2" eb="4">
      <t>ホイク</t>
    </rPh>
    <rPh sb="4" eb="5">
      <t>ショ</t>
    </rPh>
    <phoneticPr fontId="3"/>
  </si>
  <si>
    <t>第四保育所</t>
    <rPh sb="0" eb="2">
      <t>ダイヨン</t>
    </rPh>
    <rPh sb="2" eb="4">
      <t>ホイク</t>
    </rPh>
    <rPh sb="4" eb="5">
      <t>ショ</t>
    </rPh>
    <phoneticPr fontId="3"/>
  </si>
  <si>
    <t>矢橋ふたばこども園</t>
    <rPh sb="0" eb="2">
      <t>ヤバセ</t>
    </rPh>
    <rPh sb="8" eb="9">
      <t>エン</t>
    </rPh>
    <phoneticPr fontId="3"/>
  </si>
  <si>
    <t>第六保育所</t>
    <rPh sb="0" eb="2">
      <t>ダイロク</t>
    </rPh>
    <rPh sb="2" eb="4">
      <t>ホイク</t>
    </rPh>
    <rPh sb="4" eb="5">
      <t>ショ</t>
    </rPh>
    <phoneticPr fontId="3"/>
  </si>
  <si>
    <t>初日在籍</t>
    <rPh sb="0" eb="2">
      <t>ショニチ</t>
    </rPh>
    <rPh sb="2" eb="4">
      <t>ザイセキ</t>
    </rPh>
    <phoneticPr fontId="3"/>
  </si>
  <si>
    <t>入   所</t>
    <rPh sb="0" eb="5">
      <t>ニュウショ</t>
    </rPh>
    <phoneticPr fontId="3"/>
  </si>
  <si>
    <t>入所人員</t>
    <rPh sb="0" eb="2">
      <t>ニュウショ</t>
    </rPh>
    <rPh sb="2" eb="4">
      <t>ジンイン</t>
    </rPh>
    <phoneticPr fontId="3"/>
  </si>
  <si>
    <t>延人員</t>
    <rPh sb="0" eb="1">
      <t>ノ</t>
    </rPh>
    <rPh sb="1" eb="3">
      <t>ジンイン</t>
    </rPh>
    <phoneticPr fontId="3"/>
  </si>
  <si>
    <t>-</t>
    <phoneticPr fontId="2"/>
  </si>
  <si>
    <t>-</t>
    <phoneticPr fontId="2"/>
  </si>
  <si>
    <t>（注）1.各年3月31日現在</t>
    <rPh sb="5" eb="7">
      <t>カクネン</t>
    </rPh>
    <rPh sb="7" eb="8">
      <t>ヘイネン</t>
    </rPh>
    <rPh sb="8" eb="9">
      <t>ガツ</t>
    </rPh>
    <rPh sb="11" eb="12">
      <t>ヒ</t>
    </rPh>
    <rPh sb="12" eb="14">
      <t>ゲンザイ</t>
    </rPh>
    <phoneticPr fontId="3"/>
  </si>
  <si>
    <t>　　　2.第五保育所は矢橋ふたばこども園に移行（H28.4.1)</t>
    <rPh sb="5" eb="6">
      <t>ダイ</t>
    </rPh>
    <rPh sb="6" eb="7">
      <t>５</t>
    </rPh>
    <rPh sb="7" eb="9">
      <t>ホイク</t>
    </rPh>
    <rPh sb="9" eb="10">
      <t>ショ</t>
    </rPh>
    <rPh sb="11" eb="13">
      <t>ヤバセ</t>
    </rPh>
    <rPh sb="19" eb="20">
      <t>エン</t>
    </rPh>
    <rPh sb="21" eb="23">
      <t>イコウ</t>
    </rPh>
    <phoneticPr fontId="3"/>
  </si>
  <si>
    <t>　　　3.草津保育所は草津中央おひさまこども園に移行(H30.4.1)</t>
    <rPh sb="5" eb="7">
      <t>クサツ</t>
    </rPh>
    <rPh sb="7" eb="9">
      <t>ホイク</t>
    </rPh>
    <rPh sb="9" eb="10">
      <t>ショ</t>
    </rPh>
    <rPh sb="11" eb="13">
      <t>クサツ</t>
    </rPh>
    <rPh sb="13" eb="15">
      <t>チュウオウ</t>
    </rPh>
    <rPh sb="22" eb="23">
      <t>エン</t>
    </rPh>
    <rPh sb="24" eb="26">
      <t>イコウ</t>
    </rPh>
    <phoneticPr fontId="2"/>
  </si>
  <si>
    <t>　　　4.第六保育所は閉園(H30.3.31)</t>
    <rPh sb="5" eb="6">
      <t>ダイ</t>
    </rPh>
    <rPh sb="6" eb="7">
      <t>ロク</t>
    </rPh>
    <rPh sb="7" eb="9">
      <t>ホイク</t>
    </rPh>
    <rPh sb="9" eb="10">
      <t>ショ</t>
    </rPh>
    <rPh sb="11" eb="13">
      <t>ヘイエン</t>
    </rPh>
    <phoneticPr fontId="2"/>
  </si>
  <si>
    <t>草津保育園</t>
    <rPh sb="0" eb="2">
      <t>クサツ</t>
    </rPh>
    <rPh sb="2" eb="5">
      <t>ホイクエン</t>
    </rPh>
    <phoneticPr fontId="3"/>
  </si>
  <si>
    <t>あさひ保育園</t>
    <rPh sb="3" eb="6">
      <t>ホイクエン</t>
    </rPh>
    <phoneticPr fontId="3"/>
  </si>
  <si>
    <t>志津保育園</t>
    <rPh sb="0" eb="2">
      <t>シヅ</t>
    </rPh>
    <rPh sb="2" eb="5">
      <t>ホイクエン</t>
    </rPh>
    <phoneticPr fontId="3"/>
  </si>
  <si>
    <t>草津大谷保育園</t>
    <rPh sb="0" eb="2">
      <t>クサツ</t>
    </rPh>
    <rPh sb="2" eb="4">
      <t>オオタニ</t>
    </rPh>
    <rPh sb="4" eb="7">
      <t>ホイクエン</t>
    </rPh>
    <phoneticPr fontId="3"/>
  </si>
  <si>
    <t>くるみ保育園</t>
    <rPh sb="3" eb="6">
      <t>ホイクエン</t>
    </rPh>
    <phoneticPr fontId="3"/>
  </si>
  <si>
    <t>緑波くるみ保育園</t>
    <rPh sb="0" eb="1">
      <t>ミドリ</t>
    </rPh>
    <rPh sb="1" eb="2">
      <t>ナミ</t>
    </rPh>
    <rPh sb="5" eb="8">
      <t>ホイクエン</t>
    </rPh>
    <phoneticPr fontId="3"/>
  </si>
  <si>
    <t>Purekidsみのり保育園</t>
    <rPh sb="11" eb="14">
      <t>ホイクエン</t>
    </rPh>
    <phoneticPr fontId="3"/>
  </si>
  <si>
    <t>ののみち保育園</t>
    <rPh sb="4" eb="7">
      <t>ホイクエン</t>
    </rPh>
    <phoneticPr fontId="3"/>
  </si>
  <si>
    <t>さくら坂保育園【本園】</t>
    <rPh sb="3" eb="4">
      <t>サカ</t>
    </rPh>
    <rPh sb="4" eb="7">
      <t>ホイクエン</t>
    </rPh>
    <rPh sb="8" eb="9">
      <t>ホン</t>
    </rPh>
    <rPh sb="9" eb="10">
      <t>エン</t>
    </rPh>
    <phoneticPr fontId="3"/>
  </si>
  <si>
    <t>くさつ優愛保育園モンチ</t>
    <rPh sb="3" eb="4">
      <t>ユウ</t>
    </rPh>
    <rPh sb="4" eb="5">
      <t>アイ</t>
    </rPh>
    <phoneticPr fontId="3"/>
  </si>
  <si>
    <t>さくら坂南保育園【分園】</t>
    <rPh sb="3" eb="4">
      <t>サカ</t>
    </rPh>
    <rPh sb="4" eb="5">
      <t>ミナミ</t>
    </rPh>
    <rPh sb="5" eb="8">
      <t>ホイクエン</t>
    </rPh>
    <rPh sb="9" eb="10">
      <t>ブン</t>
    </rPh>
    <rPh sb="10" eb="11">
      <t>エン</t>
    </rPh>
    <phoneticPr fontId="3"/>
  </si>
  <si>
    <t>若草くるみ保育園【分園】</t>
    <rPh sb="0" eb="2">
      <t>ワカクサ</t>
    </rPh>
    <rPh sb="5" eb="8">
      <t>ホイクエン</t>
    </rPh>
    <rPh sb="9" eb="10">
      <t>ブン</t>
    </rPh>
    <rPh sb="10" eb="11">
      <t>エン</t>
    </rPh>
    <phoneticPr fontId="3"/>
  </si>
  <si>
    <t>渋川あゆみこども園</t>
    <rPh sb="0" eb="2">
      <t>シブカワ</t>
    </rPh>
    <phoneticPr fontId="3"/>
  </si>
  <si>
    <t>琵琶湖くじら保育園</t>
    <rPh sb="0" eb="3">
      <t>ビワコ</t>
    </rPh>
    <rPh sb="6" eb="8">
      <t>ホイク</t>
    </rPh>
    <rPh sb="8" eb="9">
      <t>エン</t>
    </rPh>
    <phoneticPr fontId="2"/>
  </si>
  <si>
    <t>さくらがおかこども園</t>
    <rPh sb="9" eb="10">
      <t>エン</t>
    </rPh>
    <phoneticPr fontId="2"/>
  </si>
  <si>
    <t>さくら坂東保育園</t>
    <rPh sb="3" eb="4">
      <t>サカ</t>
    </rPh>
    <rPh sb="4" eb="5">
      <t>ヒガシ</t>
    </rPh>
    <rPh sb="5" eb="7">
      <t>ホイク</t>
    </rPh>
    <rPh sb="7" eb="8">
      <t>エン</t>
    </rPh>
    <phoneticPr fontId="2"/>
  </si>
  <si>
    <t>第二博愛保育園</t>
    <rPh sb="0" eb="1">
      <t>ダイ</t>
    </rPh>
    <rPh sb="1" eb="2">
      <t>２</t>
    </rPh>
    <rPh sb="2" eb="4">
      <t>ハクアイ</t>
    </rPh>
    <rPh sb="4" eb="7">
      <t>ホイクエン</t>
    </rPh>
    <phoneticPr fontId="2"/>
  </si>
  <si>
    <t>たちばな大路こども園</t>
    <rPh sb="4" eb="6">
      <t>オオジ</t>
    </rPh>
    <rPh sb="9" eb="10">
      <t>エン</t>
    </rPh>
    <phoneticPr fontId="2"/>
  </si>
  <si>
    <t>平成25年度</t>
    <rPh sb="0" eb="2">
      <t>ヘイセイ</t>
    </rPh>
    <rPh sb="4" eb="5">
      <t>ネン</t>
    </rPh>
    <rPh sb="5" eb="6">
      <t>ド</t>
    </rPh>
    <phoneticPr fontId="3"/>
  </si>
  <si>
    <t>　　　2.若草くるみ保育園は、緑波くるみ保育園に名称変更(H25.4.1)</t>
    <rPh sb="5" eb="6">
      <t>ワカ</t>
    </rPh>
    <rPh sb="6" eb="7">
      <t>クサ</t>
    </rPh>
    <rPh sb="10" eb="13">
      <t>ホイクエン</t>
    </rPh>
    <phoneticPr fontId="3"/>
  </si>
  <si>
    <t>　　　3.さくら坂南保育園 【分園】（H25.4.1開設）</t>
    <phoneticPr fontId="3"/>
  </si>
  <si>
    <t>　　　4.若草くるみ保育園【分園】（H26.4.1開設）</t>
    <rPh sb="5" eb="7">
      <t>ワカクサ</t>
    </rPh>
    <phoneticPr fontId="3"/>
  </si>
  <si>
    <t>　　　5.渋川あゆみ保育園【分園】（H27.4.1開設）</t>
    <rPh sb="5" eb="7">
      <t>シブカワ</t>
    </rPh>
    <rPh sb="10" eb="13">
      <t>ホイクエン</t>
    </rPh>
    <rPh sb="14" eb="15">
      <t>ブン</t>
    </rPh>
    <rPh sb="15" eb="16">
      <t>エン</t>
    </rPh>
    <rPh sb="25" eb="27">
      <t>カイセツ</t>
    </rPh>
    <phoneticPr fontId="2"/>
  </si>
  <si>
    <t>　　　6.琵琶湖くじら保育園（H28.4.1開設）</t>
    <rPh sb="5" eb="8">
      <t>ビワコ</t>
    </rPh>
    <rPh sb="11" eb="13">
      <t>ホイク</t>
    </rPh>
    <rPh sb="13" eb="14">
      <t>エン</t>
    </rPh>
    <rPh sb="22" eb="24">
      <t>カイセツ</t>
    </rPh>
    <phoneticPr fontId="2"/>
  </si>
  <si>
    <t>　　　7.さくらがおかこども園（H28.4.1開設）</t>
    <rPh sb="14" eb="15">
      <t>エン</t>
    </rPh>
    <rPh sb="23" eb="25">
      <t>カイセツ</t>
    </rPh>
    <phoneticPr fontId="2"/>
  </si>
  <si>
    <t>　　　8.さくら坂東保育園（H28.5.1開設）</t>
    <rPh sb="8" eb="9">
      <t>サカ</t>
    </rPh>
    <rPh sb="9" eb="10">
      <t>ヒガシ</t>
    </rPh>
    <rPh sb="10" eb="12">
      <t>ホイク</t>
    </rPh>
    <rPh sb="12" eb="13">
      <t>エン</t>
    </rPh>
    <rPh sb="21" eb="23">
      <t>カイセツ</t>
    </rPh>
    <phoneticPr fontId="2"/>
  </si>
  <si>
    <t>　　　9.第二博愛保育園（H29.4.1より認可）</t>
    <rPh sb="5" eb="7">
      <t>ダイニ</t>
    </rPh>
    <rPh sb="7" eb="9">
      <t>ハクアイ</t>
    </rPh>
    <rPh sb="9" eb="11">
      <t>ホイク</t>
    </rPh>
    <rPh sb="11" eb="12">
      <t>エン</t>
    </rPh>
    <rPh sb="22" eb="24">
      <t>ニンカ</t>
    </rPh>
    <phoneticPr fontId="2"/>
  </si>
  <si>
    <t>　　　10.すぎのこ保育園はすぎのここども園に移行（H30.4.1）</t>
    <rPh sb="10" eb="13">
      <t>ホイクエン</t>
    </rPh>
    <rPh sb="21" eb="22">
      <t>エン</t>
    </rPh>
    <rPh sb="23" eb="25">
      <t>イコウ</t>
    </rPh>
    <phoneticPr fontId="2"/>
  </si>
  <si>
    <t>　　　11.あゆみ保育園はあゆみこども園に移行（H30.4.1）</t>
    <rPh sb="9" eb="12">
      <t>ホイクエン</t>
    </rPh>
    <rPh sb="19" eb="20">
      <t>エン</t>
    </rPh>
    <rPh sb="21" eb="23">
      <t>イコウ</t>
    </rPh>
    <phoneticPr fontId="2"/>
  </si>
  <si>
    <t>　　　12.渋川あゆみ保育園【分園】は渋川あゆみこども園に移行（H30.4.1）</t>
    <rPh sb="6" eb="8">
      <t>シブカワ</t>
    </rPh>
    <rPh sb="11" eb="14">
      <t>ホイクエン</t>
    </rPh>
    <rPh sb="15" eb="17">
      <t>ブンエン</t>
    </rPh>
    <rPh sb="19" eb="21">
      <t>シブカワ</t>
    </rPh>
    <rPh sb="27" eb="28">
      <t>エン</t>
    </rPh>
    <rPh sb="29" eb="31">
      <t>イコウ</t>
    </rPh>
    <phoneticPr fontId="2"/>
  </si>
  <si>
    <t>　　　13.たちばな大路こども園（H30.4.1開設）</t>
    <rPh sb="10" eb="12">
      <t>オオジ</t>
    </rPh>
    <rPh sb="15" eb="16">
      <t>エン</t>
    </rPh>
    <rPh sb="24" eb="26">
      <t>カイセツ</t>
    </rPh>
    <phoneticPr fontId="2"/>
  </si>
  <si>
    <t>６８． 交通災害共済事業状況</t>
    <rPh sb="4" eb="6">
      <t>コウツウ</t>
    </rPh>
    <rPh sb="6" eb="8">
      <t>サイガイ</t>
    </rPh>
    <rPh sb="8" eb="10">
      <t>キョウサイ</t>
    </rPh>
    <rPh sb="10" eb="12">
      <t>ジギョウ</t>
    </rPh>
    <rPh sb="12" eb="14">
      <t>ジョウキョウ</t>
    </rPh>
    <phoneticPr fontId="3"/>
  </si>
  <si>
    <t>加　入　状　況</t>
    <rPh sb="0" eb="1">
      <t>カ</t>
    </rPh>
    <rPh sb="2" eb="3">
      <t>イ</t>
    </rPh>
    <rPh sb="4" eb="5">
      <t>ジョウ</t>
    </rPh>
    <rPh sb="6" eb="7">
      <t>キョウ</t>
    </rPh>
    <phoneticPr fontId="3"/>
  </si>
  <si>
    <t>人口</t>
    <rPh sb="0" eb="2">
      <t>ジンコウ</t>
    </rPh>
    <phoneticPr fontId="3"/>
  </si>
  <si>
    <t>加入数</t>
    <rPh sb="0" eb="2">
      <t>カニュウ</t>
    </rPh>
    <rPh sb="2" eb="3">
      <t>スウ</t>
    </rPh>
    <phoneticPr fontId="3"/>
  </si>
  <si>
    <t>掛金額＜A＞</t>
    <rPh sb="0" eb="2">
      <t>カケキン</t>
    </rPh>
    <rPh sb="2" eb="3">
      <t>ガク</t>
    </rPh>
    <phoneticPr fontId="3"/>
  </si>
  <si>
    <t>加入率</t>
    <rPh sb="0" eb="3">
      <t>カニュウリツ</t>
    </rPh>
    <phoneticPr fontId="3"/>
  </si>
  <si>
    <t>（人）</t>
    <rPh sb="1" eb="2">
      <t>ヒト</t>
    </rPh>
    <phoneticPr fontId="3"/>
  </si>
  <si>
    <t>（円）</t>
    <rPh sb="1" eb="2">
      <t>エン</t>
    </rPh>
    <phoneticPr fontId="3"/>
  </si>
  <si>
    <t>（％）</t>
    <phoneticPr fontId="3"/>
  </si>
  <si>
    <t>見　舞　金　支　給　状　況</t>
    <rPh sb="0" eb="1">
      <t>ミ</t>
    </rPh>
    <rPh sb="2" eb="3">
      <t>マイ</t>
    </rPh>
    <rPh sb="4" eb="5">
      <t>キン</t>
    </rPh>
    <rPh sb="6" eb="7">
      <t>シ</t>
    </rPh>
    <rPh sb="8" eb="9">
      <t>キュウ</t>
    </rPh>
    <rPh sb="10" eb="11">
      <t>ジョウ</t>
    </rPh>
    <rPh sb="12" eb="13">
      <t>キョウ</t>
    </rPh>
    <phoneticPr fontId="3"/>
  </si>
  <si>
    <t>1級</t>
    <rPh sb="1" eb="2">
      <t>キュウ</t>
    </rPh>
    <phoneticPr fontId="3"/>
  </si>
  <si>
    <t>2級</t>
    <rPh sb="1" eb="2">
      <t>キュウ</t>
    </rPh>
    <phoneticPr fontId="3"/>
  </si>
  <si>
    <t>3級</t>
    <rPh sb="1" eb="2">
      <t>キュウ</t>
    </rPh>
    <phoneticPr fontId="3"/>
  </si>
  <si>
    <t>4級</t>
    <rPh sb="1" eb="2">
      <t>キュウ</t>
    </rPh>
    <phoneticPr fontId="3"/>
  </si>
  <si>
    <t>5級</t>
    <rPh sb="1" eb="2">
      <t>キュウ</t>
    </rPh>
    <phoneticPr fontId="3"/>
  </si>
  <si>
    <t>6級</t>
    <rPh sb="1" eb="2">
      <t>キュウ</t>
    </rPh>
    <phoneticPr fontId="3"/>
  </si>
  <si>
    <t>7級</t>
    <rPh sb="1" eb="2">
      <t>キュウ</t>
    </rPh>
    <phoneticPr fontId="3"/>
  </si>
  <si>
    <t>却下</t>
    <rPh sb="0" eb="2">
      <t>キャッカ</t>
    </rPh>
    <phoneticPr fontId="3"/>
  </si>
  <si>
    <t>（件）</t>
    <rPh sb="1" eb="2">
      <t>ケン</t>
    </rPh>
    <phoneticPr fontId="3"/>
  </si>
  <si>
    <t>(1)</t>
  </si>
  <si>
    <t>(1)</t>
    <phoneticPr fontId="2"/>
  </si>
  <si>
    <t>(1)</t>
    <phoneticPr fontId="2"/>
  </si>
  <si>
    <t>(1)</t>
    <phoneticPr fontId="3"/>
  </si>
  <si>
    <t>合    計</t>
    <rPh sb="0" eb="1">
      <t>ゴウ</t>
    </rPh>
    <rPh sb="5" eb="6">
      <t>ケイ</t>
    </rPh>
    <phoneticPr fontId="3"/>
  </si>
  <si>
    <t>受給率</t>
    <rPh sb="0" eb="3">
      <t>ジュキュウリツ</t>
    </rPh>
    <phoneticPr fontId="3"/>
  </si>
  <si>
    <t>受給者数</t>
    <rPh sb="0" eb="2">
      <t>ジュキュウ</t>
    </rPh>
    <rPh sb="2" eb="3">
      <t>シャ</t>
    </rPh>
    <rPh sb="3" eb="4">
      <t>スウ</t>
    </rPh>
    <phoneticPr fontId="3"/>
  </si>
  <si>
    <t>金額＜Ｂ＞</t>
    <rPh sb="0" eb="2">
      <t>キンガク</t>
    </rPh>
    <phoneticPr fontId="3"/>
  </si>
  <si>
    <t>（千円）</t>
    <rPh sb="1" eb="3">
      <t>センエン</t>
    </rPh>
    <phoneticPr fontId="3"/>
  </si>
  <si>
    <t>＜Ｂ／Ａ＞</t>
    <phoneticPr fontId="3"/>
  </si>
  <si>
    <t>資料：交通政策課</t>
    <rPh sb="0" eb="2">
      <t>シリョウ</t>
    </rPh>
    <rPh sb="3" eb="5">
      <t>コウツウ</t>
    </rPh>
    <rPh sb="5" eb="8">
      <t>セイサクカ</t>
    </rPh>
    <phoneticPr fontId="3"/>
  </si>
  <si>
    <t>（注）1．支給額は、1級：100万円、2級：80万円、3級：12万円、4級：7万円</t>
    <rPh sb="1" eb="2">
      <t>チュウ</t>
    </rPh>
    <rPh sb="5" eb="7">
      <t>シキュウ</t>
    </rPh>
    <rPh sb="7" eb="8">
      <t>ガク</t>
    </rPh>
    <rPh sb="11" eb="12">
      <t>キュウ</t>
    </rPh>
    <rPh sb="16" eb="18">
      <t>マンエン</t>
    </rPh>
    <rPh sb="20" eb="21">
      <t>キュウ</t>
    </rPh>
    <rPh sb="24" eb="26">
      <t>マンエン</t>
    </rPh>
    <rPh sb="28" eb="29">
      <t>キュウ</t>
    </rPh>
    <rPh sb="32" eb="34">
      <t>マンエン</t>
    </rPh>
    <rPh sb="36" eb="37">
      <t>キュウ</t>
    </rPh>
    <rPh sb="39" eb="41">
      <t>マンエン</t>
    </rPh>
    <phoneticPr fontId="3"/>
  </si>
  <si>
    <t>　　　　　5級：4万円、6級：2万5千円、7級：2万円</t>
    <rPh sb="6" eb="7">
      <t>キュウ</t>
    </rPh>
    <rPh sb="9" eb="11">
      <t>マンエン</t>
    </rPh>
    <rPh sb="13" eb="14">
      <t>キュウ</t>
    </rPh>
    <rPh sb="16" eb="17">
      <t>マン</t>
    </rPh>
    <rPh sb="18" eb="20">
      <t>センエン</t>
    </rPh>
    <rPh sb="22" eb="23">
      <t>キュウ</t>
    </rPh>
    <rPh sb="25" eb="27">
      <t>マンエン</t>
    </rPh>
    <phoneticPr fontId="3"/>
  </si>
  <si>
    <t>　　　2．（　）は、支給制限・追加請求・ギプス加算件数</t>
    <rPh sb="10" eb="12">
      <t>シキュウ</t>
    </rPh>
    <rPh sb="12" eb="14">
      <t>セイゲン</t>
    </rPh>
    <rPh sb="15" eb="17">
      <t>ツイカ</t>
    </rPh>
    <rPh sb="17" eb="19">
      <t>セイキュウ</t>
    </rPh>
    <rPh sb="23" eb="25">
      <t>カサン</t>
    </rPh>
    <rPh sb="25" eb="27">
      <t>ケンスウ</t>
    </rPh>
    <phoneticPr fontId="3"/>
  </si>
  <si>
    <t>　　　3．各年度末日現在</t>
    <rPh sb="5" eb="6">
      <t>カク</t>
    </rPh>
    <rPh sb="6" eb="8">
      <t>ネンド</t>
    </rPh>
    <rPh sb="8" eb="9">
      <t>マツ</t>
    </rPh>
    <rPh sb="9" eb="10">
      <t>ヒ</t>
    </rPh>
    <rPh sb="10" eb="12">
      <t>ゲンザイ</t>
    </rPh>
    <phoneticPr fontId="3"/>
  </si>
  <si>
    <t>６９． 児童手当支給状況</t>
    <rPh sb="4" eb="6">
      <t>ジドウ</t>
    </rPh>
    <phoneticPr fontId="3"/>
  </si>
  <si>
    <t>（単位：人、千円）</t>
  </si>
  <si>
    <t>被用者</t>
  </si>
  <si>
    <t>非被用者</t>
  </si>
  <si>
    <t>所得制限額以上</t>
    <rPh sb="0" eb="2">
      <t>ショトク</t>
    </rPh>
    <rPh sb="2" eb="4">
      <t>セイゲン</t>
    </rPh>
    <rPh sb="4" eb="5">
      <t>ガク</t>
    </rPh>
    <rPh sb="5" eb="7">
      <t>イジョウ</t>
    </rPh>
    <phoneticPr fontId="3"/>
  </si>
  <si>
    <t>延べ
児童数</t>
    <phoneticPr fontId="3"/>
  </si>
  <si>
    <t>金額</t>
  </si>
  <si>
    <t>延べ
児童数</t>
  </si>
  <si>
    <t>延べ
児童数</t>
    <rPh sb="0" eb="1">
      <t>ノ</t>
    </rPh>
    <rPh sb="3" eb="5">
      <t>ジドウ</t>
    </rPh>
    <rPh sb="5" eb="6">
      <t>スウ</t>
    </rPh>
    <phoneticPr fontId="3"/>
  </si>
  <si>
    <t>金額</t>
    <rPh sb="0" eb="2">
      <t>キンガク</t>
    </rPh>
    <phoneticPr fontId="3"/>
  </si>
  <si>
    <t>平成26年度</t>
  </si>
  <si>
    <t>平成28年度</t>
    <phoneticPr fontId="2"/>
  </si>
  <si>
    <t>平成29年度</t>
    <phoneticPr fontId="2"/>
  </si>
  <si>
    <t>平成30年度</t>
    <phoneticPr fontId="2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</si>
  <si>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3"/>
  </si>
  <si>
    <t>77歳</t>
  </si>
  <si>
    <t>88歳</t>
    <phoneticPr fontId="3"/>
  </si>
  <si>
    <t>99歳</t>
    <phoneticPr fontId="3"/>
  </si>
  <si>
    <t>最高齢</t>
    <rPh sb="0" eb="3">
      <t>サイコウレイ</t>
    </rPh>
    <phoneticPr fontId="3"/>
  </si>
  <si>
    <t>到達者</t>
  </si>
  <si>
    <t>到達者</t>
    <rPh sb="0" eb="2">
      <t>トウタツ</t>
    </rPh>
    <rPh sb="2" eb="3">
      <t>シャ</t>
    </rPh>
    <phoneticPr fontId="3"/>
  </si>
  <si>
    <t>男女</t>
    <rPh sb="0" eb="2">
      <t>ダンジョ</t>
    </rPh>
    <phoneticPr fontId="3"/>
  </si>
  <si>
    <t>受給者</t>
  </si>
  <si>
    <t>支給額</t>
  </si>
  <si>
    <t>志津</t>
  </si>
  <si>
    <t>志津南</t>
    <rPh sb="0" eb="2">
      <t>シヅ</t>
    </rPh>
    <rPh sb="2" eb="3">
      <t>ミナミ</t>
    </rPh>
    <phoneticPr fontId="3"/>
  </si>
  <si>
    <t>矢倉</t>
    <rPh sb="0" eb="2">
      <t>ヤグラ</t>
    </rPh>
    <phoneticPr fontId="3"/>
  </si>
  <si>
    <t>大路</t>
    <rPh sb="0" eb="2">
      <t>オオジ</t>
    </rPh>
    <phoneticPr fontId="3"/>
  </si>
  <si>
    <t>渋川</t>
    <rPh sb="0" eb="2">
      <t>シブカワ</t>
    </rPh>
    <phoneticPr fontId="3"/>
  </si>
  <si>
    <t>老上</t>
    <rPh sb="0" eb="2">
      <t>オイカミ</t>
    </rPh>
    <phoneticPr fontId="3"/>
  </si>
  <si>
    <t>老上西</t>
    <rPh sb="0" eb="2">
      <t>オイカミ</t>
    </rPh>
    <rPh sb="2" eb="3">
      <t>ニシ</t>
    </rPh>
    <phoneticPr fontId="3"/>
  </si>
  <si>
    <t>玉川</t>
    <rPh sb="0" eb="2">
      <t>タマガワ</t>
    </rPh>
    <phoneticPr fontId="3"/>
  </si>
  <si>
    <t>南笠東</t>
    <rPh sb="0" eb="1">
      <t>ミナミ</t>
    </rPh>
    <rPh sb="1" eb="2">
      <t>ガサ</t>
    </rPh>
    <rPh sb="2" eb="3">
      <t>ヒガシ</t>
    </rPh>
    <phoneticPr fontId="3"/>
  </si>
  <si>
    <t>山田</t>
    <rPh sb="0" eb="2">
      <t>ヤマダ</t>
    </rPh>
    <phoneticPr fontId="3"/>
  </si>
  <si>
    <t>笠縫東</t>
    <rPh sb="0" eb="2">
      <t>カサヌイ</t>
    </rPh>
    <rPh sb="2" eb="3">
      <t>ヒガシ</t>
    </rPh>
    <phoneticPr fontId="3"/>
  </si>
  <si>
    <t>常盤</t>
    <rPh sb="0" eb="2">
      <t>トキワ</t>
    </rPh>
    <phoneticPr fontId="3"/>
  </si>
  <si>
    <t>（注）1．9月15日現在、「99歳以上」の受給者、支給額に最高齢男女を含まない</t>
    <rPh sb="17" eb="19">
      <t>イジョウ</t>
    </rPh>
    <rPh sb="21" eb="23">
      <t>ジュキュウ</t>
    </rPh>
    <rPh sb="23" eb="24">
      <t>シャ</t>
    </rPh>
    <rPh sb="25" eb="28">
      <t>シキュウガク</t>
    </rPh>
    <rPh sb="29" eb="31">
      <t>サイコウ</t>
    </rPh>
    <rPh sb="31" eb="32">
      <t>レイ</t>
    </rPh>
    <rPh sb="32" eb="34">
      <t>ダンジョ</t>
    </rPh>
    <rPh sb="35" eb="36">
      <t>フク</t>
    </rPh>
    <phoneticPr fontId="3"/>
  </si>
  <si>
    <t>　　　2．平成29年より区分に老上西を追加</t>
    <rPh sb="5" eb="7">
      <t>ヘイセイ</t>
    </rPh>
    <rPh sb="9" eb="10">
      <t>ネン</t>
    </rPh>
    <rPh sb="12" eb="14">
      <t>クブン</t>
    </rPh>
    <rPh sb="15" eb="16">
      <t>オ</t>
    </rPh>
    <rPh sb="16" eb="18">
      <t>カミニシ</t>
    </rPh>
    <rPh sb="19" eb="21">
      <t>ツイカ</t>
    </rPh>
    <phoneticPr fontId="3"/>
  </si>
  <si>
    <t>６６． 後期高齢者医療の状況</t>
    <phoneticPr fontId="3"/>
  </si>
  <si>
    <t xml:space="preserve">（１）被保険者数  　（単位：人） </t>
    <rPh sb="12" eb="14">
      <t>タンイ</t>
    </rPh>
    <rPh sb="15" eb="16">
      <t>ヒト</t>
    </rPh>
    <phoneticPr fontId="2"/>
  </si>
  <si>
    <t xml:space="preserve">         </t>
  </si>
  <si>
    <t>人数</t>
  </si>
  <si>
    <t>平成29年度</t>
    <rPh sb="4" eb="5">
      <t>ネン</t>
    </rPh>
    <phoneticPr fontId="2"/>
  </si>
  <si>
    <t>平成30年度</t>
    <rPh sb="4" eb="5">
      <t>ネン</t>
    </rPh>
    <phoneticPr fontId="2"/>
  </si>
  <si>
    <t>（２）医療の給付（現金給付を除く）</t>
    <rPh sb="3" eb="5">
      <t>イリョウ</t>
    </rPh>
    <rPh sb="6" eb="8">
      <t>キュウフ</t>
    </rPh>
    <rPh sb="9" eb="11">
      <t>ゲンキン</t>
    </rPh>
    <rPh sb="11" eb="13">
      <t>キュウフ</t>
    </rPh>
    <rPh sb="14" eb="15">
      <t>ノゾ</t>
    </rPh>
    <phoneticPr fontId="3"/>
  </si>
  <si>
    <t xml:space="preserve">              　 　（単位：件、千円）</t>
    <rPh sb="21" eb="22">
      <t>ケン</t>
    </rPh>
    <phoneticPr fontId="3"/>
  </si>
  <si>
    <t>入  院</t>
    <rPh sb="0" eb="4">
      <t>ニュウイン</t>
    </rPh>
    <phoneticPr fontId="3"/>
  </si>
  <si>
    <t>入院外</t>
    <rPh sb="0" eb="2">
      <t>ニュウイン</t>
    </rPh>
    <rPh sb="2" eb="3">
      <t>ソト</t>
    </rPh>
    <phoneticPr fontId="3"/>
  </si>
  <si>
    <t>件数</t>
    <rPh sb="0" eb="2">
      <t>ケンスウ</t>
    </rPh>
    <phoneticPr fontId="3"/>
  </si>
  <si>
    <t xml:space="preserve">        　　       （単位：件、千円）</t>
    <rPh sb="21" eb="22">
      <t>ケン</t>
    </rPh>
    <phoneticPr fontId="3"/>
  </si>
  <si>
    <t>歯  科</t>
    <rPh sb="0" eb="4">
      <t>シカ</t>
    </rPh>
    <phoneticPr fontId="3"/>
  </si>
  <si>
    <t>薬  剤</t>
    <rPh sb="0" eb="4">
      <t>ヤクザイ</t>
    </rPh>
    <phoneticPr fontId="3"/>
  </si>
  <si>
    <t>（注）その他は、食事療養費、施設療養費、訪問看護</t>
    <rPh sb="1" eb="2">
      <t>チュウ</t>
    </rPh>
    <rPh sb="3" eb="6">
      <t>ソノタ</t>
    </rPh>
    <rPh sb="8" eb="10">
      <t>ショクジ</t>
    </rPh>
    <rPh sb="10" eb="12">
      <t>リョウヨウ</t>
    </rPh>
    <rPh sb="12" eb="13">
      <t>ヒ</t>
    </rPh>
    <rPh sb="14" eb="16">
      <t>シセツ</t>
    </rPh>
    <rPh sb="16" eb="18">
      <t>リョウヨウ</t>
    </rPh>
    <rPh sb="18" eb="19">
      <t>ヒ</t>
    </rPh>
    <rPh sb="20" eb="22">
      <t>ホウモン</t>
    </rPh>
    <rPh sb="22" eb="24">
      <t>カンゴ</t>
    </rPh>
    <phoneticPr fontId="3"/>
  </si>
  <si>
    <t>６４． 療養の給付１件当たりの状況</t>
    <rPh sb="4" eb="6">
      <t>リョウヨウ</t>
    </rPh>
    <rPh sb="7" eb="9">
      <t>キュウフ</t>
    </rPh>
    <rPh sb="10" eb="11">
      <t>ケン</t>
    </rPh>
    <rPh sb="11" eb="12">
      <t>アタ</t>
    </rPh>
    <rPh sb="15" eb="17">
      <t>ジョウキョウ</t>
    </rPh>
    <phoneticPr fontId="3"/>
  </si>
  <si>
    <t>(単位：日）</t>
    <phoneticPr fontId="2"/>
  </si>
  <si>
    <t>６５． 保険給付取扱状況</t>
    <rPh sb="4" eb="5">
      <t>ホケン</t>
    </rPh>
    <rPh sb="5" eb="6">
      <t>ケン</t>
    </rPh>
    <rPh sb="6" eb="8">
      <t>キュウフ</t>
    </rPh>
    <rPh sb="8" eb="10">
      <t>トリアツカイ</t>
    </rPh>
    <rPh sb="10" eb="12">
      <t>ジョウキョウ</t>
    </rPh>
    <phoneticPr fontId="3"/>
  </si>
  <si>
    <t xml:space="preserve">         （単位：件、千円）</t>
    <rPh sb="10" eb="12">
      <t>タンイ</t>
    </rPh>
    <rPh sb="13" eb="14">
      <t>ケン</t>
    </rPh>
    <rPh sb="15" eb="17">
      <t>センエン</t>
    </rPh>
    <phoneticPr fontId="3"/>
  </si>
  <si>
    <t>1件当たりの日数</t>
    <rPh sb="1" eb="2">
      <t>ケン</t>
    </rPh>
    <rPh sb="2" eb="3">
      <t>ア</t>
    </rPh>
    <rPh sb="6" eb="8">
      <t>ニッスウ</t>
    </rPh>
    <phoneticPr fontId="3"/>
  </si>
  <si>
    <t>療養給付</t>
    <rPh sb="0" eb="2">
      <t>リョウヨウ</t>
    </rPh>
    <rPh sb="2" eb="4">
      <t>キュウフ</t>
    </rPh>
    <phoneticPr fontId="3"/>
  </si>
  <si>
    <t>入院</t>
    <rPh sb="0" eb="2">
      <t>ニュウイン</t>
    </rPh>
    <phoneticPr fontId="3"/>
  </si>
  <si>
    <t>歯科</t>
    <rPh sb="0" eb="2">
      <t>シカ</t>
    </rPh>
    <phoneticPr fontId="3"/>
  </si>
  <si>
    <t>平均</t>
    <rPh sb="0" eb="2">
      <t>ヘイキン</t>
    </rPh>
    <phoneticPr fontId="3"/>
  </si>
  <si>
    <t>(単位：円）</t>
    <phoneticPr fontId="2"/>
  </si>
  <si>
    <t>1件当たりの費用額</t>
    <rPh sb="1" eb="2">
      <t>ケン</t>
    </rPh>
    <rPh sb="2" eb="3">
      <t>ア</t>
    </rPh>
    <rPh sb="6" eb="8">
      <t>ヒヨウ</t>
    </rPh>
    <rPh sb="8" eb="9">
      <t>ガク</t>
    </rPh>
    <phoneticPr fontId="3"/>
  </si>
  <si>
    <t>療養費</t>
    <rPh sb="0" eb="3">
      <t>リョウヨウヒ</t>
    </rPh>
    <phoneticPr fontId="3"/>
  </si>
  <si>
    <t>出産育児一時金</t>
    <rPh sb="0" eb="2">
      <t>シュッサン</t>
    </rPh>
    <rPh sb="2" eb="4">
      <t>イクジ</t>
    </rPh>
    <rPh sb="4" eb="6">
      <t>イチジ</t>
    </rPh>
    <rPh sb="6" eb="7">
      <t>キン</t>
    </rPh>
    <phoneticPr fontId="3"/>
  </si>
  <si>
    <t>(単位：円）</t>
    <phoneticPr fontId="2"/>
  </si>
  <si>
    <t>1人当たりの年間平均費用額</t>
    <rPh sb="1" eb="2">
      <t>ヒト</t>
    </rPh>
    <rPh sb="2" eb="3">
      <t>ア</t>
    </rPh>
    <rPh sb="6" eb="8">
      <t>ネンカン</t>
    </rPh>
    <rPh sb="8" eb="10">
      <t>ヘイキン</t>
    </rPh>
    <rPh sb="10" eb="12">
      <t>ヒヨウ</t>
    </rPh>
    <rPh sb="12" eb="13">
      <t>ガク</t>
    </rPh>
    <phoneticPr fontId="3"/>
  </si>
  <si>
    <t>葬祭費</t>
    <rPh sb="0" eb="2">
      <t>ソウサイ</t>
    </rPh>
    <rPh sb="2" eb="3">
      <t>ヒ</t>
    </rPh>
    <phoneticPr fontId="3"/>
  </si>
  <si>
    <t>高額療養費</t>
    <rPh sb="0" eb="2">
      <t>コウガク</t>
    </rPh>
    <rPh sb="2" eb="5">
      <t>リョウヨウヒ</t>
    </rPh>
    <phoneticPr fontId="3"/>
  </si>
  <si>
    <r>
      <t>（注）1．</t>
    </r>
    <r>
      <rPr>
        <sz val="11"/>
        <rFont val="ＭＳ Ｐゴシック"/>
        <family val="3"/>
        <charset val="128"/>
      </rPr>
      <t>後期高齢者医療および老人保健分を除く</t>
    </r>
    <rPh sb="1" eb="2">
      <t>チュウ</t>
    </rPh>
    <rPh sb="5" eb="7">
      <t>コウキ</t>
    </rPh>
    <rPh sb="7" eb="10">
      <t>コウレイシャ</t>
    </rPh>
    <rPh sb="10" eb="12">
      <t>イリョウ</t>
    </rPh>
    <rPh sb="15" eb="17">
      <t>ロウジン</t>
    </rPh>
    <rPh sb="17" eb="19">
      <t>ホケン</t>
    </rPh>
    <rPh sb="19" eb="20">
      <t>ブン</t>
    </rPh>
    <rPh sb="21" eb="22">
      <t>ノゾ</t>
    </rPh>
    <phoneticPr fontId="3"/>
  </si>
  <si>
    <t>（注）1．保険者負担で表示</t>
    <rPh sb="1" eb="2">
      <t>チュウ</t>
    </rPh>
    <rPh sb="5" eb="7">
      <t>ホケン</t>
    </rPh>
    <rPh sb="7" eb="8">
      <t>シャ</t>
    </rPh>
    <rPh sb="8" eb="10">
      <t>フタン</t>
    </rPh>
    <rPh sb="11" eb="13">
      <t>ヒョウジ</t>
    </rPh>
    <phoneticPr fontId="3"/>
  </si>
  <si>
    <t>　　　2．退職者医療制度分を含む</t>
    <rPh sb="5" eb="8">
      <t>タイショクシャ</t>
    </rPh>
    <rPh sb="8" eb="10">
      <t>イリョウ</t>
    </rPh>
    <rPh sb="10" eb="12">
      <t>セイド</t>
    </rPh>
    <rPh sb="12" eb="13">
      <t>ブン</t>
    </rPh>
    <rPh sb="14" eb="15">
      <t>フク</t>
    </rPh>
    <phoneticPr fontId="3"/>
  </si>
  <si>
    <r>
      <t>　　　2．</t>
    </r>
    <r>
      <rPr>
        <sz val="11"/>
        <rFont val="ＭＳ Ｐゴシック"/>
        <family val="3"/>
        <charset val="128"/>
      </rPr>
      <t>後期高齢者医療および老人保健分を除く</t>
    </r>
    <rPh sb="5" eb="7">
      <t>コウキ</t>
    </rPh>
    <rPh sb="7" eb="10">
      <t>コウレイシャ</t>
    </rPh>
    <rPh sb="10" eb="12">
      <t>イリョウ</t>
    </rPh>
    <rPh sb="15" eb="17">
      <t>ロウジン</t>
    </rPh>
    <rPh sb="17" eb="19">
      <t>ホケン</t>
    </rPh>
    <rPh sb="19" eb="20">
      <t>ブン</t>
    </rPh>
    <rPh sb="21" eb="22">
      <t>ノゾ</t>
    </rPh>
    <phoneticPr fontId="3"/>
  </si>
  <si>
    <t>　　　3．退職者医療制度分を含む</t>
    <rPh sb="5" eb="8">
      <t>タイショクシャ</t>
    </rPh>
    <rPh sb="8" eb="10">
      <t>イリョウ</t>
    </rPh>
    <rPh sb="10" eb="12">
      <t>セイド</t>
    </rPh>
    <rPh sb="12" eb="13">
      <t>ブン</t>
    </rPh>
    <rPh sb="14" eb="15">
      <t>フク</t>
    </rPh>
    <phoneticPr fontId="3"/>
  </si>
  <si>
    <t>６１．国民健康保険加入状況</t>
    <rPh sb="3" eb="5">
      <t>コクミン</t>
    </rPh>
    <rPh sb="5" eb="7">
      <t>ケンコウ</t>
    </rPh>
    <rPh sb="7" eb="8">
      <t>ホケン</t>
    </rPh>
    <rPh sb="8" eb="9">
      <t>ケン</t>
    </rPh>
    <rPh sb="9" eb="11">
      <t>カニュウ</t>
    </rPh>
    <rPh sb="11" eb="13">
      <t>ジョウキョウ</t>
    </rPh>
    <phoneticPr fontId="3"/>
  </si>
  <si>
    <t xml:space="preserve">             （単位：人、世帯）</t>
    <rPh sb="14" eb="16">
      <t>タンイ</t>
    </rPh>
    <rPh sb="17" eb="18">
      <t>ヒト</t>
    </rPh>
    <rPh sb="19" eb="21">
      <t>セタイ</t>
    </rPh>
    <phoneticPr fontId="3"/>
  </si>
  <si>
    <t>被保険者世帯数</t>
    <rPh sb="0" eb="1">
      <t>ヒ</t>
    </rPh>
    <rPh sb="1" eb="3">
      <t>ホケン</t>
    </rPh>
    <rPh sb="3" eb="4">
      <t>シャ</t>
    </rPh>
    <rPh sb="4" eb="6">
      <t>セタイ</t>
    </rPh>
    <rPh sb="6" eb="7">
      <t>スウ</t>
    </rPh>
    <phoneticPr fontId="3"/>
  </si>
  <si>
    <t>６２． 療養費支払状況</t>
    <rPh sb="4" eb="7">
      <t>リョウヨウヒ</t>
    </rPh>
    <rPh sb="7" eb="9">
      <t>シハライ</t>
    </rPh>
    <rPh sb="9" eb="11">
      <t>ジョウキョウ</t>
    </rPh>
    <phoneticPr fontId="3"/>
  </si>
  <si>
    <t>（単位：人、世帯）</t>
    <rPh sb="1" eb="3">
      <t>タンイ</t>
    </rPh>
    <rPh sb="4" eb="5">
      <t>ヒト</t>
    </rPh>
    <rPh sb="6" eb="8">
      <t>セタイ</t>
    </rPh>
    <phoneticPr fontId="3"/>
  </si>
  <si>
    <t>件    数</t>
    <rPh sb="0" eb="6">
      <t>ケンスウ</t>
    </rPh>
    <phoneticPr fontId="3"/>
  </si>
  <si>
    <t>金    額</t>
    <rPh sb="0" eb="6">
      <t>キンガク</t>
    </rPh>
    <phoneticPr fontId="3"/>
  </si>
  <si>
    <t>（注）退職者医療制度を含む</t>
    <rPh sb="1" eb="2">
      <t>チュウ</t>
    </rPh>
    <rPh sb="3" eb="6">
      <t>タイショクシャ</t>
    </rPh>
    <rPh sb="6" eb="8">
      <t>イリョウ</t>
    </rPh>
    <rPh sb="8" eb="10">
      <t>セイド</t>
    </rPh>
    <rPh sb="11" eb="12">
      <t>フク</t>
    </rPh>
    <phoneticPr fontId="3"/>
  </si>
  <si>
    <t>６３． 療養給付状況</t>
    <rPh sb="4" eb="6">
      <t>リョウヨウ</t>
    </rPh>
    <rPh sb="6" eb="8">
      <t>キュウフ</t>
    </rPh>
    <rPh sb="8" eb="10">
      <t>ジョウキョウ</t>
    </rPh>
    <phoneticPr fontId="3"/>
  </si>
  <si>
    <t xml:space="preserve">    （単位：件、千円）</t>
    <rPh sb="5" eb="7">
      <t>タンイ</t>
    </rPh>
    <rPh sb="8" eb="9">
      <t>ケン</t>
    </rPh>
    <rPh sb="10" eb="12">
      <t>センエン</t>
    </rPh>
    <phoneticPr fontId="3"/>
  </si>
  <si>
    <t>平成26年度</t>
    <rPh sb="0" eb="2">
      <t>ヘイセイ</t>
    </rPh>
    <phoneticPr fontId="3"/>
  </si>
  <si>
    <t>平成27年度</t>
    <rPh sb="0" eb="2">
      <t>ヘイセイ</t>
    </rPh>
    <phoneticPr fontId="3"/>
  </si>
  <si>
    <t>平成28年度</t>
    <rPh sb="0" eb="2">
      <t>ヘイセイ</t>
    </rPh>
    <phoneticPr fontId="3"/>
  </si>
  <si>
    <t>平成29年度</t>
    <rPh sb="0" eb="2">
      <t>ヘイセイ</t>
    </rPh>
    <phoneticPr fontId="3"/>
  </si>
  <si>
    <t>平成30年度</t>
    <rPh sb="0" eb="2">
      <t>ヘイセイ</t>
    </rPh>
    <phoneticPr fontId="3"/>
  </si>
  <si>
    <t>（単位：件、円）</t>
    <rPh sb="1" eb="3">
      <t>タンイ</t>
    </rPh>
    <rPh sb="4" eb="5">
      <t>ケン</t>
    </rPh>
    <rPh sb="6" eb="7">
      <t>エン</t>
    </rPh>
    <phoneticPr fontId="2"/>
  </si>
  <si>
    <t>さくらがおか</t>
    <phoneticPr fontId="2"/>
  </si>
  <si>
    <t>６７． 長寿祝金支給状況</t>
    <phoneticPr fontId="3"/>
  </si>
  <si>
    <t xml:space="preserve">  （単位：人、千円）</t>
    <phoneticPr fontId="3"/>
  </si>
  <si>
    <r>
      <t>資料：</t>
    </r>
    <r>
      <rPr>
        <sz val="11"/>
        <rFont val="ＭＳ Ｐゴシック"/>
        <family val="3"/>
        <charset val="128"/>
      </rPr>
      <t>長寿いきがい課</t>
    </r>
    <phoneticPr fontId="3"/>
  </si>
  <si>
    <t>9(4)</t>
    <phoneticPr fontId="2"/>
  </si>
  <si>
    <t>すぎのここども園</t>
    <phoneticPr fontId="3"/>
  </si>
  <si>
    <t>あゆみこども園</t>
    <rPh sb="6" eb="7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</si>
</sst>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 &quot;¥&quot;* #,##0_ ;_ &quot;¥&quot;* \-#,##0_ ;_ &quot;¥&quot;* &quot;-&quot;_ ;_ @_ "/>
    <numFmt numFmtId="41" formatCode="_ * #,##0_ ;_ * \-#,##0_ ;_ * &quot;-&quot;_ ;_ @_ "/>
    <numFmt numFmtId="177" formatCode="#,##0_);[Red]\(#,##0\)"/>
    <numFmt numFmtId="180" formatCode="#,##0_ "/>
    <numFmt numFmtId="182" formatCode="0_);[Red]\(0\)"/>
    <numFmt numFmtId="183" formatCode="#,##0_ ;[Red]\-#,##0\ "/>
    <numFmt numFmtId="185" formatCode="0_ "/>
    <numFmt numFmtId="186" formatCode="0.0_ "/>
    <numFmt numFmtId="195" formatCode="0_);\(0\)"/>
    <numFmt numFmtId="197" formatCode="0.00_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4" fillId="0" borderId="0">
      <alignment vertical="center"/>
    </xf>
  </cellStyleXfs>
  <cellXfs count="297">
    <xf numFmtId="0" fontId="0" fillId="0" borderId="0" xfId="0">
      <alignment vertical="center"/>
    </xf>
    <xf numFmtId="0" fontId="4" fillId="0" borderId="5" xfId="0" applyFont="1" applyFill="1" applyBorder="1" applyAlignment="1"/>
    <xf numFmtId="0" fontId="4" fillId="0" borderId="9" xfId="0" applyFont="1" applyFill="1" applyBorder="1" applyAlignment="1"/>
    <xf numFmtId="0" fontId="4" fillId="0" borderId="10" xfId="0" applyFont="1" applyFill="1" applyBorder="1" applyAlignment="1"/>
    <xf numFmtId="0" fontId="4" fillId="0" borderId="4" xfId="0" applyFont="1" applyFill="1" applyBorder="1" applyAlignment="1"/>
    <xf numFmtId="180" fontId="5" fillId="0" borderId="8" xfId="0" applyNumberFormat="1" applyFont="1" applyFill="1" applyBorder="1" applyAlignment="1"/>
    <xf numFmtId="177" fontId="5" fillId="0" borderId="0" xfId="0" applyNumberFormat="1" applyFont="1" applyFill="1" applyBorder="1" applyAlignment="1"/>
    <xf numFmtId="0" fontId="5" fillId="0" borderId="0" xfId="0" applyNumberFormat="1" applyFont="1" applyFill="1" applyBorder="1" applyAlignment="1"/>
    <xf numFmtId="0" fontId="5" fillId="0" borderId="4" xfId="0" applyFont="1" applyFill="1" applyBorder="1" applyAlignment="1"/>
    <xf numFmtId="0" fontId="5" fillId="0" borderId="5" xfId="0" applyFont="1" applyFill="1" applyBorder="1" applyAlignment="1"/>
    <xf numFmtId="183" fontId="5" fillId="0" borderId="0" xfId="0" applyNumberFormat="1" applyFont="1" applyFill="1" applyBorder="1" applyAlignment="1"/>
    <xf numFmtId="183" fontId="5" fillId="0" borderId="8" xfId="0" applyNumberFormat="1" applyFont="1" applyFill="1" applyBorder="1" applyAlignment="1"/>
    <xf numFmtId="0" fontId="5" fillId="0" borderId="14" xfId="0" applyFont="1" applyFill="1" applyBorder="1" applyAlignment="1"/>
    <xf numFmtId="183" fontId="5" fillId="0" borderId="0" xfId="1" applyNumberFormat="1" applyFont="1" applyFill="1" applyBorder="1" applyAlignment="1"/>
    <xf numFmtId="0" fontId="5" fillId="0" borderId="15" xfId="0" applyFont="1" applyFill="1" applyBorder="1" applyAlignment="1">
      <alignment horizontal="center"/>
    </xf>
    <xf numFmtId="0" fontId="5" fillId="0" borderId="13" xfId="0" applyFont="1" applyFill="1" applyBorder="1" applyAlignment="1"/>
    <xf numFmtId="183" fontId="4" fillId="0" borderId="0" xfId="1" applyNumberFormat="1" applyFont="1" applyFill="1" applyBorder="1" applyAlignment="1"/>
    <xf numFmtId="183" fontId="5" fillId="0" borderId="0" xfId="0" applyNumberFormat="1" applyFont="1" applyFill="1" applyBorder="1" applyAlignment="1">
      <alignment horizontal="right"/>
    </xf>
    <xf numFmtId="183" fontId="4" fillId="0" borderId="8" xfId="1" applyNumberFormat="1" applyFont="1" applyFill="1" applyBorder="1" applyAlignment="1"/>
    <xf numFmtId="0" fontId="4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right"/>
    </xf>
    <xf numFmtId="0" fontId="5" fillId="0" borderId="15" xfId="0" applyFont="1" applyFill="1" applyBorder="1" applyAlignment="1"/>
    <xf numFmtId="180" fontId="4" fillId="0" borderId="8" xfId="0" applyNumberFormat="1" applyFont="1" applyFill="1" applyBorder="1" applyAlignment="1">
      <alignment horizontal="right"/>
    </xf>
    <xf numFmtId="42" fontId="5" fillId="0" borderId="0" xfId="0" applyNumberFormat="1" applyFont="1" applyFill="1" applyBorder="1" applyAlignment="1">
      <alignment horizontal="right"/>
    </xf>
    <xf numFmtId="41" fontId="5" fillId="0" borderId="0" xfId="0" applyNumberFormat="1" applyFont="1" applyFill="1" applyBorder="1" applyAlignment="1">
      <alignment horizontal="right"/>
    </xf>
    <xf numFmtId="41" fontId="5" fillId="0" borderId="8" xfId="0" applyNumberFormat="1" applyFont="1" applyFill="1" applyBorder="1" applyAlignment="1">
      <alignment horizontal="right"/>
    </xf>
    <xf numFmtId="38" fontId="5" fillId="0" borderId="11" xfId="1" applyFont="1" applyFill="1" applyBorder="1" applyAlignment="1"/>
    <xf numFmtId="38" fontId="5" fillId="0" borderId="10" xfId="1" applyFont="1" applyFill="1" applyBorder="1" applyAlignment="1"/>
    <xf numFmtId="0" fontId="5" fillId="0" borderId="12" xfId="0" applyFont="1" applyFill="1" applyBorder="1" applyAlignment="1">
      <alignment horizontal="center" vertical="center" wrapText="1"/>
    </xf>
    <xf numFmtId="38" fontId="5" fillId="0" borderId="6" xfId="1" applyFont="1" applyFill="1" applyBorder="1" applyAlignment="1"/>
    <xf numFmtId="38" fontId="5" fillId="0" borderId="5" xfId="1" applyFont="1" applyFill="1" applyBorder="1" applyAlignment="1"/>
    <xf numFmtId="38" fontId="5" fillId="0" borderId="0" xfId="1" applyFont="1" applyFill="1" applyBorder="1" applyAlignment="1"/>
    <xf numFmtId="38" fontId="5" fillId="0" borderId="8" xfId="1" applyFont="1" applyFill="1" applyBorder="1" applyAlignment="1"/>
    <xf numFmtId="38" fontId="5" fillId="0" borderId="0" xfId="1" applyFont="1" applyFill="1" applyAlignment="1"/>
    <xf numFmtId="0" fontId="4" fillId="0" borderId="13" xfId="0" applyFont="1" applyFill="1" applyBorder="1" applyAlignment="1"/>
    <xf numFmtId="0" fontId="4" fillId="0" borderId="15" xfId="0" applyFont="1" applyFill="1" applyBorder="1" applyAlignment="1"/>
    <xf numFmtId="0" fontId="5" fillId="0" borderId="15" xfId="0" applyFont="1" applyFill="1" applyBorder="1" applyAlignment="1">
      <alignment horizontal="right"/>
    </xf>
    <xf numFmtId="180" fontId="5" fillId="0" borderId="8" xfId="0" applyNumberFormat="1" applyFont="1" applyFill="1" applyBorder="1" applyAlignment="1">
      <alignment horizontal="right"/>
    </xf>
    <xf numFmtId="183" fontId="5" fillId="0" borderId="8" xfId="0" applyNumberFormat="1" applyFont="1" applyFill="1" applyBorder="1" applyAlignment="1">
      <alignment horizontal="right"/>
    </xf>
    <xf numFmtId="183" fontId="5" fillId="0" borderId="0" xfId="1" applyNumberFormat="1" applyFont="1" applyFill="1" applyBorder="1" applyAlignment="1">
      <alignment horizontal="right"/>
    </xf>
    <xf numFmtId="182" fontId="5" fillId="0" borderId="0" xfId="0" applyNumberFormat="1" applyFont="1" applyFill="1" applyBorder="1" applyAlignment="1">
      <alignment horizontal="right"/>
    </xf>
    <xf numFmtId="38" fontId="5" fillId="0" borderId="0" xfId="1" applyFont="1" applyFill="1" applyBorder="1" applyAlignment="1">
      <alignment horizontal="center"/>
    </xf>
    <xf numFmtId="0" fontId="5" fillId="0" borderId="15" xfId="0" applyFont="1" applyFill="1" applyBorder="1" applyAlignment="1">
      <alignment horizontal="distributed"/>
    </xf>
    <xf numFmtId="180" fontId="4" fillId="0" borderId="10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center"/>
    </xf>
    <xf numFmtId="0" fontId="5" fillId="0" borderId="0" xfId="0" applyNumberFormat="1" applyFont="1" applyFill="1" applyBorder="1" applyAlignment="1">
      <alignment horizontal="right"/>
    </xf>
    <xf numFmtId="182" fontId="5" fillId="0" borderId="0" xfId="0" applyNumberFormat="1" applyFont="1" applyFill="1" applyBorder="1" applyAlignment="1"/>
    <xf numFmtId="183" fontId="5" fillId="0" borderId="0" xfId="0" applyNumberFormat="1" applyFont="1" applyFill="1" applyAlignment="1"/>
    <xf numFmtId="0" fontId="4" fillId="0" borderId="0" xfId="0" applyFont="1" applyFill="1" applyAlignment="1">
      <alignment horizontal="right"/>
    </xf>
    <xf numFmtId="0" fontId="4" fillId="0" borderId="14" xfId="0" applyFont="1" applyFill="1" applyBorder="1" applyAlignment="1">
      <alignment horizontal="distributed"/>
    </xf>
    <xf numFmtId="0" fontId="4" fillId="0" borderId="10" xfId="0" applyFont="1" applyFill="1" applyBorder="1" applyAlignment="1">
      <alignment horizontal="right"/>
    </xf>
    <xf numFmtId="42" fontId="5" fillId="0" borderId="8" xfId="0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>
      <alignment horizontal="right"/>
    </xf>
    <xf numFmtId="0" fontId="5" fillId="0" borderId="8" xfId="0" applyNumberFormat="1" applyFont="1" applyFill="1" applyBorder="1" applyAlignment="1">
      <alignment horizontal="right"/>
    </xf>
    <xf numFmtId="182" fontId="5" fillId="0" borderId="0" xfId="0" applyNumberFormat="1" applyFont="1" applyFill="1" applyBorder="1" applyAlignment="1">
      <alignment horizontal="center"/>
    </xf>
    <xf numFmtId="0" fontId="5" fillId="0" borderId="8" xfId="0" applyNumberFormat="1" applyFont="1" applyFill="1" applyBorder="1" applyAlignment="1"/>
    <xf numFmtId="0" fontId="10" fillId="0" borderId="13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41" fontId="5" fillId="0" borderId="7" xfId="0" applyNumberFormat="1" applyFont="1" applyFill="1" applyBorder="1" applyAlignment="1">
      <alignment horizontal="right"/>
    </xf>
    <xf numFmtId="182" fontId="5" fillId="0" borderId="0" xfId="0" quotePrefix="1" applyNumberFormat="1" applyFont="1" applyFill="1" applyBorder="1" applyAlignment="1">
      <alignment horizontal="center"/>
    </xf>
    <xf numFmtId="186" fontId="5" fillId="0" borderId="8" xfId="0" applyNumberFormat="1" applyFont="1" applyFill="1" applyBorder="1" applyAlignment="1"/>
    <xf numFmtId="41" fontId="5" fillId="0" borderId="0" xfId="0" applyNumberFormat="1" applyFont="1" applyFill="1" applyBorder="1" applyAlignment="1"/>
    <xf numFmtId="41" fontId="5" fillId="0" borderId="8" xfId="0" applyNumberFormat="1" applyFont="1" applyFill="1" applyBorder="1" applyAlignment="1"/>
    <xf numFmtId="177" fontId="5" fillId="0" borderId="0" xfId="0" applyNumberFormat="1" applyFont="1" applyFill="1" applyAlignment="1"/>
    <xf numFmtId="183" fontId="4" fillId="0" borderId="0" xfId="1" applyNumberFormat="1" applyFont="1" applyFill="1" applyAlignment="1"/>
    <xf numFmtId="183" fontId="7" fillId="0" borderId="0" xfId="1" applyNumberFormat="1" applyFont="1" applyFill="1" applyAlignment="1"/>
    <xf numFmtId="197" fontId="4" fillId="0" borderId="0" xfId="0" applyNumberFormat="1" applyFont="1" applyFill="1" applyBorder="1" applyAlignment="1">
      <alignment horizontal="right"/>
    </xf>
    <xf numFmtId="197" fontId="4" fillId="0" borderId="5" xfId="0" applyNumberFormat="1" applyFont="1" applyFill="1" applyBorder="1" applyAlignment="1">
      <alignment horizontal="right"/>
    </xf>
    <xf numFmtId="197" fontId="5" fillId="0" borderId="0" xfId="0" applyNumberFormat="1" applyFont="1" applyFill="1" applyBorder="1" applyAlignment="1">
      <alignment horizontal="right"/>
    </xf>
    <xf numFmtId="197" fontId="5" fillId="0" borderId="8" xfId="0" applyNumberFormat="1" applyFont="1" applyFill="1" applyBorder="1" applyAlignment="1">
      <alignment horizontal="right"/>
    </xf>
    <xf numFmtId="197" fontId="4" fillId="0" borderId="8" xfId="0" applyNumberFormat="1" applyFont="1" applyFill="1" applyBorder="1" applyAlignment="1">
      <alignment horizontal="right"/>
    </xf>
    <xf numFmtId="180" fontId="4" fillId="0" borderId="5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185" fontId="5" fillId="0" borderId="8" xfId="0" applyNumberFormat="1" applyFont="1" applyFill="1" applyBorder="1" applyAlignment="1">
      <alignment horizontal="right"/>
    </xf>
    <xf numFmtId="0" fontId="5" fillId="0" borderId="13" xfId="0" applyFont="1" applyFill="1" applyBorder="1" applyAlignment="1">
      <alignment horizontal="distributed"/>
    </xf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0" xfId="0" applyFont="1" applyFill="1" applyAlignment="1"/>
    <xf numFmtId="0" fontId="4" fillId="0" borderId="11" xfId="0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right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38" fontId="5" fillId="0" borderId="11" xfId="1" applyFont="1" applyFill="1" applyBorder="1" applyAlignment="1">
      <alignment horizontal="right"/>
    </xf>
    <xf numFmtId="38" fontId="5" fillId="0" borderId="0" xfId="1" applyFont="1" applyFill="1" applyBorder="1" applyAlignment="1">
      <alignment horizontal="right"/>
    </xf>
    <xf numFmtId="38" fontId="5" fillId="0" borderId="8" xfId="1" applyFont="1" applyFill="1" applyBorder="1" applyAlignment="1">
      <alignment horizontal="right"/>
    </xf>
    <xf numFmtId="0" fontId="5" fillId="0" borderId="0" xfId="0" applyFont="1" applyFill="1" applyAlignment="1"/>
    <xf numFmtId="0" fontId="5" fillId="0" borderId="0" xfId="0" applyFont="1" applyFill="1" applyBorder="1" applyAlignment="1"/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0" borderId="11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4" fillId="0" borderId="6" xfId="0" applyFont="1" applyFill="1" applyBorder="1" applyAlignment="1"/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5" fillId="0" borderId="6" xfId="0" applyFont="1" applyFill="1" applyBorder="1" applyAlignment="1"/>
    <xf numFmtId="0" fontId="4" fillId="0" borderId="6" xfId="0" applyFont="1" applyFill="1" applyBorder="1" applyAlignment="1">
      <alignment horizontal="center"/>
    </xf>
    <xf numFmtId="180" fontId="5" fillId="0" borderId="7" xfId="0" applyNumberFormat="1" applyFont="1" applyFill="1" applyBorder="1" applyAlignment="1">
      <alignment horizontal="right"/>
    </xf>
    <xf numFmtId="180" fontId="5" fillId="0" borderId="0" xfId="0" applyNumberFormat="1" applyFont="1" applyFill="1" applyBorder="1" applyAlignment="1">
      <alignment horizontal="right"/>
    </xf>
    <xf numFmtId="180" fontId="5" fillId="0" borderId="0" xfId="0" applyNumberFormat="1" applyFont="1" applyFill="1" applyBorder="1" applyAlignment="1"/>
    <xf numFmtId="0" fontId="4" fillId="0" borderId="0" xfId="0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0" borderId="8" xfId="0" applyNumberFormat="1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177" fontId="5" fillId="0" borderId="0" xfId="0" applyNumberFormat="1" applyFont="1" applyFill="1" applyBorder="1" applyAlignment="1">
      <alignment horizontal="right"/>
    </xf>
    <xf numFmtId="186" fontId="5" fillId="0" borderId="0" xfId="0" applyNumberFormat="1" applyFont="1" applyFill="1" applyBorder="1" applyAlignment="1">
      <alignment horizontal="right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right"/>
    </xf>
    <xf numFmtId="0" fontId="5" fillId="0" borderId="7" xfId="0" applyFont="1" applyFill="1" applyBorder="1" applyAlignment="1">
      <alignment horizontal="right"/>
    </xf>
    <xf numFmtId="0" fontId="5" fillId="0" borderId="8" xfId="0" applyFont="1" applyFill="1" applyBorder="1" applyAlignment="1">
      <alignment horizontal="right"/>
    </xf>
    <xf numFmtId="0" fontId="4" fillId="0" borderId="0" xfId="0" applyFont="1" applyFill="1" applyBorder="1" applyAlignment="1"/>
    <xf numFmtId="0" fontId="4" fillId="0" borderId="12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185" fontId="5" fillId="0" borderId="0" xfId="0" applyNumberFormat="1" applyFont="1" applyFill="1" applyBorder="1" applyAlignment="1">
      <alignment horizontal="right"/>
    </xf>
    <xf numFmtId="0" fontId="4" fillId="0" borderId="11" xfId="0" applyFont="1" applyFill="1" applyBorder="1" applyAlignment="1"/>
    <xf numFmtId="177" fontId="4" fillId="0" borderId="0" xfId="0" applyNumberFormat="1" applyFont="1" applyFill="1" applyBorder="1" applyAlignment="1">
      <alignment horizontal="right"/>
    </xf>
    <xf numFmtId="0" fontId="4" fillId="0" borderId="12" xfId="0" applyFont="1" applyFill="1" applyBorder="1" applyAlignment="1">
      <alignment horizontal="center" vertical="center"/>
    </xf>
    <xf numFmtId="180" fontId="4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180" fontId="4" fillId="0" borderId="11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/>
    <xf numFmtId="0" fontId="4" fillId="0" borderId="8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distributed"/>
    </xf>
    <xf numFmtId="0" fontId="5" fillId="0" borderId="10" xfId="0" applyFont="1" applyFill="1" applyBorder="1" applyAlignment="1">
      <alignment horizontal="distributed"/>
    </xf>
    <xf numFmtId="0" fontId="5" fillId="0" borderId="4" xfId="0" applyFont="1" applyFill="1" applyBorder="1" applyAlignment="1">
      <alignment horizontal="distributed"/>
    </xf>
    <xf numFmtId="0" fontId="5" fillId="0" borderId="5" xfId="0" applyFont="1" applyFill="1" applyBorder="1" applyAlignment="1">
      <alignment horizontal="distributed"/>
    </xf>
    <xf numFmtId="0" fontId="5" fillId="0" borderId="7" xfId="0" applyFont="1" applyFill="1" applyBorder="1" applyAlignment="1"/>
    <xf numFmtId="0" fontId="5" fillId="0" borderId="8" xfId="0" applyFont="1" applyFill="1" applyBorder="1" applyAlignment="1"/>
    <xf numFmtId="0" fontId="5" fillId="0" borderId="11" xfId="0" applyFont="1" applyFill="1" applyBorder="1" applyAlignment="1">
      <alignment horizontal="distributed"/>
    </xf>
    <xf numFmtId="0" fontId="5" fillId="0" borderId="9" xfId="0" applyFont="1" applyFill="1" applyBorder="1" applyAlignment="1"/>
    <xf numFmtId="0" fontId="5" fillId="0" borderId="10" xfId="0" applyFont="1" applyFill="1" applyBorder="1" applyAlignment="1"/>
    <xf numFmtId="0" fontId="5" fillId="0" borderId="6" xfId="0" applyFont="1" applyFill="1" applyBorder="1" applyAlignment="1">
      <alignment horizontal="distributed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/>
    <xf numFmtId="0" fontId="5" fillId="0" borderId="0" xfId="0" applyFont="1" applyFill="1" applyBorder="1" applyAlignment="1"/>
    <xf numFmtId="0" fontId="5" fillId="0" borderId="11" xfId="0" applyFont="1" applyFill="1" applyBorder="1" applyAlignment="1"/>
    <xf numFmtId="49" fontId="5" fillId="0" borderId="8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41" fontId="5" fillId="0" borderId="0" xfId="0" applyNumberFormat="1" applyFont="1" applyFill="1" applyBorder="1" applyAlignment="1">
      <alignment horizontal="center"/>
    </xf>
    <xf numFmtId="195" fontId="5" fillId="0" borderId="0" xfId="0" applyNumberFormat="1" applyFont="1" applyFill="1" applyBorder="1" applyAlignment="1"/>
    <xf numFmtId="183" fontId="5" fillId="0" borderId="12" xfId="1" applyNumberFormat="1" applyFont="1" applyFill="1" applyBorder="1" applyAlignment="1">
      <alignment horizontal="center" vertical="center" wrapText="1"/>
    </xf>
    <xf numFmtId="183" fontId="5" fillId="0" borderId="12" xfId="1" applyNumberFormat="1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/>
    </xf>
    <xf numFmtId="183" fontId="5" fillId="0" borderId="6" xfId="1" applyNumberFormat="1" applyFont="1" applyFill="1" applyBorder="1" applyAlignment="1">
      <alignment horizontal="center" vertical="center" wrapText="1"/>
    </xf>
    <xf numFmtId="183" fontId="5" fillId="0" borderId="6" xfId="1" applyNumberFormat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 wrapText="1"/>
    </xf>
    <xf numFmtId="38" fontId="5" fillId="0" borderId="14" xfId="1" applyFont="1" applyFill="1" applyBorder="1" applyAlignment="1">
      <alignment horizontal="center"/>
    </xf>
    <xf numFmtId="38" fontId="5" fillId="0" borderId="15" xfId="1" applyFont="1" applyFill="1" applyBorder="1" applyAlignment="1"/>
    <xf numFmtId="0" fontId="8" fillId="0" borderId="13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distributed" wrapText="1"/>
    </xf>
    <xf numFmtId="0" fontId="5" fillId="0" borderId="0" xfId="0" applyFont="1" applyFill="1" applyAlignment="1">
      <alignment horizontal="distributed"/>
    </xf>
    <xf numFmtId="185" fontId="5" fillId="0" borderId="0" xfId="0" applyNumberFormat="1" applyFont="1" applyFill="1" applyAlignment="1">
      <alignment horizontal="right"/>
    </xf>
    <xf numFmtId="0" fontId="5" fillId="0" borderId="4" xfId="0" applyFont="1" applyFill="1" applyBorder="1" applyAlignment="1">
      <alignment horizontal="distributed" wrapText="1"/>
    </xf>
    <xf numFmtId="0" fontId="8" fillId="0" borderId="13" xfId="0" applyFont="1" applyFill="1" applyBorder="1" applyAlignment="1">
      <alignment horizontal="distributed"/>
    </xf>
    <xf numFmtId="0" fontId="8" fillId="0" borderId="4" xfId="0" applyFont="1" applyFill="1" applyBorder="1" applyAlignment="1">
      <alignment horizontal="center" shrinkToFit="1"/>
    </xf>
    <xf numFmtId="0" fontId="8" fillId="0" borderId="4" xfId="0" applyFont="1" applyFill="1" applyBorder="1" applyAlignment="1">
      <alignment horizontal="distributed"/>
    </xf>
    <xf numFmtId="0" fontId="5" fillId="0" borderId="9" xfId="0" applyFont="1" applyFill="1" applyBorder="1" applyAlignment="1">
      <alignment horizontal="center" shrinkToFit="1"/>
    </xf>
    <xf numFmtId="0" fontId="8" fillId="0" borderId="15" xfId="0" applyFont="1" applyFill="1" applyBorder="1" applyAlignment="1">
      <alignment horizontal="distributed" wrapText="1"/>
    </xf>
    <xf numFmtId="0" fontId="8" fillId="0" borderId="9" xfId="0" applyFont="1" applyFill="1" applyBorder="1" applyAlignment="1">
      <alignment horizontal="distributed"/>
    </xf>
    <xf numFmtId="0" fontId="8" fillId="0" borderId="9" xfId="0" applyFont="1" applyFill="1" applyBorder="1" applyAlignment="1">
      <alignment horizontal="distributed" wrapText="1"/>
    </xf>
    <xf numFmtId="0" fontId="10" fillId="0" borderId="13" xfId="0" applyFont="1" applyFill="1" applyBorder="1" applyAlignment="1">
      <alignment horizontal="distributed" wrapText="1"/>
    </xf>
    <xf numFmtId="0" fontId="10" fillId="0" borderId="4" xfId="0" applyFont="1" applyFill="1" applyBorder="1" applyAlignment="1">
      <alignment horizontal="distributed" wrapText="1"/>
    </xf>
    <xf numFmtId="0" fontId="5" fillId="0" borderId="13" xfId="0" applyFont="1" applyFill="1" applyBorder="1" applyAlignment="1">
      <alignment horizontal="distributed" wrapText="1"/>
    </xf>
    <xf numFmtId="0" fontId="8" fillId="0" borderId="13" xfId="0" applyFont="1" applyFill="1" applyBorder="1" applyAlignment="1">
      <alignment horizontal="distributed" wrapText="1"/>
    </xf>
    <xf numFmtId="0" fontId="8" fillId="0" borderId="0" xfId="0" applyFont="1" applyFill="1" applyBorder="1" applyAlignment="1">
      <alignment horizontal="distributed"/>
    </xf>
    <xf numFmtId="0" fontId="8" fillId="0" borderId="15" xfId="0" applyFont="1" applyFill="1" applyBorder="1" applyAlignment="1">
      <alignment horizontal="distributed"/>
    </xf>
    <xf numFmtId="0" fontId="8" fillId="0" borderId="0" xfId="0" applyFont="1" applyFill="1" applyBorder="1" applyAlignment="1">
      <alignment horizontal="distributed" wrapText="1"/>
    </xf>
    <xf numFmtId="49" fontId="5" fillId="0" borderId="0" xfId="0" applyNumberFormat="1" applyFont="1" applyFill="1" applyBorder="1" applyAlignment="1"/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right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right"/>
    </xf>
    <xf numFmtId="0" fontId="5" fillId="0" borderId="7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5" fillId="0" borderId="5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5" fillId="0" borderId="15" xfId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5" fillId="0" borderId="6" xfId="0" applyFont="1" applyFill="1" applyBorder="1" applyAlignment="1"/>
    <xf numFmtId="0" fontId="4" fillId="0" borderId="6" xfId="0" applyFont="1" applyFill="1" applyBorder="1" applyAlignment="1">
      <alignment horizontal="center"/>
    </xf>
    <xf numFmtId="38" fontId="5" fillId="0" borderId="7" xfId="0" applyNumberFormat="1" applyFont="1" applyFill="1" applyBorder="1" applyAlignment="1">
      <alignment horizontal="right"/>
    </xf>
    <xf numFmtId="38" fontId="5" fillId="0" borderId="0" xfId="0" applyNumberFormat="1" applyFont="1" applyFill="1" applyBorder="1" applyAlignment="1">
      <alignment horizontal="right"/>
    </xf>
    <xf numFmtId="38" fontId="4" fillId="0" borderId="0" xfId="0" applyNumberFormat="1" applyFont="1" applyFill="1" applyBorder="1" applyAlignment="1">
      <alignment horizontal="right"/>
    </xf>
    <xf numFmtId="180" fontId="5" fillId="0" borderId="7" xfId="0" applyNumberFormat="1" applyFont="1" applyFill="1" applyBorder="1" applyAlignment="1">
      <alignment horizontal="right"/>
    </xf>
    <xf numFmtId="180" fontId="5" fillId="0" borderId="0" xfId="0" applyNumberFormat="1" applyFont="1" applyFill="1" applyBorder="1" applyAlignment="1">
      <alignment horizontal="right"/>
    </xf>
    <xf numFmtId="180" fontId="5" fillId="0" borderId="0" xfId="0" applyNumberFormat="1" applyFont="1" applyFill="1" applyBorder="1" applyAlignment="1"/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38" fontId="5" fillId="0" borderId="11" xfId="1" applyFont="1" applyFill="1" applyBorder="1" applyAlignment="1">
      <alignment horizontal="center"/>
    </xf>
    <xf numFmtId="38" fontId="5" fillId="0" borderId="10" xfId="1" applyFont="1" applyFill="1" applyBorder="1" applyAlignment="1">
      <alignment horizontal="center"/>
    </xf>
    <xf numFmtId="183" fontId="5" fillId="0" borderId="0" xfId="1" applyNumberFormat="1" applyFont="1" applyFill="1" applyBorder="1" applyAlignment="1">
      <alignment horizontal="center"/>
    </xf>
    <xf numFmtId="183" fontId="5" fillId="0" borderId="0" xfId="1" applyNumberFormat="1" applyFont="1" applyFill="1" applyBorder="1" applyAlignment="1">
      <alignment horizontal="right"/>
    </xf>
    <xf numFmtId="183" fontId="5" fillId="0" borderId="8" xfId="1" applyNumberFormat="1" applyFont="1" applyFill="1" applyBorder="1" applyAlignment="1">
      <alignment horizontal="right"/>
    </xf>
    <xf numFmtId="38" fontId="5" fillId="0" borderId="6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/>
    </xf>
    <xf numFmtId="183" fontId="5" fillId="0" borderId="1" xfId="1" applyNumberFormat="1" applyFont="1" applyFill="1" applyBorder="1" applyAlignment="1">
      <alignment horizontal="center"/>
    </xf>
    <xf numFmtId="183" fontId="5" fillId="0" borderId="2" xfId="1" applyNumberFormat="1" applyFont="1" applyFill="1" applyBorder="1" applyAlignment="1">
      <alignment horizontal="center"/>
    </xf>
    <xf numFmtId="183" fontId="5" fillId="0" borderId="3" xfId="1" applyNumberFormat="1" applyFont="1" applyFill="1" applyBorder="1" applyAlignment="1">
      <alignment horizontal="center"/>
    </xf>
    <xf numFmtId="38" fontId="5" fillId="0" borderId="1" xfId="1" applyFont="1" applyFill="1" applyBorder="1" applyAlignment="1">
      <alignment horizontal="center"/>
    </xf>
    <xf numFmtId="38" fontId="5" fillId="0" borderId="3" xfId="1" applyFont="1" applyFill="1" applyBorder="1" applyAlignment="1">
      <alignment horizontal="center"/>
    </xf>
    <xf numFmtId="38" fontId="5" fillId="0" borderId="2" xfId="1" applyFont="1" applyFill="1" applyBorder="1" applyAlignment="1">
      <alignment horizontal="center"/>
    </xf>
    <xf numFmtId="183" fontId="5" fillId="0" borderId="1" xfId="1" applyNumberFormat="1" applyFont="1" applyFill="1" applyBorder="1" applyAlignment="1">
      <alignment horizontal="center" vertical="center"/>
    </xf>
    <xf numFmtId="183" fontId="5" fillId="0" borderId="3" xfId="1" applyNumberFormat="1" applyFont="1" applyFill="1" applyBorder="1" applyAlignment="1">
      <alignment horizontal="center" vertical="center"/>
    </xf>
    <xf numFmtId="183" fontId="5" fillId="0" borderId="2" xfId="1" applyNumberFormat="1" applyFont="1" applyFill="1" applyBorder="1" applyAlignment="1">
      <alignment horizontal="center" vertical="center"/>
    </xf>
    <xf numFmtId="183" fontId="5" fillId="0" borderId="1" xfId="1" applyNumberFormat="1" applyFont="1" applyFill="1" applyBorder="1" applyAlignment="1">
      <alignment horizontal="center" vertical="center" wrapText="1"/>
    </xf>
    <xf numFmtId="183" fontId="5" fillId="0" borderId="3" xfId="1" applyNumberFormat="1" applyFont="1" applyFill="1" applyBorder="1" applyAlignment="1">
      <alignment horizontal="center" vertical="center" wrapText="1"/>
    </xf>
    <xf numFmtId="183" fontId="5" fillId="0" borderId="2" xfId="1" applyNumberFormat="1" applyFont="1" applyFill="1" applyBorder="1" applyAlignment="1">
      <alignment horizontal="center" vertical="center" wrapText="1"/>
    </xf>
    <xf numFmtId="38" fontId="5" fillId="0" borderId="9" xfId="1" applyFont="1" applyFill="1" applyBorder="1" applyAlignment="1">
      <alignment horizontal="center" vertical="center" wrapText="1"/>
    </xf>
    <xf numFmtId="38" fontId="5" fillId="0" borderId="11" xfId="1" applyFont="1" applyFill="1" applyBorder="1" applyAlignment="1">
      <alignment horizontal="center" vertical="center" wrapText="1"/>
    </xf>
    <xf numFmtId="38" fontId="5" fillId="0" borderId="10" xfId="1" applyFont="1" applyFill="1" applyBorder="1" applyAlignment="1">
      <alignment horizontal="center" vertical="center" wrapText="1"/>
    </xf>
    <xf numFmtId="38" fontId="5" fillId="0" borderId="1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right"/>
    </xf>
    <xf numFmtId="186" fontId="5" fillId="0" borderId="0" xfId="0" applyNumberFormat="1" applyFont="1" applyFill="1" applyBorder="1" applyAlignment="1">
      <alignment horizontal="right"/>
    </xf>
    <xf numFmtId="186" fontId="5" fillId="0" borderId="8" xfId="0" applyNumberFormat="1" applyFont="1" applyFill="1" applyBorder="1" applyAlignment="1">
      <alignment horizontal="right"/>
    </xf>
    <xf numFmtId="0" fontId="10" fillId="0" borderId="1" xfId="0" applyFont="1" applyFill="1" applyBorder="1" applyAlignment="1">
      <alignment horizontal="center" shrinkToFit="1"/>
    </xf>
    <xf numFmtId="0" fontId="10" fillId="0" borderId="2" xfId="0" applyFont="1" applyFill="1" applyBorder="1" applyAlignment="1">
      <alignment horizontal="center" shrinkToFit="1"/>
    </xf>
    <xf numFmtId="0" fontId="5" fillId="0" borderId="1" xfId="0" applyFont="1" applyFill="1" applyBorder="1" applyAlignment="1">
      <alignment horizontal="center" shrinkToFit="1"/>
    </xf>
    <xf numFmtId="0" fontId="5" fillId="0" borderId="2" xfId="0" applyFont="1" applyFill="1" applyBorder="1" applyAlignment="1">
      <alignment horizontal="center" shrinkToFit="1"/>
    </xf>
    <xf numFmtId="0" fontId="11" fillId="0" borderId="1" xfId="0" applyFont="1" applyFill="1" applyBorder="1" applyAlignment="1">
      <alignment horizontal="center" shrinkToFit="1"/>
    </xf>
    <xf numFmtId="0" fontId="11" fillId="0" borderId="2" xfId="0" applyFont="1" applyFill="1" applyBorder="1" applyAlignment="1">
      <alignment horizontal="center" shrinkToFit="1"/>
    </xf>
    <xf numFmtId="0" fontId="5" fillId="0" borderId="7" xfId="0" applyFont="1" applyFill="1" applyBorder="1" applyAlignment="1">
      <alignment horizontal="center" shrinkToFit="1"/>
    </xf>
    <xf numFmtId="0" fontId="5" fillId="0" borderId="0" xfId="0" applyFont="1" applyFill="1" applyBorder="1" applyAlignment="1">
      <alignment horizontal="center" shrinkToFit="1"/>
    </xf>
    <xf numFmtId="0" fontId="5" fillId="0" borderId="3" xfId="0" applyFont="1" applyFill="1" applyBorder="1" applyAlignment="1">
      <alignment horizontal="center" shrinkToFit="1"/>
    </xf>
    <xf numFmtId="0" fontId="5" fillId="0" borderId="12" xfId="0" applyFont="1" applyFill="1" applyBorder="1" applyAlignment="1">
      <alignment horizontal="center" shrinkToFit="1"/>
    </xf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</cellXfs>
  <cellStyles count="4">
    <cellStyle name="桁区切り" xfId="1" builtinId="6"/>
    <cellStyle name="桁区切り 2" xfId="2"/>
    <cellStyle name="標準" xfId="0" builtinId="0"/>
    <cellStyle name="標準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3"/>
  <sheetViews>
    <sheetView tabSelected="1" view="pageBreakPreview" zoomScale="115" zoomScaleNormal="100" zoomScaleSheetLayoutView="115" workbookViewId="0">
      <selection activeCell="J4" sqref="J4:L4"/>
    </sheetView>
  </sheetViews>
  <sheetFormatPr defaultRowHeight="13.5" x14ac:dyDescent="0.15"/>
  <cols>
    <col min="1" max="1" width="10.75" style="81" customWidth="1"/>
    <col min="2" max="3" width="5.625" style="81" customWidth="1"/>
    <col min="4" max="10" width="4.375" style="81" customWidth="1"/>
    <col min="11" max="15" width="5" style="81" customWidth="1"/>
    <col min="16" max="23" width="4.375" style="81" customWidth="1"/>
    <col min="24" max="260" width="9" style="81"/>
    <col min="261" max="261" width="3" style="81" customWidth="1"/>
    <col min="262" max="262" width="10.75" style="81" customWidth="1"/>
    <col min="263" max="263" width="5.625" style="81" customWidth="1"/>
    <col min="264" max="267" width="4.375" style="81" customWidth="1"/>
    <col min="268" max="271" width="5" style="81" customWidth="1"/>
    <col min="272" max="279" width="4.375" style="81" customWidth="1"/>
    <col min="280" max="516" width="9" style="81"/>
    <col min="517" max="517" width="3" style="81" customWidth="1"/>
    <col min="518" max="518" width="10.75" style="81" customWidth="1"/>
    <col min="519" max="519" width="5.625" style="81" customWidth="1"/>
    <col min="520" max="523" width="4.375" style="81" customWidth="1"/>
    <col min="524" max="527" width="5" style="81" customWidth="1"/>
    <col min="528" max="535" width="4.375" style="81" customWidth="1"/>
    <col min="536" max="772" width="9" style="81"/>
    <col min="773" max="773" width="3" style="81" customWidth="1"/>
    <col min="774" max="774" width="10.75" style="81" customWidth="1"/>
    <col min="775" max="775" width="5.625" style="81" customWidth="1"/>
    <col min="776" max="779" width="4.375" style="81" customWidth="1"/>
    <col min="780" max="783" width="5" style="81" customWidth="1"/>
    <col min="784" max="791" width="4.375" style="81" customWidth="1"/>
    <col min="792" max="1028" width="9" style="81"/>
    <col min="1029" max="1029" width="3" style="81" customWidth="1"/>
    <col min="1030" max="1030" width="10.75" style="81" customWidth="1"/>
    <col min="1031" max="1031" width="5.625" style="81" customWidth="1"/>
    <col min="1032" max="1035" width="4.375" style="81" customWidth="1"/>
    <col min="1036" max="1039" width="5" style="81" customWidth="1"/>
    <col min="1040" max="1047" width="4.375" style="81" customWidth="1"/>
    <col min="1048" max="1284" width="9" style="81"/>
    <col min="1285" max="1285" width="3" style="81" customWidth="1"/>
    <col min="1286" max="1286" width="10.75" style="81" customWidth="1"/>
    <col min="1287" max="1287" width="5.625" style="81" customWidth="1"/>
    <col min="1288" max="1291" width="4.375" style="81" customWidth="1"/>
    <col min="1292" max="1295" width="5" style="81" customWidth="1"/>
    <col min="1296" max="1303" width="4.375" style="81" customWidth="1"/>
    <col min="1304" max="1540" width="9" style="81"/>
    <col min="1541" max="1541" width="3" style="81" customWidth="1"/>
    <col min="1542" max="1542" width="10.75" style="81" customWidth="1"/>
    <col min="1543" max="1543" width="5.625" style="81" customWidth="1"/>
    <col min="1544" max="1547" width="4.375" style="81" customWidth="1"/>
    <col min="1548" max="1551" width="5" style="81" customWidth="1"/>
    <col min="1552" max="1559" width="4.375" style="81" customWidth="1"/>
    <col min="1560" max="1796" width="9" style="81"/>
    <col min="1797" max="1797" width="3" style="81" customWidth="1"/>
    <col min="1798" max="1798" width="10.75" style="81" customWidth="1"/>
    <col min="1799" max="1799" width="5.625" style="81" customWidth="1"/>
    <col min="1800" max="1803" width="4.375" style="81" customWidth="1"/>
    <col min="1804" max="1807" width="5" style="81" customWidth="1"/>
    <col min="1808" max="1815" width="4.375" style="81" customWidth="1"/>
    <col min="1816" max="2052" width="9" style="81"/>
    <col min="2053" max="2053" width="3" style="81" customWidth="1"/>
    <col min="2054" max="2054" width="10.75" style="81" customWidth="1"/>
    <col min="2055" max="2055" width="5.625" style="81" customWidth="1"/>
    <col min="2056" max="2059" width="4.375" style="81" customWidth="1"/>
    <col min="2060" max="2063" width="5" style="81" customWidth="1"/>
    <col min="2064" max="2071" width="4.375" style="81" customWidth="1"/>
    <col min="2072" max="2308" width="9" style="81"/>
    <col min="2309" max="2309" width="3" style="81" customWidth="1"/>
    <col min="2310" max="2310" width="10.75" style="81" customWidth="1"/>
    <col min="2311" max="2311" width="5.625" style="81" customWidth="1"/>
    <col min="2312" max="2315" width="4.375" style="81" customWidth="1"/>
    <col min="2316" max="2319" width="5" style="81" customWidth="1"/>
    <col min="2320" max="2327" width="4.375" style="81" customWidth="1"/>
    <col min="2328" max="2564" width="9" style="81"/>
    <col min="2565" max="2565" width="3" style="81" customWidth="1"/>
    <col min="2566" max="2566" width="10.75" style="81" customWidth="1"/>
    <col min="2567" max="2567" width="5.625" style="81" customWidth="1"/>
    <col min="2568" max="2571" width="4.375" style="81" customWidth="1"/>
    <col min="2572" max="2575" width="5" style="81" customWidth="1"/>
    <col min="2576" max="2583" width="4.375" style="81" customWidth="1"/>
    <col min="2584" max="2820" width="9" style="81"/>
    <col min="2821" max="2821" width="3" style="81" customWidth="1"/>
    <col min="2822" max="2822" width="10.75" style="81" customWidth="1"/>
    <col min="2823" max="2823" width="5.625" style="81" customWidth="1"/>
    <col min="2824" max="2827" width="4.375" style="81" customWidth="1"/>
    <col min="2828" max="2831" width="5" style="81" customWidth="1"/>
    <col min="2832" max="2839" width="4.375" style="81" customWidth="1"/>
    <col min="2840" max="3076" width="9" style="81"/>
    <col min="3077" max="3077" width="3" style="81" customWidth="1"/>
    <col min="3078" max="3078" width="10.75" style="81" customWidth="1"/>
    <col min="3079" max="3079" width="5.625" style="81" customWidth="1"/>
    <col min="3080" max="3083" width="4.375" style="81" customWidth="1"/>
    <col min="3084" max="3087" width="5" style="81" customWidth="1"/>
    <col min="3088" max="3095" width="4.375" style="81" customWidth="1"/>
    <col min="3096" max="3332" width="9" style="81"/>
    <col min="3333" max="3333" width="3" style="81" customWidth="1"/>
    <col min="3334" max="3334" width="10.75" style="81" customWidth="1"/>
    <col min="3335" max="3335" width="5.625" style="81" customWidth="1"/>
    <col min="3336" max="3339" width="4.375" style="81" customWidth="1"/>
    <col min="3340" max="3343" width="5" style="81" customWidth="1"/>
    <col min="3344" max="3351" width="4.375" style="81" customWidth="1"/>
    <col min="3352" max="3588" width="9" style="81"/>
    <col min="3589" max="3589" width="3" style="81" customWidth="1"/>
    <col min="3590" max="3590" width="10.75" style="81" customWidth="1"/>
    <col min="3591" max="3591" width="5.625" style="81" customWidth="1"/>
    <col min="3592" max="3595" width="4.375" style="81" customWidth="1"/>
    <col min="3596" max="3599" width="5" style="81" customWidth="1"/>
    <col min="3600" max="3607" width="4.375" style="81" customWidth="1"/>
    <col min="3608" max="3844" width="9" style="81"/>
    <col min="3845" max="3845" width="3" style="81" customWidth="1"/>
    <col min="3846" max="3846" width="10.75" style="81" customWidth="1"/>
    <col min="3847" max="3847" width="5.625" style="81" customWidth="1"/>
    <col min="3848" max="3851" width="4.375" style="81" customWidth="1"/>
    <col min="3852" max="3855" width="5" style="81" customWidth="1"/>
    <col min="3856" max="3863" width="4.375" style="81" customWidth="1"/>
    <col min="3864" max="4100" width="9" style="81"/>
    <col min="4101" max="4101" width="3" style="81" customWidth="1"/>
    <col min="4102" max="4102" width="10.75" style="81" customWidth="1"/>
    <col min="4103" max="4103" width="5.625" style="81" customWidth="1"/>
    <col min="4104" max="4107" width="4.375" style="81" customWidth="1"/>
    <col min="4108" max="4111" width="5" style="81" customWidth="1"/>
    <col min="4112" max="4119" width="4.375" style="81" customWidth="1"/>
    <col min="4120" max="4356" width="9" style="81"/>
    <col min="4357" max="4357" width="3" style="81" customWidth="1"/>
    <col min="4358" max="4358" width="10.75" style="81" customWidth="1"/>
    <col min="4359" max="4359" width="5.625" style="81" customWidth="1"/>
    <col min="4360" max="4363" width="4.375" style="81" customWidth="1"/>
    <col min="4364" max="4367" width="5" style="81" customWidth="1"/>
    <col min="4368" max="4375" width="4.375" style="81" customWidth="1"/>
    <col min="4376" max="4612" width="9" style="81"/>
    <col min="4613" max="4613" width="3" style="81" customWidth="1"/>
    <col min="4614" max="4614" width="10.75" style="81" customWidth="1"/>
    <col min="4615" max="4615" width="5.625" style="81" customWidth="1"/>
    <col min="4616" max="4619" width="4.375" style="81" customWidth="1"/>
    <col min="4620" max="4623" width="5" style="81" customWidth="1"/>
    <col min="4624" max="4631" width="4.375" style="81" customWidth="1"/>
    <col min="4632" max="4868" width="9" style="81"/>
    <col min="4869" max="4869" width="3" style="81" customWidth="1"/>
    <col min="4870" max="4870" width="10.75" style="81" customWidth="1"/>
    <col min="4871" max="4871" width="5.625" style="81" customWidth="1"/>
    <col min="4872" max="4875" width="4.375" style="81" customWidth="1"/>
    <col min="4876" max="4879" width="5" style="81" customWidth="1"/>
    <col min="4880" max="4887" width="4.375" style="81" customWidth="1"/>
    <col min="4888" max="5124" width="9" style="81"/>
    <col min="5125" max="5125" width="3" style="81" customWidth="1"/>
    <col min="5126" max="5126" width="10.75" style="81" customWidth="1"/>
    <col min="5127" max="5127" width="5.625" style="81" customWidth="1"/>
    <col min="5128" max="5131" width="4.375" style="81" customWidth="1"/>
    <col min="5132" max="5135" width="5" style="81" customWidth="1"/>
    <col min="5136" max="5143" width="4.375" style="81" customWidth="1"/>
    <col min="5144" max="5380" width="9" style="81"/>
    <col min="5381" max="5381" width="3" style="81" customWidth="1"/>
    <col min="5382" max="5382" width="10.75" style="81" customWidth="1"/>
    <col min="5383" max="5383" width="5.625" style="81" customWidth="1"/>
    <col min="5384" max="5387" width="4.375" style="81" customWidth="1"/>
    <col min="5388" max="5391" width="5" style="81" customWidth="1"/>
    <col min="5392" max="5399" width="4.375" style="81" customWidth="1"/>
    <col min="5400" max="5636" width="9" style="81"/>
    <col min="5637" max="5637" width="3" style="81" customWidth="1"/>
    <col min="5638" max="5638" width="10.75" style="81" customWidth="1"/>
    <col min="5639" max="5639" width="5.625" style="81" customWidth="1"/>
    <col min="5640" max="5643" width="4.375" style="81" customWidth="1"/>
    <col min="5644" max="5647" width="5" style="81" customWidth="1"/>
    <col min="5648" max="5655" width="4.375" style="81" customWidth="1"/>
    <col min="5656" max="5892" width="9" style="81"/>
    <col min="5893" max="5893" width="3" style="81" customWidth="1"/>
    <col min="5894" max="5894" width="10.75" style="81" customWidth="1"/>
    <col min="5895" max="5895" width="5.625" style="81" customWidth="1"/>
    <col min="5896" max="5899" width="4.375" style="81" customWidth="1"/>
    <col min="5900" max="5903" width="5" style="81" customWidth="1"/>
    <col min="5904" max="5911" width="4.375" style="81" customWidth="1"/>
    <col min="5912" max="6148" width="9" style="81"/>
    <col min="6149" max="6149" width="3" style="81" customWidth="1"/>
    <col min="6150" max="6150" width="10.75" style="81" customWidth="1"/>
    <col min="6151" max="6151" width="5.625" style="81" customWidth="1"/>
    <col min="6152" max="6155" width="4.375" style="81" customWidth="1"/>
    <col min="6156" max="6159" width="5" style="81" customWidth="1"/>
    <col min="6160" max="6167" width="4.375" style="81" customWidth="1"/>
    <col min="6168" max="6404" width="9" style="81"/>
    <col min="6405" max="6405" width="3" style="81" customWidth="1"/>
    <col min="6406" max="6406" width="10.75" style="81" customWidth="1"/>
    <col min="6407" max="6407" width="5.625" style="81" customWidth="1"/>
    <col min="6408" max="6411" width="4.375" style="81" customWidth="1"/>
    <col min="6412" max="6415" width="5" style="81" customWidth="1"/>
    <col min="6416" max="6423" width="4.375" style="81" customWidth="1"/>
    <col min="6424" max="6660" width="9" style="81"/>
    <col min="6661" max="6661" width="3" style="81" customWidth="1"/>
    <col min="6662" max="6662" width="10.75" style="81" customWidth="1"/>
    <col min="6663" max="6663" width="5.625" style="81" customWidth="1"/>
    <col min="6664" max="6667" width="4.375" style="81" customWidth="1"/>
    <col min="6668" max="6671" width="5" style="81" customWidth="1"/>
    <col min="6672" max="6679" width="4.375" style="81" customWidth="1"/>
    <col min="6680" max="6916" width="9" style="81"/>
    <col min="6917" max="6917" width="3" style="81" customWidth="1"/>
    <col min="6918" max="6918" width="10.75" style="81" customWidth="1"/>
    <col min="6919" max="6919" width="5.625" style="81" customWidth="1"/>
    <col min="6920" max="6923" width="4.375" style="81" customWidth="1"/>
    <col min="6924" max="6927" width="5" style="81" customWidth="1"/>
    <col min="6928" max="6935" width="4.375" style="81" customWidth="1"/>
    <col min="6936" max="7172" width="9" style="81"/>
    <col min="7173" max="7173" width="3" style="81" customWidth="1"/>
    <col min="7174" max="7174" width="10.75" style="81" customWidth="1"/>
    <col min="7175" max="7175" width="5.625" style="81" customWidth="1"/>
    <col min="7176" max="7179" width="4.375" style="81" customWidth="1"/>
    <col min="7180" max="7183" width="5" style="81" customWidth="1"/>
    <col min="7184" max="7191" width="4.375" style="81" customWidth="1"/>
    <col min="7192" max="7428" width="9" style="81"/>
    <col min="7429" max="7429" width="3" style="81" customWidth="1"/>
    <col min="7430" max="7430" width="10.75" style="81" customWidth="1"/>
    <col min="7431" max="7431" width="5.625" style="81" customWidth="1"/>
    <col min="7432" max="7435" width="4.375" style="81" customWidth="1"/>
    <col min="7436" max="7439" width="5" style="81" customWidth="1"/>
    <col min="7440" max="7447" width="4.375" style="81" customWidth="1"/>
    <col min="7448" max="7684" width="9" style="81"/>
    <col min="7685" max="7685" width="3" style="81" customWidth="1"/>
    <col min="7686" max="7686" width="10.75" style="81" customWidth="1"/>
    <col min="7687" max="7687" width="5.625" style="81" customWidth="1"/>
    <col min="7688" max="7691" width="4.375" style="81" customWidth="1"/>
    <col min="7692" max="7695" width="5" style="81" customWidth="1"/>
    <col min="7696" max="7703" width="4.375" style="81" customWidth="1"/>
    <col min="7704" max="7940" width="9" style="81"/>
    <col min="7941" max="7941" width="3" style="81" customWidth="1"/>
    <col min="7942" max="7942" width="10.75" style="81" customWidth="1"/>
    <col min="7943" max="7943" width="5.625" style="81" customWidth="1"/>
    <col min="7944" max="7947" width="4.375" style="81" customWidth="1"/>
    <col min="7948" max="7951" width="5" style="81" customWidth="1"/>
    <col min="7952" max="7959" width="4.375" style="81" customWidth="1"/>
    <col min="7960" max="8196" width="9" style="81"/>
    <col min="8197" max="8197" width="3" style="81" customWidth="1"/>
    <col min="8198" max="8198" width="10.75" style="81" customWidth="1"/>
    <col min="8199" max="8199" width="5.625" style="81" customWidth="1"/>
    <col min="8200" max="8203" width="4.375" style="81" customWidth="1"/>
    <col min="8204" max="8207" width="5" style="81" customWidth="1"/>
    <col min="8208" max="8215" width="4.375" style="81" customWidth="1"/>
    <col min="8216" max="8452" width="9" style="81"/>
    <col min="8453" max="8453" width="3" style="81" customWidth="1"/>
    <col min="8454" max="8454" width="10.75" style="81" customWidth="1"/>
    <col min="8455" max="8455" width="5.625" style="81" customWidth="1"/>
    <col min="8456" max="8459" width="4.375" style="81" customWidth="1"/>
    <col min="8460" max="8463" width="5" style="81" customWidth="1"/>
    <col min="8464" max="8471" width="4.375" style="81" customWidth="1"/>
    <col min="8472" max="8708" width="9" style="81"/>
    <col min="8709" max="8709" width="3" style="81" customWidth="1"/>
    <col min="8710" max="8710" width="10.75" style="81" customWidth="1"/>
    <col min="8711" max="8711" width="5.625" style="81" customWidth="1"/>
    <col min="8712" max="8715" width="4.375" style="81" customWidth="1"/>
    <col min="8716" max="8719" width="5" style="81" customWidth="1"/>
    <col min="8720" max="8727" width="4.375" style="81" customWidth="1"/>
    <col min="8728" max="8964" width="9" style="81"/>
    <col min="8965" max="8965" width="3" style="81" customWidth="1"/>
    <col min="8966" max="8966" width="10.75" style="81" customWidth="1"/>
    <col min="8967" max="8967" width="5.625" style="81" customWidth="1"/>
    <col min="8968" max="8971" width="4.375" style="81" customWidth="1"/>
    <col min="8972" max="8975" width="5" style="81" customWidth="1"/>
    <col min="8976" max="8983" width="4.375" style="81" customWidth="1"/>
    <col min="8984" max="9220" width="9" style="81"/>
    <col min="9221" max="9221" width="3" style="81" customWidth="1"/>
    <col min="9222" max="9222" width="10.75" style="81" customWidth="1"/>
    <col min="9223" max="9223" width="5.625" style="81" customWidth="1"/>
    <col min="9224" max="9227" width="4.375" style="81" customWidth="1"/>
    <col min="9228" max="9231" width="5" style="81" customWidth="1"/>
    <col min="9232" max="9239" width="4.375" style="81" customWidth="1"/>
    <col min="9240" max="9476" width="9" style="81"/>
    <col min="9477" max="9477" width="3" style="81" customWidth="1"/>
    <col min="9478" max="9478" width="10.75" style="81" customWidth="1"/>
    <col min="9479" max="9479" width="5.625" style="81" customWidth="1"/>
    <col min="9480" max="9483" width="4.375" style="81" customWidth="1"/>
    <col min="9484" max="9487" width="5" style="81" customWidth="1"/>
    <col min="9488" max="9495" width="4.375" style="81" customWidth="1"/>
    <col min="9496" max="9732" width="9" style="81"/>
    <col min="9733" max="9733" width="3" style="81" customWidth="1"/>
    <col min="9734" max="9734" width="10.75" style="81" customWidth="1"/>
    <col min="9735" max="9735" width="5.625" style="81" customWidth="1"/>
    <col min="9736" max="9739" width="4.375" style="81" customWidth="1"/>
    <col min="9740" max="9743" width="5" style="81" customWidth="1"/>
    <col min="9744" max="9751" width="4.375" style="81" customWidth="1"/>
    <col min="9752" max="9988" width="9" style="81"/>
    <col min="9989" max="9989" width="3" style="81" customWidth="1"/>
    <col min="9990" max="9990" width="10.75" style="81" customWidth="1"/>
    <col min="9991" max="9991" width="5.625" style="81" customWidth="1"/>
    <col min="9992" max="9995" width="4.375" style="81" customWidth="1"/>
    <col min="9996" max="9999" width="5" style="81" customWidth="1"/>
    <col min="10000" max="10007" width="4.375" style="81" customWidth="1"/>
    <col min="10008" max="10244" width="9" style="81"/>
    <col min="10245" max="10245" width="3" style="81" customWidth="1"/>
    <col min="10246" max="10246" width="10.75" style="81" customWidth="1"/>
    <col min="10247" max="10247" width="5.625" style="81" customWidth="1"/>
    <col min="10248" max="10251" width="4.375" style="81" customWidth="1"/>
    <col min="10252" max="10255" width="5" style="81" customWidth="1"/>
    <col min="10256" max="10263" width="4.375" style="81" customWidth="1"/>
    <col min="10264" max="10500" width="9" style="81"/>
    <col min="10501" max="10501" width="3" style="81" customWidth="1"/>
    <col min="10502" max="10502" width="10.75" style="81" customWidth="1"/>
    <col min="10503" max="10503" width="5.625" style="81" customWidth="1"/>
    <col min="10504" max="10507" width="4.375" style="81" customWidth="1"/>
    <col min="10508" max="10511" width="5" style="81" customWidth="1"/>
    <col min="10512" max="10519" width="4.375" style="81" customWidth="1"/>
    <col min="10520" max="10756" width="9" style="81"/>
    <col min="10757" max="10757" width="3" style="81" customWidth="1"/>
    <col min="10758" max="10758" width="10.75" style="81" customWidth="1"/>
    <col min="10759" max="10759" width="5.625" style="81" customWidth="1"/>
    <col min="10760" max="10763" width="4.375" style="81" customWidth="1"/>
    <col min="10764" max="10767" width="5" style="81" customWidth="1"/>
    <col min="10768" max="10775" width="4.375" style="81" customWidth="1"/>
    <col min="10776" max="11012" width="9" style="81"/>
    <col min="11013" max="11013" width="3" style="81" customWidth="1"/>
    <col min="11014" max="11014" width="10.75" style="81" customWidth="1"/>
    <col min="11015" max="11015" width="5.625" style="81" customWidth="1"/>
    <col min="11016" max="11019" width="4.375" style="81" customWidth="1"/>
    <col min="11020" max="11023" width="5" style="81" customWidth="1"/>
    <col min="11024" max="11031" width="4.375" style="81" customWidth="1"/>
    <col min="11032" max="11268" width="9" style="81"/>
    <col min="11269" max="11269" width="3" style="81" customWidth="1"/>
    <col min="11270" max="11270" width="10.75" style="81" customWidth="1"/>
    <col min="11271" max="11271" width="5.625" style="81" customWidth="1"/>
    <col min="11272" max="11275" width="4.375" style="81" customWidth="1"/>
    <col min="11276" max="11279" width="5" style="81" customWidth="1"/>
    <col min="11280" max="11287" width="4.375" style="81" customWidth="1"/>
    <col min="11288" max="11524" width="9" style="81"/>
    <col min="11525" max="11525" width="3" style="81" customWidth="1"/>
    <col min="11526" max="11526" width="10.75" style="81" customWidth="1"/>
    <col min="11527" max="11527" width="5.625" style="81" customWidth="1"/>
    <col min="11528" max="11531" width="4.375" style="81" customWidth="1"/>
    <col min="11532" max="11535" width="5" style="81" customWidth="1"/>
    <col min="11536" max="11543" width="4.375" style="81" customWidth="1"/>
    <col min="11544" max="11780" width="9" style="81"/>
    <col min="11781" max="11781" width="3" style="81" customWidth="1"/>
    <col min="11782" max="11782" width="10.75" style="81" customWidth="1"/>
    <col min="11783" max="11783" width="5.625" style="81" customWidth="1"/>
    <col min="11784" max="11787" width="4.375" style="81" customWidth="1"/>
    <col min="11788" max="11791" width="5" style="81" customWidth="1"/>
    <col min="11792" max="11799" width="4.375" style="81" customWidth="1"/>
    <col min="11800" max="12036" width="9" style="81"/>
    <col min="12037" max="12037" width="3" style="81" customWidth="1"/>
    <col min="12038" max="12038" width="10.75" style="81" customWidth="1"/>
    <col min="12039" max="12039" width="5.625" style="81" customWidth="1"/>
    <col min="12040" max="12043" width="4.375" style="81" customWidth="1"/>
    <col min="12044" max="12047" width="5" style="81" customWidth="1"/>
    <col min="12048" max="12055" width="4.375" style="81" customWidth="1"/>
    <col min="12056" max="12292" width="9" style="81"/>
    <col min="12293" max="12293" width="3" style="81" customWidth="1"/>
    <col min="12294" max="12294" width="10.75" style="81" customWidth="1"/>
    <col min="12295" max="12295" width="5.625" style="81" customWidth="1"/>
    <col min="12296" max="12299" width="4.375" style="81" customWidth="1"/>
    <col min="12300" max="12303" width="5" style="81" customWidth="1"/>
    <col min="12304" max="12311" width="4.375" style="81" customWidth="1"/>
    <col min="12312" max="12548" width="9" style="81"/>
    <col min="12549" max="12549" width="3" style="81" customWidth="1"/>
    <col min="12550" max="12550" width="10.75" style="81" customWidth="1"/>
    <col min="12551" max="12551" width="5.625" style="81" customWidth="1"/>
    <col min="12552" max="12555" width="4.375" style="81" customWidth="1"/>
    <col min="12556" max="12559" width="5" style="81" customWidth="1"/>
    <col min="12560" max="12567" width="4.375" style="81" customWidth="1"/>
    <col min="12568" max="12804" width="9" style="81"/>
    <col min="12805" max="12805" width="3" style="81" customWidth="1"/>
    <col min="12806" max="12806" width="10.75" style="81" customWidth="1"/>
    <col min="12807" max="12807" width="5.625" style="81" customWidth="1"/>
    <col min="12808" max="12811" width="4.375" style="81" customWidth="1"/>
    <col min="12812" max="12815" width="5" style="81" customWidth="1"/>
    <col min="12816" max="12823" width="4.375" style="81" customWidth="1"/>
    <col min="12824" max="13060" width="9" style="81"/>
    <col min="13061" max="13061" width="3" style="81" customWidth="1"/>
    <col min="13062" max="13062" width="10.75" style="81" customWidth="1"/>
    <col min="13063" max="13063" width="5.625" style="81" customWidth="1"/>
    <col min="13064" max="13067" width="4.375" style="81" customWidth="1"/>
    <col min="13068" max="13071" width="5" style="81" customWidth="1"/>
    <col min="13072" max="13079" width="4.375" style="81" customWidth="1"/>
    <col min="13080" max="13316" width="9" style="81"/>
    <col min="13317" max="13317" width="3" style="81" customWidth="1"/>
    <col min="13318" max="13318" width="10.75" style="81" customWidth="1"/>
    <col min="13319" max="13319" width="5.625" style="81" customWidth="1"/>
    <col min="13320" max="13323" width="4.375" style="81" customWidth="1"/>
    <col min="13324" max="13327" width="5" style="81" customWidth="1"/>
    <col min="13328" max="13335" width="4.375" style="81" customWidth="1"/>
    <col min="13336" max="13572" width="9" style="81"/>
    <col min="13573" max="13573" width="3" style="81" customWidth="1"/>
    <col min="13574" max="13574" width="10.75" style="81" customWidth="1"/>
    <col min="13575" max="13575" width="5.625" style="81" customWidth="1"/>
    <col min="13576" max="13579" width="4.375" style="81" customWidth="1"/>
    <col min="13580" max="13583" width="5" style="81" customWidth="1"/>
    <col min="13584" max="13591" width="4.375" style="81" customWidth="1"/>
    <col min="13592" max="13828" width="9" style="81"/>
    <col min="13829" max="13829" width="3" style="81" customWidth="1"/>
    <col min="13830" max="13830" width="10.75" style="81" customWidth="1"/>
    <col min="13831" max="13831" width="5.625" style="81" customWidth="1"/>
    <col min="13832" max="13835" width="4.375" style="81" customWidth="1"/>
    <col min="13836" max="13839" width="5" style="81" customWidth="1"/>
    <col min="13840" max="13847" width="4.375" style="81" customWidth="1"/>
    <col min="13848" max="14084" width="9" style="81"/>
    <col min="14085" max="14085" width="3" style="81" customWidth="1"/>
    <col min="14086" max="14086" width="10.75" style="81" customWidth="1"/>
    <col min="14087" max="14087" width="5.625" style="81" customWidth="1"/>
    <col min="14088" max="14091" width="4.375" style="81" customWidth="1"/>
    <col min="14092" max="14095" width="5" style="81" customWidth="1"/>
    <col min="14096" max="14103" width="4.375" style="81" customWidth="1"/>
    <col min="14104" max="14340" width="9" style="81"/>
    <col min="14341" max="14341" width="3" style="81" customWidth="1"/>
    <col min="14342" max="14342" width="10.75" style="81" customWidth="1"/>
    <col min="14343" max="14343" width="5.625" style="81" customWidth="1"/>
    <col min="14344" max="14347" width="4.375" style="81" customWidth="1"/>
    <col min="14348" max="14351" width="5" style="81" customWidth="1"/>
    <col min="14352" max="14359" width="4.375" style="81" customWidth="1"/>
    <col min="14360" max="14596" width="9" style="81"/>
    <col min="14597" max="14597" width="3" style="81" customWidth="1"/>
    <col min="14598" max="14598" width="10.75" style="81" customWidth="1"/>
    <col min="14599" max="14599" width="5.625" style="81" customWidth="1"/>
    <col min="14600" max="14603" width="4.375" style="81" customWidth="1"/>
    <col min="14604" max="14607" width="5" style="81" customWidth="1"/>
    <col min="14608" max="14615" width="4.375" style="81" customWidth="1"/>
    <col min="14616" max="14852" width="9" style="81"/>
    <col min="14853" max="14853" width="3" style="81" customWidth="1"/>
    <col min="14854" max="14854" width="10.75" style="81" customWidth="1"/>
    <col min="14855" max="14855" width="5.625" style="81" customWidth="1"/>
    <col min="14856" max="14859" width="4.375" style="81" customWidth="1"/>
    <col min="14860" max="14863" width="5" style="81" customWidth="1"/>
    <col min="14864" max="14871" width="4.375" style="81" customWidth="1"/>
    <col min="14872" max="15108" width="9" style="81"/>
    <col min="15109" max="15109" width="3" style="81" customWidth="1"/>
    <col min="15110" max="15110" width="10.75" style="81" customWidth="1"/>
    <col min="15111" max="15111" width="5.625" style="81" customWidth="1"/>
    <col min="15112" max="15115" width="4.375" style="81" customWidth="1"/>
    <col min="15116" max="15119" width="5" style="81" customWidth="1"/>
    <col min="15120" max="15127" width="4.375" style="81" customWidth="1"/>
    <col min="15128" max="15364" width="9" style="81"/>
    <col min="15365" max="15365" width="3" style="81" customWidth="1"/>
    <col min="15366" max="15366" width="10.75" style="81" customWidth="1"/>
    <col min="15367" max="15367" width="5.625" style="81" customWidth="1"/>
    <col min="15368" max="15371" width="4.375" style="81" customWidth="1"/>
    <col min="15372" max="15375" width="5" style="81" customWidth="1"/>
    <col min="15376" max="15383" width="4.375" style="81" customWidth="1"/>
    <col min="15384" max="15620" width="9" style="81"/>
    <col min="15621" max="15621" width="3" style="81" customWidth="1"/>
    <col min="15622" max="15622" width="10.75" style="81" customWidth="1"/>
    <col min="15623" max="15623" width="5.625" style="81" customWidth="1"/>
    <col min="15624" max="15627" width="4.375" style="81" customWidth="1"/>
    <col min="15628" max="15631" width="5" style="81" customWidth="1"/>
    <col min="15632" max="15639" width="4.375" style="81" customWidth="1"/>
    <col min="15640" max="15876" width="9" style="81"/>
    <col min="15877" max="15877" width="3" style="81" customWidth="1"/>
    <col min="15878" max="15878" width="10.75" style="81" customWidth="1"/>
    <col min="15879" max="15879" width="5.625" style="81" customWidth="1"/>
    <col min="15880" max="15883" width="4.375" style="81" customWidth="1"/>
    <col min="15884" max="15887" width="5" style="81" customWidth="1"/>
    <col min="15888" max="15895" width="4.375" style="81" customWidth="1"/>
    <col min="15896" max="16132" width="9" style="81"/>
    <col min="16133" max="16133" width="3" style="81" customWidth="1"/>
    <col min="16134" max="16134" width="10.75" style="81" customWidth="1"/>
    <col min="16135" max="16135" width="5.625" style="81" customWidth="1"/>
    <col min="16136" max="16139" width="4.375" style="81" customWidth="1"/>
    <col min="16140" max="16143" width="5" style="81" customWidth="1"/>
    <col min="16144" max="16151" width="4.375" style="81" customWidth="1"/>
    <col min="16152" max="16384" width="9" style="81"/>
  </cols>
  <sheetData>
    <row r="1" spans="1:13" x14ac:dyDescent="0.15">
      <c r="A1" s="95" t="s">
        <v>34</v>
      </c>
    </row>
    <row r="2" spans="1:13" x14ac:dyDescent="0.15">
      <c r="A2" s="127" t="s">
        <v>35</v>
      </c>
      <c r="B2" s="127"/>
      <c r="C2" s="127"/>
      <c r="D2" s="127"/>
      <c r="E2" s="127"/>
      <c r="F2" s="127"/>
      <c r="G2" s="127"/>
      <c r="H2" s="127"/>
      <c r="I2" s="127"/>
      <c r="J2" s="127"/>
      <c r="K2" s="217" t="s">
        <v>36</v>
      </c>
      <c r="L2" s="208"/>
    </row>
    <row r="3" spans="1:13" x14ac:dyDescent="0.15">
      <c r="A3" s="4"/>
      <c r="B3" s="198" t="s">
        <v>37</v>
      </c>
      <c r="C3" s="199"/>
      <c r="D3" s="199"/>
      <c r="E3" s="199"/>
      <c r="F3" s="199"/>
      <c r="G3" s="199"/>
      <c r="H3" s="199"/>
      <c r="I3" s="200"/>
      <c r="J3" s="245" t="s">
        <v>38</v>
      </c>
      <c r="K3" s="246"/>
      <c r="L3" s="247"/>
    </row>
    <row r="4" spans="1:13" x14ac:dyDescent="0.15">
      <c r="A4" s="79" t="s">
        <v>27</v>
      </c>
      <c r="B4" s="221" t="s">
        <v>39</v>
      </c>
      <c r="C4" s="222"/>
      <c r="D4" s="203" t="s">
        <v>40</v>
      </c>
      <c r="E4" s="248"/>
      <c r="F4" s="248"/>
      <c r="G4" s="204"/>
      <c r="H4" s="243" t="s">
        <v>41</v>
      </c>
      <c r="I4" s="244"/>
      <c r="J4" s="249" t="s">
        <v>42</v>
      </c>
      <c r="K4" s="250"/>
      <c r="L4" s="251"/>
    </row>
    <row r="5" spans="1:13" ht="33" customHeight="1" x14ac:dyDescent="0.15">
      <c r="A5" s="97"/>
      <c r="B5" s="223"/>
      <c r="C5" s="224"/>
      <c r="D5" s="252" t="s">
        <v>43</v>
      </c>
      <c r="E5" s="253"/>
      <c r="F5" s="254" t="s">
        <v>44</v>
      </c>
      <c r="G5" s="255"/>
      <c r="H5" s="211"/>
      <c r="I5" s="212"/>
      <c r="J5" s="105" t="s">
        <v>12</v>
      </c>
      <c r="K5" s="129" t="s">
        <v>45</v>
      </c>
      <c r="L5" s="83" t="s">
        <v>46</v>
      </c>
    </row>
    <row r="6" spans="1:13" x14ac:dyDescent="0.15">
      <c r="A6" s="19"/>
      <c r="B6" s="209"/>
      <c r="C6" s="230"/>
      <c r="D6" s="112"/>
      <c r="E6" s="112"/>
      <c r="F6" s="112"/>
      <c r="G6" s="112"/>
      <c r="H6" s="133"/>
      <c r="I6" s="133"/>
      <c r="J6" s="112"/>
      <c r="K6" s="112"/>
      <c r="L6" s="80"/>
    </row>
    <row r="7" spans="1:13" s="95" customFormat="1" x14ac:dyDescent="0.15">
      <c r="A7" s="84" t="s">
        <v>15</v>
      </c>
      <c r="B7" s="240">
        <v>28072</v>
      </c>
      <c r="C7" s="241"/>
      <c r="D7" s="241">
        <v>15994</v>
      </c>
      <c r="E7" s="241"/>
      <c r="F7" s="241">
        <v>223</v>
      </c>
      <c r="G7" s="241"/>
      <c r="H7" s="241">
        <v>11855</v>
      </c>
      <c r="I7" s="241"/>
      <c r="J7" s="111">
        <v>889</v>
      </c>
      <c r="K7" s="111">
        <v>10</v>
      </c>
      <c r="L7" s="5">
        <v>879</v>
      </c>
    </row>
    <row r="8" spans="1:13" s="95" customFormat="1" x14ac:dyDescent="0.15">
      <c r="A8" s="84" t="s">
        <v>16</v>
      </c>
      <c r="B8" s="240">
        <v>27266</v>
      </c>
      <c r="C8" s="241"/>
      <c r="D8" s="241">
        <v>15222</v>
      </c>
      <c r="E8" s="241"/>
      <c r="F8" s="241">
        <v>207</v>
      </c>
      <c r="G8" s="241"/>
      <c r="H8" s="241">
        <v>11837</v>
      </c>
      <c r="I8" s="241"/>
      <c r="J8" s="111">
        <v>818</v>
      </c>
      <c r="K8" s="111">
        <v>10</v>
      </c>
      <c r="L8" s="5">
        <v>808</v>
      </c>
    </row>
    <row r="9" spans="1:13" s="95" customFormat="1" x14ac:dyDescent="0.15">
      <c r="A9" s="84" t="s">
        <v>17</v>
      </c>
      <c r="B9" s="240">
        <v>26571</v>
      </c>
      <c r="C9" s="241"/>
      <c r="D9" s="241">
        <v>14738</v>
      </c>
      <c r="E9" s="241"/>
      <c r="F9" s="241">
        <v>184</v>
      </c>
      <c r="G9" s="241"/>
      <c r="H9" s="241">
        <v>11649</v>
      </c>
      <c r="I9" s="241"/>
      <c r="J9" s="111">
        <v>744</v>
      </c>
      <c r="K9" s="111">
        <v>10</v>
      </c>
      <c r="L9" s="5">
        <v>734</v>
      </c>
    </row>
    <row r="10" spans="1:13" s="95" customFormat="1" x14ac:dyDescent="0.15">
      <c r="A10" s="84" t="s">
        <v>18</v>
      </c>
      <c r="B10" s="240">
        <v>25643</v>
      </c>
      <c r="C10" s="241"/>
      <c r="D10" s="242">
        <v>14028</v>
      </c>
      <c r="E10" s="242"/>
      <c r="F10" s="241">
        <v>153</v>
      </c>
      <c r="G10" s="241"/>
      <c r="H10" s="241">
        <v>11462</v>
      </c>
      <c r="I10" s="241"/>
      <c r="J10" s="111">
        <v>748</v>
      </c>
      <c r="K10" s="111">
        <v>9</v>
      </c>
      <c r="L10" s="5">
        <v>739</v>
      </c>
    </row>
    <row r="11" spans="1:13" s="95" customFormat="1" x14ac:dyDescent="0.15">
      <c r="A11" s="84" t="s">
        <v>19</v>
      </c>
      <c r="B11" s="240">
        <v>26013</v>
      </c>
      <c r="C11" s="241"/>
      <c r="D11" s="242">
        <v>14484</v>
      </c>
      <c r="E11" s="242"/>
      <c r="F11" s="241">
        <v>158</v>
      </c>
      <c r="G11" s="241"/>
      <c r="H11" s="241">
        <v>11371</v>
      </c>
      <c r="I11" s="241"/>
      <c r="J11" s="111">
        <v>767</v>
      </c>
      <c r="K11" s="111">
        <v>8</v>
      </c>
      <c r="L11" s="5">
        <v>759</v>
      </c>
    </row>
    <row r="12" spans="1:13" x14ac:dyDescent="0.15">
      <c r="A12" s="35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3"/>
    </row>
    <row r="13" spans="1:13" x14ac:dyDescent="0.15">
      <c r="A13" s="123" t="s">
        <v>47</v>
      </c>
      <c r="B13" s="130"/>
      <c r="C13" s="130"/>
      <c r="D13" s="123"/>
      <c r="E13" s="123"/>
      <c r="F13" s="123"/>
      <c r="G13" s="123"/>
      <c r="H13" s="123"/>
      <c r="I13" s="123"/>
      <c r="J13" s="123"/>
      <c r="K13" s="123"/>
      <c r="L13" s="123"/>
    </row>
    <row r="14" spans="1:13" x14ac:dyDescent="0.15">
      <c r="A14" s="81" t="s">
        <v>30</v>
      </c>
    </row>
    <row r="16" spans="1:13" x14ac:dyDescent="0.15">
      <c r="A16" s="127" t="s">
        <v>48</v>
      </c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208" t="s">
        <v>49</v>
      </c>
      <c r="M16" s="208"/>
    </row>
    <row r="17" spans="1:18" ht="18.75" customHeight="1" x14ac:dyDescent="0.15">
      <c r="A17" s="100"/>
      <c r="B17" s="209" t="s">
        <v>11</v>
      </c>
      <c r="C17" s="210"/>
      <c r="D17" s="225" t="s">
        <v>50</v>
      </c>
      <c r="E17" s="19" t="s">
        <v>51</v>
      </c>
      <c r="F17" s="225" t="s">
        <v>52</v>
      </c>
      <c r="G17" s="225" t="s">
        <v>53</v>
      </c>
      <c r="H17" s="225" t="s">
        <v>54</v>
      </c>
      <c r="I17" s="225" t="s">
        <v>55</v>
      </c>
      <c r="J17" s="228" t="s">
        <v>56</v>
      </c>
      <c r="K17" s="229"/>
      <c r="L17" s="19" t="s">
        <v>57</v>
      </c>
      <c r="M17" s="101" t="s">
        <v>58</v>
      </c>
    </row>
    <row r="18" spans="1:18" ht="18.75" customHeight="1" x14ac:dyDescent="0.15">
      <c r="A18" s="79" t="s">
        <v>27</v>
      </c>
      <c r="B18" s="243"/>
      <c r="C18" s="244"/>
      <c r="D18" s="233"/>
      <c r="E18" s="118" t="s">
        <v>56</v>
      </c>
      <c r="F18" s="233"/>
      <c r="G18" s="233"/>
      <c r="H18" s="233"/>
      <c r="I18" s="233"/>
      <c r="J18" s="203" t="s">
        <v>59</v>
      </c>
      <c r="K18" s="204"/>
      <c r="L18" s="118" t="s">
        <v>59</v>
      </c>
      <c r="M18" s="80" t="s">
        <v>59</v>
      </c>
    </row>
    <row r="19" spans="1:18" ht="18.75" customHeight="1" x14ac:dyDescent="0.15">
      <c r="A19" s="97"/>
      <c r="B19" s="211"/>
      <c r="C19" s="212"/>
      <c r="D19" s="207"/>
      <c r="E19" s="119" t="s">
        <v>60</v>
      </c>
      <c r="F19" s="207"/>
      <c r="G19" s="207"/>
      <c r="H19" s="207"/>
      <c r="I19" s="207"/>
      <c r="J19" s="203" t="s">
        <v>60</v>
      </c>
      <c r="K19" s="204"/>
      <c r="L19" s="119" t="s">
        <v>60</v>
      </c>
      <c r="M19" s="98" t="s">
        <v>60</v>
      </c>
    </row>
    <row r="20" spans="1:18" x14ac:dyDescent="0.15">
      <c r="A20" s="34"/>
      <c r="B20" s="123"/>
      <c r="C20" s="123"/>
      <c r="D20" s="123"/>
      <c r="E20" s="123"/>
      <c r="F20" s="123"/>
      <c r="G20" s="123"/>
      <c r="H20" s="123"/>
      <c r="I20" s="123"/>
      <c r="J20" s="236"/>
      <c r="K20" s="236"/>
      <c r="L20" s="123"/>
      <c r="M20" s="135"/>
    </row>
    <row r="21" spans="1:18" x14ac:dyDescent="0.15">
      <c r="A21" s="84" t="s">
        <v>20</v>
      </c>
      <c r="B21" s="237">
        <v>26164</v>
      </c>
      <c r="C21" s="238"/>
      <c r="D21" s="45">
        <v>512</v>
      </c>
      <c r="E21" s="45">
        <v>572</v>
      </c>
      <c r="F21" s="45">
        <v>38</v>
      </c>
      <c r="G21" s="52" t="s">
        <v>4</v>
      </c>
      <c r="H21" s="52" t="s">
        <v>4</v>
      </c>
      <c r="I21" s="45">
        <v>7</v>
      </c>
      <c r="J21" s="239">
        <v>24176</v>
      </c>
      <c r="K21" s="239"/>
      <c r="L21" s="45">
        <v>648</v>
      </c>
      <c r="M21" s="53">
        <v>211</v>
      </c>
    </row>
    <row r="22" spans="1:18" x14ac:dyDescent="0.15">
      <c r="A22" s="84" t="s">
        <v>21</v>
      </c>
      <c r="B22" s="237">
        <v>27244</v>
      </c>
      <c r="C22" s="238"/>
      <c r="D22" s="45">
        <v>439</v>
      </c>
      <c r="E22" s="45">
        <v>510</v>
      </c>
      <c r="F22" s="45">
        <v>32</v>
      </c>
      <c r="G22" s="52" t="s">
        <v>4</v>
      </c>
      <c r="H22" s="52" t="s">
        <v>4</v>
      </c>
      <c r="I22" s="45">
        <v>9</v>
      </c>
      <c r="J22" s="239">
        <v>25363</v>
      </c>
      <c r="K22" s="239"/>
      <c r="L22" s="45">
        <v>675</v>
      </c>
      <c r="M22" s="53">
        <v>216</v>
      </c>
    </row>
    <row r="23" spans="1:18" x14ac:dyDescent="0.15">
      <c r="A23" s="84" t="s">
        <v>22</v>
      </c>
      <c r="B23" s="237">
        <v>28127</v>
      </c>
      <c r="C23" s="238"/>
      <c r="D23" s="45">
        <v>384</v>
      </c>
      <c r="E23" s="45">
        <v>440</v>
      </c>
      <c r="F23" s="45">
        <v>31</v>
      </c>
      <c r="G23" s="52" t="s">
        <v>4</v>
      </c>
      <c r="H23" s="52" t="s">
        <v>4</v>
      </c>
      <c r="I23" s="45">
        <v>12</v>
      </c>
      <c r="J23" s="239">
        <v>26369</v>
      </c>
      <c r="K23" s="239"/>
      <c r="L23" s="45">
        <v>696</v>
      </c>
      <c r="M23" s="53">
        <v>195</v>
      </c>
    </row>
    <row r="24" spans="1:18" x14ac:dyDescent="0.15">
      <c r="A24" s="84" t="s">
        <v>23</v>
      </c>
      <c r="B24" s="237">
        <v>29101</v>
      </c>
      <c r="C24" s="238"/>
      <c r="D24" s="45">
        <v>336</v>
      </c>
      <c r="E24" s="45">
        <v>390</v>
      </c>
      <c r="F24" s="45">
        <v>29</v>
      </c>
      <c r="G24" s="52" t="s">
        <v>4</v>
      </c>
      <c r="H24" s="52" t="s">
        <v>4</v>
      </c>
      <c r="I24" s="45">
        <v>12</v>
      </c>
      <c r="J24" s="239">
        <v>27398</v>
      </c>
      <c r="K24" s="239"/>
      <c r="L24" s="45">
        <v>729</v>
      </c>
      <c r="M24" s="53">
        <v>207</v>
      </c>
    </row>
    <row r="25" spans="1:18" x14ac:dyDescent="0.15">
      <c r="A25" s="84" t="s">
        <v>24</v>
      </c>
      <c r="B25" s="237">
        <v>29720</v>
      </c>
      <c r="C25" s="238"/>
      <c r="D25" s="45">
        <v>268</v>
      </c>
      <c r="E25" s="45">
        <v>338</v>
      </c>
      <c r="F25" s="45">
        <v>25</v>
      </c>
      <c r="G25" s="52" t="s">
        <v>4</v>
      </c>
      <c r="H25" s="52" t="s">
        <v>4</v>
      </c>
      <c r="I25" s="45">
        <v>13</v>
      </c>
      <c r="J25" s="239">
        <v>28103</v>
      </c>
      <c r="K25" s="239"/>
      <c r="L25" s="45">
        <v>761</v>
      </c>
      <c r="M25" s="53">
        <v>212</v>
      </c>
    </row>
    <row r="26" spans="1:18" x14ac:dyDescent="0.15">
      <c r="A26" s="35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3"/>
    </row>
    <row r="27" spans="1:18" x14ac:dyDescent="0.15">
      <c r="A27" s="123" t="s">
        <v>47</v>
      </c>
      <c r="B27" s="130"/>
      <c r="C27" s="130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</row>
    <row r="28" spans="1:18" x14ac:dyDescent="0.15">
      <c r="A28" s="81" t="s">
        <v>30</v>
      </c>
    </row>
    <row r="31" spans="1:18" x14ac:dyDescent="0.15">
      <c r="A31" s="127" t="s">
        <v>61</v>
      </c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208" t="s">
        <v>3</v>
      </c>
      <c r="P31" s="208"/>
      <c r="Q31" s="208"/>
      <c r="R31" s="208"/>
    </row>
    <row r="32" spans="1:18" x14ac:dyDescent="0.15">
      <c r="A32" s="4"/>
      <c r="B32" s="4"/>
      <c r="C32" s="198" t="s">
        <v>62</v>
      </c>
      <c r="D32" s="199"/>
      <c r="E32" s="199"/>
      <c r="F32" s="200"/>
      <c r="G32" s="198" t="s">
        <v>63</v>
      </c>
      <c r="H32" s="199"/>
      <c r="I32" s="199"/>
      <c r="J32" s="200"/>
      <c r="K32" s="198" t="s">
        <v>64</v>
      </c>
      <c r="L32" s="199"/>
      <c r="M32" s="199"/>
      <c r="N32" s="199"/>
      <c r="O32" s="198" t="s">
        <v>65</v>
      </c>
      <c r="P32" s="199"/>
      <c r="Q32" s="199"/>
      <c r="R32" s="200"/>
    </row>
    <row r="33" spans="1:19" x14ac:dyDescent="0.15">
      <c r="A33" s="79" t="s">
        <v>27</v>
      </c>
      <c r="B33" s="79" t="s">
        <v>11</v>
      </c>
      <c r="C33" s="206" t="s">
        <v>12</v>
      </c>
      <c r="D33" s="101" t="s">
        <v>66</v>
      </c>
      <c r="E33" s="19" t="s">
        <v>67</v>
      </c>
      <c r="F33" s="19" t="s">
        <v>66</v>
      </c>
      <c r="G33" s="206" t="s">
        <v>12</v>
      </c>
      <c r="H33" s="19" t="s">
        <v>66</v>
      </c>
      <c r="I33" s="19" t="s">
        <v>67</v>
      </c>
      <c r="J33" s="19" t="s">
        <v>66</v>
      </c>
      <c r="K33" s="206" t="s">
        <v>12</v>
      </c>
      <c r="L33" s="19" t="s">
        <v>66</v>
      </c>
      <c r="M33" s="19" t="s">
        <v>67</v>
      </c>
      <c r="N33" s="112" t="s">
        <v>66</v>
      </c>
      <c r="O33" s="206" t="s">
        <v>12</v>
      </c>
      <c r="P33" s="19" t="s">
        <v>66</v>
      </c>
      <c r="Q33" s="19" t="s">
        <v>67</v>
      </c>
      <c r="R33" s="80" t="s">
        <v>66</v>
      </c>
    </row>
    <row r="34" spans="1:19" x14ac:dyDescent="0.15">
      <c r="A34" s="2"/>
      <c r="B34" s="2"/>
      <c r="C34" s="207"/>
      <c r="D34" s="98" t="s">
        <v>68</v>
      </c>
      <c r="E34" s="119" t="s">
        <v>68</v>
      </c>
      <c r="F34" s="119" t="s">
        <v>69</v>
      </c>
      <c r="G34" s="207"/>
      <c r="H34" s="119" t="s">
        <v>68</v>
      </c>
      <c r="I34" s="119" t="s">
        <v>68</v>
      </c>
      <c r="J34" s="119" t="s">
        <v>69</v>
      </c>
      <c r="K34" s="207"/>
      <c r="L34" s="119" t="s">
        <v>68</v>
      </c>
      <c r="M34" s="119" t="s">
        <v>68</v>
      </c>
      <c r="N34" s="115" t="s">
        <v>69</v>
      </c>
      <c r="O34" s="207"/>
      <c r="P34" s="119" t="s">
        <v>68</v>
      </c>
      <c r="Q34" s="119" t="s">
        <v>68</v>
      </c>
      <c r="R34" s="98" t="s">
        <v>69</v>
      </c>
    </row>
    <row r="35" spans="1:19" x14ac:dyDescent="0.15">
      <c r="A35" s="34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35"/>
    </row>
    <row r="36" spans="1:19" s="95" customFormat="1" x14ac:dyDescent="0.15">
      <c r="A36" s="84" t="s">
        <v>15</v>
      </c>
      <c r="B36" s="40">
        <v>792</v>
      </c>
      <c r="C36" s="40" t="s">
        <v>4</v>
      </c>
      <c r="D36" s="52" t="s">
        <v>4</v>
      </c>
      <c r="E36" s="54" t="s">
        <v>70</v>
      </c>
      <c r="F36" s="52" t="s">
        <v>4</v>
      </c>
      <c r="G36" s="46">
        <v>786</v>
      </c>
      <c r="H36" s="46">
        <v>745</v>
      </c>
      <c r="I36" s="46">
        <v>5</v>
      </c>
      <c r="J36" s="46">
        <v>36</v>
      </c>
      <c r="K36" s="52" t="s">
        <v>4</v>
      </c>
      <c r="L36" s="52" t="s">
        <v>4</v>
      </c>
      <c r="M36" s="52" t="s">
        <v>4</v>
      </c>
      <c r="N36" s="52" t="s">
        <v>4</v>
      </c>
      <c r="O36" s="45">
        <v>6</v>
      </c>
      <c r="P36" s="45">
        <v>1</v>
      </c>
      <c r="Q36" s="7">
        <v>3</v>
      </c>
      <c r="R36" s="55">
        <v>2</v>
      </c>
    </row>
    <row r="37" spans="1:19" s="95" customFormat="1" x14ac:dyDescent="0.15">
      <c r="A37" s="84" t="s">
        <v>16</v>
      </c>
      <c r="B37" s="40">
        <v>828</v>
      </c>
      <c r="C37" s="40" t="s">
        <v>4</v>
      </c>
      <c r="D37" s="52" t="s">
        <v>4</v>
      </c>
      <c r="E37" s="54" t="s">
        <v>70</v>
      </c>
      <c r="F37" s="52" t="s">
        <v>4</v>
      </c>
      <c r="G37" s="46">
        <v>822</v>
      </c>
      <c r="H37" s="46">
        <v>776</v>
      </c>
      <c r="I37" s="46">
        <v>5</v>
      </c>
      <c r="J37" s="46">
        <v>41</v>
      </c>
      <c r="K37" s="52" t="s">
        <v>4</v>
      </c>
      <c r="L37" s="52" t="s">
        <v>4</v>
      </c>
      <c r="M37" s="52" t="s">
        <v>4</v>
      </c>
      <c r="N37" s="52" t="s">
        <v>4</v>
      </c>
      <c r="O37" s="45">
        <v>6</v>
      </c>
      <c r="P37" s="45">
        <v>1</v>
      </c>
      <c r="Q37" s="7">
        <v>3</v>
      </c>
      <c r="R37" s="55">
        <v>2</v>
      </c>
    </row>
    <row r="38" spans="1:19" s="95" customFormat="1" x14ac:dyDescent="0.15">
      <c r="A38" s="84" t="s">
        <v>17</v>
      </c>
      <c r="B38" s="40">
        <v>867</v>
      </c>
      <c r="C38" s="40" t="s">
        <v>4</v>
      </c>
      <c r="D38" s="52" t="s">
        <v>4</v>
      </c>
      <c r="E38" s="54" t="s">
        <v>70</v>
      </c>
      <c r="F38" s="52" t="s">
        <v>4</v>
      </c>
      <c r="G38" s="46">
        <v>861</v>
      </c>
      <c r="H38" s="46">
        <v>821</v>
      </c>
      <c r="I38" s="46">
        <v>5</v>
      </c>
      <c r="J38" s="46">
        <v>35</v>
      </c>
      <c r="K38" s="52" t="s">
        <v>4</v>
      </c>
      <c r="L38" s="52" t="s">
        <v>4</v>
      </c>
      <c r="M38" s="52" t="s">
        <v>4</v>
      </c>
      <c r="N38" s="52" t="s">
        <v>4</v>
      </c>
      <c r="O38" s="45">
        <v>6</v>
      </c>
      <c r="P38" s="45">
        <v>1</v>
      </c>
      <c r="Q38" s="7">
        <v>3</v>
      </c>
      <c r="R38" s="55">
        <v>2</v>
      </c>
    </row>
    <row r="39" spans="1:19" s="95" customFormat="1" x14ac:dyDescent="0.15">
      <c r="A39" s="84" t="s">
        <v>18</v>
      </c>
      <c r="B39" s="40">
        <v>896</v>
      </c>
      <c r="C39" s="40" t="s">
        <v>4</v>
      </c>
      <c r="D39" s="52" t="s">
        <v>4</v>
      </c>
      <c r="E39" s="54" t="s">
        <v>70</v>
      </c>
      <c r="F39" s="52" t="s">
        <v>4</v>
      </c>
      <c r="G39" s="46">
        <v>891</v>
      </c>
      <c r="H39" s="46">
        <v>851</v>
      </c>
      <c r="I39" s="46">
        <v>5</v>
      </c>
      <c r="J39" s="46">
        <v>35</v>
      </c>
      <c r="K39" s="52" t="s">
        <v>4</v>
      </c>
      <c r="L39" s="52" t="s">
        <v>4</v>
      </c>
      <c r="M39" s="52" t="s">
        <v>4</v>
      </c>
      <c r="N39" s="52" t="s">
        <v>4</v>
      </c>
      <c r="O39" s="45">
        <v>5</v>
      </c>
      <c r="P39" s="45">
        <v>1</v>
      </c>
      <c r="Q39" s="7">
        <v>2</v>
      </c>
      <c r="R39" s="55">
        <v>2</v>
      </c>
    </row>
    <row r="40" spans="1:19" s="95" customFormat="1" x14ac:dyDescent="0.15">
      <c r="A40" s="84" t="s">
        <v>19</v>
      </c>
      <c r="B40" s="40">
        <v>913</v>
      </c>
      <c r="C40" s="40" t="s">
        <v>4</v>
      </c>
      <c r="D40" s="52" t="s">
        <v>4</v>
      </c>
      <c r="E40" s="54" t="s">
        <v>70</v>
      </c>
      <c r="F40" s="52" t="s">
        <v>4</v>
      </c>
      <c r="G40" s="46">
        <v>908</v>
      </c>
      <c r="H40" s="46">
        <v>867</v>
      </c>
      <c r="I40" s="46">
        <v>7</v>
      </c>
      <c r="J40" s="46">
        <v>34</v>
      </c>
      <c r="K40" s="52" t="s">
        <v>4</v>
      </c>
      <c r="L40" s="52" t="s">
        <v>4</v>
      </c>
      <c r="M40" s="52" t="s">
        <v>4</v>
      </c>
      <c r="N40" s="52" t="s">
        <v>4</v>
      </c>
      <c r="O40" s="45">
        <v>5</v>
      </c>
      <c r="P40" s="45">
        <v>1</v>
      </c>
      <c r="Q40" s="7">
        <v>2</v>
      </c>
      <c r="R40" s="55">
        <v>2</v>
      </c>
    </row>
    <row r="41" spans="1:19" x14ac:dyDescent="0.15">
      <c r="A41" s="35"/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43"/>
      <c r="S41" s="130"/>
    </row>
    <row r="42" spans="1:19" x14ac:dyDescent="0.15">
      <c r="A42" s="123" t="s">
        <v>47</v>
      </c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</row>
    <row r="43" spans="1:19" x14ac:dyDescent="0.15">
      <c r="A43" s="81" t="s">
        <v>30</v>
      </c>
    </row>
  </sheetData>
  <mergeCells count="60">
    <mergeCell ref="B6:C6"/>
    <mergeCell ref="B7:C7"/>
    <mergeCell ref="D7:E7"/>
    <mergeCell ref="K2:L2"/>
    <mergeCell ref="B3:I3"/>
    <mergeCell ref="J3:L3"/>
    <mergeCell ref="B4:C5"/>
    <mergeCell ref="D4:G4"/>
    <mergeCell ref="H4:I5"/>
    <mergeCell ref="J4:L4"/>
    <mergeCell ref="D5:E5"/>
    <mergeCell ref="F5:G5"/>
    <mergeCell ref="F7:G7"/>
    <mergeCell ref="H7:I7"/>
    <mergeCell ref="B9:C9"/>
    <mergeCell ref="D9:E9"/>
    <mergeCell ref="F9:G9"/>
    <mergeCell ref="H9:I9"/>
    <mergeCell ref="B8:C8"/>
    <mergeCell ref="D8:E8"/>
    <mergeCell ref="F8:G8"/>
    <mergeCell ref="H8:I8"/>
    <mergeCell ref="B10:C10"/>
    <mergeCell ref="D10:E10"/>
    <mergeCell ref="F10:G10"/>
    <mergeCell ref="H10:I10"/>
    <mergeCell ref="L16:M16"/>
    <mergeCell ref="B21:C21"/>
    <mergeCell ref="J21:K21"/>
    <mergeCell ref="B11:C11"/>
    <mergeCell ref="D11:E11"/>
    <mergeCell ref="F11:G11"/>
    <mergeCell ref="H11:I11"/>
    <mergeCell ref="I17:I19"/>
    <mergeCell ref="J17:K17"/>
    <mergeCell ref="J18:K18"/>
    <mergeCell ref="J19:K19"/>
    <mergeCell ref="J20:K20"/>
    <mergeCell ref="B17:C19"/>
    <mergeCell ref="D17:D19"/>
    <mergeCell ref="F17:F19"/>
    <mergeCell ref="G17:G19"/>
    <mergeCell ref="H17:H19"/>
    <mergeCell ref="B22:C22"/>
    <mergeCell ref="J22:K22"/>
    <mergeCell ref="B23:C23"/>
    <mergeCell ref="J23:K23"/>
    <mergeCell ref="B24:C24"/>
    <mergeCell ref="J24:K24"/>
    <mergeCell ref="C33:C34"/>
    <mergeCell ref="G33:G34"/>
    <mergeCell ref="K33:K34"/>
    <mergeCell ref="O33:O34"/>
    <mergeCell ref="B25:C25"/>
    <mergeCell ref="J25:K25"/>
    <mergeCell ref="O31:R31"/>
    <mergeCell ref="C32:F32"/>
    <mergeCell ref="G32:J32"/>
    <mergeCell ref="K32:N32"/>
    <mergeCell ref="O32:R32"/>
  </mergeCells>
  <phoneticPr fontId="2"/>
  <pageMargins left="0.7" right="0.7" top="0.75" bottom="0.75" header="0.3" footer="0.3"/>
  <pageSetup paperSize="9" scale="88" orientation="portrait" r:id="rId1"/>
  <headerFooter>
    <oddHeader>&amp;L&amp;"ＭＳ Ｐゴシック,標準"社会保障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6"/>
  <sheetViews>
    <sheetView view="pageBreakPreview" zoomScale="115" zoomScaleNormal="100" zoomScaleSheetLayoutView="115" workbookViewId="0">
      <selection activeCell="J4" sqref="J4:K4"/>
    </sheetView>
  </sheetViews>
  <sheetFormatPr defaultRowHeight="13.5" x14ac:dyDescent="0.15"/>
  <cols>
    <col min="1" max="1" width="14.875" style="81" customWidth="1"/>
    <col min="2" max="6" width="11.875" style="81" customWidth="1"/>
    <col min="7" max="7" width="9.875" style="81" bestFit="1" customWidth="1"/>
    <col min="8" max="254" width="9" style="81"/>
    <col min="255" max="255" width="2.75" style="81" customWidth="1"/>
    <col min="256" max="256" width="14.875" style="81" customWidth="1"/>
    <col min="257" max="262" width="11.875" style="81" customWidth="1"/>
    <col min="263" max="263" width="9.875" style="81" bestFit="1" customWidth="1"/>
    <col min="264" max="510" width="9" style="81"/>
    <col min="511" max="511" width="2.75" style="81" customWidth="1"/>
    <col min="512" max="512" width="14.875" style="81" customWidth="1"/>
    <col min="513" max="518" width="11.875" style="81" customWidth="1"/>
    <col min="519" max="519" width="9.875" style="81" bestFit="1" customWidth="1"/>
    <col min="520" max="766" width="9" style="81"/>
    <col min="767" max="767" width="2.75" style="81" customWidth="1"/>
    <col min="768" max="768" width="14.875" style="81" customWidth="1"/>
    <col min="769" max="774" width="11.875" style="81" customWidth="1"/>
    <col min="775" max="775" width="9.875" style="81" bestFit="1" customWidth="1"/>
    <col min="776" max="1022" width="9" style="81"/>
    <col min="1023" max="1023" width="2.75" style="81" customWidth="1"/>
    <col min="1024" max="1024" width="14.875" style="81" customWidth="1"/>
    <col min="1025" max="1030" width="11.875" style="81" customWidth="1"/>
    <col min="1031" max="1031" width="9.875" style="81" bestFit="1" customWidth="1"/>
    <col min="1032" max="1278" width="9" style="81"/>
    <col min="1279" max="1279" width="2.75" style="81" customWidth="1"/>
    <col min="1280" max="1280" width="14.875" style="81" customWidth="1"/>
    <col min="1281" max="1286" width="11.875" style="81" customWidth="1"/>
    <col min="1287" max="1287" width="9.875" style="81" bestFit="1" customWidth="1"/>
    <col min="1288" max="1534" width="9" style="81"/>
    <col min="1535" max="1535" width="2.75" style="81" customWidth="1"/>
    <col min="1536" max="1536" width="14.875" style="81" customWidth="1"/>
    <col min="1537" max="1542" width="11.875" style="81" customWidth="1"/>
    <col min="1543" max="1543" width="9.875" style="81" bestFit="1" customWidth="1"/>
    <col min="1544" max="1790" width="9" style="81"/>
    <col min="1791" max="1791" width="2.75" style="81" customWidth="1"/>
    <col min="1792" max="1792" width="14.875" style="81" customWidth="1"/>
    <col min="1793" max="1798" width="11.875" style="81" customWidth="1"/>
    <col min="1799" max="1799" width="9.875" style="81" bestFit="1" customWidth="1"/>
    <col min="1800" max="2046" width="9" style="81"/>
    <col min="2047" max="2047" width="2.75" style="81" customWidth="1"/>
    <col min="2048" max="2048" width="14.875" style="81" customWidth="1"/>
    <col min="2049" max="2054" width="11.875" style="81" customWidth="1"/>
    <col min="2055" max="2055" width="9.875" style="81" bestFit="1" customWidth="1"/>
    <col min="2056" max="2302" width="9" style="81"/>
    <col min="2303" max="2303" width="2.75" style="81" customWidth="1"/>
    <col min="2304" max="2304" width="14.875" style="81" customWidth="1"/>
    <col min="2305" max="2310" width="11.875" style="81" customWidth="1"/>
    <col min="2311" max="2311" width="9.875" style="81" bestFit="1" customWidth="1"/>
    <col min="2312" max="2558" width="9" style="81"/>
    <col min="2559" max="2559" width="2.75" style="81" customWidth="1"/>
    <col min="2560" max="2560" width="14.875" style="81" customWidth="1"/>
    <col min="2561" max="2566" width="11.875" style="81" customWidth="1"/>
    <col min="2567" max="2567" width="9.875" style="81" bestFit="1" customWidth="1"/>
    <col min="2568" max="2814" width="9" style="81"/>
    <col min="2815" max="2815" width="2.75" style="81" customWidth="1"/>
    <col min="2816" max="2816" width="14.875" style="81" customWidth="1"/>
    <col min="2817" max="2822" width="11.875" style="81" customWidth="1"/>
    <col min="2823" max="2823" width="9.875" style="81" bestFit="1" customWidth="1"/>
    <col min="2824" max="3070" width="9" style="81"/>
    <col min="3071" max="3071" width="2.75" style="81" customWidth="1"/>
    <col min="3072" max="3072" width="14.875" style="81" customWidth="1"/>
    <col min="3073" max="3078" width="11.875" style="81" customWidth="1"/>
    <col min="3079" max="3079" width="9.875" style="81" bestFit="1" customWidth="1"/>
    <col min="3080" max="3326" width="9" style="81"/>
    <col min="3327" max="3327" width="2.75" style="81" customWidth="1"/>
    <col min="3328" max="3328" width="14.875" style="81" customWidth="1"/>
    <col min="3329" max="3334" width="11.875" style="81" customWidth="1"/>
    <col min="3335" max="3335" width="9.875" style="81" bestFit="1" customWidth="1"/>
    <col min="3336" max="3582" width="9" style="81"/>
    <col min="3583" max="3583" width="2.75" style="81" customWidth="1"/>
    <col min="3584" max="3584" width="14.875" style="81" customWidth="1"/>
    <col min="3585" max="3590" width="11.875" style="81" customWidth="1"/>
    <col min="3591" max="3591" width="9.875" style="81" bestFit="1" customWidth="1"/>
    <col min="3592" max="3838" width="9" style="81"/>
    <col min="3839" max="3839" width="2.75" style="81" customWidth="1"/>
    <col min="3840" max="3840" width="14.875" style="81" customWidth="1"/>
    <col min="3841" max="3846" width="11.875" style="81" customWidth="1"/>
    <col min="3847" max="3847" width="9.875" style="81" bestFit="1" customWidth="1"/>
    <col min="3848" max="4094" width="9" style="81"/>
    <col min="4095" max="4095" width="2.75" style="81" customWidth="1"/>
    <col min="4096" max="4096" width="14.875" style="81" customWidth="1"/>
    <col min="4097" max="4102" width="11.875" style="81" customWidth="1"/>
    <col min="4103" max="4103" width="9.875" style="81" bestFit="1" customWidth="1"/>
    <col min="4104" max="4350" width="9" style="81"/>
    <col min="4351" max="4351" width="2.75" style="81" customWidth="1"/>
    <col min="4352" max="4352" width="14.875" style="81" customWidth="1"/>
    <col min="4353" max="4358" width="11.875" style="81" customWidth="1"/>
    <col min="4359" max="4359" width="9.875" style="81" bestFit="1" customWidth="1"/>
    <col min="4360" max="4606" width="9" style="81"/>
    <col min="4607" max="4607" width="2.75" style="81" customWidth="1"/>
    <col min="4608" max="4608" width="14.875" style="81" customWidth="1"/>
    <col min="4609" max="4614" width="11.875" style="81" customWidth="1"/>
    <col min="4615" max="4615" width="9.875" style="81" bestFit="1" customWidth="1"/>
    <col min="4616" max="4862" width="9" style="81"/>
    <col min="4863" max="4863" width="2.75" style="81" customWidth="1"/>
    <col min="4864" max="4864" width="14.875" style="81" customWidth="1"/>
    <col min="4865" max="4870" width="11.875" style="81" customWidth="1"/>
    <col min="4871" max="4871" width="9.875" style="81" bestFit="1" customWidth="1"/>
    <col min="4872" max="5118" width="9" style="81"/>
    <col min="5119" max="5119" width="2.75" style="81" customWidth="1"/>
    <col min="5120" max="5120" width="14.875" style="81" customWidth="1"/>
    <col min="5121" max="5126" width="11.875" style="81" customWidth="1"/>
    <col min="5127" max="5127" width="9.875" style="81" bestFit="1" customWidth="1"/>
    <col min="5128" max="5374" width="9" style="81"/>
    <col min="5375" max="5375" width="2.75" style="81" customWidth="1"/>
    <col min="5376" max="5376" width="14.875" style="81" customWidth="1"/>
    <col min="5377" max="5382" width="11.875" style="81" customWidth="1"/>
    <col min="5383" max="5383" width="9.875" style="81" bestFit="1" customWidth="1"/>
    <col min="5384" max="5630" width="9" style="81"/>
    <col min="5631" max="5631" width="2.75" style="81" customWidth="1"/>
    <col min="5632" max="5632" width="14.875" style="81" customWidth="1"/>
    <col min="5633" max="5638" width="11.875" style="81" customWidth="1"/>
    <col min="5639" max="5639" width="9.875" style="81" bestFit="1" customWidth="1"/>
    <col min="5640" max="5886" width="9" style="81"/>
    <col min="5887" max="5887" width="2.75" style="81" customWidth="1"/>
    <col min="5888" max="5888" width="14.875" style="81" customWidth="1"/>
    <col min="5889" max="5894" width="11.875" style="81" customWidth="1"/>
    <col min="5895" max="5895" width="9.875" style="81" bestFit="1" customWidth="1"/>
    <col min="5896" max="6142" width="9" style="81"/>
    <col min="6143" max="6143" width="2.75" style="81" customWidth="1"/>
    <col min="6144" max="6144" width="14.875" style="81" customWidth="1"/>
    <col min="6145" max="6150" width="11.875" style="81" customWidth="1"/>
    <col min="6151" max="6151" width="9.875" style="81" bestFit="1" customWidth="1"/>
    <col min="6152" max="6398" width="9" style="81"/>
    <col min="6399" max="6399" width="2.75" style="81" customWidth="1"/>
    <col min="6400" max="6400" width="14.875" style="81" customWidth="1"/>
    <col min="6401" max="6406" width="11.875" style="81" customWidth="1"/>
    <col min="6407" max="6407" width="9.875" style="81" bestFit="1" customWidth="1"/>
    <col min="6408" max="6654" width="9" style="81"/>
    <col min="6655" max="6655" width="2.75" style="81" customWidth="1"/>
    <col min="6656" max="6656" width="14.875" style="81" customWidth="1"/>
    <col min="6657" max="6662" width="11.875" style="81" customWidth="1"/>
    <col min="6663" max="6663" width="9.875" style="81" bestFit="1" customWidth="1"/>
    <col min="6664" max="6910" width="9" style="81"/>
    <col min="6911" max="6911" width="2.75" style="81" customWidth="1"/>
    <col min="6912" max="6912" width="14.875" style="81" customWidth="1"/>
    <col min="6913" max="6918" width="11.875" style="81" customWidth="1"/>
    <col min="6919" max="6919" width="9.875" style="81" bestFit="1" customWidth="1"/>
    <col min="6920" max="7166" width="9" style="81"/>
    <col min="7167" max="7167" width="2.75" style="81" customWidth="1"/>
    <col min="7168" max="7168" width="14.875" style="81" customWidth="1"/>
    <col min="7169" max="7174" width="11.875" style="81" customWidth="1"/>
    <col min="7175" max="7175" width="9.875" style="81" bestFit="1" customWidth="1"/>
    <col min="7176" max="7422" width="9" style="81"/>
    <col min="7423" max="7423" width="2.75" style="81" customWidth="1"/>
    <col min="7424" max="7424" width="14.875" style="81" customWidth="1"/>
    <col min="7425" max="7430" width="11.875" style="81" customWidth="1"/>
    <col min="7431" max="7431" width="9.875" style="81" bestFit="1" customWidth="1"/>
    <col min="7432" max="7678" width="9" style="81"/>
    <col min="7679" max="7679" width="2.75" style="81" customWidth="1"/>
    <col min="7680" max="7680" width="14.875" style="81" customWidth="1"/>
    <col min="7681" max="7686" width="11.875" style="81" customWidth="1"/>
    <col min="7687" max="7687" width="9.875" style="81" bestFit="1" customWidth="1"/>
    <col min="7688" max="7934" width="9" style="81"/>
    <col min="7935" max="7935" width="2.75" style="81" customWidth="1"/>
    <col min="7936" max="7936" width="14.875" style="81" customWidth="1"/>
    <col min="7937" max="7942" width="11.875" style="81" customWidth="1"/>
    <col min="7943" max="7943" width="9.875" style="81" bestFit="1" customWidth="1"/>
    <col min="7944" max="8190" width="9" style="81"/>
    <col min="8191" max="8191" width="2.75" style="81" customWidth="1"/>
    <col min="8192" max="8192" width="14.875" style="81" customWidth="1"/>
    <col min="8193" max="8198" width="11.875" style="81" customWidth="1"/>
    <col min="8199" max="8199" width="9.875" style="81" bestFit="1" customWidth="1"/>
    <col min="8200" max="8446" width="9" style="81"/>
    <col min="8447" max="8447" width="2.75" style="81" customWidth="1"/>
    <col min="8448" max="8448" width="14.875" style="81" customWidth="1"/>
    <col min="8449" max="8454" width="11.875" style="81" customWidth="1"/>
    <col min="8455" max="8455" width="9.875" style="81" bestFit="1" customWidth="1"/>
    <col min="8456" max="8702" width="9" style="81"/>
    <col min="8703" max="8703" width="2.75" style="81" customWidth="1"/>
    <col min="8704" max="8704" width="14.875" style="81" customWidth="1"/>
    <col min="8705" max="8710" width="11.875" style="81" customWidth="1"/>
    <col min="8711" max="8711" width="9.875" style="81" bestFit="1" customWidth="1"/>
    <col min="8712" max="8958" width="9" style="81"/>
    <col min="8959" max="8959" width="2.75" style="81" customWidth="1"/>
    <col min="8960" max="8960" width="14.875" style="81" customWidth="1"/>
    <col min="8961" max="8966" width="11.875" style="81" customWidth="1"/>
    <col min="8967" max="8967" width="9.875" style="81" bestFit="1" customWidth="1"/>
    <col min="8968" max="9214" width="9" style="81"/>
    <col min="9215" max="9215" width="2.75" style="81" customWidth="1"/>
    <col min="9216" max="9216" width="14.875" style="81" customWidth="1"/>
    <col min="9217" max="9222" width="11.875" style="81" customWidth="1"/>
    <col min="9223" max="9223" width="9.875" style="81" bestFit="1" customWidth="1"/>
    <col min="9224" max="9470" width="9" style="81"/>
    <col min="9471" max="9471" width="2.75" style="81" customWidth="1"/>
    <col min="9472" max="9472" width="14.875" style="81" customWidth="1"/>
    <col min="9473" max="9478" width="11.875" style="81" customWidth="1"/>
    <col min="9479" max="9479" width="9.875" style="81" bestFit="1" customWidth="1"/>
    <col min="9480" max="9726" width="9" style="81"/>
    <col min="9727" max="9727" width="2.75" style="81" customWidth="1"/>
    <col min="9728" max="9728" width="14.875" style="81" customWidth="1"/>
    <col min="9729" max="9734" width="11.875" style="81" customWidth="1"/>
    <col min="9735" max="9735" width="9.875" style="81" bestFit="1" customWidth="1"/>
    <col min="9736" max="9982" width="9" style="81"/>
    <col min="9983" max="9983" width="2.75" style="81" customWidth="1"/>
    <col min="9984" max="9984" width="14.875" style="81" customWidth="1"/>
    <col min="9985" max="9990" width="11.875" style="81" customWidth="1"/>
    <col min="9991" max="9991" width="9.875" style="81" bestFit="1" customWidth="1"/>
    <col min="9992" max="10238" width="9" style="81"/>
    <col min="10239" max="10239" width="2.75" style="81" customWidth="1"/>
    <col min="10240" max="10240" width="14.875" style="81" customWidth="1"/>
    <col min="10241" max="10246" width="11.875" style="81" customWidth="1"/>
    <col min="10247" max="10247" width="9.875" style="81" bestFit="1" customWidth="1"/>
    <col min="10248" max="10494" width="9" style="81"/>
    <col min="10495" max="10495" width="2.75" style="81" customWidth="1"/>
    <col min="10496" max="10496" width="14.875" style="81" customWidth="1"/>
    <col min="10497" max="10502" width="11.875" style="81" customWidth="1"/>
    <col min="10503" max="10503" width="9.875" style="81" bestFit="1" customWidth="1"/>
    <col min="10504" max="10750" width="9" style="81"/>
    <col min="10751" max="10751" width="2.75" style="81" customWidth="1"/>
    <col min="10752" max="10752" width="14.875" style="81" customWidth="1"/>
    <col min="10753" max="10758" width="11.875" style="81" customWidth="1"/>
    <col min="10759" max="10759" width="9.875" style="81" bestFit="1" customWidth="1"/>
    <col min="10760" max="11006" width="9" style="81"/>
    <col min="11007" max="11007" width="2.75" style="81" customWidth="1"/>
    <col min="11008" max="11008" width="14.875" style="81" customWidth="1"/>
    <col min="11009" max="11014" width="11.875" style="81" customWidth="1"/>
    <col min="11015" max="11015" width="9.875" style="81" bestFit="1" customWidth="1"/>
    <col min="11016" max="11262" width="9" style="81"/>
    <col min="11263" max="11263" width="2.75" style="81" customWidth="1"/>
    <col min="11264" max="11264" width="14.875" style="81" customWidth="1"/>
    <col min="11265" max="11270" width="11.875" style="81" customWidth="1"/>
    <col min="11271" max="11271" width="9.875" style="81" bestFit="1" customWidth="1"/>
    <col min="11272" max="11518" width="9" style="81"/>
    <col min="11519" max="11519" width="2.75" style="81" customWidth="1"/>
    <col min="11520" max="11520" width="14.875" style="81" customWidth="1"/>
    <col min="11521" max="11526" width="11.875" style="81" customWidth="1"/>
    <col min="11527" max="11527" width="9.875" style="81" bestFit="1" customWidth="1"/>
    <col min="11528" max="11774" width="9" style="81"/>
    <col min="11775" max="11775" width="2.75" style="81" customWidth="1"/>
    <col min="11776" max="11776" width="14.875" style="81" customWidth="1"/>
    <col min="11777" max="11782" width="11.875" style="81" customWidth="1"/>
    <col min="11783" max="11783" width="9.875" style="81" bestFit="1" customWidth="1"/>
    <col min="11784" max="12030" width="9" style="81"/>
    <col min="12031" max="12031" width="2.75" style="81" customWidth="1"/>
    <col min="12032" max="12032" width="14.875" style="81" customWidth="1"/>
    <col min="12033" max="12038" width="11.875" style="81" customWidth="1"/>
    <col min="12039" max="12039" width="9.875" style="81" bestFit="1" customWidth="1"/>
    <col min="12040" max="12286" width="9" style="81"/>
    <col min="12287" max="12287" width="2.75" style="81" customWidth="1"/>
    <col min="12288" max="12288" width="14.875" style="81" customWidth="1"/>
    <col min="12289" max="12294" width="11.875" style="81" customWidth="1"/>
    <col min="12295" max="12295" width="9.875" style="81" bestFit="1" customWidth="1"/>
    <col min="12296" max="12542" width="9" style="81"/>
    <col min="12543" max="12543" width="2.75" style="81" customWidth="1"/>
    <col min="12544" max="12544" width="14.875" style="81" customWidth="1"/>
    <col min="12545" max="12550" width="11.875" style="81" customWidth="1"/>
    <col min="12551" max="12551" width="9.875" style="81" bestFit="1" customWidth="1"/>
    <col min="12552" max="12798" width="9" style="81"/>
    <col min="12799" max="12799" width="2.75" style="81" customWidth="1"/>
    <col min="12800" max="12800" width="14.875" style="81" customWidth="1"/>
    <col min="12801" max="12806" width="11.875" style="81" customWidth="1"/>
    <col min="12807" max="12807" width="9.875" style="81" bestFit="1" customWidth="1"/>
    <col min="12808" max="13054" width="9" style="81"/>
    <col min="13055" max="13055" width="2.75" style="81" customWidth="1"/>
    <col min="13056" max="13056" width="14.875" style="81" customWidth="1"/>
    <col min="13057" max="13062" width="11.875" style="81" customWidth="1"/>
    <col min="13063" max="13063" width="9.875" style="81" bestFit="1" customWidth="1"/>
    <col min="13064" max="13310" width="9" style="81"/>
    <col min="13311" max="13311" width="2.75" style="81" customWidth="1"/>
    <col min="13312" max="13312" width="14.875" style="81" customWidth="1"/>
    <col min="13313" max="13318" width="11.875" style="81" customWidth="1"/>
    <col min="13319" max="13319" width="9.875" style="81" bestFit="1" customWidth="1"/>
    <col min="13320" max="13566" width="9" style="81"/>
    <col min="13567" max="13567" width="2.75" style="81" customWidth="1"/>
    <col min="13568" max="13568" width="14.875" style="81" customWidth="1"/>
    <col min="13569" max="13574" width="11.875" style="81" customWidth="1"/>
    <col min="13575" max="13575" width="9.875" style="81" bestFit="1" customWidth="1"/>
    <col min="13576" max="13822" width="9" style="81"/>
    <col min="13823" max="13823" width="2.75" style="81" customWidth="1"/>
    <col min="13824" max="13824" width="14.875" style="81" customWidth="1"/>
    <col min="13825" max="13830" width="11.875" style="81" customWidth="1"/>
    <col min="13831" max="13831" width="9.875" style="81" bestFit="1" customWidth="1"/>
    <col min="13832" max="14078" width="9" style="81"/>
    <col min="14079" max="14079" width="2.75" style="81" customWidth="1"/>
    <col min="14080" max="14080" width="14.875" style="81" customWidth="1"/>
    <col min="14081" max="14086" width="11.875" style="81" customWidth="1"/>
    <col min="14087" max="14087" width="9.875" style="81" bestFit="1" customWidth="1"/>
    <col min="14088" max="14334" width="9" style="81"/>
    <col min="14335" max="14335" width="2.75" style="81" customWidth="1"/>
    <col min="14336" max="14336" width="14.875" style="81" customWidth="1"/>
    <col min="14337" max="14342" width="11.875" style="81" customWidth="1"/>
    <col min="14343" max="14343" width="9.875" style="81" bestFit="1" customWidth="1"/>
    <col min="14344" max="14590" width="9" style="81"/>
    <col min="14591" max="14591" width="2.75" style="81" customWidth="1"/>
    <col min="14592" max="14592" width="14.875" style="81" customWidth="1"/>
    <col min="14593" max="14598" width="11.875" style="81" customWidth="1"/>
    <col min="14599" max="14599" width="9.875" style="81" bestFit="1" customWidth="1"/>
    <col min="14600" max="14846" width="9" style="81"/>
    <col min="14847" max="14847" width="2.75" style="81" customWidth="1"/>
    <col min="14848" max="14848" width="14.875" style="81" customWidth="1"/>
    <col min="14849" max="14854" width="11.875" style="81" customWidth="1"/>
    <col min="14855" max="14855" width="9.875" style="81" bestFit="1" customWidth="1"/>
    <col min="14856" max="15102" width="9" style="81"/>
    <col min="15103" max="15103" width="2.75" style="81" customWidth="1"/>
    <col min="15104" max="15104" width="14.875" style="81" customWidth="1"/>
    <col min="15105" max="15110" width="11.875" style="81" customWidth="1"/>
    <col min="15111" max="15111" width="9.875" style="81" bestFit="1" customWidth="1"/>
    <col min="15112" max="15358" width="9" style="81"/>
    <col min="15359" max="15359" width="2.75" style="81" customWidth="1"/>
    <col min="15360" max="15360" width="14.875" style="81" customWidth="1"/>
    <col min="15361" max="15366" width="11.875" style="81" customWidth="1"/>
    <col min="15367" max="15367" width="9.875" style="81" bestFit="1" customWidth="1"/>
    <col min="15368" max="15614" width="9" style="81"/>
    <col min="15615" max="15615" width="2.75" style="81" customWidth="1"/>
    <col min="15616" max="15616" width="14.875" style="81" customWidth="1"/>
    <col min="15617" max="15622" width="11.875" style="81" customWidth="1"/>
    <col min="15623" max="15623" width="9.875" style="81" bestFit="1" customWidth="1"/>
    <col min="15624" max="15870" width="9" style="81"/>
    <col min="15871" max="15871" width="2.75" style="81" customWidth="1"/>
    <col min="15872" max="15872" width="14.875" style="81" customWidth="1"/>
    <col min="15873" max="15878" width="11.875" style="81" customWidth="1"/>
    <col min="15879" max="15879" width="9.875" style="81" bestFit="1" customWidth="1"/>
    <col min="15880" max="16126" width="9" style="81"/>
    <col min="16127" max="16127" width="2.75" style="81" customWidth="1"/>
    <col min="16128" max="16128" width="14.875" style="81" customWidth="1"/>
    <col min="16129" max="16134" width="11.875" style="81" customWidth="1"/>
    <col min="16135" max="16135" width="9.875" style="81" bestFit="1" customWidth="1"/>
    <col min="16136" max="16384" width="9" style="81"/>
  </cols>
  <sheetData>
    <row r="2" spans="1:14" x14ac:dyDescent="0.15">
      <c r="A2" s="95" t="s">
        <v>276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</row>
    <row r="3" spans="1:14" x14ac:dyDescent="0.15">
      <c r="A3" s="127"/>
      <c r="D3" s="102"/>
      <c r="E3" s="136"/>
      <c r="F3" s="86" t="s">
        <v>277</v>
      </c>
      <c r="G3" s="123"/>
      <c r="H3" s="123"/>
      <c r="I3" s="123"/>
      <c r="J3" s="123"/>
      <c r="K3" s="123"/>
      <c r="L3" s="123"/>
      <c r="M3" s="123"/>
      <c r="N3" s="123"/>
    </row>
    <row r="4" spans="1:14" ht="13.5" customHeight="1" x14ac:dyDescent="0.15">
      <c r="A4" s="77" t="s">
        <v>28</v>
      </c>
      <c r="B4" s="72" t="s">
        <v>20</v>
      </c>
      <c r="C4" s="28" t="s">
        <v>21</v>
      </c>
      <c r="D4" s="28" t="s">
        <v>22</v>
      </c>
      <c r="E4" s="28" t="s">
        <v>23</v>
      </c>
      <c r="F4" s="28" t="s">
        <v>24</v>
      </c>
      <c r="G4" s="112"/>
      <c r="H4" s="112"/>
      <c r="I4" s="112"/>
      <c r="J4" s="112"/>
      <c r="K4" s="112"/>
      <c r="L4" s="112"/>
      <c r="M4" s="123"/>
      <c r="N4" s="123"/>
    </row>
    <row r="5" spans="1:14" x14ac:dyDescent="0.15">
      <c r="A5" s="19"/>
      <c r="B5" s="112"/>
      <c r="C5" s="108"/>
      <c r="D5" s="108"/>
      <c r="E5" s="108"/>
      <c r="F5" s="80"/>
      <c r="G5" s="112"/>
      <c r="H5" s="112"/>
      <c r="I5" s="112"/>
      <c r="J5" s="112"/>
      <c r="K5" s="112"/>
      <c r="L5" s="112"/>
      <c r="M5" s="123"/>
      <c r="N5" s="123"/>
    </row>
    <row r="6" spans="1:14" ht="13.5" customHeight="1" x14ac:dyDescent="0.15">
      <c r="A6" s="49" t="s">
        <v>37</v>
      </c>
      <c r="B6" s="110">
        <v>26495</v>
      </c>
      <c r="C6" s="110">
        <v>25858</v>
      </c>
      <c r="D6" s="130">
        <v>25212</v>
      </c>
      <c r="E6" s="130">
        <v>24454</v>
      </c>
      <c r="F6" s="22">
        <v>23948</v>
      </c>
      <c r="G6" s="112"/>
      <c r="H6" s="112"/>
      <c r="I6" s="112"/>
      <c r="J6" s="112"/>
      <c r="K6" s="112"/>
      <c r="L6" s="112"/>
      <c r="M6" s="123"/>
      <c r="N6" s="123"/>
    </row>
    <row r="7" spans="1:14" x14ac:dyDescent="0.15">
      <c r="A7" s="49" t="s">
        <v>278</v>
      </c>
      <c r="B7" s="110">
        <v>15761</v>
      </c>
      <c r="C7" s="110">
        <v>15667</v>
      </c>
      <c r="D7" s="130">
        <v>15545</v>
      </c>
      <c r="E7" s="130">
        <v>15362</v>
      </c>
      <c r="F7" s="22">
        <v>15309</v>
      </c>
      <c r="G7" s="123"/>
      <c r="H7" s="123"/>
      <c r="I7" s="123"/>
      <c r="J7" s="123"/>
      <c r="K7" s="123"/>
      <c r="L7" s="123"/>
      <c r="M7" s="123"/>
      <c r="N7" s="123"/>
    </row>
    <row r="8" spans="1:14" x14ac:dyDescent="0.15">
      <c r="A8" s="35"/>
      <c r="B8" s="102"/>
      <c r="C8" s="102"/>
      <c r="D8" s="102"/>
      <c r="E8" s="102"/>
      <c r="F8" s="145"/>
      <c r="G8" s="128"/>
      <c r="H8" s="128"/>
      <c r="I8" s="128"/>
      <c r="J8" s="128"/>
      <c r="K8" s="128"/>
      <c r="L8" s="128"/>
      <c r="M8" s="123"/>
      <c r="N8" s="123"/>
    </row>
    <row r="9" spans="1:14" x14ac:dyDescent="0.15">
      <c r="A9" s="81" t="s">
        <v>47</v>
      </c>
      <c r="B9" s="116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3"/>
      <c r="N9" s="123"/>
    </row>
    <row r="10" spans="1:14" x14ac:dyDescent="0.15">
      <c r="A10" s="95" t="s">
        <v>33</v>
      </c>
      <c r="B10" s="116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3"/>
      <c r="N10" s="123"/>
    </row>
    <row r="11" spans="1:14" x14ac:dyDescent="0.15">
      <c r="A11" s="95"/>
      <c r="B11" s="116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3"/>
      <c r="N11" s="123"/>
    </row>
    <row r="12" spans="1:14" x14ac:dyDescent="0.15">
      <c r="A12" s="95" t="s">
        <v>279</v>
      </c>
      <c r="B12" s="116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3"/>
      <c r="N12" s="123"/>
    </row>
    <row r="13" spans="1:14" x14ac:dyDescent="0.15">
      <c r="A13" s="127"/>
      <c r="C13" s="102"/>
      <c r="D13" s="123"/>
      <c r="E13" s="123"/>
      <c r="F13" s="86" t="s">
        <v>280</v>
      </c>
      <c r="G13" s="123"/>
      <c r="H13" s="123"/>
      <c r="I13" s="123"/>
      <c r="J13" s="123"/>
      <c r="K13" s="123"/>
      <c r="L13" s="123"/>
      <c r="M13" s="123"/>
      <c r="N13" s="123"/>
    </row>
    <row r="14" spans="1:14" x14ac:dyDescent="0.15">
      <c r="A14" s="77" t="s">
        <v>28</v>
      </c>
      <c r="B14" s="72" t="s">
        <v>20</v>
      </c>
      <c r="C14" s="28" t="s">
        <v>21</v>
      </c>
      <c r="D14" s="28" t="s">
        <v>22</v>
      </c>
      <c r="E14" s="28" t="s">
        <v>23</v>
      </c>
      <c r="F14" s="28" t="s">
        <v>24</v>
      </c>
      <c r="G14" s="123"/>
      <c r="H14" s="123"/>
      <c r="I14" s="123"/>
      <c r="J14" s="123"/>
      <c r="K14" s="123"/>
      <c r="L14" s="123"/>
      <c r="M14" s="123"/>
      <c r="N14" s="123"/>
    </row>
    <row r="15" spans="1:14" x14ac:dyDescent="0.15">
      <c r="A15" s="118"/>
      <c r="B15" s="112"/>
      <c r="C15" s="108"/>
      <c r="D15" s="108"/>
      <c r="E15" s="108"/>
      <c r="F15" s="80"/>
      <c r="G15" s="123"/>
      <c r="H15" s="123"/>
      <c r="I15" s="123"/>
      <c r="J15" s="123"/>
      <c r="K15" s="123"/>
      <c r="L15" s="123"/>
      <c r="M15" s="123"/>
      <c r="N15" s="123"/>
    </row>
    <row r="16" spans="1:14" x14ac:dyDescent="0.15">
      <c r="A16" s="118" t="s">
        <v>281</v>
      </c>
      <c r="B16" s="109">
        <v>14455</v>
      </c>
      <c r="C16" s="110">
        <v>14835</v>
      </c>
      <c r="D16" s="130">
        <v>14025</v>
      </c>
      <c r="E16" s="130">
        <v>14184</v>
      </c>
      <c r="F16" s="22">
        <v>14057</v>
      </c>
      <c r="G16" s="123"/>
      <c r="H16" s="123"/>
      <c r="I16" s="123"/>
      <c r="J16" s="123"/>
      <c r="K16" s="123"/>
      <c r="L16" s="123"/>
      <c r="M16" s="123"/>
      <c r="N16" s="123"/>
    </row>
    <row r="17" spans="1:7" x14ac:dyDescent="0.15">
      <c r="A17" s="118" t="s">
        <v>282</v>
      </c>
      <c r="B17" s="109">
        <v>126859</v>
      </c>
      <c r="C17" s="110">
        <v>129066</v>
      </c>
      <c r="D17" s="130">
        <v>121646</v>
      </c>
      <c r="E17" s="130">
        <v>117818</v>
      </c>
      <c r="F17" s="22">
        <v>113700</v>
      </c>
    </row>
    <row r="18" spans="1:7" x14ac:dyDescent="0.15">
      <c r="A18" s="35"/>
      <c r="B18" s="102"/>
      <c r="C18" s="102"/>
      <c r="D18" s="102"/>
      <c r="E18" s="102"/>
      <c r="F18" s="145"/>
    </row>
    <row r="19" spans="1:7" x14ac:dyDescent="0.15">
      <c r="A19" s="81" t="s">
        <v>47</v>
      </c>
    </row>
    <row r="20" spans="1:7" x14ac:dyDescent="0.15">
      <c r="A20" s="81" t="s">
        <v>283</v>
      </c>
    </row>
    <row r="22" spans="1:7" x14ac:dyDescent="0.15">
      <c r="A22" s="95" t="s">
        <v>284</v>
      </c>
    </row>
    <row r="23" spans="1:7" x14ac:dyDescent="0.15">
      <c r="A23" s="127"/>
      <c r="B23" s="127"/>
      <c r="C23" s="127"/>
      <c r="D23" s="127"/>
      <c r="E23" s="127"/>
      <c r="F23" s="217" t="s">
        <v>285</v>
      </c>
      <c r="G23" s="208"/>
    </row>
    <row r="24" spans="1:7" x14ac:dyDescent="0.15">
      <c r="A24" s="206" t="s">
        <v>27</v>
      </c>
      <c r="B24" s="198" t="s">
        <v>5</v>
      </c>
      <c r="C24" s="200"/>
      <c r="D24" s="198" t="s">
        <v>260</v>
      </c>
      <c r="E24" s="200"/>
      <c r="F24" s="198" t="s">
        <v>248</v>
      </c>
      <c r="G24" s="200"/>
    </row>
    <row r="25" spans="1:7" x14ac:dyDescent="0.15">
      <c r="A25" s="207"/>
      <c r="B25" s="124" t="s">
        <v>249</v>
      </c>
      <c r="C25" s="115" t="s">
        <v>210</v>
      </c>
      <c r="D25" s="124" t="s">
        <v>249</v>
      </c>
      <c r="E25" s="115" t="s">
        <v>210</v>
      </c>
      <c r="F25" s="124" t="s">
        <v>249</v>
      </c>
      <c r="G25" s="98" t="s">
        <v>210</v>
      </c>
    </row>
    <row r="26" spans="1:7" x14ac:dyDescent="0.15">
      <c r="A26" s="34"/>
      <c r="B26" s="130"/>
      <c r="C26" s="130"/>
      <c r="D26" s="130"/>
      <c r="E26" s="130"/>
      <c r="F26" s="130"/>
      <c r="G26" s="22"/>
    </row>
    <row r="27" spans="1:7" x14ac:dyDescent="0.15">
      <c r="A27" s="118" t="s">
        <v>286</v>
      </c>
      <c r="B27" s="110">
        <v>399967</v>
      </c>
      <c r="C27" s="110">
        <v>9160781</v>
      </c>
      <c r="D27" s="110">
        <v>5958</v>
      </c>
      <c r="E27" s="110">
        <v>3508955</v>
      </c>
      <c r="F27" s="110">
        <v>220476</v>
      </c>
      <c r="G27" s="37">
        <v>3336430</v>
      </c>
    </row>
    <row r="28" spans="1:7" x14ac:dyDescent="0.15">
      <c r="A28" s="118" t="s">
        <v>287</v>
      </c>
      <c r="B28" s="110">
        <v>404753</v>
      </c>
      <c r="C28" s="110">
        <v>9453779</v>
      </c>
      <c r="D28" s="110">
        <v>5882</v>
      </c>
      <c r="E28" s="110">
        <v>3427903</v>
      </c>
      <c r="F28" s="110">
        <v>221836</v>
      </c>
      <c r="G28" s="37">
        <v>3464895</v>
      </c>
    </row>
    <row r="29" spans="1:7" x14ac:dyDescent="0.15">
      <c r="A29" s="118" t="s">
        <v>288</v>
      </c>
      <c r="B29" s="130">
        <v>400314</v>
      </c>
      <c r="C29" s="130">
        <v>9336604</v>
      </c>
      <c r="D29" s="130">
        <v>5764</v>
      </c>
      <c r="E29" s="130">
        <v>3428432</v>
      </c>
      <c r="F29" s="130">
        <v>217600</v>
      </c>
      <c r="G29" s="22">
        <v>3421710</v>
      </c>
    </row>
    <row r="30" spans="1:7" x14ac:dyDescent="0.15">
      <c r="A30" s="118" t="s">
        <v>289</v>
      </c>
      <c r="B30" s="130">
        <v>401792</v>
      </c>
      <c r="C30" s="130">
        <v>9381112</v>
      </c>
      <c r="D30" s="130">
        <v>5812</v>
      </c>
      <c r="E30" s="130">
        <v>3580480</v>
      </c>
      <c r="F30" s="130">
        <v>212039</v>
      </c>
      <c r="G30" s="22">
        <v>3214984</v>
      </c>
    </row>
    <row r="31" spans="1:7" x14ac:dyDescent="0.15">
      <c r="A31" s="118" t="s">
        <v>290</v>
      </c>
      <c r="B31" s="130">
        <v>399220</v>
      </c>
      <c r="C31" s="130">
        <v>9077389</v>
      </c>
      <c r="D31" s="130">
        <v>5685</v>
      </c>
      <c r="E31" s="130">
        <v>3394529</v>
      </c>
      <c r="F31" s="130">
        <v>210051</v>
      </c>
      <c r="G31" s="22">
        <v>3184208</v>
      </c>
    </row>
    <row r="32" spans="1:7" x14ac:dyDescent="0.15">
      <c r="A32" s="35"/>
      <c r="B32" s="102"/>
      <c r="C32" s="102"/>
      <c r="D32" s="102"/>
      <c r="E32" s="102"/>
      <c r="F32" s="102"/>
      <c r="G32" s="145"/>
    </row>
    <row r="33" spans="1:7" x14ac:dyDescent="0.15">
      <c r="A33" s="123"/>
      <c r="B33" s="96"/>
      <c r="C33" s="96"/>
      <c r="D33" s="107"/>
      <c r="E33" s="107"/>
      <c r="F33" s="96"/>
      <c r="G33" s="96"/>
    </row>
    <row r="34" spans="1:7" x14ac:dyDescent="0.15">
      <c r="B34" s="95"/>
      <c r="C34" s="95"/>
      <c r="D34" s="217" t="s">
        <v>291</v>
      </c>
      <c r="E34" s="217"/>
      <c r="F34" s="95"/>
      <c r="G34" s="95"/>
    </row>
    <row r="35" spans="1:7" x14ac:dyDescent="0.15">
      <c r="A35" s="206" t="s">
        <v>27</v>
      </c>
      <c r="B35" s="213" t="s">
        <v>261</v>
      </c>
      <c r="C35" s="215"/>
      <c r="D35" s="213" t="s">
        <v>25</v>
      </c>
      <c r="E35" s="215"/>
      <c r="F35" s="95"/>
      <c r="G35" s="95"/>
    </row>
    <row r="36" spans="1:7" x14ac:dyDescent="0.15">
      <c r="A36" s="207"/>
      <c r="B36" s="89" t="s">
        <v>249</v>
      </c>
      <c r="C36" s="85" t="s">
        <v>210</v>
      </c>
      <c r="D36" s="89" t="s">
        <v>249</v>
      </c>
      <c r="E36" s="76" t="s">
        <v>210</v>
      </c>
      <c r="F36" s="95"/>
      <c r="G36" s="95"/>
    </row>
    <row r="37" spans="1:7" x14ac:dyDescent="0.15">
      <c r="A37" s="34"/>
      <c r="B37" s="110"/>
      <c r="C37" s="110"/>
      <c r="D37" s="110"/>
      <c r="E37" s="37"/>
      <c r="F37" s="95"/>
      <c r="G37" s="95"/>
    </row>
    <row r="38" spans="1:7" x14ac:dyDescent="0.15">
      <c r="A38" s="118" t="s">
        <v>286</v>
      </c>
      <c r="B38" s="110">
        <v>49206</v>
      </c>
      <c r="C38" s="110">
        <v>601005</v>
      </c>
      <c r="D38" s="110">
        <v>124327</v>
      </c>
      <c r="E38" s="37">
        <v>1714391</v>
      </c>
      <c r="F38" s="95"/>
      <c r="G38" s="95"/>
    </row>
    <row r="39" spans="1:7" x14ac:dyDescent="0.15">
      <c r="A39" s="118" t="s">
        <v>287</v>
      </c>
      <c r="B39" s="110">
        <v>50135</v>
      </c>
      <c r="C39" s="110">
        <v>591863</v>
      </c>
      <c r="D39" s="110">
        <v>126900</v>
      </c>
      <c r="E39" s="37">
        <v>1969118</v>
      </c>
      <c r="F39" s="95"/>
      <c r="G39" s="95"/>
    </row>
    <row r="40" spans="1:7" x14ac:dyDescent="0.15">
      <c r="A40" s="118" t="s">
        <v>288</v>
      </c>
      <c r="B40" s="130">
        <v>48999</v>
      </c>
      <c r="C40" s="130">
        <v>587742</v>
      </c>
      <c r="D40" s="130">
        <v>127951</v>
      </c>
      <c r="E40" s="22">
        <v>1898720</v>
      </c>
      <c r="F40" s="95"/>
      <c r="G40" s="95"/>
    </row>
    <row r="41" spans="1:7" x14ac:dyDescent="0.15">
      <c r="A41" s="118" t="s">
        <v>289</v>
      </c>
      <c r="B41" s="130">
        <v>48195</v>
      </c>
      <c r="C41" s="130">
        <v>563311</v>
      </c>
      <c r="D41" s="130">
        <v>135746</v>
      </c>
      <c r="E41" s="22">
        <v>2022338</v>
      </c>
      <c r="F41" s="95"/>
      <c r="G41" s="95"/>
    </row>
    <row r="42" spans="1:7" x14ac:dyDescent="0.15">
      <c r="A42" s="118" t="s">
        <v>290</v>
      </c>
      <c r="B42" s="130">
        <v>47700</v>
      </c>
      <c r="C42" s="130">
        <v>562185</v>
      </c>
      <c r="D42" s="130">
        <v>135784</v>
      </c>
      <c r="E42" s="22">
        <v>1936468</v>
      </c>
      <c r="F42" s="95"/>
      <c r="G42" s="95"/>
    </row>
    <row r="43" spans="1:7" x14ac:dyDescent="0.15">
      <c r="A43" s="35"/>
      <c r="B43" s="127"/>
      <c r="C43" s="127"/>
      <c r="D43" s="127"/>
      <c r="E43" s="3"/>
    </row>
    <row r="44" spans="1:7" x14ac:dyDescent="0.15">
      <c r="A44" s="123" t="s">
        <v>47</v>
      </c>
      <c r="B44" s="123"/>
      <c r="C44" s="123"/>
      <c r="D44" s="123"/>
      <c r="E44" s="123"/>
    </row>
    <row r="45" spans="1:7" x14ac:dyDescent="0.15">
      <c r="A45" s="95" t="s">
        <v>271</v>
      </c>
    </row>
    <row r="46" spans="1:7" x14ac:dyDescent="0.15">
      <c r="A46" s="81" t="s">
        <v>273</v>
      </c>
    </row>
  </sheetData>
  <mergeCells count="9">
    <mergeCell ref="A35:A36"/>
    <mergeCell ref="B35:C35"/>
    <mergeCell ref="D35:E35"/>
    <mergeCell ref="F23:G23"/>
    <mergeCell ref="A24:A25"/>
    <mergeCell ref="B24:C24"/>
    <mergeCell ref="D24:E24"/>
    <mergeCell ref="F24:G24"/>
    <mergeCell ref="D34:E34"/>
  </mergeCells>
  <phoneticPr fontId="2"/>
  <pageMargins left="0.7" right="0.7" top="0.75" bottom="0.75" header="0.3" footer="0.3"/>
  <pageSetup paperSize="9" scale="95" orientation="portrait" r:id="rId1"/>
  <headerFooter>
    <oddHeader>&amp;R&amp;"ＭＳ Ｐゴシック,標準"社会保障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8"/>
  <sheetViews>
    <sheetView view="pageBreakPreview" zoomScale="115" zoomScaleNormal="100" zoomScaleSheetLayoutView="115" workbookViewId="0">
      <selection activeCell="J4" sqref="J4:K4"/>
    </sheetView>
  </sheetViews>
  <sheetFormatPr defaultRowHeight="13.5" x14ac:dyDescent="0.15"/>
  <cols>
    <col min="1" max="1" width="11.125" style="81" customWidth="1"/>
    <col min="2" max="5" width="9.125" style="81" customWidth="1"/>
    <col min="6" max="6" width="7" style="81" customWidth="1"/>
    <col min="7" max="7" width="11.125" style="81" customWidth="1"/>
    <col min="8" max="8" width="9" style="81"/>
    <col min="9" max="9" width="9.875" style="81" bestFit="1" customWidth="1"/>
    <col min="10" max="10" width="9" style="81"/>
    <col min="11" max="11" width="9.875" style="81" bestFit="1" customWidth="1"/>
    <col min="12" max="249" width="9" style="81"/>
    <col min="250" max="250" width="11.5" style="81" customWidth="1"/>
    <col min="251" max="262" width="10.625" style="81" customWidth="1"/>
    <col min="263" max="505" width="9" style="81"/>
    <col min="506" max="506" width="11.5" style="81" customWidth="1"/>
    <col min="507" max="518" width="10.625" style="81" customWidth="1"/>
    <col min="519" max="761" width="9" style="81"/>
    <col min="762" max="762" width="11.5" style="81" customWidth="1"/>
    <col min="763" max="774" width="10.625" style="81" customWidth="1"/>
    <col min="775" max="1017" width="9" style="81"/>
    <col min="1018" max="1018" width="11.5" style="81" customWidth="1"/>
    <col min="1019" max="1030" width="10.625" style="81" customWidth="1"/>
    <col min="1031" max="1273" width="9" style="81"/>
    <col min="1274" max="1274" width="11.5" style="81" customWidth="1"/>
    <col min="1275" max="1286" width="10.625" style="81" customWidth="1"/>
    <col min="1287" max="1529" width="9" style="81"/>
    <col min="1530" max="1530" width="11.5" style="81" customWidth="1"/>
    <col min="1531" max="1542" width="10.625" style="81" customWidth="1"/>
    <col min="1543" max="1785" width="9" style="81"/>
    <col min="1786" max="1786" width="11.5" style="81" customWidth="1"/>
    <col min="1787" max="1798" width="10.625" style="81" customWidth="1"/>
    <col min="1799" max="2041" width="9" style="81"/>
    <col min="2042" max="2042" width="11.5" style="81" customWidth="1"/>
    <col min="2043" max="2054" width="10.625" style="81" customWidth="1"/>
    <col min="2055" max="2297" width="9" style="81"/>
    <col min="2298" max="2298" width="11.5" style="81" customWidth="1"/>
    <col min="2299" max="2310" width="10.625" style="81" customWidth="1"/>
    <col min="2311" max="2553" width="9" style="81"/>
    <col min="2554" max="2554" width="11.5" style="81" customWidth="1"/>
    <col min="2555" max="2566" width="10.625" style="81" customWidth="1"/>
    <col min="2567" max="2809" width="9" style="81"/>
    <col min="2810" max="2810" width="11.5" style="81" customWidth="1"/>
    <col min="2811" max="2822" width="10.625" style="81" customWidth="1"/>
    <col min="2823" max="3065" width="9" style="81"/>
    <col min="3066" max="3066" width="11.5" style="81" customWidth="1"/>
    <col min="3067" max="3078" width="10.625" style="81" customWidth="1"/>
    <col min="3079" max="3321" width="9" style="81"/>
    <col min="3322" max="3322" width="11.5" style="81" customWidth="1"/>
    <col min="3323" max="3334" width="10.625" style="81" customWidth="1"/>
    <col min="3335" max="3577" width="9" style="81"/>
    <col min="3578" max="3578" width="11.5" style="81" customWidth="1"/>
    <col min="3579" max="3590" width="10.625" style="81" customWidth="1"/>
    <col min="3591" max="3833" width="9" style="81"/>
    <col min="3834" max="3834" width="11.5" style="81" customWidth="1"/>
    <col min="3835" max="3846" width="10.625" style="81" customWidth="1"/>
    <col min="3847" max="4089" width="9" style="81"/>
    <col min="4090" max="4090" width="11.5" style="81" customWidth="1"/>
    <col min="4091" max="4102" width="10.625" style="81" customWidth="1"/>
    <col min="4103" max="4345" width="9" style="81"/>
    <col min="4346" max="4346" width="11.5" style="81" customWidth="1"/>
    <col min="4347" max="4358" width="10.625" style="81" customWidth="1"/>
    <col min="4359" max="4601" width="9" style="81"/>
    <col min="4602" max="4602" width="11.5" style="81" customWidth="1"/>
    <col min="4603" max="4614" width="10.625" style="81" customWidth="1"/>
    <col min="4615" max="4857" width="9" style="81"/>
    <col min="4858" max="4858" width="11.5" style="81" customWidth="1"/>
    <col min="4859" max="4870" width="10.625" style="81" customWidth="1"/>
    <col min="4871" max="5113" width="9" style="81"/>
    <col min="5114" max="5114" width="11.5" style="81" customWidth="1"/>
    <col min="5115" max="5126" width="10.625" style="81" customWidth="1"/>
    <col min="5127" max="5369" width="9" style="81"/>
    <col min="5370" max="5370" width="11.5" style="81" customWidth="1"/>
    <col min="5371" max="5382" width="10.625" style="81" customWidth="1"/>
    <col min="5383" max="5625" width="9" style="81"/>
    <col min="5626" max="5626" width="11.5" style="81" customWidth="1"/>
    <col min="5627" max="5638" width="10.625" style="81" customWidth="1"/>
    <col min="5639" max="5881" width="9" style="81"/>
    <col min="5882" max="5882" width="11.5" style="81" customWidth="1"/>
    <col min="5883" max="5894" width="10.625" style="81" customWidth="1"/>
    <col min="5895" max="6137" width="9" style="81"/>
    <col min="6138" max="6138" width="11.5" style="81" customWidth="1"/>
    <col min="6139" max="6150" width="10.625" style="81" customWidth="1"/>
    <col min="6151" max="6393" width="9" style="81"/>
    <col min="6394" max="6394" width="11.5" style="81" customWidth="1"/>
    <col min="6395" max="6406" width="10.625" style="81" customWidth="1"/>
    <col min="6407" max="6649" width="9" style="81"/>
    <col min="6650" max="6650" width="11.5" style="81" customWidth="1"/>
    <col min="6651" max="6662" width="10.625" style="81" customWidth="1"/>
    <col min="6663" max="6905" width="9" style="81"/>
    <col min="6906" max="6906" width="11.5" style="81" customWidth="1"/>
    <col min="6907" max="6918" width="10.625" style="81" customWidth="1"/>
    <col min="6919" max="7161" width="9" style="81"/>
    <col min="7162" max="7162" width="11.5" style="81" customWidth="1"/>
    <col min="7163" max="7174" width="10.625" style="81" customWidth="1"/>
    <col min="7175" max="7417" width="9" style="81"/>
    <col min="7418" max="7418" width="11.5" style="81" customWidth="1"/>
    <col min="7419" max="7430" width="10.625" style="81" customWidth="1"/>
    <col min="7431" max="7673" width="9" style="81"/>
    <col min="7674" max="7674" width="11.5" style="81" customWidth="1"/>
    <col min="7675" max="7686" width="10.625" style="81" customWidth="1"/>
    <col min="7687" max="7929" width="9" style="81"/>
    <col min="7930" max="7930" width="11.5" style="81" customWidth="1"/>
    <col min="7931" max="7942" width="10.625" style="81" customWidth="1"/>
    <col min="7943" max="8185" width="9" style="81"/>
    <col min="8186" max="8186" width="11.5" style="81" customWidth="1"/>
    <col min="8187" max="8198" width="10.625" style="81" customWidth="1"/>
    <col min="8199" max="8441" width="9" style="81"/>
    <col min="8442" max="8442" width="11.5" style="81" customWidth="1"/>
    <col min="8443" max="8454" width="10.625" style="81" customWidth="1"/>
    <col min="8455" max="8697" width="9" style="81"/>
    <col min="8698" max="8698" width="11.5" style="81" customWidth="1"/>
    <col min="8699" max="8710" width="10.625" style="81" customWidth="1"/>
    <col min="8711" max="8953" width="9" style="81"/>
    <col min="8954" max="8954" width="11.5" style="81" customWidth="1"/>
    <col min="8955" max="8966" width="10.625" style="81" customWidth="1"/>
    <col min="8967" max="9209" width="9" style="81"/>
    <col min="9210" max="9210" width="11.5" style="81" customWidth="1"/>
    <col min="9211" max="9222" width="10.625" style="81" customWidth="1"/>
    <col min="9223" max="9465" width="9" style="81"/>
    <col min="9466" max="9466" width="11.5" style="81" customWidth="1"/>
    <col min="9467" max="9478" width="10.625" style="81" customWidth="1"/>
    <col min="9479" max="9721" width="9" style="81"/>
    <col min="9722" max="9722" width="11.5" style="81" customWidth="1"/>
    <col min="9723" max="9734" width="10.625" style="81" customWidth="1"/>
    <col min="9735" max="9977" width="9" style="81"/>
    <col min="9978" max="9978" width="11.5" style="81" customWidth="1"/>
    <col min="9979" max="9990" width="10.625" style="81" customWidth="1"/>
    <col min="9991" max="10233" width="9" style="81"/>
    <col min="10234" max="10234" width="11.5" style="81" customWidth="1"/>
    <col min="10235" max="10246" width="10.625" style="81" customWidth="1"/>
    <col min="10247" max="10489" width="9" style="81"/>
    <col min="10490" max="10490" width="11.5" style="81" customWidth="1"/>
    <col min="10491" max="10502" width="10.625" style="81" customWidth="1"/>
    <col min="10503" max="10745" width="9" style="81"/>
    <col min="10746" max="10746" width="11.5" style="81" customWidth="1"/>
    <col min="10747" max="10758" width="10.625" style="81" customWidth="1"/>
    <col min="10759" max="11001" width="9" style="81"/>
    <col min="11002" max="11002" width="11.5" style="81" customWidth="1"/>
    <col min="11003" max="11014" width="10.625" style="81" customWidth="1"/>
    <col min="11015" max="11257" width="9" style="81"/>
    <col min="11258" max="11258" width="11.5" style="81" customWidth="1"/>
    <col min="11259" max="11270" width="10.625" style="81" customWidth="1"/>
    <col min="11271" max="11513" width="9" style="81"/>
    <col min="11514" max="11514" width="11.5" style="81" customWidth="1"/>
    <col min="11515" max="11526" width="10.625" style="81" customWidth="1"/>
    <col min="11527" max="11769" width="9" style="81"/>
    <col min="11770" max="11770" width="11.5" style="81" customWidth="1"/>
    <col min="11771" max="11782" width="10.625" style="81" customWidth="1"/>
    <col min="11783" max="12025" width="9" style="81"/>
    <col min="12026" max="12026" width="11.5" style="81" customWidth="1"/>
    <col min="12027" max="12038" width="10.625" style="81" customWidth="1"/>
    <col min="12039" max="12281" width="9" style="81"/>
    <col min="12282" max="12282" width="11.5" style="81" customWidth="1"/>
    <col min="12283" max="12294" width="10.625" style="81" customWidth="1"/>
    <col min="12295" max="12537" width="9" style="81"/>
    <col min="12538" max="12538" width="11.5" style="81" customWidth="1"/>
    <col min="12539" max="12550" width="10.625" style="81" customWidth="1"/>
    <col min="12551" max="12793" width="9" style="81"/>
    <col min="12794" max="12794" width="11.5" style="81" customWidth="1"/>
    <col min="12795" max="12806" width="10.625" style="81" customWidth="1"/>
    <col min="12807" max="13049" width="9" style="81"/>
    <col min="13050" max="13050" width="11.5" style="81" customWidth="1"/>
    <col min="13051" max="13062" width="10.625" style="81" customWidth="1"/>
    <col min="13063" max="13305" width="9" style="81"/>
    <col min="13306" max="13306" width="11.5" style="81" customWidth="1"/>
    <col min="13307" max="13318" width="10.625" style="81" customWidth="1"/>
    <col min="13319" max="13561" width="9" style="81"/>
    <col min="13562" max="13562" width="11.5" style="81" customWidth="1"/>
    <col min="13563" max="13574" width="10.625" style="81" customWidth="1"/>
    <col min="13575" max="13817" width="9" style="81"/>
    <col min="13818" max="13818" width="11.5" style="81" customWidth="1"/>
    <col min="13819" max="13830" width="10.625" style="81" customWidth="1"/>
    <col min="13831" max="14073" width="9" style="81"/>
    <col min="14074" max="14074" width="11.5" style="81" customWidth="1"/>
    <col min="14075" max="14086" width="10.625" style="81" customWidth="1"/>
    <col min="14087" max="14329" width="9" style="81"/>
    <col min="14330" max="14330" width="11.5" style="81" customWidth="1"/>
    <col min="14331" max="14342" width="10.625" style="81" customWidth="1"/>
    <col min="14343" max="14585" width="9" style="81"/>
    <col min="14586" max="14586" width="11.5" style="81" customWidth="1"/>
    <col min="14587" max="14598" width="10.625" style="81" customWidth="1"/>
    <col min="14599" max="14841" width="9" style="81"/>
    <col min="14842" max="14842" width="11.5" style="81" customWidth="1"/>
    <col min="14843" max="14854" width="10.625" style="81" customWidth="1"/>
    <col min="14855" max="15097" width="9" style="81"/>
    <col min="15098" max="15098" width="11.5" style="81" customWidth="1"/>
    <col min="15099" max="15110" width="10.625" style="81" customWidth="1"/>
    <col min="15111" max="15353" width="9" style="81"/>
    <col min="15354" max="15354" width="11.5" style="81" customWidth="1"/>
    <col min="15355" max="15366" width="10.625" style="81" customWidth="1"/>
    <col min="15367" max="15609" width="9" style="81"/>
    <col min="15610" max="15610" width="11.5" style="81" customWidth="1"/>
    <col min="15611" max="15622" width="10.625" style="81" customWidth="1"/>
    <col min="15623" max="15865" width="9" style="81"/>
    <col min="15866" max="15866" width="11.5" style="81" customWidth="1"/>
    <col min="15867" max="15878" width="10.625" style="81" customWidth="1"/>
    <col min="15879" max="16121" width="9" style="81"/>
    <col min="16122" max="16122" width="11.5" style="81" customWidth="1"/>
    <col min="16123" max="16134" width="10.625" style="81" customWidth="1"/>
    <col min="16135" max="16384" width="9" style="81"/>
  </cols>
  <sheetData>
    <row r="2" spans="1:15" x14ac:dyDescent="0.15">
      <c r="A2" s="95" t="s">
        <v>254</v>
      </c>
    </row>
    <row r="3" spans="1:15" x14ac:dyDescent="0.15">
      <c r="A3" s="127"/>
      <c r="B3" s="127"/>
      <c r="C3" s="127"/>
      <c r="D3" s="127"/>
      <c r="E3" s="82" t="s">
        <v>255</v>
      </c>
      <c r="G3" s="95" t="s">
        <v>256</v>
      </c>
      <c r="J3" s="217" t="s">
        <v>257</v>
      </c>
      <c r="K3" s="208"/>
    </row>
    <row r="4" spans="1:15" x14ac:dyDescent="0.15">
      <c r="A4" s="206" t="s">
        <v>27</v>
      </c>
      <c r="B4" s="198" t="s">
        <v>258</v>
      </c>
      <c r="C4" s="199"/>
      <c r="D4" s="199"/>
      <c r="E4" s="200"/>
      <c r="G4" s="206" t="s">
        <v>27</v>
      </c>
      <c r="H4" s="198" t="s">
        <v>29</v>
      </c>
      <c r="I4" s="200"/>
      <c r="J4" s="198" t="s">
        <v>259</v>
      </c>
      <c r="K4" s="200"/>
      <c r="L4" s="131"/>
      <c r="M4" s="131"/>
      <c r="N4" s="95"/>
      <c r="O4" s="95"/>
    </row>
    <row r="5" spans="1:15" x14ac:dyDescent="0.15">
      <c r="A5" s="207"/>
      <c r="B5" s="124" t="s">
        <v>260</v>
      </c>
      <c r="C5" s="115" t="s">
        <v>248</v>
      </c>
      <c r="D5" s="124" t="s">
        <v>261</v>
      </c>
      <c r="E5" s="124" t="s">
        <v>262</v>
      </c>
      <c r="G5" s="207"/>
      <c r="H5" s="124" t="s">
        <v>249</v>
      </c>
      <c r="I5" s="115" t="s">
        <v>210</v>
      </c>
      <c r="J5" s="124" t="s">
        <v>249</v>
      </c>
      <c r="K5" s="78" t="s">
        <v>210</v>
      </c>
    </row>
    <row r="6" spans="1:15" x14ac:dyDescent="0.15">
      <c r="A6" s="19"/>
      <c r="B6" s="66"/>
      <c r="C6" s="66"/>
      <c r="D6" s="66"/>
      <c r="E6" s="67"/>
      <c r="G6" s="19"/>
      <c r="H6" s="123"/>
      <c r="I6" s="123"/>
      <c r="J6" s="123"/>
      <c r="K6" s="135"/>
    </row>
    <row r="7" spans="1:15" x14ac:dyDescent="0.15">
      <c r="A7" s="84" t="s">
        <v>15</v>
      </c>
      <c r="B7" s="68">
        <v>14.83</v>
      </c>
      <c r="C7" s="68">
        <v>1.58</v>
      </c>
      <c r="D7" s="68">
        <v>1.92</v>
      </c>
      <c r="E7" s="69">
        <v>1.93</v>
      </c>
      <c r="G7" s="84" t="s">
        <v>20</v>
      </c>
      <c r="H7" s="110">
        <v>427864</v>
      </c>
      <c r="I7" s="110">
        <v>7722183</v>
      </c>
      <c r="J7" s="110">
        <v>399967</v>
      </c>
      <c r="K7" s="37">
        <v>6707759</v>
      </c>
    </row>
    <row r="8" spans="1:15" x14ac:dyDescent="0.15">
      <c r="A8" s="84" t="s">
        <v>16</v>
      </c>
      <c r="B8" s="68">
        <v>14.64</v>
      </c>
      <c r="C8" s="68">
        <v>1.55</v>
      </c>
      <c r="D8" s="68">
        <v>1.85</v>
      </c>
      <c r="E8" s="69">
        <v>1.88</v>
      </c>
      <c r="G8" s="84" t="s">
        <v>21</v>
      </c>
      <c r="H8" s="110">
        <v>435022</v>
      </c>
      <c r="I8" s="110">
        <v>8004197</v>
      </c>
      <c r="J8" s="110">
        <v>404753</v>
      </c>
      <c r="K8" s="37">
        <v>6931197</v>
      </c>
    </row>
    <row r="9" spans="1:15" x14ac:dyDescent="0.15">
      <c r="A9" s="84" t="s">
        <v>17</v>
      </c>
      <c r="B9" s="66">
        <v>14.65</v>
      </c>
      <c r="C9" s="66">
        <v>1.54</v>
      </c>
      <c r="D9" s="66">
        <v>1.82</v>
      </c>
      <c r="E9" s="70">
        <v>1.86</v>
      </c>
      <c r="G9" s="84" t="s">
        <v>22</v>
      </c>
      <c r="H9" s="130">
        <v>431837</v>
      </c>
      <c r="I9" s="130">
        <v>7960326</v>
      </c>
      <c r="J9" s="130">
        <v>400314</v>
      </c>
      <c r="K9" s="22">
        <v>6828450</v>
      </c>
    </row>
    <row r="10" spans="1:15" x14ac:dyDescent="0.15">
      <c r="A10" s="84" t="s">
        <v>18</v>
      </c>
      <c r="B10" s="66">
        <v>14.37</v>
      </c>
      <c r="C10" s="66">
        <v>1.52</v>
      </c>
      <c r="D10" s="66">
        <v>1.77</v>
      </c>
      <c r="E10" s="70">
        <v>1.85</v>
      </c>
      <c r="G10" s="84" t="s">
        <v>23</v>
      </c>
      <c r="H10" s="130">
        <v>435482</v>
      </c>
      <c r="I10" s="130">
        <v>8015777</v>
      </c>
      <c r="J10" s="130">
        <v>401792</v>
      </c>
      <c r="K10" s="22">
        <v>6870060</v>
      </c>
    </row>
    <row r="11" spans="1:15" x14ac:dyDescent="0.15">
      <c r="A11" s="84" t="s">
        <v>19</v>
      </c>
      <c r="B11" s="66">
        <v>14.47</v>
      </c>
      <c r="C11" s="66">
        <v>1.5</v>
      </c>
      <c r="D11" s="66">
        <v>1.74</v>
      </c>
      <c r="E11" s="70">
        <v>1.83</v>
      </c>
      <c r="G11" s="84" t="s">
        <v>24</v>
      </c>
      <c r="H11" s="130">
        <v>433302</v>
      </c>
      <c r="I11" s="130">
        <v>7746341</v>
      </c>
      <c r="J11" s="130">
        <v>399220</v>
      </c>
      <c r="K11" s="22">
        <v>6657256</v>
      </c>
    </row>
    <row r="12" spans="1:15" x14ac:dyDescent="0.15">
      <c r="A12" s="14"/>
      <c r="B12" s="102"/>
      <c r="C12" s="102"/>
      <c r="D12" s="102"/>
      <c r="E12" s="145"/>
      <c r="G12" s="119"/>
      <c r="H12" s="102"/>
      <c r="I12" s="102"/>
      <c r="J12" s="102"/>
      <c r="K12" s="145"/>
    </row>
    <row r="13" spans="1:15" x14ac:dyDescent="0.15">
      <c r="A13" s="44"/>
      <c r="B13" s="123"/>
      <c r="C13" s="123"/>
      <c r="D13" s="123"/>
      <c r="E13" s="123"/>
      <c r="G13" s="44"/>
      <c r="M13" s="123"/>
      <c r="N13" s="123"/>
    </row>
    <row r="14" spans="1:15" x14ac:dyDescent="0.15">
      <c r="A14" s="44"/>
      <c r="E14" s="48" t="s">
        <v>263</v>
      </c>
      <c r="G14" s="44"/>
      <c r="H14" s="123"/>
      <c r="I14" s="96"/>
      <c r="J14" s="217" t="s">
        <v>257</v>
      </c>
      <c r="K14" s="208"/>
      <c r="L14" s="96"/>
      <c r="M14" s="96"/>
      <c r="N14" s="96"/>
    </row>
    <row r="15" spans="1:15" x14ac:dyDescent="0.15">
      <c r="A15" s="206" t="s">
        <v>27</v>
      </c>
      <c r="B15" s="198" t="s">
        <v>264</v>
      </c>
      <c r="C15" s="199"/>
      <c r="D15" s="199"/>
      <c r="E15" s="200"/>
      <c r="G15" s="206" t="s">
        <v>27</v>
      </c>
      <c r="H15" s="198" t="s">
        <v>265</v>
      </c>
      <c r="I15" s="200"/>
      <c r="J15" s="213" t="s">
        <v>266</v>
      </c>
      <c r="K15" s="215"/>
      <c r="L15" s="123"/>
      <c r="M15" s="123"/>
      <c r="N15" s="123"/>
    </row>
    <row r="16" spans="1:15" x14ac:dyDescent="0.15">
      <c r="A16" s="207"/>
      <c r="B16" s="124" t="s">
        <v>260</v>
      </c>
      <c r="C16" s="115" t="s">
        <v>248</v>
      </c>
      <c r="D16" s="124" t="s">
        <v>261</v>
      </c>
      <c r="E16" s="124" t="s">
        <v>262</v>
      </c>
      <c r="G16" s="207"/>
      <c r="H16" s="124" t="s">
        <v>249</v>
      </c>
      <c r="I16" s="98" t="s">
        <v>210</v>
      </c>
      <c r="J16" s="89" t="s">
        <v>249</v>
      </c>
      <c r="K16" s="76" t="s">
        <v>210</v>
      </c>
    </row>
    <row r="17" spans="1:11" x14ac:dyDescent="0.15">
      <c r="A17" s="19"/>
      <c r="B17" s="130"/>
      <c r="C17" s="130"/>
      <c r="D17" s="130"/>
      <c r="E17" s="71"/>
      <c r="G17" s="19"/>
      <c r="H17" s="123"/>
      <c r="I17" s="104"/>
      <c r="J17" s="96"/>
      <c r="K17" s="9"/>
    </row>
    <row r="18" spans="1:11" x14ac:dyDescent="0.15">
      <c r="A18" s="84" t="s">
        <v>15</v>
      </c>
      <c r="B18" s="110">
        <v>588948</v>
      </c>
      <c r="C18" s="110">
        <v>15133</v>
      </c>
      <c r="D18" s="110">
        <v>12214</v>
      </c>
      <c r="E18" s="37">
        <v>27015</v>
      </c>
      <c r="G18" s="84" t="s">
        <v>20</v>
      </c>
      <c r="H18" s="110">
        <v>14455</v>
      </c>
      <c r="I18" s="110">
        <v>92960</v>
      </c>
      <c r="J18" s="110">
        <v>115</v>
      </c>
      <c r="K18" s="37">
        <v>48118</v>
      </c>
    </row>
    <row r="19" spans="1:11" x14ac:dyDescent="0.15">
      <c r="A19" s="84" t="s">
        <v>16</v>
      </c>
      <c r="B19" s="110">
        <v>582778</v>
      </c>
      <c r="C19" s="110">
        <v>15619</v>
      </c>
      <c r="D19" s="110">
        <v>11805</v>
      </c>
      <c r="E19" s="37">
        <v>26937</v>
      </c>
      <c r="G19" s="84" t="s">
        <v>21</v>
      </c>
      <c r="H19" s="110">
        <v>14835</v>
      </c>
      <c r="I19" s="110">
        <v>94722</v>
      </c>
      <c r="J19" s="110">
        <v>89</v>
      </c>
      <c r="K19" s="37">
        <v>37332</v>
      </c>
    </row>
    <row r="20" spans="1:11" x14ac:dyDescent="0.15">
      <c r="A20" s="84" t="s">
        <v>17</v>
      </c>
      <c r="B20" s="130">
        <v>594801</v>
      </c>
      <c r="C20" s="130">
        <v>15725</v>
      </c>
      <c r="D20" s="130">
        <v>11995</v>
      </c>
      <c r="E20" s="22">
        <v>27309</v>
      </c>
      <c r="F20" s="123"/>
      <c r="G20" s="84" t="s">
        <v>22</v>
      </c>
      <c r="H20" s="130">
        <v>14025</v>
      </c>
      <c r="I20" s="130">
        <v>89167</v>
      </c>
      <c r="J20" s="130">
        <v>104</v>
      </c>
      <c r="K20" s="22">
        <v>43632</v>
      </c>
    </row>
    <row r="21" spans="1:11" x14ac:dyDescent="0.15">
      <c r="A21" s="84" t="s">
        <v>18</v>
      </c>
      <c r="B21" s="130">
        <v>616050</v>
      </c>
      <c r="C21" s="130">
        <v>15162</v>
      </c>
      <c r="D21" s="130">
        <v>11688</v>
      </c>
      <c r="E21" s="22">
        <v>27660</v>
      </c>
      <c r="G21" s="84" t="s">
        <v>23</v>
      </c>
      <c r="H21" s="130">
        <v>14184</v>
      </c>
      <c r="I21" s="130">
        <v>86255</v>
      </c>
      <c r="J21" s="130">
        <v>101</v>
      </c>
      <c r="K21" s="22">
        <v>42320</v>
      </c>
    </row>
    <row r="22" spans="1:11" x14ac:dyDescent="0.15">
      <c r="A22" s="84" t="s">
        <v>19</v>
      </c>
      <c r="B22" s="130">
        <v>597103</v>
      </c>
      <c r="C22" s="130">
        <v>15159</v>
      </c>
      <c r="D22" s="130">
        <v>11786</v>
      </c>
      <c r="E22" s="22">
        <v>27107</v>
      </c>
      <c r="G22" s="84" t="s">
        <v>24</v>
      </c>
      <c r="H22" s="130">
        <v>14057</v>
      </c>
      <c r="I22" s="130">
        <v>83277</v>
      </c>
      <c r="J22" s="130">
        <v>103</v>
      </c>
      <c r="K22" s="22">
        <v>41814</v>
      </c>
    </row>
    <row r="23" spans="1:11" x14ac:dyDescent="0.15">
      <c r="A23" s="14"/>
      <c r="B23" s="102"/>
      <c r="C23" s="102"/>
      <c r="D23" s="102"/>
      <c r="E23" s="145"/>
      <c r="G23" s="119"/>
      <c r="H23" s="102"/>
      <c r="I23" s="102"/>
      <c r="J23" s="127"/>
      <c r="K23" s="3"/>
    </row>
    <row r="24" spans="1:11" x14ac:dyDescent="0.15">
      <c r="A24" s="44"/>
      <c r="G24" s="44"/>
    </row>
    <row r="25" spans="1:11" s="95" customFormat="1" x14ac:dyDescent="0.15">
      <c r="A25" s="147"/>
      <c r="E25" s="148" t="s">
        <v>267</v>
      </c>
      <c r="G25" s="147"/>
      <c r="J25" s="217" t="s">
        <v>257</v>
      </c>
      <c r="K25" s="208"/>
    </row>
    <row r="26" spans="1:11" s="95" customFormat="1" x14ac:dyDescent="0.15">
      <c r="A26" s="206" t="s">
        <v>27</v>
      </c>
      <c r="B26" s="213" t="s">
        <v>268</v>
      </c>
      <c r="C26" s="214"/>
      <c r="D26" s="214"/>
      <c r="E26" s="215"/>
      <c r="G26" s="206" t="s">
        <v>27</v>
      </c>
      <c r="H26" s="213" t="s">
        <v>269</v>
      </c>
      <c r="I26" s="215"/>
      <c r="J26" s="213" t="s">
        <v>270</v>
      </c>
      <c r="K26" s="215"/>
    </row>
    <row r="27" spans="1:11" s="95" customFormat="1" x14ac:dyDescent="0.15">
      <c r="A27" s="207"/>
      <c r="B27" s="89" t="s">
        <v>260</v>
      </c>
      <c r="C27" s="89" t="s">
        <v>248</v>
      </c>
      <c r="D27" s="89" t="s">
        <v>261</v>
      </c>
      <c r="E27" s="76" t="s">
        <v>262</v>
      </c>
      <c r="G27" s="207"/>
      <c r="H27" s="89" t="s">
        <v>249</v>
      </c>
      <c r="I27" s="85" t="s">
        <v>210</v>
      </c>
      <c r="J27" s="89" t="s">
        <v>249</v>
      </c>
      <c r="K27" s="76" t="s">
        <v>210</v>
      </c>
    </row>
    <row r="28" spans="1:11" s="95" customFormat="1" x14ac:dyDescent="0.15">
      <c r="A28" s="19"/>
      <c r="B28" s="110"/>
      <c r="C28" s="110"/>
      <c r="D28" s="110"/>
      <c r="E28" s="37"/>
      <c r="G28" s="19"/>
      <c r="H28" s="96"/>
      <c r="I28" s="96"/>
      <c r="J28" s="96"/>
      <c r="K28" s="142"/>
    </row>
    <row r="29" spans="1:11" x14ac:dyDescent="0.15">
      <c r="A29" s="84" t="s">
        <v>15</v>
      </c>
      <c r="B29" s="110">
        <v>132438</v>
      </c>
      <c r="C29" s="110">
        <v>125927</v>
      </c>
      <c r="D29" s="110">
        <v>22684</v>
      </c>
      <c r="E29" s="37">
        <v>281049</v>
      </c>
      <c r="G29" s="84" t="s">
        <v>20</v>
      </c>
      <c r="H29" s="110">
        <v>143</v>
      </c>
      <c r="I29" s="110">
        <v>7150</v>
      </c>
      <c r="J29" s="110">
        <v>13184</v>
      </c>
      <c r="K29" s="37">
        <v>866196</v>
      </c>
    </row>
    <row r="30" spans="1:11" x14ac:dyDescent="0.15">
      <c r="A30" s="84" t="s">
        <v>16</v>
      </c>
      <c r="B30" s="110">
        <v>132566</v>
      </c>
      <c r="C30" s="110">
        <v>133997</v>
      </c>
      <c r="D30" s="110">
        <v>22889</v>
      </c>
      <c r="E30" s="37">
        <v>289452</v>
      </c>
      <c r="G30" s="84" t="s">
        <v>21</v>
      </c>
      <c r="H30" s="110">
        <v>130</v>
      </c>
      <c r="I30" s="110">
        <v>6500</v>
      </c>
      <c r="J30" s="110">
        <v>15215</v>
      </c>
      <c r="K30" s="37">
        <v>934446</v>
      </c>
    </row>
    <row r="31" spans="1:11" x14ac:dyDescent="0.15">
      <c r="A31" s="84" t="s">
        <v>17</v>
      </c>
      <c r="B31" s="130">
        <v>135984</v>
      </c>
      <c r="C31" s="130">
        <v>135718</v>
      </c>
      <c r="D31" s="130">
        <v>23312</v>
      </c>
      <c r="E31" s="22">
        <v>295014</v>
      </c>
      <c r="G31" s="84" t="s">
        <v>22</v>
      </c>
      <c r="H31" s="130">
        <v>130</v>
      </c>
      <c r="I31" s="130">
        <v>6500</v>
      </c>
      <c r="J31" s="130">
        <v>17264</v>
      </c>
      <c r="K31" s="22">
        <v>992577</v>
      </c>
    </row>
    <row r="32" spans="1:11" x14ac:dyDescent="0.15">
      <c r="A32" s="84" t="s">
        <v>18</v>
      </c>
      <c r="B32" s="130">
        <v>146417</v>
      </c>
      <c r="C32" s="130">
        <v>131471</v>
      </c>
      <c r="D32" s="130">
        <v>23036</v>
      </c>
      <c r="E32" s="22">
        <v>300923</v>
      </c>
      <c r="G32" s="84" t="s">
        <v>23</v>
      </c>
      <c r="H32" s="130">
        <v>141</v>
      </c>
      <c r="I32" s="130">
        <v>7050</v>
      </c>
      <c r="J32" s="130">
        <v>19264</v>
      </c>
      <c r="K32" s="22">
        <v>1010092</v>
      </c>
    </row>
    <row r="33" spans="1:11" x14ac:dyDescent="0.15">
      <c r="A33" s="84" t="s">
        <v>19</v>
      </c>
      <c r="B33" s="130">
        <v>141746</v>
      </c>
      <c r="C33" s="130">
        <v>132963</v>
      </c>
      <c r="D33" s="130">
        <v>23475</v>
      </c>
      <c r="E33" s="22">
        <v>298184</v>
      </c>
      <c r="G33" s="84" t="s">
        <v>24</v>
      </c>
      <c r="H33" s="130">
        <v>143</v>
      </c>
      <c r="I33" s="130">
        <v>7250</v>
      </c>
      <c r="J33" s="130">
        <v>19779</v>
      </c>
      <c r="K33" s="22">
        <v>956744</v>
      </c>
    </row>
    <row r="34" spans="1:11" x14ac:dyDescent="0.15">
      <c r="A34" s="14"/>
      <c r="B34" s="102"/>
      <c r="C34" s="102"/>
      <c r="D34" s="102"/>
      <c r="E34" s="145"/>
      <c r="G34" s="119"/>
      <c r="H34" s="127"/>
      <c r="I34" s="127"/>
      <c r="J34" s="127"/>
      <c r="K34" s="3"/>
    </row>
    <row r="35" spans="1:11" x14ac:dyDescent="0.15">
      <c r="A35" s="123" t="s">
        <v>47</v>
      </c>
      <c r="G35" s="123" t="s">
        <v>47</v>
      </c>
    </row>
    <row r="36" spans="1:11" x14ac:dyDescent="0.15">
      <c r="A36" s="95" t="s">
        <v>271</v>
      </c>
      <c r="G36" s="81" t="s">
        <v>272</v>
      </c>
    </row>
    <row r="37" spans="1:11" x14ac:dyDescent="0.15">
      <c r="A37" s="81" t="s">
        <v>273</v>
      </c>
      <c r="G37" s="95" t="s">
        <v>274</v>
      </c>
    </row>
    <row r="38" spans="1:11" x14ac:dyDescent="0.15">
      <c r="G38" s="95" t="s">
        <v>275</v>
      </c>
    </row>
  </sheetData>
  <mergeCells count="18">
    <mergeCell ref="J3:K3"/>
    <mergeCell ref="A4:A5"/>
    <mergeCell ref="B4:E4"/>
    <mergeCell ref="G4:G5"/>
    <mergeCell ref="H4:I4"/>
    <mergeCell ref="J4:K4"/>
    <mergeCell ref="J14:K14"/>
    <mergeCell ref="A15:A16"/>
    <mergeCell ref="B15:E15"/>
    <mergeCell ref="G15:G16"/>
    <mergeCell ref="H15:I15"/>
    <mergeCell ref="J15:K15"/>
    <mergeCell ref="J25:K25"/>
    <mergeCell ref="A26:A27"/>
    <mergeCell ref="B26:E26"/>
    <mergeCell ref="G26:G27"/>
    <mergeCell ref="H26:I26"/>
    <mergeCell ref="J26:K26"/>
  </mergeCells>
  <phoneticPr fontId="2"/>
  <pageMargins left="0.7" right="0.7" top="0.75" bottom="0.75" header="0.3" footer="0.3"/>
  <pageSetup paperSize="9" scale="77" orientation="portrait" r:id="rId1"/>
  <headerFooter>
    <oddHeader>&amp;L&amp;"ＭＳ Ｐゴシック,標準"社会保障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6"/>
  <sheetViews>
    <sheetView view="pageBreakPreview" zoomScale="115" zoomScaleNormal="100" zoomScaleSheetLayoutView="115" workbookViewId="0">
      <selection activeCell="J4" sqref="J4:K4"/>
    </sheetView>
  </sheetViews>
  <sheetFormatPr defaultRowHeight="13.5" x14ac:dyDescent="0.15"/>
  <cols>
    <col min="1" max="1" width="10.875" style="81" customWidth="1"/>
    <col min="2" max="2" width="14.75" style="81" customWidth="1"/>
    <col min="3" max="7" width="13.375" style="81" customWidth="1"/>
    <col min="8" max="10" width="12.125" style="81" customWidth="1"/>
    <col min="11" max="11" width="9.625" style="81" customWidth="1"/>
    <col min="12" max="17" width="10.625" style="81" customWidth="1"/>
    <col min="18" max="251" width="9" style="81"/>
    <col min="252" max="252" width="7.25" style="81" customWidth="1"/>
    <col min="253" max="253" width="10.75" style="81" customWidth="1"/>
    <col min="254" max="254" width="15" style="81" customWidth="1"/>
    <col min="255" max="258" width="8.5" style="81" customWidth="1"/>
    <col min="259" max="259" width="13.625" style="81" customWidth="1"/>
    <col min="260" max="260" width="11.625" style="81" customWidth="1"/>
    <col min="261" max="266" width="12.125" style="81" customWidth="1"/>
    <col min="267" max="267" width="9.625" style="81" customWidth="1"/>
    <col min="268" max="273" width="10.625" style="81" customWidth="1"/>
    <col min="274" max="507" width="9" style="81"/>
    <col min="508" max="508" width="7.25" style="81" customWidth="1"/>
    <col min="509" max="509" width="10.75" style="81" customWidth="1"/>
    <col min="510" max="510" width="15" style="81" customWidth="1"/>
    <col min="511" max="514" width="8.5" style="81" customWidth="1"/>
    <col min="515" max="515" width="13.625" style="81" customWidth="1"/>
    <col min="516" max="516" width="11.625" style="81" customWidth="1"/>
    <col min="517" max="522" width="12.125" style="81" customWidth="1"/>
    <col min="523" max="523" width="9.625" style="81" customWidth="1"/>
    <col min="524" max="529" width="10.625" style="81" customWidth="1"/>
    <col min="530" max="763" width="9" style="81"/>
    <col min="764" max="764" width="7.25" style="81" customWidth="1"/>
    <col min="765" max="765" width="10.75" style="81" customWidth="1"/>
    <col min="766" max="766" width="15" style="81" customWidth="1"/>
    <col min="767" max="770" width="8.5" style="81" customWidth="1"/>
    <col min="771" max="771" width="13.625" style="81" customWidth="1"/>
    <col min="772" max="772" width="11.625" style="81" customWidth="1"/>
    <col min="773" max="778" width="12.125" style="81" customWidth="1"/>
    <col min="779" max="779" width="9.625" style="81" customWidth="1"/>
    <col min="780" max="785" width="10.625" style="81" customWidth="1"/>
    <col min="786" max="1019" width="9" style="81"/>
    <col min="1020" max="1020" width="7.25" style="81" customWidth="1"/>
    <col min="1021" max="1021" width="10.75" style="81" customWidth="1"/>
    <col min="1022" max="1022" width="15" style="81" customWidth="1"/>
    <col min="1023" max="1026" width="8.5" style="81" customWidth="1"/>
    <col min="1027" max="1027" width="13.625" style="81" customWidth="1"/>
    <col min="1028" max="1028" width="11.625" style="81" customWidth="1"/>
    <col min="1029" max="1034" width="12.125" style="81" customWidth="1"/>
    <col min="1035" max="1035" width="9.625" style="81" customWidth="1"/>
    <col min="1036" max="1041" width="10.625" style="81" customWidth="1"/>
    <col min="1042" max="1275" width="9" style="81"/>
    <col min="1276" max="1276" width="7.25" style="81" customWidth="1"/>
    <col min="1277" max="1277" width="10.75" style="81" customWidth="1"/>
    <col min="1278" max="1278" width="15" style="81" customWidth="1"/>
    <col min="1279" max="1282" width="8.5" style="81" customWidth="1"/>
    <col min="1283" max="1283" width="13.625" style="81" customWidth="1"/>
    <col min="1284" max="1284" width="11.625" style="81" customWidth="1"/>
    <col min="1285" max="1290" width="12.125" style="81" customWidth="1"/>
    <col min="1291" max="1291" width="9.625" style="81" customWidth="1"/>
    <col min="1292" max="1297" width="10.625" style="81" customWidth="1"/>
    <col min="1298" max="1531" width="9" style="81"/>
    <col min="1532" max="1532" width="7.25" style="81" customWidth="1"/>
    <col min="1533" max="1533" width="10.75" style="81" customWidth="1"/>
    <col min="1534" max="1534" width="15" style="81" customWidth="1"/>
    <col min="1535" max="1538" width="8.5" style="81" customWidth="1"/>
    <col min="1539" max="1539" width="13.625" style="81" customWidth="1"/>
    <col min="1540" max="1540" width="11.625" style="81" customWidth="1"/>
    <col min="1541" max="1546" width="12.125" style="81" customWidth="1"/>
    <col min="1547" max="1547" width="9.625" style="81" customWidth="1"/>
    <col min="1548" max="1553" width="10.625" style="81" customWidth="1"/>
    <col min="1554" max="1787" width="9" style="81"/>
    <col min="1788" max="1788" width="7.25" style="81" customWidth="1"/>
    <col min="1789" max="1789" width="10.75" style="81" customWidth="1"/>
    <col min="1790" max="1790" width="15" style="81" customWidth="1"/>
    <col min="1791" max="1794" width="8.5" style="81" customWidth="1"/>
    <col min="1795" max="1795" width="13.625" style="81" customWidth="1"/>
    <col min="1796" max="1796" width="11.625" style="81" customWidth="1"/>
    <col min="1797" max="1802" width="12.125" style="81" customWidth="1"/>
    <col min="1803" max="1803" width="9.625" style="81" customWidth="1"/>
    <col min="1804" max="1809" width="10.625" style="81" customWidth="1"/>
    <col min="1810" max="2043" width="9" style="81"/>
    <col min="2044" max="2044" width="7.25" style="81" customWidth="1"/>
    <col min="2045" max="2045" width="10.75" style="81" customWidth="1"/>
    <col min="2046" max="2046" width="15" style="81" customWidth="1"/>
    <col min="2047" max="2050" width="8.5" style="81" customWidth="1"/>
    <col min="2051" max="2051" width="13.625" style="81" customWidth="1"/>
    <col min="2052" max="2052" width="11.625" style="81" customWidth="1"/>
    <col min="2053" max="2058" width="12.125" style="81" customWidth="1"/>
    <col min="2059" max="2059" width="9.625" style="81" customWidth="1"/>
    <col min="2060" max="2065" width="10.625" style="81" customWidth="1"/>
    <col min="2066" max="2299" width="9" style="81"/>
    <col min="2300" max="2300" width="7.25" style="81" customWidth="1"/>
    <col min="2301" max="2301" width="10.75" style="81" customWidth="1"/>
    <col min="2302" max="2302" width="15" style="81" customWidth="1"/>
    <col min="2303" max="2306" width="8.5" style="81" customWidth="1"/>
    <col min="2307" max="2307" width="13.625" style="81" customWidth="1"/>
    <col min="2308" max="2308" width="11.625" style="81" customWidth="1"/>
    <col min="2309" max="2314" width="12.125" style="81" customWidth="1"/>
    <col min="2315" max="2315" width="9.625" style="81" customWidth="1"/>
    <col min="2316" max="2321" width="10.625" style="81" customWidth="1"/>
    <col min="2322" max="2555" width="9" style="81"/>
    <col min="2556" max="2556" width="7.25" style="81" customWidth="1"/>
    <col min="2557" max="2557" width="10.75" style="81" customWidth="1"/>
    <col min="2558" max="2558" width="15" style="81" customWidth="1"/>
    <col min="2559" max="2562" width="8.5" style="81" customWidth="1"/>
    <col min="2563" max="2563" width="13.625" style="81" customWidth="1"/>
    <col min="2564" max="2564" width="11.625" style="81" customWidth="1"/>
    <col min="2565" max="2570" width="12.125" style="81" customWidth="1"/>
    <col min="2571" max="2571" width="9.625" style="81" customWidth="1"/>
    <col min="2572" max="2577" width="10.625" style="81" customWidth="1"/>
    <col min="2578" max="2811" width="9" style="81"/>
    <col min="2812" max="2812" width="7.25" style="81" customWidth="1"/>
    <col min="2813" max="2813" width="10.75" style="81" customWidth="1"/>
    <col min="2814" max="2814" width="15" style="81" customWidth="1"/>
    <col min="2815" max="2818" width="8.5" style="81" customWidth="1"/>
    <col min="2819" max="2819" width="13.625" style="81" customWidth="1"/>
    <col min="2820" max="2820" width="11.625" style="81" customWidth="1"/>
    <col min="2821" max="2826" width="12.125" style="81" customWidth="1"/>
    <col min="2827" max="2827" width="9.625" style="81" customWidth="1"/>
    <col min="2828" max="2833" width="10.625" style="81" customWidth="1"/>
    <col min="2834" max="3067" width="9" style="81"/>
    <col min="3068" max="3068" width="7.25" style="81" customWidth="1"/>
    <col min="3069" max="3069" width="10.75" style="81" customWidth="1"/>
    <col min="3070" max="3070" width="15" style="81" customWidth="1"/>
    <col min="3071" max="3074" width="8.5" style="81" customWidth="1"/>
    <col min="3075" max="3075" width="13.625" style="81" customWidth="1"/>
    <col min="3076" max="3076" width="11.625" style="81" customWidth="1"/>
    <col min="3077" max="3082" width="12.125" style="81" customWidth="1"/>
    <col min="3083" max="3083" width="9.625" style="81" customWidth="1"/>
    <col min="3084" max="3089" width="10.625" style="81" customWidth="1"/>
    <col min="3090" max="3323" width="9" style="81"/>
    <col min="3324" max="3324" width="7.25" style="81" customWidth="1"/>
    <col min="3325" max="3325" width="10.75" style="81" customWidth="1"/>
    <col min="3326" max="3326" width="15" style="81" customWidth="1"/>
    <col min="3327" max="3330" width="8.5" style="81" customWidth="1"/>
    <col min="3331" max="3331" width="13.625" style="81" customWidth="1"/>
    <col min="3332" max="3332" width="11.625" style="81" customWidth="1"/>
    <col min="3333" max="3338" width="12.125" style="81" customWidth="1"/>
    <col min="3339" max="3339" width="9.625" style="81" customWidth="1"/>
    <col min="3340" max="3345" width="10.625" style="81" customWidth="1"/>
    <col min="3346" max="3579" width="9" style="81"/>
    <col min="3580" max="3580" width="7.25" style="81" customWidth="1"/>
    <col min="3581" max="3581" width="10.75" style="81" customWidth="1"/>
    <col min="3582" max="3582" width="15" style="81" customWidth="1"/>
    <col min="3583" max="3586" width="8.5" style="81" customWidth="1"/>
    <col min="3587" max="3587" width="13.625" style="81" customWidth="1"/>
    <col min="3588" max="3588" width="11.625" style="81" customWidth="1"/>
    <col min="3589" max="3594" width="12.125" style="81" customWidth="1"/>
    <col min="3595" max="3595" width="9.625" style="81" customWidth="1"/>
    <col min="3596" max="3601" width="10.625" style="81" customWidth="1"/>
    <col min="3602" max="3835" width="9" style="81"/>
    <col min="3836" max="3836" width="7.25" style="81" customWidth="1"/>
    <col min="3837" max="3837" width="10.75" style="81" customWidth="1"/>
    <col min="3838" max="3838" width="15" style="81" customWidth="1"/>
    <col min="3839" max="3842" width="8.5" style="81" customWidth="1"/>
    <col min="3843" max="3843" width="13.625" style="81" customWidth="1"/>
    <col min="3844" max="3844" width="11.625" style="81" customWidth="1"/>
    <col min="3845" max="3850" width="12.125" style="81" customWidth="1"/>
    <col min="3851" max="3851" width="9.625" style="81" customWidth="1"/>
    <col min="3852" max="3857" width="10.625" style="81" customWidth="1"/>
    <col min="3858" max="4091" width="9" style="81"/>
    <col min="4092" max="4092" width="7.25" style="81" customWidth="1"/>
    <col min="4093" max="4093" width="10.75" style="81" customWidth="1"/>
    <col min="4094" max="4094" width="15" style="81" customWidth="1"/>
    <col min="4095" max="4098" width="8.5" style="81" customWidth="1"/>
    <col min="4099" max="4099" width="13.625" style="81" customWidth="1"/>
    <col min="4100" max="4100" width="11.625" style="81" customWidth="1"/>
    <col min="4101" max="4106" width="12.125" style="81" customWidth="1"/>
    <col min="4107" max="4107" width="9.625" style="81" customWidth="1"/>
    <col min="4108" max="4113" width="10.625" style="81" customWidth="1"/>
    <col min="4114" max="4347" width="9" style="81"/>
    <col min="4348" max="4348" width="7.25" style="81" customWidth="1"/>
    <col min="4349" max="4349" width="10.75" style="81" customWidth="1"/>
    <col min="4350" max="4350" width="15" style="81" customWidth="1"/>
    <col min="4351" max="4354" width="8.5" style="81" customWidth="1"/>
    <col min="4355" max="4355" width="13.625" style="81" customWidth="1"/>
    <col min="4356" max="4356" width="11.625" style="81" customWidth="1"/>
    <col min="4357" max="4362" width="12.125" style="81" customWidth="1"/>
    <col min="4363" max="4363" width="9.625" style="81" customWidth="1"/>
    <col min="4364" max="4369" width="10.625" style="81" customWidth="1"/>
    <col min="4370" max="4603" width="9" style="81"/>
    <col min="4604" max="4604" width="7.25" style="81" customWidth="1"/>
    <col min="4605" max="4605" width="10.75" style="81" customWidth="1"/>
    <col min="4606" max="4606" width="15" style="81" customWidth="1"/>
    <col min="4607" max="4610" width="8.5" style="81" customWidth="1"/>
    <col min="4611" max="4611" width="13.625" style="81" customWidth="1"/>
    <col min="4612" max="4612" width="11.625" style="81" customWidth="1"/>
    <col min="4613" max="4618" width="12.125" style="81" customWidth="1"/>
    <col min="4619" max="4619" width="9.625" style="81" customWidth="1"/>
    <col min="4620" max="4625" width="10.625" style="81" customWidth="1"/>
    <col min="4626" max="4859" width="9" style="81"/>
    <col min="4860" max="4860" width="7.25" style="81" customWidth="1"/>
    <col min="4861" max="4861" width="10.75" style="81" customWidth="1"/>
    <col min="4862" max="4862" width="15" style="81" customWidth="1"/>
    <col min="4863" max="4866" width="8.5" style="81" customWidth="1"/>
    <col min="4867" max="4867" width="13.625" style="81" customWidth="1"/>
    <col min="4868" max="4868" width="11.625" style="81" customWidth="1"/>
    <col min="4869" max="4874" width="12.125" style="81" customWidth="1"/>
    <col min="4875" max="4875" width="9.625" style="81" customWidth="1"/>
    <col min="4876" max="4881" width="10.625" style="81" customWidth="1"/>
    <col min="4882" max="5115" width="9" style="81"/>
    <col min="5116" max="5116" width="7.25" style="81" customWidth="1"/>
    <col min="5117" max="5117" width="10.75" style="81" customWidth="1"/>
    <col min="5118" max="5118" width="15" style="81" customWidth="1"/>
    <col min="5119" max="5122" width="8.5" style="81" customWidth="1"/>
    <col min="5123" max="5123" width="13.625" style="81" customWidth="1"/>
    <col min="5124" max="5124" width="11.625" style="81" customWidth="1"/>
    <col min="5125" max="5130" width="12.125" style="81" customWidth="1"/>
    <col min="5131" max="5131" width="9.625" style="81" customWidth="1"/>
    <col min="5132" max="5137" width="10.625" style="81" customWidth="1"/>
    <col min="5138" max="5371" width="9" style="81"/>
    <col min="5372" max="5372" width="7.25" style="81" customWidth="1"/>
    <col min="5373" max="5373" width="10.75" style="81" customWidth="1"/>
    <col min="5374" max="5374" width="15" style="81" customWidth="1"/>
    <col min="5375" max="5378" width="8.5" style="81" customWidth="1"/>
    <col min="5379" max="5379" width="13.625" style="81" customWidth="1"/>
    <col min="5380" max="5380" width="11.625" style="81" customWidth="1"/>
    <col min="5381" max="5386" width="12.125" style="81" customWidth="1"/>
    <col min="5387" max="5387" width="9.625" style="81" customWidth="1"/>
    <col min="5388" max="5393" width="10.625" style="81" customWidth="1"/>
    <col min="5394" max="5627" width="9" style="81"/>
    <col min="5628" max="5628" width="7.25" style="81" customWidth="1"/>
    <col min="5629" max="5629" width="10.75" style="81" customWidth="1"/>
    <col min="5630" max="5630" width="15" style="81" customWidth="1"/>
    <col min="5631" max="5634" width="8.5" style="81" customWidth="1"/>
    <col min="5635" max="5635" width="13.625" style="81" customWidth="1"/>
    <col min="5636" max="5636" width="11.625" style="81" customWidth="1"/>
    <col min="5637" max="5642" width="12.125" style="81" customWidth="1"/>
    <col min="5643" max="5643" width="9.625" style="81" customWidth="1"/>
    <col min="5644" max="5649" width="10.625" style="81" customWidth="1"/>
    <col min="5650" max="5883" width="9" style="81"/>
    <col min="5884" max="5884" width="7.25" style="81" customWidth="1"/>
    <col min="5885" max="5885" width="10.75" style="81" customWidth="1"/>
    <col min="5886" max="5886" width="15" style="81" customWidth="1"/>
    <col min="5887" max="5890" width="8.5" style="81" customWidth="1"/>
    <col min="5891" max="5891" width="13.625" style="81" customWidth="1"/>
    <col min="5892" max="5892" width="11.625" style="81" customWidth="1"/>
    <col min="5893" max="5898" width="12.125" style="81" customWidth="1"/>
    <col min="5899" max="5899" width="9.625" style="81" customWidth="1"/>
    <col min="5900" max="5905" width="10.625" style="81" customWidth="1"/>
    <col min="5906" max="6139" width="9" style="81"/>
    <col min="6140" max="6140" width="7.25" style="81" customWidth="1"/>
    <col min="6141" max="6141" width="10.75" style="81" customWidth="1"/>
    <col min="6142" max="6142" width="15" style="81" customWidth="1"/>
    <col min="6143" max="6146" width="8.5" style="81" customWidth="1"/>
    <col min="6147" max="6147" width="13.625" style="81" customWidth="1"/>
    <col min="6148" max="6148" width="11.625" style="81" customWidth="1"/>
    <col min="6149" max="6154" width="12.125" style="81" customWidth="1"/>
    <col min="6155" max="6155" width="9.625" style="81" customWidth="1"/>
    <col min="6156" max="6161" width="10.625" style="81" customWidth="1"/>
    <col min="6162" max="6395" width="9" style="81"/>
    <col min="6396" max="6396" width="7.25" style="81" customWidth="1"/>
    <col min="6397" max="6397" width="10.75" style="81" customWidth="1"/>
    <col min="6398" max="6398" width="15" style="81" customWidth="1"/>
    <col min="6399" max="6402" width="8.5" style="81" customWidth="1"/>
    <col min="6403" max="6403" width="13.625" style="81" customWidth="1"/>
    <col min="6404" max="6404" width="11.625" style="81" customWidth="1"/>
    <col min="6405" max="6410" width="12.125" style="81" customWidth="1"/>
    <col min="6411" max="6411" width="9.625" style="81" customWidth="1"/>
    <col min="6412" max="6417" width="10.625" style="81" customWidth="1"/>
    <col min="6418" max="6651" width="9" style="81"/>
    <col min="6652" max="6652" width="7.25" style="81" customWidth="1"/>
    <col min="6653" max="6653" width="10.75" style="81" customWidth="1"/>
    <col min="6654" max="6654" width="15" style="81" customWidth="1"/>
    <col min="6655" max="6658" width="8.5" style="81" customWidth="1"/>
    <col min="6659" max="6659" width="13.625" style="81" customWidth="1"/>
    <col min="6660" max="6660" width="11.625" style="81" customWidth="1"/>
    <col min="6661" max="6666" width="12.125" style="81" customWidth="1"/>
    <col min="6667" max="6667" width="9.625" style="81" customWidth="1"/>
    <col min="6668" max="6673" width="10.625" style="81" customWidth="1"/>
    <col min="6674" max="6907" width="9" style="81"/>
    <col min="6908" max="6908" width="7.25" style="81" customWidth="1"/>
    <col min="6909" max="6909" width="10.75" style="81" customWidth="1"/>
    <col min="6910" max="6910" width="15" style="81" customWidth="1"/>
    <col min="6911" max="6914" width="8.5" style="81" customWidth="1"/>
    <col min="6915" max="6915" width="13.625" style="81" customWidth="1"/>
    <col min="6916" max="6916" width="11.625" style="81" customWidth="1"/>
    <col min="6917" max="6922" width="12.125" style="81" customWidth="1"/>
    <col min="6923" max="6923" width="9.625" style="81" customWidth="1"/>
    <col min="6924" max="6929" width="10.625" style="81" customWidth="1"/>
    <col min="6930" max="7163" width="9" style="81"/>
    <col min="7164" max="7164" width="7.25" style="81" customWidth="1"/>
    <col min="7165" max="7165" width="10.75" style="81" customWidth="1"/>
    <col min="7166" max="7166" width="15" style="81" customWidth="1"/>
    <col min="7167" max="7170" width="8.5" style="81" customWidth="1"/>
    <col min="7171" max="7171" width="13.625" style="81" customWidth="1"/>
    <col min="7172" max="7172" width="11.625" style="81" customWidth="1"/>
    <col min="7173" max="7178" width="12.125" style="81" customWidth="1"/>
    <col min="7179" max="7179" width="9.625" style="81" customWidth="1"/>
    <col min="7180" max="7185" width="10.625" style="81" customWidth="1"/>
    <col min="7186" max="7419" width="9" style="81"/>
    <col min="7420" max="7420" width="7.25" style="81" customWidth="1"/>
    <col min="7421" max="7421" width="10.75" style="81" customWidth="1"/>
    <col min="7422" max="7422" width="15" style="81" customWidth="1"/>
    <col min="7423" max="7426" width="8.5" style="81" customWidth="1"/>
    <col min="7427" max="7427" width="13.625" style="81" customWidth="1"/>
    <col min="7428" max="7428" width="11.625" style="81" customWidth="1"/>
    <col min="7429" max="7434" width="12.125" style="81" customWidth="1"/>
    <col min="7435" max="7435" width="9.625" style="81" customWidth="1"/>
    <col min="7436" max="7441" width="10.625" style="81" customWidth="1"/>
    <col min="7442" max="7675" width="9" style="81"/>
    <col min="7676" max="7676" width="7.25" style="81" customWidth="1"/>
    <col min="7677" max="7677" width="10.75" style="81" customWidth="1"/>
    <col min="7678" max="7678" width="15" style="81" customWidth="1"/>
    <col min="7679" max="7682" width="8.5" style="81" customWidth="1"/>
    <col min="7683" max="7683" width="13.625" style="81" customWidth="1"/>
    <col min="7684" max="7684" width="11.625" style="81" customWidth="1"/>
    <col min="7685" max="7690" width="12.125" style="81" customWidth="1"/>
    <col min="7691" max="7691" width="9.625" style="81" customWidth="1"/>
    <col min="7692" max="7697" width="10.625" style="81" customWidth="1"/>
    <col min="7698" max="7931" width="9" style="81"/>
    <col min="7932" max="7932" width="7.25" style="81" customWidth="1"/>
    <col min="7933" max="7933" width="10.75" style="81" customWidth="1"/>
    <col min="7934" max="7934" width="15" style="81" customWidth="1"/>
    <col min="7935" max="7938" width="8.5" style="81" customWidth="1"/>
    <col min="7939" max="7939" width="13.625" style="81" customWidth="1"/>
    <col min="7940" max="7940" width="11.625" style="81" customWidth="1"/>
    <col min="7941" max="7946" width="12.125" style="81" customWidth="1"/>
    <col min="7947" max="7947" width="9.625" style="81" customWidth="1"/>
    <col min="7948" max="7953" width="10.625" style="81" customWidth="1"/>
    <col min="7954" max="8187" width="9" style="81"/>
    <col min="8188" max="8188" width="7.25" style="81" customWidth="1"/>
    <col min="8189" max="8189" width="10.75" style="81" customWidth="1"/>
    <col min="8190" max="8190" width="15" style="81" customWidth="1"/>
    <col min="8191" max="8194" width="8.5" style="81" customWidth="1"/>
    <col min="8195" max="8195" width="13.625" style="81" customWidth="1"/>
    <col min="8196" max="8196" width="11.625" style="81" customWidth="1"/>
    <col min="8197" max="8202" width="12.125" style="81" customWidth="1"/>
    <col min="8203" max="8203" width="9.625" style="81" customWidth="1"/>
    <col min="8204" max="8209" width="10.625" style="81" customWidth="1"/>
    <col min="8210" max="8443" width="9" style="81"/>
    <col min="8444" max="8444" width="7.25" style="81" customWidth="1"/>
    <col min="8445" max="8445" width="10.75" style="81" customWidth="1"/>
    <col min="8446" max="8446" width="15" style="81" customWidth="1"/>
    <col min="8447" max="8450" width="8.5" style="81" customWidth="1"/>
    <col min="8451" max="8451" width="13.625" style="81" customWidth="1"/>
    <col min="8452" max="8452" width="11.625" style="81" customWidth="1"/>
    <col min="8453" max="8458" width="12.125" style="81" customWidth="1"/>
    <col min="8459" max="8459" width="9.625" style="81" customWidth="1"/>
    <col min="8460" max="8465" width="10.625" style="81" customWidth="1"/>
    <col min="8466" max="8699" width="9" style="81"/>
    <col min="8700" max="8700" width="7.25" style="81" customWidth="1"/>
    <col min="8701" max="8701" width="10.75" style="81" customWidth="1"/>
    <col min="8702" max="8702" width="15" style="81" customWidth="1"/>
    <col min="8703" max="8706" width="8.5" style="81" customWidth="1"/>
    <col min="8707" max="8707" width="13.625" style="81" customWidth="1"/>
    <col min="8708" max="8708" width="11.625" style="81" customWidth="1"/>
    <col min="8709" max="8714" width="12.125" style="81" customWidth="1"/>
    <col min="8715" max="8715" width="9.625" style="81" customWidth="1"/>
    <col min="8716" max="8721" width="10.625" style="81" customWidth="1"/>
    <col min="8722" max="8955" width="9" style="81"/>
    <col min="8956" max="8956" width="7.25" style="81" customWidth="1"/>
    <col min="8957" max="8957" width="10.75" style="81" customWidth="1"/>
    <col min="8958" max="8958" width="15" style="81" customWidth="1"/>
    <col min="8959" max="8962" width="8.5" style="81" customWidth="1"/>
    <col min="8963" max="8963" width="13.625" style="81" customWidth="1"/>
    <col min="8964" max="8964" width="11.625" style="81" customWidth="1"/>
    <col min="8965" max="8970" width="12.125" style="81" customWidth="1"/>
    <col min="8971" max="8971" width="9.625" style="81" customWidth="1"/>
    <col min="8972" max="8977" width="10.625" style="81" customWidth="1"/>
    <col min="8978" max="9211" width="9" style="81"/>
    <col min="9212" max="9212" width="7.25" style="81" customWidth="1"/>
    <col min="9213" max="9213" width="10.75" style="81" customWidth="1"/>
    <col min="9214" max="9214" width="15" style="81" customWidth="1"/>
    <col min="9215" max="9218" width="8.5" style="81" customWidth="1"/>
    <col min="9219" max="9219" width="13.625" style="81" customWidth="1"/>
    <col min="9220" max="9220" width="11.625" style="81" customWidth="1"/>
    <col min="9221" max="9226" width="12.125" style="81" customWidth="1"/>
    <col min="9227" max="9227" width="9.625" style="81" customWidth="1"/>
    <col min="9228" max="9233" width="10.625" style="81" customWidth="1"/>
    <col min="9234" max="9467" width="9" style="81"/>
    <col min="9468" max="9468" width="7.25" style="81" customWidth="1"/>
    <col min="9469" max="9469" width="10.75" style="81" customWidth="1"/>
    <col min="9470" max="9470" width="15" style="81" customWidth="1"/>
    <col min="9471" max="9474" width="8.5" style="81" customWidth="1"/>
    <col min="9475" max="9475" width="13.625" style="81" customWidth="1"/>
    <col min="9476" max="9476" width="11.625" style="81" customWidth="1"/>
    <col min="9477" max="9482" width="12.125" style="81" customWidth="1"/>
    <col min="9483" max="9483" width="9.625" style="81" customWidth="1"/>
    <col min="9484" max="9489" width="10.625" style="81" customWidth="1"/>
    <col min="9490" max="9723" width="9" style="81"/>
    <col min="9724" max="9724" width="7.25" style="81" customWidth="1"/>
    <col min="9725" max="9725" width="10.75" style="81" customWidth="1"/>
    <col min="9726" max="9726" width="15" style="81" customWidth="1"/>
    <col min="9727" max="9730" width="8.5" style="81" customWidth="1"/>
    <col min="9731" max="9731" width="13.625" style="81" customWidth="1"/>
    <col min="9732" max="9732" width="11.625" style="81" customWidth="1"/>
    <col min="9733" max="9738" width="12.125" style="81" customWidth="1"/>
    <col min="9739" max="9739" width="9.625" style="81" customWidth="1"/>
    <col min="9740" max="9745" width="10.625" style="81" customWidth="1"/>
    <col min="9746" max="9979" width="9" style="81"/>
    <col min="9980" max="9980" width="7.25" style="81" customWidth="1"/>
    <col min="9981" max="9981" width="10.75" style="81" customWidth="1"/>
    <col min="9982" max="9982" width="15" style="81" customWidth="1"/>
    <col min="9983" max="9986" width="8.5" style="81" customWidth="1"/>
    <col min="9987" max="9987" width="13.625" style="81" customWidth="1"/>
    <col min="9988" max="9988" width="11.625" style="81" customWidth="1"/>
    <col min="9989" max="9994" width="12.125" style="81" customWidth="1"/>
    <col min="9995" max="9995" width="9.625" style="81" customWidth="1"/>
    <col min="9996" max="10001" width="10.625" style="81" customWidth="1"/>
    <col min="10002" max="10235" width="9" style="81"/>
    <col min="10236" max="10236" width="7.25" style="81" customWidth="1"/>
    <col min="10237" max="10237" width="10.75" style="81" customWidth="1"/>
    <col min="10238" max="10238" width="15" style="81" customWidth="1"/>
    <col min="10239" max="10242" width="8.5" style="81" customWidth="1"/>
    <col min="10243" max="10243" width="13.625" style="81" customWidth="1"/>
    <col min="10244" max="10244" width="11.625" style="81" customWidth="1"/>
    <col min="10245" max="10250" width="12.125" style="81" customWidth="1"/>
    <col min="10251" max="10251" width="9.625" style="81" customWidth="1"/>
    <col min="10252" max="10257" width="10.625" style="81" customWidth="1"/>
    <col min="10258" max="10491" width="9" style="81"/>
    <col min="10492" max="10492" width="7.25" style="81" customWidth="1"/>
    <col min="10493" max="10493" width="10.75" style="81" customWidth="1"/>
    <col min="10494" max="10494" width="15" style="81" customWidth="1"/>
    <col min="10495" max="10498" width="8.5" style="81" customWidth="1"/>
    <col min="10499" max="10499" width="13.625" style="81" customWidth="1"/>
    <col min="10500" max="10500" width="11.625" style="81" customWidth="1"/>
    <col min="10501" max="10506" width="12.125" style="81" customWidth="1"/>
    <col min="10507" max="10507" width="9.625" style="81" customWidth="1"/>
    <col min="10508" max="10513" width="10.625" style="81" customWidth="1"/>
    <col min="10514" max="10747" width="9" style="81"/>
    <col min="10748" max="10748" width="7.25" style="81" customWidth="1"/>
    <col min="10749" max="10749" width="10.75" style="81" customWidth="1"/>
    <col min="10750" max="10750" width="15" style="81" customWidth="1"/>
    <col min="10751" max="10754" width="8.5" style="81" customWidth="1"/>
    <col min="10755" max="10755" width="13.625" style="81" customWidth="1"/>
    <col min="10756" max="10756" width="11.625" style="81" customWidth="1"/>
    <col min="10757" max="10762" width="12.125" style="81" customWidth="1"/>
    <col min="10763" max="10763" width="9.625" style="81" customWidth="1"/>
    <col min="10764" max="10769" width="10.625" style="81" customWidth="1"/>
    <col min="10770" max="11003" width="9" style="81"/>
    <col min="11004" max="11004" width="7.25" style="81" customWidth="1"/>
    <col min="11005" max="11005" width="10.75" style="81" customWidth="1"/>
    <col min="11006" max="11006" width="15" style="81" customWidth="1"/>
    <col min="11007" max="11010" width="8.5" style="81" customWidth="1"/>
    <col min="11011" max="11011" width="13.625" style="81" customWidth="1"/>
    <col min="11012" max="11012" width="11.625" style="81" customWidth="1"/>
    <col min="11013" max="11018" width="12.125" style="81" customWidth="1"/>
    <col min="11019" max="11019" width="9.625" style="81" customWidth="1"/>
    <col min="11020" max="11025" width="10.625" style="81" customWidth="1"/>
    <col min="11026" max="11259" width="9" style="81"/>
    <col min="11260" max="11260" width="7.25" style="81" customWidth="1"/>
    <col min="11261" max="11261" width="10.75" style="81" customWidth="1"/>
    <col min="11262" max="11262" width="15" style="81" customWidth="1"/>
    <col min="11263" max="11266" width="8.5" style="81" customWidth="1"/>
    <col min="11267" max="11267" width="13.625" style="81" customWidth="1"/>
    <col min="11268" max="11268" width="11.625" style="81" customWidth="1"/>
    <col min="11269" max="11274" width="12.125" style="81" customWidth="1"/>
    <col min="11275" max="11275" width="9.625" style="81" customWidth="1"/>
    <col min="11276" max="11281" width="10.625" style="81" customWidth="1"/>
    <col min="11282" max="11515" width="9" style="81"/>
    <col min="11516" max="11516" width="7.25" style="81" customWidth="1"/>
    <col min="11517" max="11517" width="10.75" style="81" customWidth="1"/>
    <col min="11518" max="11518" width="15" style="81" customWidth="1"/>
    <col min="11519" max="11522" width="8.5" style="81" customWidth="1"/>
    <col min="11523" max="11523" width="13.625" style="81" customWidth="1"/>
    <col min="11524" max="11524" width="11.625" style="81" customWidth="1"/>
    <col min="11525" max="11530" width="12.125" style="81" customWidth="1"/>
    <col min="11531" max="11531" width="9.625" style="81" customWidth="1"/>
    <col min="11532" max="11537" width="10.625" style="81" customWidth="1"/>
    <col min="11538" max="11771" width="9" style="81"/>
    <col min="11772" max="11772" width="7.25" style="81" customWidth="1"/>
    <col min="11773" max="11773" width="10.75" style="81" customWidth="1"/>
    <col min="11774" max="11774" width="15" style="81" customWidth="1"/>
    <col min="11775" max="11778" width="8.5" style="81" customWidth="1"/>
    <col min="11779" max="11779" width="13.625" style="81" customWidth="1"/>
    <col min="11780" max="11780" width="11.625" style="81" customWidth="1"/>
    <col min="11781" max="11786" width="12.125" style="81" customWidth="1"/>
    <col min="11787" max="11787" width="9.625" style="81" customWidth="1"/>
    <col min="11788" max="11793" width="10.625" style="81" customWidth="1"/>
    <col min="11794" max="12027" width="9" style="81"/>
    <col min="12028" max="12028" width="7.25" style="81" customWidth="1"/>
    <col min="12029" max="12029" width="10.75" style="81" customWidth="1"/>
    <col min="12030" max="12030" width="15" style="81" customWidth="1"/>
    <col min="12031" max="12034" width="8.5" style="81" customWidth="1"/>
    <col min="12035" max="12035" width="13.625" style="81" customWidth="1"/>
    <col min="12036" max="12036" width="11.625" style="81" customWidth="1"/>
    <col min="12037" max="12042" width="12.125" style="81" customWidth="1"/>
    <col min="12043" max="12043" width="9.625" style="81" customWidth="1"/>
    <col min="12044" max="12049" width="10.625" style="81" customWidth="1"/>
    <col min="12050" max="12283" width="9" style="81"/>
    <col min="12284" max="12284" width="7.25" style="81" customWidth="1"/>
    <col min="12285" max="12285" width="10.75" style="81" customWidth="1"/>
    <col min="12286" max="12286" width="15" style="81" customWidth="1"/>
    <col min="12287" max="12290" width="8.5" style="81" customWidth="1"/>
    <col min="12291" max="12291" width="13.625" style="81" customWidth="1"/>
    <col min="12292" max="12292" width="11.625" style="81" customWidth="1"/>
    <col min="12293" max="12298" width="12.125" style="81" customWidth="1"/>
    <col min="12299" max="12299" width="9.625" style="81" customWidth="1"/>
    <col min="12300" max="12305" width="10.625" style="81" customWidth="1"/>
    <col min="12306" max="12539" width="9" style="81"/>
    <col min="12540" max="12540" width="7.25" style="81" customWidth="1"/>
    <col min="12541" max="12541" width="10.75" style="81" customWidth="1"/>
    <col min="12542" max="12542" width="15" style="81" customWidth="1"/>
    <col min="12543" max="12546" width="8.5" style="81" customWidth="1"/>
    <col min="12547" max="12547" width="13.625" style="81" customWidth="1"/>
    <col min="12548" max="12548" width="11.625" style="81" customWidth="1"/>
    <col min="12549" max="12554" width="12.125" style="81" customWidth="1"/>
    <col min="12555" max="12555" width="9.625" style="81" customWidth="1"/>
    <col min="12556" max="12561" width="10.625" style="81" customWidth="1"/>
    <col min="12562" max="12795" width="9" style="81"/>
    <col min="12796" max="12796" width="7.25" style="81" customWidth="1"/>
    <col min="12797" max="12797" width="10.75" style="81" customWidth="1"/>
    <col min="12798" max="12798" width="15" style="81" customWidth="1"/>
    <col min="12799" max="12802" width="8.5" style="81" customWidth="1"/>
    <col min="12803" max="12803" width="13.625" style="81" customWidth="1"/>
    <col min="12804" max="12804" width="11.625" style="81" customWidth="1"/>
    <col min="12805" max="12810" width="12.125" style="81" customWidth="1"/>
    <col min="12811" max="12811" width="9.625" style="81" customWidth="1"/>
    <col min="12812" max="12817" width="10.625" style="81" customWidth="1"/>
    <col min="12818" max="13051" width="9" style="81"/>
    <col min="13052" max="13052" width="7.25" style="81" customWidth="1"/>
    <col min="13053" max="13053" width="10.75" style="81" customWidth="1"/>
    <col min="13054" max="13054" width="15" style="81" customWidth="1"/>
    <col min="13055" max="13058" width="8.5" style="81" customWidth="1"/>
    <col min="13059" max="13059" width="13.625" style="81" customWidth="1"/>
    <col min="13060" max="13060" width="11.625" style="81" customWidth="1"/>
    <col min="13061" max="13066" width="12.125" style="81" customWidth="1"/>
    <col min="13067" max="13067" width="9.625" style="81" customWidth="1"/>
    <col min="13068" max="13073" width="10.625" style="81" customWidth="1"/>
    <col min="13074" max="13307" width="9" style="81"/>
    <col min="13308" max="13308" width="7.25" style="81" customWidth="1"/>
    <col min="13309" max="13309" width="10.75" style="81" customWidth="1"/>
    <col min="13310" max="13310" width="15" style="81" customWidth="1"/>
    <col min="13311" max="13314" width="8.5" style="81" customWidth="1"/>
    <col min="13315" max="13315" width="13.625" style="81" customWidth="1"/>
    <col min="13316" max="13316" width="11.625" style="81" customWidth="1"/>
    <col min="13317" max="13322" width="12.125" style="81" customWidth="1"/>
    <col min="13323" max="13323" width="9.625" style="81" customWidth="1"/>
    <col min="13324" max="13329" width="10.625" style="81" customWidth="1"/>
    <col min="13330" max="13563" width="9" style="81"/>
    <col min="13564" max="13564" width="7.25" style="81" customWidth="1"/>
    <col min="13565" max="13565" width="10.75" style="81" customWidth="1"/>
    <col min="13566" max="13566" width="15" style="81" customWidth="1"/>
    <col min="13567" max="13570" width="8.5" style="81" customWidth="1"/>
    <col min="13571" max="13571" width="13.625" style="81" customWidth="1"/>
    <col min="13572" max="13572" width="11.625" style="81" customWidth="1"/>
    <col min="13573" max="13578" width="12.125" style="81" customWidth="1"/>
    <col min="13579" max="13579" width="9.625" style="81" customWidth="1"/>
    <col min="13580" max="13585" width="10.625" style="81" customWidth="1"/>
    <col min="13586" max="13819" width="9" style="81"/>
    <col min="13820" max="13820" width="7.25" style="81" customWidth="1"/>
    <col min="13821" max="13821" width="10.75" style="81" customWidth="1"/>
    <col min="13822" max="13822" width="15" style="81" customWidth="1"/>
    <col min="13823" max="13826" width="8.5" style="81" customWidth="1"/>
    <col min="13827" max="13827" width="13.625" style="81" customWidth="1"/>
    <col min="13828" max="13828" width="11.625" style="81" customWidth="1"/>
    <col min="13829" max="13834" width="12.125" style="81" customWidth="1"/>
    <col min="13835" max="13835" width="9.625" style="81" customWidth="1"/>
    <col min="13836" max="13841" width="10.625" style="81" customWidth="1"/>
    <col min="13842" max="14075" width="9" style="81"/>
    <col min="14076" max="14076" width="7.25" style="81" customWidth="1"/>
    <col min="14077" max="14077" width="10.75" style="81" customWidth="1"/>
    <col min="14078" max="14078" width="15" style="81" customWidth="1"/>
    <col min="14079" max="14082" width="8.5" style="81" customWidth="1"/>
    <col min="14083" max="14083" width="13.625" style="81" customWidth="1"/>
    <col min="14084" max="14084" width="11.625" style="81" customWidth="1"/>
    <col min="14085" max="14090" width="12.125" style="81" customWidth="1"/>
    <col min="14091" max="14091" width="9.625" style="81" customWidth="1"/>
    <col min="14092" max="14097" width="10.625" style="81" customWidth="1"/>
    <col min="14098" max="14331" width="9" style="81"/>
    <col min="14332" max="14332" width="7.25" style="81" customWidth="1"/>
    <col min="14333" max="14333" width="10.75" style="81" customWidth="1"/>
    <col min="14334" max="14334" width="15" style="81" customWidth="1"/>
    <col min="14335" max="14338" width="8.5" style="81" customWidth="1"/>
    <col min="14339" max="14339" width="13.625" style="81" customWidth="1"/>
    <col min="14340" max="14340" width="11.625" style="81" customWidth="1"/>
    <col min="14341" max="14346" width="12.125" style="81" customWidth="1"/>
    <col min="14347" max="14347" width="9.625" style="81" customWidth="1"/>
    <col min="14348" max="14353" width="10.625" style="81" customWidth="1"/>
    <col min="14354" max="14587" width="9" style="81"/>
    <col min="14588" max="14588" width="7.25" style="81" customWidth="1"/>
    <col min="14589" max="14589" width="10.75" style="81" customWidth="1"/>
    <col min="14590" max="14590" width="15" style="81" customWidth="1"/>
    <col min="14591" max="14594" width="8.5" style="81" customWidth="1"/>
    <col min="14595" max="14595" width="13.625" style="81" customWidth="1"/>
    <col min="14596" max="14596" width="11.625" style="81" customWidth="1"/>
    <col min="14597" max="14602" width="12.125" style="81" customWidth="1"/>
    <col min="14603" max="14603" width="9.625" style="81" customWidth="1"/>
    <col min="14604" max="14609" width="10.625" style="81" customWidth="1"/>
    <col min="14610" max="14843" width="9" style="81"/>
    <col min="14844" max="14844" width="7.25" style="81" customWidth="1"/>
    <col min="14845" max="14845" width="10.75" style="81" customWidth="1"/>
    <col min="14846" max="14846" width="15" style="81" customWidth="1"/>
    <col min="14847" max="14850" width="8.5" style="81" customWidth="1"/>
    <col min="14851" max="14851" width="13.625" style="81" customWidth="1"/>
    <col min="14852" max="14852" width="11.625" style="81" customWidth="1"/>
    <col min="14853" max="14858" width="12.125" style="81" customWidth="1"/>
    <col min="14859" max="14859" width="9.625" style="81" customWidth="1"/>
    <col min="14860" max="14865" width="10.625" style="81" customWidth="1"/>
    <col min="14866" max="15099" width="9" style="81"/>
    <col min="15100" max="15100" width="7.25" style="81" customWidth="1"/>
    <col min="15101" max="15101" width="10.75" style="81" customWidth="1"/>
    <col min="15102" max="15102" width="15" style="81" customWidth="1"/>
    <col min="15103" max="15106" width="8.5" style="81" customWidth="1"/>
    <col min="15107" max="15107" width="13.625" style="81" customWidth="1"/>
    <col min="15108" max="15108" width="11.625" style="81" customWidth="1"/>
    <col min="15109" max="15114" width="12.125" style="81" customWidth="1"/>
    <col min="15115" max="15115" width="9.625" style="81" customWidth="1"/>
    <col min="15116" max="15121" width="10.625" style="81" customWidth="1"/>
    <col min="15122" max="15355" width="9" style="81"/>
    <col min="15356" max="15356" width="7.25" style="81" customWidth="1"/>
    <col min="15357" max="15357" width="10.75" style="81" customWidth="1"/>
    <col min="15358" max="15358" width="15" style="81" customWidth="1"/>
    <col min="15359" max="15362" width="8.5" style="81" customWidth="1"/>
    <col min="15363" max="15363" width="13.625" style="81" customWidth="1"/>
    <col min="15364" max="15364" width="11.625" style="81" customWidth="1"/>
    <col min="15365" max="15370" width="12.125" style="81" customWidth="1"/>
    <col min="15371" max="15371" width="9.625" style="81" customWidth="1"/>
    <col min="15372" max="15377" width="10.625" style="81" customWidth="1"/>
    <col min="15378" max="15611" width="9" style="81"/>
    <col min="15612" max="15612" width="7.25" style="81" customWidth="1"/>
    <col min="15613" max="15613" width="10.75" style="81" customWidth="1"/>
    <col min="15614" max="15614" width="15" style="81" customWidth="1"/>
    <col min="15615" max="15618" width="8.5" style="81" customWidth="1"/>
    <col min="15619" max="15619" width="13.625" style="81" customWidth="1"/>
    <col min="15620" max="15620" width="11.625" style="81" customWidth="1"/>
    <col min="15621" max="15626" width="12.125" style="81" customWidth="1"/>
    <col min="15627" max="15627" width="9.625" style="81" customWidth="1"/>
    <col min="15628" max="15633" width="10.625" style="81" customWidth="1"/>
    <col min="15634" max="15867" width="9" style="81"/>
    <col min="15868" max="15868" width="7.25" style="81" customWidth="1"/>
    <col min="15869" max="15869" width="10.75" style="81" customWidth="1"/>
    <col min="15870" max="15870" width="15" style="81" customWidth="1"/>
    <col min="15871" max="15874" width="8.5" style="81" customWidth="1"/>
    <col min="15875" max="15875" width="13.625" style="81" customWidth="1"/>
    <col min="15876" max="15876" width="11.625" style="81" customWidth="1"/>
    <col min="15877" max="15882" width="12.125" style="81" customWidth="1"/>
    <col min="15883" max="15883" width="9.625" style="81" customWidth="1"/>
    <col min="15884" max="15889" width="10.625" style="81" customWidth="1"/>
    <col min="15890" max="16123" width="9" style="81"/>
    <col min="16124" max="16124" width="7.25" style="81" customWidth="1"/>
    <col min="16125" max="16125" width="10.75" style="81" customWidth="1"/>
    <col min="16126" max="16126" width="15" style="81" customWidth="1"/>
    <col min="16127" max="16130" width="8.5" style="81" customWidth="1"/>
    <col min="16131" max="16131" width="13.625" style="81" customWidth="1"/>
    <col min="16132" max="16132" width="11.625" style="81" customWidth="1"/>
    <col min="16133" max="16138" width="12.125" style="81" customWidth="1"/>
    <col min="16139" max="16139" width="9.625" style="81" customWidth="1"/>
    <col min="16140" max="16145" width="10.625" style="81" customWidth="1"/>
    <col min="16146" max="16384" width="9" style="81"/>
  </cols>
  <sheetData>
    <row r="2" spans="1:11" x14ac:dyDescent="0.15">
      <c r="A2" s="95" t="s">
        <v>239</v>
      </c>
    </row>
    <row r="3" spans="1:11" x14ac:dyDescent="0.15">
      <c r="K3" s="123"/>
    </row>
    <row r="4" spans="1:11" x14ac:dyDescent="0.15">
      <c r="A4" s="102" t="s">
        <v>240</v>
      </c>
      <c r="B4" s="102"/>
      <c r="C4" s="96" t="s">
        <v>241</v>
      </c>
      <c r="D4" s="123"/>
      <c r="E4" s="123"/>
      <c r="F4" s="123"/>
      <c r="G4" s="123"/>
      <c r="H4" s="123"/>
      <c r="I4" s="123"/>
    </row>
    <row r="5" spans="1:11" x14ac:dyDescent="0.15">
      <c r="A5" s="77" t="s">
        <v>0</v>
      </c>
      <c r="B5" s="89" t="s">
        <v>242</v>
      </c>
      <c r="C5" s="112"/>
      <c r="D5" s="123"/>
    </row>
    <row r="6" spans="1:11" x14ac:dyDescent="0.15">
      <c r="A6" s="34"/>
      <c r="B6" s="135"/>
      <c r="D6" s="112"/>
    </row>
    <row r="7" spans="1:11" x14ac:dyDescent="0.15">
      <c r="A7" s="84" t="s">
        <v>211</v>
      </c>
      <c r="B7" s="18">
        <v>10598</v>
      </c>
      <c r="C7" s="63"/>
      <c r="D7" s="130"/>
    </row>
    <row r="8" spans="1:11" x14ac:dyDescent="0.15">
      <c r="A8" s="84" t="s">
        <v>31</v>
      </c>
      <c r="B8" s="18">
        <v>11144</v>
      </c>
      <c r="C8" s="64"/>
      <c r="D8" s="130"/>
    </row>
    <row r="9" spans="1:11" x14ac:dyDescent="0.15">
      <c r="A9" s="84" t="s">
        <v>32</v>
      </c>
      <c r="B9" s="18">
        <v>11805</v>
      </c>
      <c r="C9" s="64"/>
      <c r="D9" s="130"/>
    </row>
    <row r="10" spans="1:11" x14ac:dyDescent="0.15">
      <c r="A10" s="84" t="s">
        <v>243</v>
      </c>
      <c r="B10" s="18">
        <v>12509</v>
      </c>
      <c r="C10" s="65"/>
      <c r="D10" s="130"/>
    </row>
    <row r="11" spans="1:11" s="95" customFormat="1" x14ac:dyDescent="0.15">
      <c r="A11" s="84" t="s">
        <v>244</v>
      </c>
      <c r="B11" s="18">
        <v>13254</v>
      </c>
      <c r="C11" s="65"/>
      <c r="D11" s="110"/>
    </row>
    <row r="12" spans="1:11" s="95" customFormat="1" x14ac:dyDescent="0.15">
      <c r="A12" s="21"/>
      <c r="B12" s="145"/>
      <c r="C12" s="96"/>
      <c r="D12" s="110"/>
    </row>
    <row r="13" spans="1:11" s="95" customFormat="1" x14ac:dyDescent="0.15">
      <c r="C13" s="96"/>
      <c r="D13" s="96"/>
    </row>
    <row r="14" spans="1:11" s="95" customFormat="1" x14ac:dyDescent="0.15">
      <c r="A14" s="127" t="s">
        <v>245</v>
      </c>
      <c r="B14" s="127"/>
      <c r="C14" s="127"/>
      <c r="D14" s="127"/>
      <c r="E14" s="127"/>
      <c r="F14" s="102" t="s">
        <v>246</v>
      </c>
      <c r="G14" s="127"/>
      <c r="H14" s="123"/>
      <c r="I14" s="123"/>
      <c r="J14" s="123"/>
      <c r="K14" s="96"/>
    </row>
    <row r="15" spans="1:11" s="95" customFormat="1" x14ac:dyDescent="0.15">
      <c r="A15" s="206" t="s">
        <v>27</v>
      </c>
      <c r="B15" s="198" t="s">
        <v>11</v>
      </c>
      <c r="C15" s="200"/>
      <c r="D15" s="198" t="s">
        <v>247</v>
      </c>
      <c r="E15" s="200"/>
      <c r="F15" s="198" t="s">
        <v>248</v>
      </c>
      <c r="G15" s="200"/>
      <c r="H15" s="96"/>
    </row>
    <row r="16" spans="1:11" x14ac:dyDescent="0.15">
      <c r="A16" s="207"/>
      <c r="B16" s="124" t="s">
        <v>249</v>
      </c>
      <c r="C16" s="115" t="s">
        <v>210</v>
      </c>
      <c r="D16" s="124" t="s">
        <v>249</v>
      </c>
      <c r="E16" s="115" t="s">
        <v>210</v>
      </c>
      <c r="F16" s="124" t="s">
        <v>249</v>
      </c>
      <c r="G16" s="98" t="s">
        <v>210</v>
      </c>
      <c r="H16" s="96"/>
      <c r="I16" s="95"/>
      <c r="J16" s="95"/>
    </row>
    <row r="17" spans="1:10" x14ac:dyDescent="0.15">
      <c r="A17" s="84"/>
      <c r="B17" s="16"/>
      <c r="C17" s="16"/>
      <c r="D17" s="16"/>
      <c r="E17" s="16"/>
      <c r="F17" s="16"/>
      <c r="G17" s="18"/>
      <c r="H17" s="95"/>
      <c r="I17" s="95"/>
      <c r="J17" s="95"/>
    </row>
    <row r="18" spans="1:10" x14ac:dyDescent="0.15">
      <c r="A18" s="84" t="s">
        <v>20</v>
      </c>
      <c r="B18" s="16">
        <v>289112</v>
      </c>
      <c r="C18" s="16">
        <v>8870821</v>
      </c>
      <c r="D18" s="16">
        <v>9134</v>
      </c>
      <c r="E18" s="16">
        <v>4487830</v>
      </c>
      <c r="F18" s="16">
        <v>160356</v>
      </c>
      <c r="G18" s="18">
        <v>2565953</v>
      </c>
      <c r="H18" s="95"/>
      <c r="I18" s="95"/>
      <c r="J18" s="95"/>
    </row>
    <row r="19" spans="1:10" x14ac:dyDescent="0.15">
      <c r="A19" s="84" t="s">
        <v>21</v>
      </c>
      <c r="B19" s="16">
        <v>307849</v>
      </c>
      <c r="C19" s="16">
        <v>9536150</v>
      </c>
      <c r="D19" s="16">
        <v>9350</v>
      </c>
      <c r="E19" s="16">
        <v>4722744</v>
      </c>
      <c r="F19" s="16">
        <v>169003</v>
      </c>
      <c r="G19" s="18">
        <v>2682390</v>
      </c>
      <c r="H19" s="95"/>
      <c r="I19" s="95"/>
      <c r="J19" s="95"/>
    </row>
    <row r="20" spans="1:10" x14ac:dyDescent="0.15">
      <c r="A20" s="84" t="s">
        <v>22</v>
      </c>
      <c r="B20" s="16">
        <v>327781</v>
      </c>
      <c r="C20" s="16">
        <v>9814133</v>
      </c>
      <c r="D20" s="16">
        <v>9746</v>
      </c>
      <c r="E20" s="16">
        <v>4980668</v>
      </c>
      <c r="F20" s="16">
        <v>178325</v>
      </c>
      <c r="G20" s="18">
        <v>2728805</v>
      </c>
      <c r="H20" s="95"/>
      <c r="I20" s="95"/>
      <c r="J20" s="95"/>
    </row>
    <row r="21" spans="1:10" x14ac:dyDescent="0.15">
      <c r="A21" s="84" t="s">
        <v>23</v>
      </c>
      <c r="B21" s="16">
        <v>359172</v>
      </c>
      <c r="C21" s="16">
        <v>10430207</v>
      </c>
      <c r="D21" s="16">
        <v>10179</v>
      </c>
      <c r="E21" s="16">
        <v>5329430</v>
      </c>
      <c r="F21" s="16">
        <v>189239</v>
      </c>
      <c r="G21" s="18">
        <v>2740963</v>
      </c>
      <c r="H21" s="95"/>
      <c r="I21" s="95"/>
      <c r="J21" s="95"/>
    </row>
    <row r="22" spans="1:10" x14ac:dyDescent="0.15">
      <c r="A22" s="84" t="s">
        <v>24</v>
      </c>
      <c r="B22" s="16">
        <v>380300</v>
      </c>
      <c r="C22" s="16">
        <v>10739391</v>
      </c>
      <c r="D22" s="16">
        <v>10074</v>
      </c>
      <c r="E22" s="16">
        <v>5451535</v>
      </c>
      <c r="F22" s="16">
        <v>200368</v>
      </c>
      <c r="G22" s="18">
        <v>2926668</v>
      </c>
      <c r="H22" s="95"/>
      <c r="I22" s="95"/>
      <c r="J22" s="95"/>
    </row>
    <row r="23" spans="1:10" s="95" customFormat="1" x14ac:dyDescent="0.15">
      <c r="A23" s="21"/>
      <c r="B23" s="127"/>
      <c r="C23" s="127"/>
      <c r="D23" s="127"/>
      <c r="E23" s="127"/>
      <c r="F23" s="127"/>
      <c r="G23" s="3"/>
    </row>
    <row r="24" spans="1:10" s="95" customFormat="1" x14ac:dyDescent="0.15">
      <c r="A24" s="96"/>
      <c r="B24" s="123"/>
      <c r="C24" s="123"/>
      <c r="D24" s="123"/>
      <c r="E24" s="123"/>
      <c r="F24" s="123"/>
      <c r="G24" s="123"/>
    </row>
    <row r="25" spans="1:10" s="95" customFormat="1" x14ac:dyDescent="0.15">
      <c r="B25" s="81"/>
      <c r="C25" s="81"/>
      <c r="D25" s="81"/>
      <c r="E25" s="81"/>
      <c r="F25" s="102" t="s">
        <v>250</v>
      </c>
      <c r="G25" s="127"/>
    </row>
    <row r="26" spans="1:10" s="95" customFormat="1" x14ac:dyDescent="0.15">
      <c r="A26" s="206" t="s">
        <v>27</v>
      </c>
      <c r="B26" s="198" t="s">
        <v>251</v>
      </c>
      <c r="C26" s="200"/>
      <c r="D26" s="198" t="s">
        <v>252</v>
      </c>
      <c r="E26" s="200"/>
      <c r="F26" s="198" t="s">
        <v>25</v>
      </c>
      <c r="G26" s="200"/>
    </row>
    <row r="27" spans="1:10" x14ac:dyDescent="0.15">
      <c r="A27" s="207"/>
      <c r="B27" s="124" t="s">
        <v>249</v>
      </c>
      <c r="C27" s="98" t="s">
        <v>210</v>
      </c>
      <c r="D27" s="124" t="s">
        <v>249</v>
      </c>
      <c r="E27" s="115" t="s">
        <v>210</v>
      </c>
      <c r="F27" s="124" t="s">
        <v>249</v>
      </c>
      <c r="G27" s="98" t="s">
        <v>210</v>
      </c>
    </row>
    <row r="28" spans="1:10" x14ac:dyDescent="0.15">
      <c r="A28" s="34"/>
      <c r="B28" s="123"/>
      <c r="C28" s="123"/>
      <c r="D28" s="123"/>
      <c r="E28" s="123"/>
      <c r="F28" s="123"/>
      <c r="G28" s="135"/>
    </row>
    <row r="29" spans="1:10" x14ac:dyDescent="0.15">
      <c r="A29" s="84" t="s">
        <v>20</v>
      </c>
      <c r="B29" s="16">
        <v>21352</v>
      </c>
      <c r="C29" s="16">
        <v>261884</v>
      </c>
      <c r="D29" s="16">
        <v>97830</v>
      </c>
      <c r="E29" s="16">
        <v>1330665</v>
      </c>
      <c r="F29" s="16">
        <v>440</v>
      </c>
      <c r="G29" s="18">
        <v>224489</v>
      </c>
    </row>
    <row r="30" spans="1:10" x14ac:dyDescent="0.15">
      <c r="A30" s="84" t="s">
        <v>21</v>
      </c>
      <c r="B30" s="16">
        <v>23461</v>
      </c>
      <c r="C30" s="16">
        <v>278265</v>
      </c>
      <c r="D30" s="16">
        <v>105467</v>
      </c>
      <c r="E30" s="16">
        <v>1620264</v>
      </c>
      <c r="F30" s="16">
        <v>568</v>
      </c>
      <c r="G30" s="18">
        <v>232487</v>
      </c>
    </row>
    <row r="31" spans="1:10" x14ac:dyDescent="0.15">
      <c r="A31" s="84" t="s">
        <v>22</v>
      </c>
      <c r="B31" s="16">
        <v>25073</v>
      </c>
      <c r="C31" s="16">
        <v>294211</v>
      </c>
      <c r="D31" s="16">
        <v>113898</v>
      </c>
      <c r="E31" s="16">
        <v>1595743</v>
      </c>
      <c r="F31" s="16">
        <v>739</v>
      </c>
      <c r="G31" s="18">
        <v>214706</v>
      </c>
    </row>
    <row r="32" spans="1:10" x14ac:dyDescent="0.15">
      <c r="A32" s="84" t="s">
        <v>23</v>
      </c>
      <c r="B32" s="16">
        <v>27587</v>
      </c>
      <c r="C32" s="16">
        <v>311942</v>
      </c>
      <c r="D32" s="16">
        <v>131444</v>
      </c>
      <c r="E32" s="16">
        <v>1832768</v>
      </c>
      <c r="F32" s="16">
        <v>723</v>
      </c>
      <c r="G32" s="18">
        <v>215104</v>
      </c>
    </row>
    <row r="33" spans="1:7" x14ac:dyDescent="0.15">
      <c r="A33" s="84" t="s">
        <v>24</v>
      </c>
      <c r="B33" s="16">
        <v>30176</v>
      </c>
      <c r="C33" s="16">
        <v>336646</v>
      </c>
      <c r="D33" s="16">
        <v>138827</v>
      </c>
      <c r="E33" s="16">
        <v>1838617</v>
      </c>
      <c r="F33" s="16">
        <v>855</v>
      </c>
      <c r="G33" s="18">
        <v>185925</v>
      </c>
    </row>
    <row r="34" spans="1:7" x14ac:dyDescent="0.15">
      <c r="A34" s="21"/>
      <c r="B34" s="102"/>
      <c r="C34" s="102"/>
      <c r="D34" s="102"/>
      <c r="E34" s="102"/>
      <c r="F34" s="102"/>
      <c r="G34" s="145"/>
    </row>
    <row r="35" spans="1:7" x14ac:dyDescent="0.15">
      <c r="A35" s="95" t="s">
        <v>47</v>
      </c>
      <c r="B35" s="95"/>
      <c r="C35" s="95"/>
      <c r="D35" s="95"/>
      <c r="E35" s="95"/>
      <c r="F35" s="95"/>
      <c r="G35" s="95"/>
    </row>
    <row r="36" spans="1:7" x14ac:dyDescent="0.15">
      <c r="A36" s="95" t="s">
        <v>253</v>
      </c>
      <c r="B36" s="95"/>
      <c r="C36" s="95"/>
      <c r="D36" s="95"/>
      <c r="E36" s="95"/>
      <c r="F36" s="95"/>
      <c r="G36" s="95"/>
    </row>
  </sheetData>
  <mergeCells count="8">
    <mergeCell ref="A15:A16"/>
    <mergeCell ref="B15:C15"/>
    <mergeCell ref="D15:E15"/>
    <mergeCell ref="F15:G15"/>
    <mergeCell ref="A26:A27"/>
    <mergeCell ref="B26:C26"/>
    <mergeCell ref="D26:E26"/>
    <mergeCell ref="F26:G26"/>
  </mergeCells>
  <phoneticPr fontId="2"/>
  <pageMargins left="0.7" right="0.7" top="0.75" bottom="0.75" header="0.3" footer="0.3"/>
  <pageSetup paperSize="9" scale="87" orientation="portrait" r:id="rId1"/>
  <headerFooter>
    <oddHeader>&amp;R&amp;"ＭＳ Ｐゴシック,標準"社会保障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5"/>
  <sheetViews>
    <sheetView view="pageBreakPreview" zoomScale="115" zoomScaleNormal="100" zoomScaleSheetLayoutView="115" workbookViewId="0">
      <selection activeCell="J4" sqref="J4:K4"/>
    </sheetView>
  </sheetViews>
  <sheetFormatPr defaultRowHeight="13.5" x14ac:dyDescent="0.15"/>
  <cols>
    <col min="1" max="2" width="7.625" style="81" customWidth="1"/>
    <col min="3" max="6" width="8" style="95" customWidth="1"/>
    <col min="7" max="7" width="8" style="81" customWidth="1"/>
    <col min="8" max="250" width="9" style="81"/>
    <col min="251" max="251" width="6" style="81" customWidth="1"/>
    <col min="252" max="253" width="7.625" style="81" customWidth="1"/>
    <col min="254" max="263" width="8" style="81" customWidth="1"/>
    <col min="264" max="506" width="9" style="81"/>
    <col min="507" max="507" width="6" style="81" customWidth="1"/>
    <col min="508" max="509" width="7.625" style="81" customWidth="1"/>
    <col min="510" max="519" width="8" style="81" customWidth="1"/>
    <col min="520" max="762" width="9" style="81"/>
    <col min="763" max="763" width="6" style="81" customWidth="1"/>
    <col min="764" max="765" width="7.625" style="81" customWidth="1"/>
    <col min="766" max="775" width="8" style="81" customWidth="1"/>
    <col min="776" max="1018" width="9" style="81"/>
    <col min="1019" max="1019" width="6" style="81" customWidth="1"/>
    <col min="1020" max="1021" width="7.625" style="81" customWidth="1"/>
    <col min="1022" max="1031" width="8" style="81" customWidth="1"/>
    <col min="1032" max="1274" width="9" style="81"/>
    <col min="1275" max="1275" width="6" style="81" customWidth="1"/>
    <col min="1276" max="1277" width="7.625" style="81" customWidth="1"/>
    <col min="1278" max="1287" width="8" style="81" customWidth="1"/>
    <col min="1288" max="1530" width="9" style="81"/>
    <col min="1531" max="1531" width="6" style="81" customWidth="1"/>
    <col min="1532" max="1533" width="7.625" style="81" customWidth="1"/>
    <col min="1534" max="1543" width="8" style="81" customWidth="1"/>
    <col min="1544" max="1786" width="9" style="81"/>
    <col min="1787" max="1787" width="6" style="81" customWidth="1"/>
    <col min="1788" max="1789" width="7.625" style="81" customWidth="1"/>
    <col min="1790" max="1799" width="8" style="81" customWidth="1"/>
    <col min="1800" max="2042" width="9" style="81"/>
    <col min="2043" max="2043" width="6" style="81" customWidth="1"/>
    <col min="2044" max="2045" width="7.625" style="81" customWidth="1"/>
    <col min="2046" max="2055" width="8" style="81" customWidth="1"/>
    <col min="2056" max="2298" width="9" style="81"/>
    <col min="2299" max="2299" width="6" style="81" customWidth="1"/>
    <col min="2300" max="2301" width="7.625" style="81" customWidth="1"/>
    <col min="2302" max="2311" width="8" style="81" customWidth="1"/>
    <col min="2312" max="2554" width="9" style="81"/>
    <col min="2555" max="2555" width="6" style="81" customWidth="1"/>
    <col min="2556" max="2557" width="7.625" style="81" customWidth="1"/>
    <col min="2558" max="2567" width="8" style="81" customWidth="1"/>
    <col min="2568" max="2810" width="9" style="81"/>
    <col min="2811" max="2811" width="6" style="81" customWidth="1"/>
    <col min="2812" max="2813" width="7.625" style="81" customWidth="1"/>
    <col min="2814" max="2823" width="8" style="81" customWidth="1"/>
    <col min="2824" max="3066" width="9" style="81"/>
    <col min="3067" max="3067" width="6" style="81" customWidth="1"/>
    <col min="3068" max="3069" width="7.625" style="81" customWidth="1"/>
    <col min="3070" max="3079" width="8" style="81" customWidth="1"/>
    <col min="3080" max="3322" width="9" style="81"/>
    <col min="3323" max="3323" width="6" style="81" customWidth="1"/>
    <col min="3324" max="3325" width="7.625" style="81" customWidth="1"/>
    <col min="3326" max="3335" width="8" style="81" customWidth="1"/>
    <col min="3336" max="3578" width="9" style="81"/>
    <col min="3579" max="3579" width="6" style="81" customWidth="1"/>
    <col min="3580" max="3581" width="7.625" style="81" customWidth="1"/>
    <col min="3582" max="3591" width="8" style="81" customWidth="1"/>
    <col min="3592" max="3834" width="9" style="81"/>
    <col min="3835" max="3835" width="6" style="81" customWidth="1"/>
    <col min="3836" max="3837" width="7.625" style="81" customWidth="1"/>
    <col min="3838" max="3847" width="8" style="81" customWidth="1"/>
    <col min="3848" max="4090" width="9" style="81"/>
    <col min="4091" max="4091" width="6" style="81" customWidth="1"/>
    <col min="4092" max="4093" width="7.625" style="81" customWidth="1"/>
    <col min="4094" max="4103" width="8" style="81" customWidth="1"/>
    <col min="4104" max="4346" width="9" style="81"/>
    <col min="4347" max="4347" width="6" style="81" customWidth="1"/>
    <col min="4348" max="4349" width="7.625" style="81" customWidth="1"/>
    <col min="4350" max="4359" width="8" style="81" customWidth="1"/>
    <col min="4360" max="4602" width="9" style="81"/>
    <col min="4603" max="4603" width="6" style="81" customWidth="1"/>
    <col min="4604" max="4605" width="7.625" style="81" customWidth="1"/>
    <col min="4606" max="4615" width="8" style="81" customWidth="1"/>
    <col min="4616" max="4858" width="9" style="81"/>
    <col min="4859" max="4859" width="6" style="81" customWidth="1"/>
    <col min="4860" max="4861" width="7.625" style="81" customWidth="1"/>
    <col min="4862" max="4871" width="8" style="81" customWidth="1"/>
    <col min="4872" max="5114" width="9" style="81"/>
    <col min="5115" max="5115" width="6" style="81" customWidth="1"/>
    <col min="5116" max="5117" width="7.625" style="81" customWidth="1"/>
    <col min="5118" max="5127" width="8" style="81" customWidth="1"/>
    <col min="5128" max="5370" width="9" style="81"/>
    <col min="5371" max="5371" width="6" style="81" customWidth="1"/>
    <col min="5372" max="5373" width="7.625" style="81" customWidth="1"/>
    <col min="5374" max="5383" width="8" style="81" customWidth="1"/>
    <col min="5384" max="5626" width="9" style="81"/>
    <col min="5627" max="5627" width="6" style="81" customWidth="1"/>
    <col min="5628" max="5629" width="7.625" style="81" customWidth="1"/>
    <col min="5630" max="5639" width="8" style="81" customWidth="1"/>
    <col min="5640" max="5882" width="9" style="81"/>
    <col min="5883" max="5883" width="6" style="81" customWidth="1"/>
    <col min="5884" max="5885" width="7.625" style="81" customWidth="1"/>
    <col min="5886" max="5895" width="8" style="81" customWidth="1"/>
    <col min="5896" max="6138" width="9" style="81"/>
    <col min="6139" max="6139" width="6" style="81" customWidth="1"/>
    <col min="6140" max="6141" width="7.625" style="81" customWidth="1"/>
    <col min="6142" max="6151" width="8" style="81" customWidth="1"/>
    <col min="6152" max="6394" width="9" style="81"/>
    <col min="6395" max="6395" width="6" style="81" customWidth="1"/>
    <col min="6396" max="6397" width="7.625" style="81" customWidth="1"/>
    <col min="6398" max="6407" width="8" style="81" customWidth="1"/>
    <col min="6408" max="6650" width="9" style="81"/>
    <col min="6651" max="6651" width="6" style="81" customWidth="1"/>
    <col min="6652" max="6653" width="7.625" style="81" customWidth="1"/>
    <col min="6654" max="6663" width="8" style="81" customWidth="1"/>
    <col min="6664" max="6906" width="9" style="81"/>
    <col min="6907" max="6907" width="6" style="81" customWidth="1"/>
    <col min="6908" max="6909" width="7.625" style="81" customWidth="1"/>
    <col min="6910" max="6919" width="8" style="81" customWidth="1"/>
    <col min="6920" max="7162" width="9" style="81"/>
    <col min="7163" max="7163" width="6" style="81" customWidth="1"/>
    <col min="7164" max="7165" width="7.625" style="81" customWidth="1"/>
    <col min="7166" max="7175" width="8" style="81" customWidth="1"/>
    <col min="7176" max="7418" width="9" style="81"/>
    <col min="7419" max="7419" width="6" style="81" customWidth="1"/>
    <col min="7420" max="7421" width="7.625" style="81" customWidth="1"/>
    <col min="7422" max="7431" width="8" style="81" customWidth="1"/>
    <col min="7432" max="7674" width="9" style="81"/>
    <col min="7675" max="7675" width="6" style="81" customWidth="1"/>
    <col min="7676" max="7677" width="7.625" style="81" customWidth="1"/>
    <col min="7678" max="7687" width="8" style="81" customWidth="1"/>
    <col min="7688" max="7930" width="9" style="81"/>
    <col min="7931" max="7931" width="6" style="81" customWidth="1"/>
    <col min="7932" max="7933" width="7.625" style="81" customWidth="1"/>
    <col min="7934" max="7943" width="8" style="81" customWidth="1"/>
    <col min="7944" max="8186" width="9" style="81"/>
    <col min="8187" max="8187" width="6" style="81" customWidth="1"/>
    <col min="8188" max="8189" width="7.625" style="81" customWidth="1"/>
    <col min="8190" max="8199" width="8" style="81" customWidth="1"/>
    <col min="8200" max="8442" width="9" style="81"/>
    <col min="8443" max="8443" width="6" style="81" customWidth="1"/>
    <col min="8444" max="8445" width="7.625" style="81" customWidth="1"/>
    <col min="8446" max="8455" width="8" style="81" customWidth="1"/>
    <col min="8456" max="8698" width="9" style="81"/>
    <col min="8699" max="8699" width="6" style="81" customWidth="1"/>
    <col min="8700" max="8701" width="7.625" style="81" customWidth="1"/>
    <col min="8702" max="8711" width="8" style="81" customWidth="1"/>
    <col min="8712" max="8954" width="9" style="81"/>
    <col min="8955" max="8955" width="6" style="81" customWidth="1"/>
    <col min="8956" max="8957" width="7.625" style="81" customWidth="1"/>
    <col min="8958" max="8967" width="8" style="81" customWidth="1"/>
    <col min="8968" max="9210" width="9" style="81"/>
    <col min="9211" max="9211" width="6" style="81" customWidth="1"/>
    <col min="9212" max="9213" width="7.625" style="81" customWidth="1"/>
    <col min="9214" max="9223" width="8" style="81" customWidth="1"/>
    <col min="9224" max="9466" width="9" style="81"/>
    <col min="9467" max="9467" width="6" style="81" customWidth="1"/>
    <col min="9468" max="9469" width="7.625" style="81" customWidth="1"/>
    <col min="9470" max="9479" width="8" style="81" customWidth="1"/>
    <col min="9480" max="9722" width="9" style="81"/>
    <col min="9723" max="9723" width="6" style="81" customWidth="1"/>
    <col min="9724" max="9725" width="7.625" style="81" customWidth="1"/>
    <col min="9726" max="9735" width="8" style="81" customWidth="1"/>
    <col min="9736" max="9978" width="9" style="81"/>
    <col min="9979" max="9979" width="6" style="81" customWidth="1"/>
    <col min="9980" max="9981" width="7.625" style="81" customWidth="1"/>
    <col min="9982" max="9991" width="8" style="81" customWidth="1"/>
    <col min="9992" max="10234" width="9" style="81"/>
    <col min="10235" max="10235" width="6" style="81" customWidth="1"/>
    <col min="10236" max="10237" width="7.625" style="81" customWidth="1"/>
    <col min="10238" max="10247" width="8" style="81" customWidth="1"/>
    <col min="10248" max="10490" width="9" style="81"/>
    <col min="10491" max="10491" width="6" style="81" customWidth="1"/>
    <col min="10492" max="10493" width="7.625" style="81" customWidth="1"/>
    <col min="10494" max="10503" width="8" style="81" customWidth="1"/>
    <col min="10504" max="10746" width="9" style="81"/>
    <col min="10747" max="10747" width="6" style="81" customWidth="1"/>
    <col min="10748" max="10749" width="7.625" style="81" customWidth="1"/>
    <col min="10750" max="10759" width="8" style="81" customWidth="1"/>
    <col min="10760" max="11002" width="9" style="81"/>
    <col min="11003" max="11003" width="6" style="81" customWidth="1"/>
    <col min="11004" max="11005" width="7.625" style="81" customWidth="1"/>
    <col min="11006" max="11015" width="8" style="81" customWidth="1"/>
    <col min="11016" max="11258" width="9" style="81"/>
    <col min="11259" max="11259" width="6" style="81" customWidth="1"/>
    <col min="11260" max="11261" width="7.625" style="81" customWidth="1"/>
    <col min="11262" max="11271" width="8" style="81" customWidth="1"/>
    <col min="11272" max="11514" width="9" style="81"/>
    <col min="11515" max="11515" width="6" style="81" customWidth="1"/>
    <col min="11516" max="11517" width="7.625" style="81" customWidth="1"/>
    <col min="11518" max="11527" width="8" style="81" customWidth="1"/>
    <col min="11528" max="11770" width="9" style="81"/>
    <col min="11771" max="11771" width="6" style="81" customWidth="1"/>
    <col min="11772" max="11773" width="7.625" style="81" customWidth="1"/>
    <col min="11774" max="11783" width="8" style="81" customWidth="1"/>
    <col min="11784" max="12026" width="9" style="81"/>
    <col min="12027" max="12027" width="6" style="81" customWidth="1"/>
    <col min="12028" max="12029" width="7.625" style="81" customWidth="1"/>
    <col min="12030" max="12039" width="8" style="81" customWidth="1"/>
    <col min="12040" max="12282" width="9" style="81"/>
    <col min="12283" max="12283" width="6" style="81" customWidth="1"/>
    <col min="12284" max="12285" width="7.625" style="81" customWidth="1"/>
    <col min="12286" max="12295" width="8" style="81" customWidth="1"/>
    <col min="12296" max="12538" width="9" style="81"/>
    <col min="12539" max="12539" width="6" style="81" customWidth="1"/>
    <col min="12540" max="12541" width="7.625" style="81" customWidth="1"/>
    <col min="12542" max="12551" width="8" style="81" customWidth="1"/>
    <col min="12552" max="12794" width="9" style="81"/>
    <col min="12795" max="12795" width="6" style="81" customWidth="1"/>
    <col min="12796" max="12797" width="7.625" style="81" customWidth="1"/>
    <col min="12798" max="12807" width="8" style="81" customWidth="1"/>
    <col min="12808" max="13050" width="9" style="81"/>
    <col min="13051" max="13051" width="6" style="81" customWidth="1"/>
    <col min="13052" max="13053" width="7.625" style="81" customWidth="1"/>
    <col min="13054" max="13063" width="8" style="81" customWidth="1"/>
    <col min="13064" max="13306" width="9" style="81"/>
    <col min="13307" max="13307" width="6" style="81" customWidth="1"/>
    <col min="13308" max="13309" width="7.625" style="81" customWidth="1"/>
    <col min="13310" max="13319" width="8" style="81" customWidth="1"/>
    <col min="13320" max="13562" width="9" style="81"/>
    <col min="13563" max="13563" width="6" style="81" customWidth="1"/>
    <col min="13564" max="13565" width="7.625" style="81" customWidth="1"/>
    <col min="13566" max="13575" width="8" style="81" customWidth="1"/>
    <col min="13576" max="13818" width="9" style="81"/>
    <col min="13819" max="13819" width="6" style="81" customWidth="1"/>
    <col min="13820" max="13821" width="7.625" style="81" customWidth="1"/>
    <col min="13822" max="13831" width="8" style="81" customWidth="1"/>
    <col min="13832" max="14074" width="9" style="81"/>
    <col min="14075" max="14075" width="6" style="81" customWidth="1"/>
    <col min="14076" max="14077" width="7.625" style="81" customWidth="1"/>
    <col min="14078" max="14087" width="8" style="81" customWidth="1"/>
    <col min="14088" max="14330" width="9" style="81"/>
    <col min="14331" max="14331" width="6" style="81" customWidth="1"/>
    <col min="14332" max="14333" width="7.625" style="81" customWidth="1"/>
    <col min="14334" max="14343" width="8" style="81" customWidth="1"/>
    <col min="14344" max="14586" width="9" style="81"/>
    <col min="14587" max="14587" width="6" style="81" customWidth="1"/>
    <col min="14588" max="14589" width="7.625" style="81" customWidth="1"/>
    <col min="14590" max="14599" width="8" style="81" customWidth="1"/>
    <col min="14600" max="14842" width="9" style="81"/>
    <col min="14843" max="14843" width="6" style="81" customWidth="1"/>
    <col min="14844" max="14845" width="7.625" style="81" customWidth="1"/>
    <col min="14846" max="14855" width="8" style="81" customWidth="1"/>
    <col min="14856" max="15098" width="9" style="81"/>
    <col min="15099" max="15099" width="6" style="81" customWidth="1"/>
    <col min="15100" max="15101" width="7.625" style="81" customWidth="1"/>
    <col min="15102" max="15111" width="8" style="81" customWidth="1"/>
    <col min="15112" max="15354" width="9" style="81"/>
    <col min="15355" max="15355" width="6" style="81" customWidth="1"/>
    <col min="15356" max="15357" width="7.625" style="81" customWidth="1"/>
    <col min="15358" max="15367" width="8" style="81" customWidth="1"/>
    <col min="15368" max="15610" width="9" style="81"/>
    <col min="15611" max="15611" width="6" style="81" customWidth="1"/>
    <col min="15612" max="15613" width="7.625" style="81" customWidth="1"/>
    <col min="15614" max="15623" width="8" style="81" customWidth="1"/>
    <col min="15624" max="15866" width="9" style="81"/>
    <col min="15867" max="15867" width="6" style="81" customWidth="1"/>
    <col min="15868" max="15869" width="7.625" style="81" customWidth="1"/>
    <col min="15870" max="15879" width="8" style="81" customWidth="1"/>
    <col min="15880" max="16122" width="9" style="81"/>
    <col min="16123" max="16123" width="6" style="81" customWidth="1"/>
    <col min="16124" max="16125" width="7.625" style="81" customWidth="1"/>
    <col min="16126" max="16135" width="8" style="81" customWidth="1"/>
    <col min="16136" max="16384" width="9" style="81"/>
  </cols>
  <sheetData>
    <row r="2" spans="1:7" x14ac:dyDescent="0.15">
      <c r="A2" s="95" t="s">
        <v>293</v>
      </c>
    </row>
    <row r="3" spans="1:7" x14ac:dyDescent="0.15">
      <c r="A3" s="127"/>
      <c r="B3" s="127"/>
      <c r="C3" s="96"/>
      <c r="D3" s="96"/>
      <c r="E3" s="102"/>
      <c r="F3" s="216" t="s">
        <v>294</v>
      </c>
      <c r="G3" s="216"/>
    </row>
    <row r="4" spans="1:7" x14ac:dyDescent="0.15">
      <c r="A4" s="4"/>
      <c r="B4" s="104"/>
      <c r="C4" s="213" t="s">
        <v>2</v>
      </c>
      <c r="D4" s="214"/>
      <c r="E4" s="214"/>
      <c r="F4" s="214"/>
      <c r="G4" s="215"/>
    </row>
    <row r="5" spans="1:7" x14ac:dyDescent="0.15">
      <c r="A5" s="243" t="s">
        <v>9</v>
      </c>
      <c r="B5" s="222"/>
      <c r="C5" s="87" t="s">
        <v>1</v>
      </c>
      <c r="D5" s="12" t="s">
        <v>216</v>
      </c>
      <c r="E5" s="96" t="s">
        <v>217</v>
      </c>
      <c r="F5" s="141" t="s">
        <v>218</v>
      </c>
      <c r="G5" s="15" t="s">
        <v>219</v>
      </c>
    </row>
    <row r="6" spans="1:7" x14ac:dyDescent="0.15">
      <c r="A6" s="2"/>
      <c r="B6" s="3"/>
      <c r="C6" s="144"/>
      <c r="D6" s="36" t="s">
        <v>220</v>
      </c>
      <c r="E6" s="86" t="s">
        <v>221</v>
      </c>
      <c r="F6" s="120" t="s">
        <v>10</v>
      </c>
      <c r="G6" s="36" t="s">
        <v>222</v>
      </c>
    </row>
    <row r="7" spans="1:7" x14ac:dyDescent="0.15">
      <c r="A7" s="134"/>
      <c r="B7" s="1"/>
      <c r="C7" s="96"/>
      <c r="D7" s="96"/>
      <c r="E7" s="96"/>
      <c r="F7" s="96"/>
      <c r="G7" s="142"/>
    </row>
    <row r="8" spans="1:7" x14ac:dyDescent="0.15">
      <c r="A8" s="87" t="s">
        <v>1</v>
      </c>
      <c r="B8" s="88" t="s">
        <v>223</v>
      </c>
      <c r="C8" s="61">
        <f>SUM(D8:G8)</f>
        <v>1788</v>
      </c>
      <c r="D8" s="61">
        <f>D11+D14+D17+D20+D23+D26+D29+D32+D35+D38+D41+D44+D47+D50</f>
        <v>1286</v>
      </c>
      <c r="E8" s="61">
        <f t="shared" ref="E8:G9" si="0">E11+E14+E17+E20+E23+E26+E29+E32+E35+E38+E41+E44+E47+E50</f>
        <v>423</v>
      </c>
      <c r="F8" s="61">
        <f t="shared" si="0"/>
        <v>77</v>
      </c>
      <c r="G8" s="62">
        <f t="shared" si="0"/>
        <v>2</v>
      </c>
    </row>
    <row r="9" spans="1:7" x14ac:dyDescent="0.15">
      <c r="A9" s="87"/>
      <c r="B9" s="88" t="s">
        <v>224</v>
      </c>
      <c r="C9" s="61">
        <f>SUM(D9:G9)</f>
        <v>17920</v>
      </c>
      <c r="D9" s="61">
        <f>D12+D15+D18+D21+D24+D27+D30+D33+D36+D39+D42+D45+D48+D51</f>
        <v>12860</v>
      </c>
      <c r="E9" s="61">
        <f t="shared" si="0"/>
        <v>4230</v>
      </c>
      <c r="F9" s="61">
        <f t="shared" si="0"/>
        <v>770</v>
      </c>
      <c r="G9" s="62">
        <f t="shared" si="0"/>
        <v>60</v>
      </c>
    </row>
    <row r="10" spans="1:7" x14ac:dyDescent="0.15">
      <c r="A10" s="87"/>
      <c r="B10" s="88"/>
      <c r="C10" s="61"/>
      <c r="D10" s="61"/>
      <c r="E10" s="61"/>
      <c r="F10" s="61"/>
      <c r="G10" s="62"/>
    </row>
    <row r="11" spans="1:7" x14ac:dyDescent="0.15">
      <c r="A11" s="87" t="s">
        <v>225</v>
      </c>
      <c r="B11" s="88" t="s">
        <v>223</v>
      </c>
      <c r="C11" s="61">
        <f>SUM(D11:G11)</f>
        <v>136</v>
      </c>
      <c r="D11" s="61">
        <v>98</v>
      </c>
      <c r="E11" s="61">
        <v>30</v>
      </c>
      <c r="F11" s="24">
        <f>2+6</f>
        <v>8</v>
      </c>
      <c r="G11" s="25">
        <v>0</v>
      </c>
    </row>
    <row r="12" spans="1:7" x14ac:dyDescent="0.15">
      <c r="A12" s="87"/>
      <c r="B12" s="88" t="s">
        <v>224</v>
      </c>
      <c r="C12" s="61">
        <f>SUM(D12:G12)</f>
        <v>1360</v>
      </c>
      <c r="D12" s="61">
        <f>D11*10</f>
        <v>980</v>
      </c>
      <c r="E12" s="61">
        <f t="shared" ref="E12:F12" si="1">E11*10</f>
        <v>300</v>
      </c>
      <c r="F12" s="61">
        <f t="shared" si="1"/>
        <v>80</v>
      </c>
      <c r="G12" s="62">
        <f>G11*30</f>
        <v>0</v>
      </c>
    </row>
    <row r="13" spans="1:7" x14ac:dyDescent="0.15">
      <c r="A13" s="87"/>
      <c r="B13" s="88"/>
      <c r="C13" s="61"/>
      <c r="D13" s="61"/>
      <c r="E13" s="61"/>
      <c r="F13" s="24"/>
      <c r="G13" s="25"/>
    </row>
    <row r="14" spans="1:7" x14ac:dyDescent="0.15">
      <c r="A14" s="87" t="s">
        <v>226</v>
      </c>
      <c r="B14" s="88" t="s">
        <v>223</v>
      </c>
      <c r="C14" s="61">
        <f>SUM(D14:G14)</f>
        <v>66</v>
      </c>
      <c r="D14" s="61">
        <v>46</v>
      </c>
      <c r="E14" s="61">
        <v>17</v>
      </c>
      <c r="F14" s="154">
        <f>2+1</f>
        <v>3</v>
      </c>
      <c r="G14" s="25">
        <v>0</v>
      </c>
    </row>
    <row r="15" spans="1:7" x14ac:dyDescent="0.15">
      <c r="A15" s="87"/>
      <c r="B15" s="88" t="s">
        <v>224</v>
      </c>
      <c r="C15" s="61">
        <f>SUM(D15:G15)</f>
        <v>660</v>
      </c>
      <c r="D15" s="61">
        <f>D14*10</f>
        <v>460</v>
      </c>
      <c r="E15" s="61">
        <f t="shared" ref="E15:F15" si="2">E14*10</f>
        <v>170</v>
      </c>
      <c r="F15" s="61">
        <f t="shared" si="2"/>
        <v>30</v>
      </c>
      <c r="G15" s="62">
        <f>G14*30</f>
        <v>0</v>
      </c>
    </row>
    <row r="16" spans="1:7" x14ac:dyDescent="0.15">
      <c r="A16" s="87"/>
      <c r="B16" s="88"/>
      <c r="C16" s="61"/>
      <c r="D16" s="61"/>
      <c r="E16" s="61"/>
      <c r="F16" s="61"/>
      <c r="G16" s="25"/>
    </row>
    <row r="17" spans="1:7" x14ac:dyDescent="0.15">
      <c r="A17" s="87" t="s">
        <v>91</v>
      </c>
      <c r="B17" s="88" t="s">
        <v>223</v>
      </c>
      <c r="C17" s="61">
        <f>SUM(D17:G17)</f>
        <v>162</v>
      </c>
      <c r="D17" s="61">
        <v>118</v>
      </c>
      <c r="E17" s="61">
        <v>40</v>
      </c>
      <c r="F17" s="24">
        <f>0+3</f>
        <v>3</v>
      </c>
      <c r="G17" s="25">
        <v>1</v>
      </c>
    </row>
    <row r="18" spans="1:7" x14ac:dyDescent="0.15">
      <c r="A18" s="87"/>
      <c r="B18" s="88" t="s">
        <v>224</v>
      </c>
      <c r="C18" s="61">
        <f>SUM(D18:G18)</f>
        <v>1640</v>
      </c>
      <c r="D18" s="61">
        <f>D17*10</f>
        <v>1180</v>
      </c>
      <c r="E18" s="61">
        <f t="shared" ref="E18:F18" si="3">E17*10</f>
        <v>400</v>
      </c>
      <c r="F18" s="61">
        <f t="shared" si="3"/>
        <v>30</v>
      </c>
      <c r="G18" s="62">
        <f>G17*30</f>
        <v>30</v>
      </c>
    </row>
    <row r="19" spans="1:7" x14ac:dyDescent="0.15">
      <c r="A19" s="87"/>
      <c r="B19" s="88"/>
      <c r="C19" s="61"/>
      <c r="D19" s="61"/>
      <c r="E19" s="61"/>
      <c r="F19" s="24"/>
      <c r="G19" s="25"/>
    </row>
    <row r="20" spans="1:7" x14ac:dyDescent="0.15">
      <c r="A20" s="87" t="s">
        <v>227</v>
      </c>
      <c r="B20" s="88" t="s">
        <v>223</v>
      </c>
      <c r="C20" s="61">
        <f>SUM(D20:G20)</f>
        <v>148</v>
      </c>
      <c r="D20" s="61">
        <v>109</v>
      </c>
      <c r="E20" s="61">
        <v>34</v>
      </c>
      <c r="F20" s="61">
        <f>3+2</f>
        <v>5</v>
      </c>
      <c r="G20" s="25">
        <v>0</v>
      </c>
    </row>
    <row r="21" spans="1:7" x14ac:dyDescent="0.15">
      <c r="A21" s="87"/>
      <c r="B21" s="88" t="s">
        <v>224</v>
      </c>
      <c r="C21" s="61">
        <f>SUM(D21:G21)</f>
        <v>1480</v>
      </c>
      <c r="D21" s="61">
        <f>D20*10</f>
        <v>1090</v>
      </c>
      <c r="E21" s="61">
        <f t="shared" ref="E21:F21" si="4">E20*10</f>
        <v>340</v>
      </c>
      <c r="F21" s="61">
        <f t="shared" si="4"/>
        <v>50</v>
      </c>
      <c r="G21" s="62">
        <f>G20*30</f>
        <v>0</v>
      </c>
    </row>
    <row r="22" spans="1:7" x14ac:dyDescent="0.15">
      <c r="A22" s="87"/>
      <c r="B22" s="88"/>
      <c r="C22" s="61"/>
      <c r="D22" s="61"/>
      <c r="E22" s="61"/>
      <c r="F22" s="61"/>
      <c r="G22" s="25"/>
    </row>
    <row r="23" spans="1:7" x14ac:dyDescent="0.15">
      <c r="A23" s="87" t="s">
        <v>228</v>
      </c>
      <c r="B23" s="88" t="s">
        <v>223</v>
      </c>
      <c r="C23" s="61">
        <f>SUM(D23:G23)</f>
        <v>122</v>
      </c>
      <c r="D23" s="61">
        <v>80</v>
      </c>
      <c r="E23" s="61">
        <v>42</v>
      </c>
      <c r="F23" s="24">
        <v>0</v>
      </c>
      <c r="G23" s="25">
        <v>0</v>
      </c>
    </row>
    <row r="24" spans="1:7" x14ac:dyDescent="0.15">
      <c r="A24" s="87"/>
      <c r="B24" s="88" t="s">
        <v>224</v>
      </c>
      <c r="C24" s="61">
        <f>SUM(D24:G24)</f>
        <v>1220</v>
      </c>
      <c r="D24" s="61">
        <f>D23*10</f>
        <v>800</v>
      </c>
      <c r="E24" s="61">
        <f t="shared" ref="E24:F24" si="5">E23*10</f>
        <v>420</v>
      </c>
      <c r="F24" s="61">
        <f t="shared" si="5"/>
        <v>0</v>
      </c>
      <c r="G24" s="62">
        <f>G23*30</f>
        <v>0</v>
      </c>
    </row>
    <row r="25" spans="1:7" x14ac:dyDescent="0.15">
      <c r="A25" s="87"/>
      <c r="B25" s="88"/>
      <c r="C25" s="61"/>
      <c r="D25" s="61"/>
      <c r="E25" s="61"/>
      <c r="F25" s="24"/>
      <c r="G25" s="25"/>
    </row>
    <row r="26" spans="1:7" x14ac:dyDescent="0.15">
      <c r="A26" s="87" t="s">
        <v>229</v>
      </c>
      <c r="B26" s="88" t="s">
        <v>223</v>
      </c>
      <c r="C26" s="61">
        <f>SUM(D26:G26)</f>
        <v>106</v>
      </c>
      <c r="D26" s="61">
        <v>78</v>
      </c>
      <c r="E26" s="61">
        <v>20</v>
      </c>
      <c r="F26" s="61">
        <f>3+4</f>
        <v>7</v>
      </c>
      <c r="G26" s="25">
        <v>1</v>
      </c>
    </row>
    <row r="27" spans="1:7" x14ac:dyDescent="0.15">
      <c r="A27" s="87"/>
      <c r="B27" s="88" t="s">
        <v>224</v>
      </c>
      <c r="C27" s="61">
        <f>SUM(D27:G27)</f>
        <v>1080</v>
      </c>
      <c r="D27" s="61">
        <f>D26*10</f>
        <v>780</v>
      </c>
      <c r="E27" s="61">
        <f t="shared" ref="E27:F27" si="6">E26*10</f>
        <v>200</v>
      </c>
      <c r="F27" s="61">
        <f t="shared" si="6"/>
        <v>70</v>
      </c>
      <c r="G27" s="62">
        <f>G26*30</f>
        <v>30</v>
      </c>
    </row>
    <row r="28" spans="1:7" x14ac:dyDescent="0.15">
      <c r="A28" s="87"/>
      <c r="B28" s="88"/>
      <c r="C28" s="61"/>
      <c r="D28" s="61"/>
      <c r="E28" s="61"/>
      <c r="F28" s="61"/>
      <c r="G28" s="25"/>
    </row>
    <row r="29" spans="1:7" x14ac:dyDescent="0.15">
      <c r="A29" s="87" t="s">
        <v>230</v>
      </c>
      <c r="B29" s="88" t="s">
        <v>223</v>
      </c>
      <c r="C29" s="61">
        <f>SUM(D29:G29)</f>
        <v>120</v>
      </c>
      <c r="D29" s="61">
        <v>86</v>
      </c>
      <c r="E29" s="61">
        <v>29</v>
      </c>
      <c r="F29" s="24">
        <f>2+3</f>
        <v>5</v>
      </c>
      <c r="G29" s="25">
        <v>0</v>
      </c>
    </row>
    <row r="30" spans="1:7" x14ac:dyDescent="0.15">
      <c r="A30" s="87"/>
      <c r="B30" s="88" t="s">
        <v>224</v>
      </c>
      <c r="C30" s="61">
        <f>SUM(D30:G30)</f>
        <v>1200</v>
      </c>
      <c r="D30" s="61">
        <f>D29*10</f>
        <v>860</v>
      </c>
      <c r="E30" s="61">
        <f t="shared" ref="E30:F30" si="7">E29*10</f>
        <v>290</v>
      </c>
      <c r="F30" s="61">
        <f t="shared" si="7"/>
        <v>50</v>
      </c>
      <c r="G30" s="62">
        <f>G29*30</f>
        <v>0</v>
      </c>
    </row>
    <row r="31" spans="1:7" x14ac:dyDescent="0.15">
      <c r="A31" s="87"/>
      <c r="B31" s="88"/>
      <c r="C31" s="61"/>
      <c r="D31" s="61"/>
      <c r="E31" s="61"/>
      <c r="F31" s="24"/>
      <c r="G31" s="25"/>
    </row>
    <row r="32" spans="1:7" x14ac:dyDescent="0.15">
      <c r="A32" s="87" t="s">
        <v>231</v>
      </c>
      <c r="B32" s="88" t="s">
        <v>223</v>
      </c>
      <c r="C32" s="61">
        <f>SUM(D32:G32)</f>
        <v>119</v>
      </c>
      <c r="D32" s="61">
        <v>92</v>
      </c>
      <c r="E32" s="61">
        <v>25</v>
      </c>
      <c r="F32" s="61">
        <f>0+2</f>
        <v>2</v>
      </c>
      <c r="G32" s="25">
        <v>0</v>
      </c>
    </row>
    <row r="33" spans="1:7" x14ac:dyDescent="0.15">
      <c r="A33" s="87"/>
      <c r="B33" s="88" t="s">
        <v>224</v>
      </c>
      <c r="C33" s="61">
        <f>SUM(D33:G33)</f>
        <v>1190</v>
      </c>
      <c r="D33" s="61">
        <f>D32*10</f>
        <v>920</v>
      </c>
      <c r="E33" s="61">
        <f t="shared" ref="E33:F33" si="8">E32*10</f>
        <v>250</v>
      </c>
      <c r="F33" s="61">
        <f t="shared" si="8"/>
        <v>20</v>
      </c>
      <c r="G33" s="62">
        <f>G32*30</f>
        <v>0</v>
      </c>
    </row>
    <row r="34" spans="1:7" x14ac:dyDescent="0.15">
      <c r="A34" s="87"/>
      <c r="B34" s="88"/>
      <c r="C34" s="61"/>
      <c r="D34" s="61"/>
      <c r="E34" s="61"/>
      <c r="F34" s="61"/>
      <c r="G34" s="25"/>
    </row>
    <row r="35" spans="1:7" x14ac:dyDescent="0.15">
      <c r="A35" s="87" t="s">
        <v>232</v>
      </c>
      <c r="B35" s="88" t="s">
        <v>223</v>
      </c>
      <c r="C35" s="61">
        <f>SUM(D35:G35)</f>
        <v>139</v>
      </c>
      <c r="D35" s="61">
        <v>103</v>
      </c>
      <c r="E35" s="61">
        <v>28</v>
      </c>
      <c r="F35" s="24">
        <f>4+4</f>
        <v>8</v>
      </c>
      <c r="G35" s="25">
        <v>0</v>
      </c>
    </row>
    <row r="36" spans="1:7" x14ac:dyDescent="0.15">
      <c r="A36" s="87"/>
      <c r="B36" s="88" t="s">
        <v>224</v>
      </c>
      <c r="C36" s="61">
        <f>SUM(D36:G36)</f>
        <v>1390</v>
      </c>
      <c r="D36" s="61">
        <f>D35*10</f>
        <v>1030</v>
      </c>
      <c r="E36" s="61">
        <f t="shared" ref="E36:F36" si="9">E35*10</f>
        <v>280</v>
      </c>
      <c r="F36" s="61">
        <f t="shared" si="9"/>
        <v>80</v>
      </c>
      <c r="G36" s="62">
        <f>G35*30</f>
        <v>0</v>
      </c>
    </row>
    <row r="37" spans="1:7" x14ac:dyDescent="0.15">
      <c r="A37" s="87"/>
      <c r="B37" s="88"/>
      <c r="C37" s="61"/>
      <c r="D37" s="61"/>
      <c r="E37" s="61"/>
      <c r="F37" s="24"/>
      <c r="G37" s="25"/>
    </row>
    <row r="38" spans="1:7" x14ac:dyDescent="0.15">
      <c r="A38" s="87" t="s">
        <v>233</v>
      </c>
      <c r="B38" s="88" t="s">
        <v>223</v>
      </c>
      <c r="C38" s="61">
        <f>SUM(D38:G38)</f>
        <v>71</v>
      </c>
      <c r="D38" s="61">
        <v>53</v>
      </c>
      <c r="E38" s="61">
        <v>14</v>
      </c>
      <c r="F38" s="61">
        <f>2+2</f>
        <v>4</v>
      </c>
      <c r="G38" s="25">
        <v>0</v>
      </c>
    </row>
    <row r="39" spans="1:7" x14ac:dyDescent="0.15">
      <c r="A39" s="87"/>
      <c r="B39" s="88" t="s">
        <v>224</v>
      </c>
      <c r="C39" s="61">
        <f>SUM(D39:G39)</f>
        <v>710</v>
      </c>
      <c r="D39" s="61">
        <f>D38*10</f>
        <v>530</v>
      </c>
      <c r="E39" s="61">
        <f t="shared" ref="E39:F39" si="10">E38*10</f>
        <v>140</v>
      </c>
      <c r="F39" s="61">
        <f t="shared" si="10"/>
        <v>40</v>
      </c>
      <c r="G39" s="62">
        <f>G38*30</f>
        <v>0</v>
      </c>
    </row>
    <row r="40" spans="1:7" x14ac:dyDescent="0.15">
      <c r="A40" s="87"/>
      <c r="B40" s="88"/>
      <c r="C40" s="61"/>
      <c r="D40" s="61"/>
      <c r="E40" s="61"/>
      <c r="F40" s="61"/>
      <c r="G40" s="25"/>
    </row>
    <row r="41" spans="1:7" x14ac:dyDescent="0.15">
      <c r="A41" s="87" t="s">
        <v>234</v>
      </c>
      <c r="B41" s="88" t="s">
        <v>223</v>
      </c>
      <c r="C41" s="61">
        <f>SUM(D41:G41)</f>
        <v>147</v>
      </c>
      <c r="D41" s="61">
        <v>96</v>
      </c>
      <c r="E41" s="61">
        <v>45</v>
      </c>
      <c r="F41" s="24">
        <f>3+3</f>
        <v>6</v>
      </c>
      <c r="G41" s="25">
        <v>0</v>
      </c>
    </row>
    <row r="42" spans="1:7" x14ac:dyDescent="0.15">
      <c r="A42" s="87"/>
      <c r="B42" s="88" t="s">
        <v>224</v>
      </c>
      <c r="C42" s="61">
        <f>SUM(D42:G42)</f>
        <v>1470</v>
      </c>
      <c r="D42" s="61">
        <f>D41*10</f>
        <v>960</v>
      </c>
      <c r="E42" s="61">
        <f t="shared" ref="E42:F42" si="11">E41*10</f>
        <v>450</v>
      </c>
      <c r="F42" s="61">
        <f t="shared" si="11"/>
        <v>60</v>
      </c>
      <c r="G42" s="62">
        <f>G41*30</f>
        <v>0</v>
      </c>
    </row>
    <row r="43" spans="1:7" x14ac:dyDescent="0.15">
      <c r="A43" s="87"/>
      <c r="B43" s="88"/>
      <c r="C43" s="61"/>
      <c r="D43" s="61"/>
      <c r="E43" s="61"/>
      <c r="F43" s="24"/>
      <c r="G43" s="25"/>
    </row>
    <row r="44" spans="1:7" x14ac:dyDescent="0.15">
      <c r="A44" s="87" t="s">
        <v>14</v>
      </c>
      <c r="B44" s="88" t="s">
        <v>223</v>
      </c>
      <c r="C44" s="61">
        <f>SUM(D44:G44)</f>
        <v>222</v>
      </c>
      <c r="D44" s="61">
        <v>160</v>
      </c>
      <c r="E44" s="61">
        <v>49</v>
      </c>
      <c r="F44" s="61">
        <f>8+5</f>
        <v>13</v>
      </c>
      <c r="G44" s="25">
        <v>0</v>
      </c>
    </row>
    <row r="45" spans="1:7" x14ac:dyDescent="0.15">
      <c r="A45" s="87"/>
      <c r="B45" s="88" t="s">
        <v>224</v>
      </c>
      <c r="C45" s="61">
        <f>SUM(D45:G45)</f>
        <v>2220</v>
      </c>
      <c r="D45" s="61">
        <f>D44*10</f>
        <v>1600</v>
      </c>
      <c r="E45" s="61">
        <f t="shared" ref="E45:F45" si="12">E44*10</f>
        <v>490</v>
      </c>
      <c r="F45" s="61">
        <f t="shared" si="12"/>
        <v>130</v>
      </c>
      <c r="G45" s="62">
        <f>G44*30</f>
        <v>0</v>
      </c>
    </row>
    <row r="46" spans="1:7" x14ac:dyDescent="0.15">
      <c r="A46" s="87"/>
      <c r="B46" s="88"/>
      <c r="C46" s="61"/>
      <c r="D46" s="61"/>
      <c r="E46" s="61"/>
      <c r="F46" s="61"/>
      <c r="G46" s="25"/>
    </row>
    <row r="47" spans="1:7" x14ac:dyDescent="0.15">
      <c r="A47" s="87" t="s">
        <v>235</v>
      </c>
      <c r="B47" s="88" t="s">
        <v>223</v>
      </c>
      <c r="C47" s="61">
        <f>SUM(D47:G47)</f>
        <v>150</v>
      </c>
      <c r="D47" s="61">
        <v>111</v>
      </c>
      <c r="E47" s="61">
        <v>30</v>
      </c>
      <c r="F47" s="24">
        <f>1+8</f>
        <v>9</v>
      </c>
      <c r="G47" s="25">
        <v>0</v>
      </c>
    </row>
    <row r="48" spans="1:7" x14ac:dyDescent="0.15">
      <c r="A48" s="87"/>
      <c r="B48" s="88" t="s">
        <v>224</v>
      </c>
      <c r="C48" s="61">
        <f>SUM(D48:G48)</f>
        <v>1500</v>
      </c>
      <c r="D48" s="61">
        <f>D47*10</f>
        <v>1110</v>
      </c>
      <c r="E48" s="61">
        <f t="shared" ref="E48:F48" si="13">E47*10</f>
        <v>300</v>
      </c>
      <c r="F48" s="61">
        <f t="shared" si="13"/>
        <v>90</v>
      </c>
      <c r="G48" s="62">
        <f>G47*30</f>
        <v>0</v>
      </c>
    </row>
    <row r="49" spans="1:7" x14ac:dyDescent="0.15">
      <c r="A49" s="87"/>
      <c r="B49" s="88"/>
      <c r="C49" s="61"/>
      <c r="D49" s="61"/>
      <c r="E49" s="61"/>
      <c r="F49" s="24"/>
      <c r="G49" s="25"/>
    </row>
    <row r="50" spans="1:7" x14ac:dyDescent="0.15">
      <c r="A50" s="87" t="s">
        <v>236</v>
      </c>
      <c r="B50" s="88" t="s">
        <v>223</v>
      </c>
      <c r="C50" s="61">
        <f>SUM(D50:G50)</f>
        <v>80</v>
      </c>
      <c r="D50" s="61">
        <v>56</v>
      </c>
      <c r="E50" s="61">
        <v>20</v>
      </c>
      <c r="F50" s="61">
        <f>0+4</f>
        <v>4</v>
      </c>
      <c r="G50" s="25">
        <v>0</v>
      </c>
    </row>
    <row r="51" spans="1:7" x14ac:dyDescent="0.15">
      <c r="A51" s="87"/>
      <c r="B51" s="88" t="s">
        <v>224</v>
      </c>
      <c r="C51" s="61">
        <f>SUM(D51:G51)</f>
        <v>800</v>
      </c>
      <c r="D51" s="61">
        <f>D50*10</f>
        <v>560</v>
      </c>
      <c r="E51" s="61">
        <f t="shared" ref="E51:F51" si="14">E50*10</f>
        <v>200</v>
      </c>
      <c r="F51" s="61">
        <f t="shared" si="14"/>
        <v>40</v>
      </c>
      <c r="G51" s="62">
        <f>G50*30</f>
        <v>0</v>
      </c>
    </row>
    <row r="52" spans="1:7" x14ac:dyDescent="0.15">
      <c r="A52" s="2"/>
      <c r="B52" s="3"/>
      <c r="C52" s="102"/>
      <c r="D52" s="102"/>
      <c r="E52" s="102"/>
      <c r="F52" s="102"/>
      <c r="G52" s="50"/>
    </row>
    <row r="53" spans="1:7" s="95" customFormat="1" x14ac:dyDescent="0.15">
      <c r="A53" s="107" t="s">
        <v>295</v>
      </c>
      <c r="B53" s="107"/>
      <c r="C53" s="107"/>
      <c r="D53" s="107"/>
    </row>
    <row r="54" spans="1:7" x14ac:dyDescent="0.15">
      <c r="A54" s="95" t="s">
        <v>237</v>
      </c>
    </row>
    <row r="55" spans="1:7" x14ac:dyDescent="0.15">
      <c r="A55" s="95" t="s">
        <v>238</v>
      </c>
    </row>
  </sheetData>
  <mergeCells count="3">
    <mergeCell ref="F3:G3"/>
    <mergeCell ref="C4:G4"/>
    <mergeCell ref="A5:B5"/>
  </mergeCells>
  <phoneticPr fontId="2"/>
  <pageMargins left="0.7" right="0.7" top="0.75" bottom="0.75" header="0.3" footer="0.3"/>
  <pageSetup paperSize="9" orientation="portrait" r:id="rId1"/>
  <headerFooter>
    <oddHeader>&amp;L&amp;"ＭＳ Ｐゴシック,標準"社会保障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52"/>
  <sheetViews>
    <sheetView view="pageBreakPreview" zoomScale="115" zoomScaleNormal="100" zoomScaleSheetLayoutView="115" workbookViewId="0">
      <selection activeCell="F12" sqref="F12"/>
    </sheetView>
  </sheetViews>
  <sheetFormatPr defaultRowHeight="13.5" x14ac:dyDescent="0.15"/>
  <cols>
    <col min="1" max="1" width="11.375" style="95" customWidth="1"/>
    <col min="2" max="4" width="9.625" style="95" customWidth="1"/>
    <col min="5" max="26" width="3.625" style="95" customWidth="1"/>
    <col min="27" max="27" width="3.25" style="95" customWidth="1"/>
    <col min="28" max="28" width="5.125" style="95" customWidth="1"/>
    <col min="29" max="29" width="3.25" style="95" customWidth="1"/>
    <col min="30" max="30" width="5.125" style="95" customWidth="1"/>
    <col min="31" max="31" width="9.125" style="95" bestFit="1" customWidth="1"/>
    <col min="32" max="32" width="10.25" style="95" customWidth="1"/>
    <col min="33" max="33" width="9.75" style="95" customWidth="1"/>
    <col min="34" max="267" width="9" style="95"/>
    <col min="268" max="268" width="9.5" style="95" customWidth="1"/>
    <col min="269" max="269" width="11.375" style="95" customWidth="1"/>
    <col min="270" max="270" width="9.75" style="95" bestFit="1" customWidth="1"/>
    <col min="271" max="271" width="9.625" style="95" customWidth="1"/>
    <col min="272" max="272" width="11.625" style="95" customWidth="1"/>
    <col min="273" max="273" width="7" style="95" customWidth="1"/>
    <col min="274" max="275" width="7.75" style="95" customWidth="1"/>
    <col min="276" max="276" width="5.625" style="95" customWidth="1"/>
    <col min="277" max="277" width="2.75" style="95" customWidth="1"/>
    <col min="278" max="278" width="5.125" style="95" customWidth="1"/>
    <col min="279" max="279" width="3.25" style="95" customWidth="1"/>
    <col min="280" max="280" width="5.125" style="95" customWidth="1"/>
    <col min="281" max="281" width="3.75" style="95" customWidth="1"/>
    <col min="282" max="282" width="5.125" style="95" customWidth="1"/>
    <col min="283" max="283" width="3.25" style="95" customWidth="1"/>
    <col min="284" max="284" width="5.125" style="95" customWidth="1"/>
    <col min="285" max="285" width="3.25" style="95" customWidth="1"/>
    <col min="286" max="286" width="5.125" style="95" customWidth="1"/>
    <col min="287" max="287" width="9.125" style="95" bestFit="1" customWidth="1"/>
    <col min="288" max="288" width="10.25" style="95" customWidth="1"/>
    <col min="289" max="289" width="9.75" style="95" customWidth="1"/>
    <col min="290" max="523" width="9" style="95"/>
    <col min="524" max="524" width="9.5" style="95" customWidth="1"/>
    <col min="525" max="525" width="11.375" style="95" customWidth="1"/>
    <col min="526" max="526" width="9.75" style="95" bestFit="1" customWidth="1"/>
    <col min="527" max="527" width="9.625" style="95" customWidth="1"/>
    <col min="528" max="528" width="11.625" style="95" customWidth="1"/>
    <col min="529" max="529" width="7" style="95" customWidth="1"/>
    <col min="530" max="531" width="7.75" style="95" customWidth="1"/>
    <col min="532" max="532" width="5.625" style="95" customWidth="1"/>
    <col min="533" max="533" width="2.75" style="95" customWidth="1"/>
    <col min="534" max="534" width="5.125" style="95" customWidth="1"/>
    <col min="535" max="535" width="3.25" style="95" customWidth="1"/>
    <col min="536" max="536" width="5.125" style="95" customWidth="1"/>
    <col min="537" max="537" width="3.75" style="95" customWidth="1"/>
    <col min="538" max="538" width="5.125" style="95" customWidth="1"/>
    <col min="539" max="539" width="3.25" style="95" customWidth="1"/>
    <col min="540" max="540" width="5.125" style="95" customWidth="1"/>
    <col min="541" max="541" width="3.25" style="95" customWidth="1"/>
    <col min="542" max="542" width="5.125" style="95" customWidth="1"/>
    <col min="543" max="543" width="9.125" style="95" bestFit="1" customWidth="1"/>
    <col min="544" max="544" width="10.25" style="95" customWidth="1"/>
    <col min="545" max="545" width="9.75" style="95" customWidth="1"/>
    <col min="546" max="779" width="9" style="95"/>
    <col min="780" max="780" width="9.5" style="95" customWidth="1"/>
    <col min="781" max="781" width="11.375" style="95" customWidth="1"/>
    <col min="782" max="782" width="9.75" style="95" bestFit="1" customWidth="1"/>
    <col min="783" max="783" width="9.625" style="95" customWidth="1"/>
    <col min="784" max="784" width="11.625" style="95" customWidth="1"/>
    <col min="785" max="785" width="7" style="95" customWidth="1"/>
    <col min="786" max="787" width="7.75" style="95" customWidth="1"/>
    <col min="788" max="788" width="5.625" style="95" customWidth="1"/>
    <col min="789" max="789" width="2.75" style="95" customWidth="1"/>
    <col min="790" max="790" width="5.125" style="95" customWidth="1"/>
    <col min="791" max="791" width="3.25" style="95" customWidth="1"/>
    <col min="792" max="792" width="5.125" style="95" customWidth="1"/>
    <col min="793" max="793" width="3.75" style="95" customWidth="1"/>
    <col min="794" max="794" width="5.125" style="95" customWidth="1"/>
    <col min="795" max="795" width="3.25" style="95" customWidth="1"/>
    <col min="796" max="796" width="5.125" style="95" customWidth="1"/>
    <col min="797" max="797" width="3.25" style="95" customWidth="1"/>
    <col min="798" max="798" width="5.125" style="95" customWidth="1"/>
    <col min="799" max="799" width="9.125" style="95" bestFit="1" customWidth="1"/>
    <col min="800" max="800" width="10.25" style="95" customWidth="1"/>
    <col min="801" max="801" width="9.75" style="95" customWidth="1"/>
    <col min="802" max="1035" width="9" style="95"/>
    <col min="1036" max="1036" width="9.5" style="95" customWidth="1"/>
    <col min="1037" max="1037" width="11.375" style="95" customWidth="1"/>
    <col min="1038" max="1038" width="9.75" style="95" bestFit="1" customWidth="1"/>
    <col min="1039" max="1039" width="9.625" style="95" customWidth="1"/>
    <col min="1040" max="1040" width="11.625" style="95" customWidth="1"/>
    <col min="1041" max="1041" width="7" style="95" customWidth="1"/>
    <col min="1042" max="1043" width="7.75" style="95" customWidth="1"/>
    <col min="1044" max="1044" width="5.625" style="95" customWidth="1"/>
    <col min="1045" max="1045" width="2.75" style="95" customWidth="1"/>
    <col min="1046" max="1046" width="5.125" style="95" customWidth="1"/>
    <col min="1047" max="1047" width="3.25" style="95" customWidth="1"/>
    <col min="1048" max="1048" width="5.125" style="95" customWidth="1"/>
    <col min="1049" max="1049" width="3.75" style="95" customWidth="1"/>
    <col min="1050" max="1050" width="5.125" style="95" customWidth="1"/>
    <col min="1051" max="1051" width="3.25" style="95" customWidth="1"/>
    <col min="1052" max="1052" width="5.125" style="95" customWidth="1"/>
    <col min="1053" max="1053" width="3.25" style="95" customWidth="1"/>
    <col min="1054" max="1054" width="5.125" style="95" customWidth="1"/>
    <col min="1055" max="1055" width="9.125" style="95" bestFit="1" customWidth="1"/>
    <col min="1056" max="1056" width="10.25" style="95" customWidth="1"/>
    <col min="1057" max="1057" width="9.75" style="95" customWidth="1"/>
    <col min="1058" max="1291" width="9" style="95"/>
    <col min="1292" max="1292" width="9.5" style="95" customWidth="1"/>
    <col min="1293" max="1293" width="11.375" style="95" customWidth="1"/>
    <col min="1294" max="1294" width="9.75" style="95" bestFit="1" customWidth="1"/>
    <col min="1295" max="1295" width="9.625" style="95" customWidth="1"/>
    <col min="1296" max="1296" width="11.625" style="95" customWidth="1"/>
    <col min="1297" max="1297" width="7" style="95" customWidth="1"/>
    <col min="1298" max="1299" width="7.75" style="95" customWidth="1"/>
    <col min="1300" max="1300" width="5.625" style="95" customWidth="1"/>
    <col min="1301" max="1301" width="2.75" style="95" customWidth="1"/>
    <col min="1302" max="1302" width="5.125" style="95" customWidth="1"/>
    <col min="1303" max="1303" width="3.25" style="95" customWidth="1"/>
    <col min="1304" max="1304" width="5.125" style="95" customWidth="1"/>
    <col min="1305" max="1305" width="3.75" style="95" customWidth="1"/>
    <col min="1306" max="1306" width="5.125" style="95" customWidth="1"/>
    <col min="1307" max="1307" width="3.25" style="95" customWidth="1"/>
    <col min="1308" max="1308" width="5.125" style="95" customWidth="1"/>
    <col min="1309" max="1309" width="3.25" style="95" customWidth="1"/>
    <col min="1310" max="1310" width="5.125" style="95" customWidth="1"/>
    <col min="1311" max="1311" width="9.125" style="95" bestFit="1" customWidth="1"/>
    <col min="1312" max="1312" width="10.25" style="95" customWidth="1"/>
    <col min="1313" max="1313" width="9.75" style="95" customWidth="1"/>
    <col min="1314" max="1547" width="9" style="95"/>
    <col min="1548" max="1548" width="9.5" style="95" customWidth="1"/>
    <col min="1549" max="1549" width="11.375" style="95" customWidth="1"/>
    <col min="1550" max="1550" width="9.75" style="95" bestFit="1" customWidth="1"/>
    <col min="1551" max="1551" width="9.625" style="95" customWidth="1"/>
    <col min="1552" max="1552" width="11.625" style="95" customWidth="1"/>
    <col min="1553" max="1553" width="7" style="95" customWidth="1"/>
    <col min="1554" max="1555" width="7.75" style="95" customWidth="1"/>
    <col min="1556" max="1556" width="5.625" style="95" customWidth="1"/>
    <col min="1557" max="1557" width="2.75" style="95" customWidth="1"/>
    <col min="1558" max="1558" width="5.125" style="95" customWidth="1"/>
    <col min="1559" max="1559" width="3.25" style="95" customWidth="1"/>
    <col min="1560" max="1560" width="5.125" style="95" customWidth="1"/>
    <col min="1561" max="1561" width="3.75" style="95" customWidth="1"/>
    <col min="1562" max="1562" width="5.125" style="95" customWidth="1"/>
    <col min="1563" max="1563" width="3.25" style="95" customWidth="1"/>
    <col min="1564" max="1564" width="5.125" style="95" customWidth="1"/>
    <col min="1565" max="1565" width="3.25" style="95" customWidth="1"/>
    <col min="1566" max="1566" width="5.125" style="95" customWidth="1"/>
    <col min="1567" max="1567" width="9.125" style="95" bestFit="1" customWidth="1"/>
    <col min="1568" max="1568" width="10.25" style="95" customWidth="1"/>
    <col min="1569" max="1569" width="9.75" style="95" customWidth="1"/>
    <col min="1570" max="1803" width="9" style="95"/>
    <col min="1804" max="1804" width="9.5" style="95" customWidth="1"/>
    <col min="1805" max="1805" width="11.375" style="95" customWidth="1"/>
    <col min="1806" max="1806" width="9.75" style="95" bestFit="1" customWidth="1"/>
    <col min="1807" max="1807" width="9.625" style="95" customWidth="1"/>
    <col min="1808" max="1808" width="11.625" style="95" customWidth="1"/>
    <col min="1809" max="1809" width="7" style="95" customWidth="1"/>
    <col min="1810" max="1811" width="7.75" style="95" customWidth="1"/>
    <col min="1812" max="1812" width="5.625" style="95" customWidth="1"/>
    <col min="1813" max="1813" width="2.75" style="95" customWidth="1"/>
    <col min="1814" max="1814" width="5.125" style="95" customWidth="1"/>
    <col min="1815" max="1815" width="3.25" style="95" customWidth="1"/>
    <col min="1816" max="1816" width="5.125" style="95" customWidth="1"/>
    <col min="1817" max="1817" width="3.75" style="95" customWidth="1"/>
    <col min="1818" max="1818" width="5.125" style="95" customWidth="1"/>
    <col min="1819" max="1819" width="3.25" style="95" customWidth="1"/>
    <col min="1820" max="1820" width="5.125" style="95" customWidth="1"/>
    <col min="1821" max="1821" width="3.25" style="95" customWidth="1"/>
    <col min="1822" max="1822" width="5.125" style="95" customWidth="1"/>
    <col min="1823" max="1823" width="9.125" style="95" bestFit="1" customWidth="1"/>
    <col min="1824" max="1824" width="10.25" style="95" customWidth="1"/>
    <col min="1825" max="1825" width="9.75" style="95" customWidth="1"/>
    <col min="1826" max="2059" width="9" style="95"/>
    <col min="2060" max="2060" width="9.5" style="95" customWidth="1"/>
    <col min="2061" max="2061" width="11.375" style="95" customWidth="1"/>
    <col min="2062" max="2062" width="9.75" style="95" bestFit="1" customWidth="1"/>
    <col min="2063" max="2063" width="9.625" style="95" customWidth="1"/>
    <col min="2064" max="2064" width="11.625" style="95" customWidth="1"/>
    <col min="2065" max="2065" width="7" style="95" customWidth="1"/>
    <col min="2066" max="2067" width="7.75" style="95" customWidth="1"/>
    <col min="2068" max="2068" width="5.625" style="95" customWidth="1"/>
    <col min="2069" max="2069" width="2.75" style="95" customWidth="1"/>
    <col min="2070" max="2070" width="5.125" style="95" customWidth="1"/>
    <col min="2071" max="2071" width="3.25" style="95" customWidth="1"/>
    <col min="2072" max="2072" width="5.125" style="95" customWidth="1"/>
    <col min="2073" max="2073" width="3.75" style="95" customWidth="1"/>
    <col min="2074" max="2074" width="5.125" style="95" customWidth="1"/>
    <col min="2075" max="2075" width="3.25" style="95" customWidth="1"/>
    <col min="2076" max="2076" width="5.125" style="95" customWidth="1"/>
    <col min="2077" max="2077" width="3.25" style="95" customWidth="1"/>
    <col min="2078" max="2078" width="5.125" style="95" customWidth="1"/>
    <col min="2079" max="2079" width="9.125" style="95" bestFit="1" customWidth="1"/>
    <col min="2080" max="2080" width="10.25" style="95" customWidth="1"/>
    <col min="2081" max="2081" width="9.75" style="95" customWidth="1"/>
    <col min="2082" max="2315" width="9" style="95"/>
    <col min="2316" max="2316" width="9.5" style="95" customWidth="1"/>
    <col min="2317" max="2317" width="11.375" style="95" customWidth="1"/>
    <col min="2318" max="2318" width="9.75" style="95" bestFit="1" customWidth="1"/>
    <col min="2319" max="2319" width="9.625" style="95" customWidth="1"/>
    <col min="2320" max="2320" width="11.625" style="95" customWidth="1"/>
    <col min="2321" max="2321" width="7" style="95" customWidth="1"/>
    <col min="2322" max="2323" width="7.75" style="95" customWidth="1"/>
    <col min="2324" max="2324" width="5.625" style="95" customWidth="1"/>
    <col min="2325" max="2325" width="2.75" style="95" customWidth="1"/>
    <col min="2326" max="2326" width="5.125" style="95" customWidth="1"/>
    <col min="2327" max="2327" width="3.25" style="95" customWidth="1"/>
    <col min="2328" max="2328" width="5.125" style="95" customWidth="1"/>
    <col min="2329" max="2329" width="3.75" style="95" customWidth="1"/>
    <col min="2330" max="2330" width="5.125" style="95" customWidth="1"/>
    <col min="2331" max="2331" width="3.25" style="95" customWidth="1"/>
    <col min="2332" max="2332" width="5.125" style="95" customWidth="1"/>
    <col min="2333" max="2333" width="3.25" style="95" customWidth="1"/>
    <col min="2334" max="2334" width="5.125" style="95" customWidth="1"/>
    <col min="2335" max="2335" width="9.125" style="95" bestFit="1" customWidth="1"/>
    <col min="2336" max="2336" width="10.25" style="95" customWidth="1"/>
    <col min="2337" max="2337" width="9.75" style="95" customWidth="1"/>
    <col min="2338" max="2571" width="9" style="95"/>
    <col min="2572" max="2572" width="9.5" style="95" customWidth="1"/>
    <col min="2573" max="2573" width="11.375" style="95" customWidth="1"/>
    <col min="2574" max="2574" width="9.75" style="95" bestFit="1" customWidth="1"/>
    <col min="2575" max="2575" width="9.625" style="95" customWidth="1"/>
    <col min="2576" max="2576" width="11.625" style="95" customWidth="1"/>
    <col min="2577" max="2577" width="7" style="95" customWidth="1"/>
    <col min="2578" max="2579" width="7.75" style="95" customWidth="1"/>
    <col min="2580" max="2580" width="5.625" style="95" customWidth="1"/>
    <col min="2581" max="2581" width="2.75" style="95" customWidth="1"/>
    <col min="2582" max="2582" width="5.125" style="95" customWidth="1"/>
    <col min="2583" max="2583" width="3.25" style="95" customWidth="1"/>
    <col min="2584" max="2584" width="5.125" style="95" customWidth="1"/>
    <col min="2585" max="2585" width="3.75" style="95" customWidth="1"/>
    <col min="2586" max="2586" width="5.125" style="95" customWidth="1"/>
    <col min="2587" max="2587" width="3.25" style="95" customWidth="1"/>
    <col min="2588" max="2588" width="5.125" style="95" customWidth="1"/>
    <col min="2589" max="2589" width="3.25" style="95" customWidth="1"/>
    <col min="2590" max="2590" width="5.125" style="95" customWidth="1"/>
    <col min="2591" max="2591" width="9.125" style="95" bestFit="1" customWidth="1"/>
    <col min="2592" max="2592" width="10.25" style="95" customWidth="1"/>
    <col min="2593" max="2593" width="9.75" style="95" customWidth="1"/>
    <col min="2594" max="2827" width="9" style="95"/>
    <col min="2828" max="2828" width="9.5" style="95" customWidth="1"/>
    <col min="2829" max="2829" width="11.375" style="95" customWidth="1"/>
    <col min="2830" max="2830" width="9.75" style="95" bestFit="1" customWidth="1"/>
    <col min="2831" max="2831" width="9.625" style="95" customWidth="1"/>
    <col min="2832" max="2832" width="11.625" style="95" customWidth="1"/>
    <col min="2833" max="2833" width="7" style="95" customWidth="1"/>
    <col min="2834" max="2835" width="7.75" style="95" customWidth="1"/>
    <col min="2836" max="2836" width="5.625" style="95" customWidth="1"/>
    <col min="2837" max="2837" width="2.75" style="95" customWidth="1"/>
    <col min="2838" max="2838" width="5.125" style="95" customWidth="1"/>
    <col min="2839" max="2839" width="3.25" style="95" customWidth="1"/>
    <col min="2840" max="2840" width="5.125" style="95" customWidth="1"/>
    <col min="2841" max="2841" width="3.75" style="95" customWidth="1"/>
    <col min="2842" max="2842" width="5.125" style="95" customWidth="1"/>
    <col min="2843" max="2843" width="3.25" style="95" customWidth="1"/>
    <col min="2844" max="2844" width="5.125" style="95" customWidth="1"/>
    <col min="2845" max="2845" width="3.25" style="95" customWidth="1"/>
    <col min="2846" max="2846" width="5.125" style="95" customWidth="1"/>
    <col min="2847" max="2847" width="9.125" style="95" bestFit="1" customWidth="1"/>
    <col min="2848" max="2848" width="10.25" style="95" customWidth="1"/>
    <col min="2849" max="2849" width="9.75" style="95" customWidth="1"/>
    <col min="2850" max="3083" width="9" style="95"/>
    <col min="3084" max="3084" width="9.5" style="95" customWidth="1"/>
    <col min="3085" max="3085" width="11.375" style="95" customWidth="1"/>
    <col min="3086" max="3086" width="9.75" style="95" bestFit="1" customWidth="1"/>
    <col min="3087" max="3087" width="9.625" style="95" customWidth="1"/>
    <col min="3088" max="3088" width="11.625" style="95" customWidth="1"/>
    <col min="3089" max="3089" width="7" style="95" customWidth="1"/>
    <col min="3090" max="3091" width="7.75" style="95" customWidth="1"/>
    <col min="3092" max="3092" width="5.625" style="95" customWidth="1"/>
    <col min="3093" max="3093" width="2.75" style="95" customWidth="1"/>
    <col min="3094" max="3094" width="5.125" style="95" customWidth="1"/>
    <col min="3095" max="3095" width="3.25" style="95" customWidth="1"/>
    <col min="3096" max="3096" width="5.125" style="95" customWidth="1"/>
    <col min="3097" max="3097" width="3.75" style="95" customWidth="1"/>
    <col min="3098" max="3098" width="5.125" style="95" customWidth="1"/>
    <col min="3099" max="3099" width="3.25" style="95" customWidth="1"/>
    <col min="3100" max="3100" width="5.125" style="95" customWidth="1"/>
    <col min="3101" max="3101" width="3.25" style="95" customWidth="1"/>
    <col min="3102" max="3102" width="5.125" style="95" customWidth="1"/>
    <col min="3103" max="3103" width="9.125" style="95" bestFit="1" customWidth="1"/>
    <col min="3104" max="3104" width="10.25" style="95" customWidth="1"/>
    <col min="3105" max="3105" width="9.75" style="95" customWidth="1"/>
    <col min="3106" max="3339" width="9" style="95"/>
    <col min="3340" max="3340" width="9.5" style="95" customWidth="1"/>
    <col min="3341" max="3341" width="11.375" style="95" customWidth="1"/>
    <col min="3342" max="3342" width="9.75" style="95" bestFit="1" customWidth="1"/>
    <col min="3343" max="3343" width="9.625" style="95" customWidth="1"/>
    <col min="3344" max="3344" width="11.625" style="95" customWidth="1"/>
    <col min="3345" max="3345" width="7" style="95" customWidth="1"/>
    <col min="3346" max="3347" width="7.75" style="95" customWidth="1"/>
    <col min="3348" max="3348" width="5.625" style="95" customWidth="1"/>
    <col min="3349" max="3349" width="2.75" style="95" customWidth="1"/>
    <col min="3350" max="3350" width="5.125" style="95" customWidth="1"/>
    <col min="3351" max="3351" width="3.25" style="95" customWidth="1"/>
    <col min="3352" max="3352" width="5.125" style="95" customWidth="1"/>
    <col min="3353" max="3353" width="3.75" style="95" customWidth="1"/>
    <col min="3354" max="3354" width="5.125" style="95" customWidth="1"/>
    <col min="3355" max="3355" width="3.25" style="95" customWidth="1"/>
    <col min="3356" max="3356" width="5.125" style="95" customWidth="1"/>
    <col min="3357" max="3357" width="3.25" style="95" customWidth="1"/>
    <col min="3358" max="3358" width="5.125" style="95" customWidth="1"/>
    <col min="3359" max="3359" width="9.125" style="95" bestFit="1" customWidth="1"/>
    <col min="3360" max="3360" width="10.25" style="95" customWidth="1"/>
    <col min="3361" max="3361" width="9.75" style="95" customWidth="1"/>
    <col min="3362" max="3595" width="9" style="95"/>
    <col min="3596" max="3596" width="9.5" style="95" customWidth="1"/>
    <col min="3597" max="3597" width="11.375" style="95" customWidth="1"/>
    <col min="3598" max="3598" width="9.75" style="95" bestFit="1" customWidth="1"/>
    <col min="3599" max="3599" width="9.625" style="95" customWidth="1"/>
    <col min="3600" max="3600" width="11.625" style="95" customWidth="1"/>
    <col min="3601" max="3601" width="7" style="95" customWidth="1"/>
    <col min="3602" max="3603" width="7.75" style="95" customWidth="1"/>
    <col min="3604" max="3604" width="5.625" style="95" customWidth="1"/>
    <col min="3605" max="3605" width="2.75" style="95" customWidth="1"/>
    <col min="3606" max="3606" width="5.125" style="95" customWidth="1"/>
    <col min="3607" max="3607" width="3.25" style="95" customWidth="1"/>
    <col min="3608" max="3608" width="5.125" style="95" customWidth="1"/>
    <col min="3609" max="3609" width="3.75" style="95" customWidth="1"/>
    <col min="3610" max="3610" width="5.125" style="95" customWidth="1"/>
    <col min="3611" max="3611" width="3.25" style="95" customWidth="1"/>
    <col min="3612" max="3612" width="5.125" style="95" customWidth="1"/>
    <col min="3613" max="3613" width="3.25" style="95" customWidth="1"/>
    <col min="3614" max="3614" width="5.125" style="95" customWidth="1"/>
    <col min="3615" max="3615" width="9.125" style="95" bestFit="1" customWidth="1"/>
    <col min="3616" max="3616" width="10.25" style="95" customWidth="1"/>
    <col min="3617" max="3617" width="9.75" style="95" customWidth="1"/>
    <col min="3618" max="3851" width="9" style="95"/>
    <col min="3852" max="3852" width="9.5" style="95" customWidth="1"/>
    <col min="3853" max="3853" width="11.375" style="95" customWidth="1"/>
    <col min="3854" max="3854" width="9.75" style="95" bestFit="1" customWidth="1"/>
    <col min="3855" max="3855" width="9.625" style="95" customWidth="1"/>
    <col min="3856" max="3856" width="11.625" style="95" customWidth="1"/>
    <col min="3857" max="3857" width="7" style="95" customWidth="1"/>
    <col min="3858" max="3859" width="7.75" style="95" customWidth="1"/>
    <col min="3860" max="3860" width="5.625" style="95" customWidth="1"/>
    <col min="3861" max="3861" width="2.75" style="95" customWidth="1"/>
    <col min="3862" max="3862" width="5.125" style="95" customWidth="1"/>
    <col min="3863" max="3863" width="3.25" style="95" customWidth="1"/>
    <col min="3864" max="3864" width="5.125" style="95" customWidth="1"/>
    <col min="3865" max="3865" width="3.75" style="95" customWidth="1"/>
    <col min="3866" max="3866" width="5.125" style="95" customWidth="1"/>
    <col min="3867" max="3867" width="3.25" style="95" customWidth="1"/>
    <col min="3868" max="3868" width="5.125" style="95" customWidth="1"/>
    <col min="3869" max="3869" width="3.25" style="95" customWidth="1"/>
    <col min="3870" max="3870" width="5.125" style="95" customWidth="1"/>
    <col min="3871" max="3871" width="9.125" style="95" bestFit="1" customWidth="1"/>
    <col min="3872" max="3872" width="10.25" style="95" customWidth="1"/>
    <col min="3873" max="3873" width="9.75" style="95" customWidth="1"/>
    <col min="3874" max="4107" width="9" style="95"/>
    <col min="4108" max="4108" width="9.5" style="95" customWidth="1"/>
    <col min="4109" max="4109" width="11.375" style="95" customWidth="1"/>
    <col min="4110" max="4110" width="9.75" style="95" bestFit="1" customWidth="1"/>
    <col min="4111" max="4111" width="9.625" style="95" customWidth="1"/>
    <col min="4112" max="4112" width="11.625" style="95" customWidth="1"/>
    <col min="4113" max="4113" width="7" style="95" customWidth="1"/>
    <col min="4114" max="4115" width="7.75" style="95" customWidth="1"/>
    <col min="4116" max="4116" width="5.625" style="95" customWidth="1"/>
    <col min="4117" max="4117" width="2.75" style="95" customWidth="1"/>
    <col min="4118" max="4118" width="5.125" style="95" customWidth="1"/>
    <col min="4119" max="4119" width="3.25" style="95" customWidth="1"/>
    <col min="4120" max="4120" width="5.125" style="95" customWidth="1"/>
    <col min="4121" max="4121" width="3.75" style="95" customWidth="1"/>
    <col min="4122" max="4122" width="5.125" style="95" customWidth="1"/>
    <col min="4123" max="4123" width="3.25" style="95" customWidth="1"/>
    <col min="4124" max="4124" width="5.125" style="95" customWidth="1"/>
    <col min="4125" max="4125" width="3.25" style="95" customWidth="1"/>
    <col min="4126" max="4126" width="5.125" style="95" customWidth="1"/>
    <col min="4127" max="4127" width="9.125" style="95" bestFit="1" customWidth="1"/>
    <col min="4128" max="4128" width="10.25" style="95" customWidth="1"/>
    <col min="4129" max="4129" width="9.75" style="95" customWidth="1"/>
    <col min="4130" max="4363" width="9" style="95"/>
    <col min="4364" max="4364" width="9.5" style="95" customWidth="1"/>
    <col min="4365" max="4365" width="11.375" style="95" customWidth="1"/>
    <col min="4366" max="4366" width="9.75" style="95" bestFit="1" customWidth="1"/>
    <col min="4367" max="4367" width="9.625" style="95" customWidth="1"/>
    <col min="4368" max="4368" width="11.625" style="95" customWidth="1"/>
    <col min="4369" max="4369" width="7" style="95" customWidth="1"/>
    <col min="4370" max="4371" width="7.75" style="95" customWidth="1"/>
    <col min="4372" max="4372" width="5.625" style="95" customWidth="1"/>
    <col min="4373" max="4373" width="2.75" style="95" customWidth="1"/>
    <col min="4374" max="4374" width="5.125" style="95" customWidth="1"/>
    <col min="4375" max="4375" width="3.25" style="95" customWidth="1"/>
    <col min="4376" max="4376" width="5.125" style="95" customWidth="1"/>
    <col min="4377" max="4377" width="3.75" style="95" customWidth="1"/>
    <col min="4378" max="4378" width="5.125" style="95" customWidth="1"/>
    <col min="4379" max="4379" width="3.25" style="95" customWidth="1"/>
    <col min="4380" max="4380" width="5.125" style="95" customWidth="1"/>
    <col min="4381" max="4381" width="3.25" style="95" customWidth="1"/>
    <col min="4382" max="4382" width="5.125" style="95" customWidth="1"/>
    <col min="4383" max="4383" width="9.125" style="95" bestFit="1" customWidth="1"/>
    <col min="4384" max="4384" width="10.25" style="95" customWidth="1"/>
    <col min="4385" max="4385" width="9.75" style="95" customWidth="1"/>
    <col min="4386" max="4619" width="9" style="95"/>
    <col min="4620" max="4620" width="9.5" style="95" customWidth="1"/>
    <col min="4621" max="4621" width="11.375" style="95" customWidth="1"/>
    <col min="4622" max="4622" width="9.75" style="95" bestFit="1" customWidth="1"/>
    <col min="4623" max="4623" width="9.625" style="95" customWidth="1"/>
    <col min="4624" max="4624" width="11.625" style="95" customWidth="1"/>
    <col min="4625" max="4625" width="7" style="95" customWidth="1"/>
    <col min="4626" max="4627" width="7.75" style="95" customWidth="1"/>
    <col min="4628" max="4628" width="5.625" style="95" customWidth="1"/>
    <col min="4629" max="4629" width="2.75" style="95" customWidth="1"/>
    <col min="4630" max="4630" width="5.125" style="95" customWidth="1"/>
    <col min="4631" max="4631" width="3.25" style="95" customWidth="1"/>
    <col min="4632" max="4632" width="5.125" style="95" customWidth="1"/>
    <col min="4633" max="4633" width="3.75" style="95" customWidth="1"/>
    <col min="4634" max="4634" width="5.125" style="95" customWidth="1"/>
    <col min="4635" max="4635" width="3.25" style="95" customWidth="1"/>
    <col min="4636" max="4636" width="5.125" style="95" customWidth="1"/>
    <col min="4637" max="4637" width="3.25" style="95" customWidth="1"/>
    <col min="4638" max="4638" width="5.125" style="95" customWidth="1"/>
    <col min="4639" max="4639" width="9.125" style="95" bestFit="1" customWidth="1"/>
    <col min="4640" max="4640" width="10.25" style="95" customWidth="1"/>
    <col min="4641" max="4641" width="9.75" style="95" customWidth="1"/>
    <col min="4642" max="4875" width="9" style="95"/>
    <col min="4876" max="4876" width="9.5" style="95" customWidth="1"/>
    <col min="4877" max="4877" width="11.375" style="95" customWidth="1"/>
    <col min="4878" max="4878" width="9.75" style="95" bestFit="1" customWidth="1"/>
    <col min="4879" max="4879" width="9.625" style="95" customWidth="1"/>
    <col min="4880" max="4880" width="11.625" style="95" customWidth="1"/>
    <col min="4881" max="4881" width="7" style="95" customWidth="1"/>
    <col min="4882" max="4883" width="7.75" style="95" customWidth="1"/>
    <col min="4884" max="4884" width="5.625" style="95" customWidth="1"/>
    <col min="4885" max="4885" width="2.75" style="95" customWidth="1"/>
    <col min="4886" max="4886" width="5.125" style="95" customWidth="1"/>
    <col min="4887" max="4887" width="3.25" style="95" customWidth="1"/>
    <col min="4888" max="4888" width="5.125" style="95" customWidth="1"/>
    <col min="4889" max="4889" width="3.75" style="95" customWidth="1"/>
    <col min="4890" max="4890" width="5.125" style="95" customWidth="1"/>
    <col min="4891" max="4891" width="3.25" style="95" customWidth="1"/>
    <col min="4892" max="4892" width="5.125" style="95" customWidth="1"/>
    <col min="4893" max="4893" width="3.25" style="95" customWidth="1"/>
    <col min="4894" max="4894" width="5.125" style="95" customWidth="1"/>
    <col min="4895" max="4895" width="9.125" style="95" bestFit="1" customWidth="1"/>
    <col min="4896" max="4896" width="10.25" style="95" customWidth="1"/>
    <col min="4897" max="4897" width="9.75" style="95" customWidth="1"/>
    <col min="4898" max="5131" width="9" style="95"/>
    <col min="5132" max="5132" width="9.5" style="95" customWidth="1"/>
    <col min="5133" max="5133" width="11.375" style="95" customWidth="1"/>
    <col min="5134" max="5134" width="9.75" style="95" bestFit="1" customWidth="1"/>
    <col min="5135" max="5135" width="9.625" style="95" customWidth="1"/>
    <col min="5136" max="5136" width="11.625" style="95" customWidth="1"/>
    <col min="5137" max="5137" width="7" style="95" customWidth="1"/>
    <col min="5138" max="5139" width="7.75" style="95" customWidth="1"/>
    <col min="5140" max="5140" width="5.625" style="95" customWidth="1"/>
    <col min="5141" max="5141" width="2.75" style="95" customWidth="1"/>
    <col min="5142" max="5142" width="5.125" style="95" customWidth="1"/>
    <col min="5143" max="5143" width="3.25" style="95" customWidth="1"/>
    <col min="5144" max="5144" width="5.125" style="95" customWidth="1"/>
    <col min="5145" max="5145" width="3.75" style="95" customWidth="1"/>
    <col min="5146" max="5146" width="5.125" style="95" customWidth="1"/>
    <col min="5147" max="5147" width="3.25" style="95" customWidth="1"/>
    <col min="5148" max="5148" width="5.125" style="95" customWidth="1"/>
    <col min="5149" max="5149" width="3.25" style="95" customWidth="1"/>
    <col min="5150" max="5150" width="5.125" style="95" customWidth="1"/>
    <col min="5151" max="5151" width="9.125" style="95" bestFit="1" customWidth="1"/>
    <col min="5152" max="5152" width="10.25" style="95" customWidth="1"/>
    <col min="5153" max="5153" width="9.75" style="95" customWidth="1"/>
    <col min="5154" max="5387" width="9" style="95"/>
    <col min="5388" max="5388" width="9.5" style="95" customWidth="1"/>
    <col min="5389" max="5389" width="11.375" style="95" customWidth="1"/>
    <col min="5390" max="5390" width="9.75" style="95" bestFit="1" customWidth="1"/>
    <col min="5391" max="5391" width="9.625" style="95" customWidth="1"/>
    <col min="5392" max="5392" width="11.625" style="95" customWidth="1"/>
    <col min="5393" max="5393" width="7" style="95" customWidth="1"/>
    <col min="5394" max="5395" width="7.75" style="95" customWidth="1"/>
    <col min="5396" max="5396" width="5.625" style="95" customWidth="1"/>
    <col min="5397" max="5397" width="2.75" style="95" customWidth="1"/>
    <col min="5398" max="5398" width="5.125" style="95" customWidth="1"/>
    <col min="5399" max="5399" width="3.25" style="95" customWidth="1"/>
    <col min="5400" max="5400" width="5.125" style="95" customWidth="1"/>
    <col min="5401" max="5401" width="3.75" style="95" customWidth="1"/>
    <col min="5402" max="5402" width="5.125" style="95" customWidth="1"/>
    <col min="5403" max="5403" width="3.25" style="95" customWidth="1"/>
    <col min="5404" max="5404" width="5.125" style="95" customWidth="1"/>
    <col min="5405" max="5405" width="3.25" style="95" customWidth="1"/>
    <col min="5406" max="5406" width="5.125" style="95" customWidth="1"/>
    <col min="5407" max="5407" width="9.125" style="95" bestFit="1" customWidth="1"/>
    <col min="5408" max="5408" width="10.25" style="95" customWidth="1"/>
    <col min="5409" max="5409" width="9.75" style="95" customWidth="1"/>
    <col min="5410" max="5643" width="9" style="95"/>
    <col min="5644" max="5644" width="9.5" style="95" customWidth="1"/>
    <col min="5645" max="5645" width="11.375" style="95" customWidth="1"/>
    <col min="5646" max="5646" width="9.75" style="95" bestFit="1" customWidth="1"/>
    <col min="5647" max="5647" width="9.625" style="95" customWidth="1"/>
    <col min="5648" max="5648" width="11.625" style="95" customWidth="1"/>
    <col min="5649" max="5649" width="7" style="95" customWidth="1"/>
    <col min="5650" max="5651" width="7.75" style="95" customWidth="1"/>
    <col min="5652" max="5652" width="5.625" style="95" customWidth="1"/>
    <col min="5653" max="5653" width="2.75" style="95" customWidth="1"/>
    <col min="5654" max="5654" width="5.125" style="95" customWidth="1"/>
    <col min="5655" max="5655" width="3.25" style="95" customWidth="1"/>
    <col min="5656" max="5656" width="5.125" style="95" customWidth="1"/>
    <col min="5657" max="5657" width="3.75" style="95" customWidth="1"/>
    <col min="5658" max="5658" width="5.125" style="95" customWidth="1"/>
    <col min="5659" max="5659" width="3.25" style="95" customWidth="1"/>
    <col min="5660" max="5660" width="5.125" style="95" customWidth="1"/>
    <col min="5661" max="5661" width="3.25" style="95" customWidth="1"/>
    <col min="5662" max="5662" width="5.125" style="95" customWidth="1"/>
    <col min="5663" max="5663" width="9.125" style="95" bestFit="1" customWidth="1"/>
    <col min="5664" max="5664" width="10.25" style="95" customWidth="1"/>
    <col min="5665" max="5665" width="9.75" style="95" customWidth="1"/>
    <col min="5666" max="5899" width="9" style="95"/>
    <col min="5900" max="5900" width="9.5" style="95" customWidth="1"/>
    <col min="5901" max="5901" width="11.375" style="95" customWidth="1"/>
    <col min="5902" max="5902" width="9.75" style="95" bestFit="1" customWidth="1"/>
    <col min="5903" max="5903" width="9.625" style="95" customWidth="1"/>
    <col min="5904" max="5904" width="11.625" style="95" customWidth="1"/>
    <col min="5905" max="5905" width="7" style="95" customWidth="1"/>
    <col min="5906" max="5907" width="7.75" style="95" customWidth="1"/>
    <col min="5908" max="5908" width="5.625" style="95" customWidth="1"/>
    <col min="5909" max="5909" width="2.75" style="95" customWidth="1"/>
    <col min="5910" max="5910" width="5.125" style="95" customWidth="1"/>
    <col min="5911" max="5911" width="3.25" style="95" customWidth="1"/>
    <col min="5912" max="5912" width="5.125" style="95" customWidth="1"/>
    <col min="5913" max="5913" width="3.75" style="95" customWidth="1"/>
    <col min="5914" max="5914" width="5.125" style="95" customWidth="1"/>
    <col min="5915" max="5915" width="3.25" style="95" customWidth="1"/>
    <col min="5916" max="5916" width="5.125" style="95" customWidth="1"/>
    <col min="5917" max="5917" width="3.25" style="95" customWidth="1"/>
    <col min="5918" max="5918" width="5.125" style="95" customWidth="1"/>
    <col min="5919" max="5919" width="9.125" style="95" bestFit="1" customWidth="1"/>
    <col min="5920" max="5920" width="10.25" style="95" customWidth="1"/>
    <col min="5921" max="5921" width="9.75" style="95" customWidth="1"/>
    <col min="5922" max="6155" width="9" style="95"/>
    <col min="6156" max="6156" width="9.5" style="95" customWidth="1"/>
    <col min="6157" max="6157" width="11.375" style="95" customWidth="1"/>
    <col min="6158" max="6158" width="9.75" style="95" bestFit="1" customWidth="1"/>
    <col min="6159" max="6159" width="9.625" style="95" customWidth="1"/>
    <col min="6160" max="6160" width="11.625" style="95" customWidth="1"/>
    <col min="6161" max="6161" width="7" style="95" customWidth="1"/>
    <col min="6162" max="6163" width="7.75" style="95" customWidth="1"/>
    <col min="6164" max="6164" width="5.625" style="95" customWidth="1"/>
    <col min="6165" max="6165" width="2.75" style="95" customWidth="1"/>
    <col min="6166" max="6166" width="5.125" style="95" customWidth="1"/>
    <col min="6167" max="6167" width="3.25" style="95" customWidth="1"/>
    <col min="6168" max="6168" width="5.125" style="95" customWidth="1"/>
    <col min="6169" max="6169" width="3.75" style="95" customWidth="1"/>
    <col min="6170" max="6170" width="5.125" style="95" customWidth="1"/>
    <col min="6171" max="6171" width="3.25" style="95" customWidth="1"/>
    <col min="6172" max="6172" width="5.125" style="95" customWidth="1"/>
    <col min="6173" max="6173" width="3.25" style="95" customWidth="1"/>
    <col min="6174" max="6174" width="5.125" style="95" customWidth="1"/>
    <col min="6175" max="6175" width="9.125" style="95" bestFit="1" customWidth="1"/>
    <col min="6176" max="6176" width="10.25" style="95" customWidth="1"/>
    <col min="6177" max="6177" width="9.75" style="95" customWidth="1"/>
    <col min="6178" max="6411" width="9" style="95"/>
    <col min="6412" max="6412" width="9.5" style="95" customWidth="1"/>
    <col min="6413" max="6413" width="11.375" style="95" customWidth="1"/>
    <col min="6414" max="6414" width="9.75" style="95" bestFit="1" customWidth="1"/>
    <col min="6415" max="6415" width="9.625" style="95" customWidth="1"/>
    <col min="6416" max="6416" width="11.625" style="95" customWidth="1"/>
    <col min="6417" max="6417" width="7" style="95" customWidth="1"/>
    <col min="6418" max="6419" width="7.75" style="95" customWidth="1"/>
    <col min="6420" max="6420" width="5.625" style="95" customWidth="1"/>
    <col min="6421" max="6421" width="2.75" style="95" customWidth="1"/>
    <col min="6422" max="6422" width="5.125" style="95" customWidth="1"/>
    <col min="6423" max="6423" width="3.25" style="95" customWidth="1"/>
    <col min="6424" max="6424" width="5.125" style="95" customWidth="1"/>
    <col min="6425" max="6425" width="3.75" style="95" customWidth="1"/>
    <col min="6426" max="6426" width="5.125" style="95" customWidth="1"/>
    <col min="6427" max="6427" width="3.25" style="95" customWidth="1"/>
    <col min="6428" max="6428" width="5.125" style="95" customWidth="1"/>
    <col min="6429" max="6429" width="3.25" style="95" customWidth="1"/>
    <col min="6430" max="6430" width="5.125" style="95" customWidth="1"/>
    <col min="6431" max="6431" width="9.125" style="95" bestFit="1" customWidth="1"/>
    <col min="6432" max="6432" width="10.25" style="95" customWidth="1"/>
    <col min="6433" max="6433" width="9.75" style="95" customWidth="1"/>
    <col min="6434" max="6667" width="9" style="95"/>
    <col min="6668" max="6668" width="9.5" style="95" customWidth="1"/>
    <col min="6669" max="6669" width="11.375" style="95" customWidth="1"/>
    <col min="6670" max="6670" width="9.75" style="95" bestFit="1" customWidth="1"/>
    <col min="6671" max="6671" width="9.625" style="95" customWidth="1"/>
    <col min="6672" max="6672" width="11.625" style="95" customWidth="1"/>
    <col min="6673" max="6673" width="7" style="95" customWidth="1"/>
    <col min="6674" max="6675" width="7.75" style="95" customWidth="1"/>
    <col min="6676" max="6676" width="5.625" style="95" customWidth="1"/>
    <col min="6677" max="6677" width="2.75" style="95" customWidth="1"/>
    <col min="6678" max="6678" width="5.125" style="95" customWidth="1"/>
    <col min="6679" max="6679" width="3.25" style="95" customWidth="1"/>
    <col min="6680" max="6680" width="5.125" style="95" customWidth="1"/>
    <col min="6681" max="6681" width="3.75" style="95" customWidth="1"/>
    <col min="6682" max="6682" width="5.125" style="95" customWidth="1"/>
    <col min="6683" max="6683" width="3.25" style="95" customWidth="1"/>
    <col min="6684" max="6684" width="5.125" style="95" customWidth="1"/>
    <col min="6685" max="6685" width="3.25" style="95" customWidth="1"/>
    <col min="6686" max="6686" width="5.125" style="95" customWidth="1"/>
    <col min="6687" max="6687" width="9.125" style="95" bestFit="1" customWidth="1"/>
    <col min="6688" max="6688" width="10.25" style="95" customWidth="1"/>
    <col min="6689" max="6689" width="9.75" style="95" customWidth="1"/>
    <col min="6690" max="6923" width="9" style="95"/>
    <col min="6924" max="6924" width="9.5" style="95" customWidth="1"/>
    <col min="6925" max="6925" width="11.375" style="95" customWidth="1"/>
    <col min="6926" max="6926" width="9.75" style="95" bestFit="1" customWidth="1"/>
    <col min="6927" max="6927" width="9.625" style="95" customWidth="1"/>
    <col min="6928" max="6928" width="11.625" style="95" customWidth="1"/>
    <col min="6929" max="6929" width="7" style="95" customWidth="1"/>
    <col min="6930" max="6931" width="7.75" style="95" customWidth="1"/>
    <col min="6932" max="6932" width="5.625" style="95" customWidth="1"/>
    <col min="6933" max="6933" width="2.75" style="95" customWidth="1"/>
    <col min="6934" max="6934" width="5.125" style="95" customWidth="1"/>
    <col min="6935" max="6935" width="3.25" style="95" customWidth="1"/>
    <col min="6936" max="6936" width="5.125" style="95" customWidth="1"/>
    <col min="6937" max="6937" width="3.75" style="95" customWidth="1"/>
    <col min="6938" max="6938" width="5.125" style="95" customWidth="1"/>
    <col min="6939" max="6939" width="3.25" style="95" customWidth="1"/>
    <col min="6940" max="6940" width="5.125" style="95" customWidth="1"/>
    <col min="6941" max="6941" width="3.25" style="95" customWidth="1"/>
    <col min="6942" max="6942" width="5.125" style="95" customWidth="1"/>
    <col min="6943" max="6943" width="9.125" style="95" bestFit="1" customWidth="1"/>
    <col min="6944" max="6944" width="10.25" style="95" customWidth="1"/>
    <col min="6945" max="6945" width="9.75" style="95" customWidth="1"/>
    <col min="6946" max="7179" width="9" style="95"/>
    <col min="7180" max="7180" width="9.5" style="95" customWidth="1"/>
    <col min="7181" max="7181" width="11.375" style="95" customWidth="1"/>
    <col min="7182" max="7182" width="9.75" style="95" bestFit="1" customWidth="1"/>
    <col min="7183" max="7183" width="9.625" style="95" customWidth="1"/>
    <col min="7184" max="7184" width="11.625" style="95" customWidth="1"/>
    <col min="7185" max="7185" width="7" style="95" customWidth="1"/>
    <col min="7186" max="7187" width="7.75" style="95" customWidth="1"/>
    <col min="7188" max="7188" width="5.625" style="95" customWidth="1"/>
    <col min="7189" max="7189" width="2.75" style="95" customWidth="1"/>
    <col min="7190" max="7190" width="5.125" style="95" customWidth="1"/>
    <col min="7191" max="7191" width="3.25" style="95" customWidth="1"/>
    <col min="7192" max="7192" width="5.125" style="95" customWidth="1"/>
    <col min="7193" max="7193" width="3.75" style="95" customWidth="1"/>
    <col min="7194" max="7194" width="5.125" style="95" customWidth="1"/>
    <col min="7195" max="7195" width="3.25" style="95" customWidth="1"/>
    <col min="7196" max="7196" width="5.125" style="95" customWidth="1"/>
    <col min="7197" max="7197" width="3.25" style="95" customWidth="1"/>
    <col min="7198" max="7198" width="5.125" style="95" customWidth="1"/>
    <col min="7199" max="7199" width="9.125" style="95" bestFit="1" customWidth="1"/>
    <col min="7200" max="7200" width="10.25" style="95" customWidth="1"/>
    <col min="7201" max="7201" width="9.75" style="95" customWidth="1"/>
    <col min="7202" max="7435" width="9" style="95"/>
    <col min="7436" max="7436" width="9.5" style="95" customWidth="1"/>
    <col min="7437" max="7437" width="11.375" style="95" customWidth="1"/>
    <col min="7438" max="7438" width="9.75" style="95" bestFit="1" customWidth="1"/>
    <col min="7439" max="7439" width="9.625" style="95" customWidth="1"/>
    <col min="7440" max="7440" width="11.625" style="95" customWidth="1"/>
    <col min="7441" max="7441" width="7" style="95" customWidth="1"/>
    <col min="7442" max="7443" width="7.75" style="95" customWidth="1"/>
    <col min="7444" max="7444" width="5.625" style="95" customWidth="1"/>
    <col min="7445" max="7445" width="2.75" style="95" customWidth="1"/>
    <col min="7446" max="7446" width="5.125" style="95" customWidth="1"/>
    <col min="7447" max="7447" width="3.25" style="95" customWidth="1"/>
    <col min="7448" max="7448" width="5.125" style="95" customWidth="1"/>
    <col min="7449" max="7449" width="3.75" style="95" customWidth="1"/>
    <col min="7450" max="7450" width="5.125" style="95" customWidth="1"/>
    <col min="7451" max="7451" width="3.25" style="95" customWidth="1"/>
    <col min="7452" max="7452" width="5.125" style="95" customWidth="1"/>
    <col min="7453" max="7453" width="3.25" style="95" customWidth="1"/>
    <col min="7454" max="7454" width="5.125" style="95" customWidth="1"/>
    <col min="7455" max="7455" width="9.125" style="95" bestFit="1" customWidth="1"/>
    <col min="7456" max="7456" width="10.25" style="95" customWidth="1"/>
    <col min="7457" max="7457" width="9.75" style="95" customWidth="1"/>
    <col min="7458" max="7691" width="9" style="95"/>
    <col min="7692" max="7692" width="9.5" style="95" customWidth="1"/>
    <col min="7693" max="7693" width="11.375" style="95" customWidth="1"/>
    <col min="7694" max="7694" width="9.75" style="95" bestFit="1" customWidth="1"/>
    <col min="7695" max="7695" width="9.625" style="95" customWidth="1"/>
    <col min="7696" max="7696" width="11.625" style="95" customWidth="1"/>
    <col min="7697" max="7697" width="7" style="95" customWidth="1"/>
    <col min="7698" max="7699" width="7.75" style="95" customWidth="1"/>
    <col min="7700" max="7700" width="5.625" style="95" customWidth="1"/>
    <col min="7701" max="7701" width="2.75" style="95" customWidth="1"/>
    <col min="7702" max="7702" width="5.125" style="95" customWidth="1"/>
    <col min="7703" max="7703" width="3.25" style="95" customWidth="1"/>
    <col min="7704" max="7704" width="5.125" style="95" customWidth="1"/>
    <col min="7705" max="7705" width="3.75" style="95" customWidth="1"/>
    <col min="7706" max="7706" width="5.125" style="95" customWidth="1"/>
    <col min="7707" max="7707" width="3.25" style="95" customWidth="1"/>
    <col min="7708" max="7708" width="5.125" style="95" customWidth="1"/>
    <col min="7709" max="7709" width="3.25" style="95" customWidth="1"/>
    <col min="7710" max="7710" width="5.125" style="95" customWidth="1"/>
    <col min="7711" max="7711" width="9.125" style="95" bestFit="1" customWidth="1"/>
    <col min="7712" max="7712" width="10.25" style="95" customWidth="1"/>
    <col min="7713" max="7713" width="9.75" style="95" customWidth="1"/>
    <col min="7714" max="7947" width="9" style="95"/>
    <col min="7948" max="7948" width="9.5" style="95" customWidth="1"/>
    <col min="7949" max="7949" width="11.375" style="95" customWidth="1"/>
    <col min="7950" max="7950" width="9.75" style="95" bestFit="1" customWidth="1"/>
    <col min="7951" max="7951" width="9.625" style="95" customWidth="1"/>
    <col min="7952" max="7952" width="11.625" style="95" customWidth="1"/>
    <col min="7953" max="7953" width="7" style="95" customWidth="1"/>
    <col min="7954" max="7955" width="7.75" style="95" customWidth="1"/>
    <col min="7956" max="7956" width="5.625" style="95" customWidth="1"/>
    <col min="7957" max="7957" width="2.75" style="95" customWidth="1"/>
    <col min="7958" max="7958" width="5.125" style="95" customWidth="1"/>
    <col min="7959" max="7959" width="3.25" style="95" customWidth="1"/>
    <col min="7960" max="7960" width="5.125" style="95" customWidth="1"/>
    <col min="7961" max="7961" width="3.75" style="95" customWidth="1"/>
    <col min="7962" max="7962" width="5.125" style="95" customWidth="1"/>
    <col min="7963" max="7963" width="3.25" style="95" customWidth="1"/>
    <col min="7964" max="7964" width="5.125" style="95" customWidth="1"/>
    <col min="7965" max="7965" width="3.25" style="95" customWidth="1"/>
    <col min="7966" max="7966" width="5.125" style="95" customWidth="1"/>
    <col min="7967" max="7967" width="9.125" style="95" bestFit="1" customWidth="1"/>
    <col min="7968" max="7968" width="10.25" style="95" customWidth="1"/>
    <col min="7969" max="7969" width="9.75" style="95" customWidth="1"/>
    <col min="7970" max="8203" width="9" style="95"/>
    <col min="8204" max="8204" width="9.5" style="95" customWidth="1"/>
    <col min="8205" max="8205" width="11.375" style="95" customWidth="1"/>
    <col min="8206" max="8206" width="9.75" style="95" bestFit="1" customWidth="1"/>
    <col min="8207" max="8207" width="9.625" style="95" customWidth="1"/>
    <col min="8208" max="8208" width="11.625" style="95" customWidth="1"/>
    <col min="8209" max="8209" width="7" style="95" customWidth="1"/>
    <col min="8210" max="8211" width="7.75" style="95" customWidth="1"/>
    <col min="8212" max="8212" width="5.625" style="95" customWidth="1"/>
    <col min="8213" max="8213" width="2.75" style="95" customWidth="1"/>
    <col min="8214" max="8214" width="5.125" style="95" customWidth="1"/>
    <col min="8215" max="8215" width="3.25" style="95" customWidth="1"/>
    <col min="8216" max="8216" width="5.125" style="95" customWidth="1"/>
    <col min="8217" max="8217" width="3.75" style="95" customWidth="1"/>
    <col min="8218" max="8218" width="5.125" style="95" customWidth="1"/>
    <col min="8219" max="8219" width="3.25" style="95" customWidth="1"/>
    <col min="8220" max="8220" width="5.125" style="95" customWidth="1"/>
    <col min="8221" max="8221" width="3.25" style="95" customWidth="1"/>
    <col min="8222" max="8222" width="5.125" style="95" customWidth="1"/>
    <col min="8223" max="8223" width="9.125" style="95" bestFit="1" customWidth="1"/>
    <col min="8224" max="8224" width="10.25" style="95" customWidth="1"/>
    <col min="8225" max="8225" width="9.75" style="95" customWidth="1"/>
    <col min="8226" max="8459" width="9" style="95"/>
    <col min="8460" max="8460" width="9.5" style="95" customWidth="1"/>
    <col min="8461" max="8461" width="11.375" style="95" customWidth="1"/>
    <col min="8462" max="8462" width="9.75" style="95" bestFit="1" customWidth="1"/>
    <col min="8463" max="8463" width="9.625" style="95" customWidth="1"/>
    <col min="8464" max="8464" width="11.625" style="95" customWidth="1"/>
    <col min="8465" max="8465" width="7" style="95" customWidth="1"/>
    <col min="8466" max="8467" width="7.75" style="95" customWidth="1"/>
    <col min="8468" max="8468" width="5.625" style="95" customWidth="1"/>
    <col min="8469" max="8469" width="2.75" style="95" customWidth="1"/>
    <col min="8470" max="8470" width="5.125" style="95" customWidth="1"/>
    <col min="8471" max="8471" width="3.25" style="95" customWidth="1"/>
    <col min="8472" max="8472" width="5.125" style="95" customWidth="1"/>
    <col min="8473" max="8473" width="3.75" style="95" customWidth="1"/>
    <col min="8474" max="8474" width="5.125" style="95" customWidth="1"/>
    <col min="8475" max="8475" width="3.25" style="95" customWidth="1"/>
    <col min="8476" max="8476" width="5.125" style="95" customWidth="1"/>
    <col min="8477" max="8477" width="3.25" style="95" customWidth="1"/>
    <col min="8478" max="8478" width="5.125" style="95" customWidth="1"/>
    <col min="8479" max="8479" width="9.125" style="95" bestFit="1" customWidth="1"/>
    <col min="8480" max="8480" width="10.25" style="95" customWidth="1"/>
    <col min="8481" max="8481" width="9.75" style="95" customWidth="1"/>
    <col min="8482" max="8715" width="9" style="95"/>
    <col min="8716" max="8716" width="9.5" style="95" customWidth="1"/>
    <col min="8717" max="8717" width="11.375" style="95" customWidth="1"/>
    <col min="8718" max="8718" width="9.75" style="95" bestFit="1" customWidth="1"/>
    <col min="8719" max="8719" width="9.625" style="95" customWidth="1"/>
    <col min="8720" max="8720" width="11.625" style="95" customWidth="1"/>
    <col min="8721" max="8721" width="7" style="95" customWidth="1"/>
    <col min="8722" max="8723" width="7.75" style="95" customWidth="1"/>
    <col min="8724" max="8724" width="5.625" style="95" customWidth="1"/>
    <col min="8725" max="8725" width="2.75" style="95" customWidth="1"/>
    <col min="8726" max="8726" width="5.125" style="95" customWidth="1"/>
    <col min="8727" max="8727" width="3.25" style="95" customWidth="1"/>
    <col min="8728" max="8728" width="5.125" style="95" customWidth="1"/>
    <col min="8729" max="8729" width="3.75" style="95" customWidth="1"/>
    <col min="8730" max="8730" width="5.125" style="95" customWidth="1"/>
    <col min="8731" max="8731" width="3.25" style="95" customWidth="1"/>
    <col min="8732" max="8732" width="5.125" style="95" customWidth="1"/>
    <col min="8733" max="8733" width="3.25" style="95" customWidth="1"/>
    <col min="8734" max="8734" width="5.125" style="95" customWidth="1"/>
    <col min="8735" max="8735" width="9.125" style="95" bestFit="1" customWidth="1"/>
    <col min="8736" max="8736" width="10.25" style="95" customWidth="1"/>
    <col min="8737" max="8737" width="9.75" style="95" customWidth="1"/>
    <col min="8738" max="8971" width="9" style="95"/>
    <col min="8972" max="8972" width="9.5" style="95" customWidth="1"/>
    <col min="8973" max="8973" width="11.375" style="95" customWidth="1"/>
    <col min="8974" max="8974" width="9.75" style="95" bestFit="1" customWidth="1"/>
    <col min="8975" max="8975" width="9.625" style="95" customWidth="1"/>
    <col min="8976" max="8976" width="11.625" style="95" customWidth="1"/>
    <col min="8977" max="8977" width="7" style="95" customWidth="1"/>
    <col min="8978" max="8979" width="7.75" style="95" customWidth="1"/>
    <col min="8980" max="8980" width="5.625" style="95" customWidth="1"/>
    <col min="8981" max="8981" width="2.75" style="95" customWidth="1"/>
    <col min="8982" max="8982" width="5.125" style="95" customWidth="1"/>
    <col min="8983" max="8983" width="3.25" style="95" customWidth="1"/>
    <col min="8984" max="8984" width="5.125" style="95" customWidth="1"/>
    <col min="8985" max="8985" width="3.75" style="95" customWidth="1"/>
    <col min="8986" max="8986" width="5.125" style="95" customWidth="1"/>
    <col min="8987" max="8987" width="3.25" style="95" customWidth="1"/>
    <col min="8988" max="8988" width="5.125" style="95" customWidth="1"/>
    <col min="8989" max="8989" width="3.25" style="95" customWidth="1"/>
    <col min="8990" max="8990" width="5.125" style="95" customWidth="1"/>
    <col min="8991" max="8991" width="9.125" style="95" bestFit="1" customWidth="1"/>
    <col min="8992" max="8992" width="10.25" style="95" customWidth="1"/>
    <col min="8993" max="8993" width="9.75" style="95" customWidth="1"/>
    <col min="8994" max="9227" width="9" style="95"/>
    <col min="9228" max="9228" width="9.5" style="95" customWidth="1"/>
    <col min="9229" max="9229" width="11.375" style="95" customWidth="1"/>
    <col min="9230" max="9230" width="9.75" style="95" bestFit="1" customWidth="1"/>
    <col min="9231" max="9231" width="9.625" style="95" customWidth="1"/>
    <col min="9232" max="9232" width="11.625" style="95" customWidth="1"/>
    <col min="9233" max="9233" width="7" style="95" customWidth="1"/>
    <col min="9234" max="9235" width="7.75" style="95" customWidth="1"/>
    <col min="9236" max="9236" width="5.625" style="95" customWidth="1"/>
    <col min="9237" max="9237" width="2.75" style="95" customWidth="1"/>
    <col min="9238" max="9238" width="5.125" style="95" customWidth="1"/>
    <col min="9239" max="9239" width="3.25" style="95" customWidth="1"/>
    <col min="9240" max="9240" width="5.125" style="95" customWidth="1"/>
    <col min="9241" max="9241" width="3.75" style="95" customWidth="1"/>
    <col min="9242" max="9242" width="5.125" style="95" customWidth="1"/>
    <col min="9243" max="9243" width="3.25" style="95" customWidth="1"/>
    <col min="9244" max="9244" width="5.125" style="95" customWidth="1"/>
    <col min="9245" max="9245" width="3.25" style="95" customWidth="1"/>
    <col min="9246" max="9246" width="5.125" style="95" customWidth="1"/>
    <col min="9247" max="9247" width="9.125" style="95" bestFit="1" customWidth="1"/>
    <col min="9248" max="9248" width="10.25" style="95" customWidth="1"/>
    <col min="9249" max="9249" width="9.75" style="95" customWidth="1"/>
    <col min="9250" max="9483" width="9" style="95"/>
    <col min="9484" max="9484" width="9.5" style="95" customWidth="1"/>
    <col min="9485" max="9485" width="11.375" style="95" customWidth="1"/>
    <col min="9486" max="9486" width="9.75" style="95" bestFit="1" customWidth="1"/>
    <col min="9487" max="9487" width="9.625" style="95" customWidth="1"/>
    <col min="9488" max="9488" width="11.625" style="95" customWidth="1"/>
    <col min="9489" max="9489" width="7" style="95" customWidth="1"/>
    <col min="9490" max="9491" width="7.75" style="95" customWidth="1"/>
    <col min="9492" max="9492" width="5.625" style="95" customWidth="1"/>
    <col min="9493" max="9493" width="2.75" style="95" customWidth="1"/>
    <col min="9494" max="9494" width="5.125" style="95" customWidth="1"/>
    <col min="9495" max="9495" width="3.25" style="95" customWidth="1"/>
    <col min="9496" max="9496" width="5.125" style="95" customWidth="1"/>
    <col min="9497" max="9497" width="3.75" style="95" customWidth="1"/>
    <col min="9498" max="9498" width="5.125" style="95" customWidth="1"/>
    <col min="9499" max="9499" width="3.25" style="95" customWidth="1"/>
    <col min="9500" max="9500" width="5.125" style="95" customWidth="1"/>
    <col min="9501" max="9501" width="3.25" style="95" customWidth="1"/>
    <col min="9502" max="9502" width="5.125" style="95" customWidth="1"/>
    <col min="9503" max="9503" width="9.125" style="95" bestFit="1" customWidth="1"/>
    <col min="9504" max="9504" width="10.25" style="95" customWidth="1"/>
    <col min="9505" max="9505" width="9.75" style="95" customWidth="1"/>
    <col min="9506" max="9739" width="9" style="95"/>
    <col min="9740" max="9740" width="9.5" style="95" customWidth="1"/>
    <col min="9741" max="9741" width="11.375" style="95" customWidth="1"/>
    <col min="9742" max="9742" width="9.75" style="95" bestFit="1" customWidth="1"/>
    <col min="9743" max="9743" width="9.625" style="95" customWidth="1"/>
    <col min="9744" max="9744" width="11.625" style="95" customWidth="1"/>
    <col min="9745" max="9745" width="7" style="95" customWidth="1"/>
    <col min="9746" max="9747" width="7.75" style="95" customWidth="1"/>
    <col min="9748" max="9748" width="5.625" style="95" customWidth="1"/>
    <col min="9749" max="9749" width="2.75" style="95" customWidth="1"/>
    <col min="9750" max="9750" width="5.125" style="95" customWidth="1"/>
    <col min="9751" max="9751" width="3.25" style="95" customWidth="1"/>
    <col min="9752" max="9752" width="5.125" style="95" customWidth="1"/>
    <col min="9753" max="9753" width="3.75" style="95" customWidth="1"/>
    <col min="9754" max="9754" width="5.125" style="95" customWidth="1"/>
    <col min="9755" max="9755" width="3.25" style="95" customWidth="1"/>
    <col min="9756" max="9756" width="5.125" style="95" customWidth="1"/>
    <col min="9757" max="9757" width="3.25" style="95" customWidth="1"/>
    <col min="9758" max="9758" width="5.125" style="95" customWidth="1"/>
    <col min="9759" max="9759" width="9.125" style="95" bestFit="1" customWidth="1"/>
    <col min="9760" max="9760" width="10.25" style="95" customWidth="1"/>
    <col min="9761" max="9761" width="9.75" style="95" customWidth="1"/>
    <col min="9762" max="9995" width="9" style="95"/>
    <col min="9996" max="9996" width="9.5" style="95" customWidth="1"/>
    <col min="9997" max="9997" width="11.375" style="95" customWidth="1"/>
    <col min="9998" max="9998" width="9.75" style="95" bestFit="1" customWidth="1"/>
    <col min="9999" max="9999" width="9.625" style="95" customWidth="1"/>
    <col min="10000" max="10000" width="11.625" style="95" customWidth="1"/>
    <col min="10001" max="10001" width="7" style="95" customWidth="1"/>
    <col min="10002" max="10003" width="7.75" style="95" customWidth="1"/>
    <col min="10004" max="10004" width="5.625" style="95" customWidth="1"/>
    <col min="10005" max="10005" width="2.75" style="95" customWidth="1"/>
    <col min="10006" max="10006" width="5.125" style="95" customWidth="1"/>
    <col min="10007" max="10007" width="3.25" style="95" customWidth="1"/>
    <col min="10008" max="10008" width="5.125" style="95" customWidth="1"/>
    <col min="10009" max="10009" width="3.75" style="95" customWidth="1"/>
    <col min="10010" max="10010" width="5.125" style="95" customWidth="1"/>
    <col min="10011" max="10011" width="3.25" style="95" customWidth="1"/>
    <col min="10012" max="10012" width="5.125" style="95" customWidth="1"/>
    <col min="10013" max="10013" width="3.25" style="95" customWidth="1"/>
    <col min="10014" max="10014" width="5.125" style="95" customWidth="1"/>
    <col min="10015" max="10015" width="9.125" style="95" bestFit="1" customWidth="1"/>
    <col min="10016" max="10016" width="10.25" style="95" customWidth="1"/>
    <col min="10017" max="10017" width="9.75" style="95" customWidth="1"/>
    <col min="10018" max="10251" width="9" style="95"/>
    <col min="10252" max="10252" width="9.5" style="95" customWidth="1"/>
    <col min="10253" max="10253" width="11.375" style="95" customWidth="1"/>
    <col min="10254" max="10254" width="9.75" style="95" bestFit="1" customWidth="1"/>
    <col min="10255" max="10255" width="9.625" style="95" customWidth="1"/>
    <col min="10256" max="10256" width="11.625" style="95" customWidth="1"/>
    <col min="10257" max="10257" width="7" style="95" customWidth="1"/>
    <col min="10258" max="10259" width="7.75" style="95" customWidth="1"/>
    <col min="10260" max="10260" width="5.625" style="95" customWidth="1"/>
    <col min="10261" max="10261" width="2.75" style="95" customWidth="1"/>
    <col min="10262" max="10262" width="5.125" style="95" customWidth="1"/>
    <col min="10263" max="10263" width="3.25" style="95" customWidth="1"/>
    <col min="10264" max="10264" width="5.125" style="95" customWidth="1"/>
    <col min="10265" max="10265" width="3.75" style="95" customWidth="1"/>
    <col min="10266" max="10266" width="5.125" style="95" customWidth="1"/>
    <col min="10267" max="10267" width="3.25" style="95" customWidth="1"/>
    <col min="10268" max="10268" width="5.125" style="95" customWidth="1"/>
    <col min="10269" max="10269" width="3.25" style="95" customWidth="1"/>
    <col min="10270" max="10270" width="5.125" style="95" customWidth="1"/>
    <col min="10271" max="10271" width="9.125" style="95" bestFit="1" customWidth="1"/>
    <col min="10272" max="10272" width="10.25" style="95" customWidth="1"/>
    <col min="10273" max="10273" width="9.75" style="95" customWidth="1"/>
    <col min="10274" max="10507" width="9" style="95"/>
    <col min="10508" max="10508" width="9.5" style="95" customWidth="1"/>
    <col min="10509" max="10509" width="11.375" style="95" customWidth="1"/>
    <col min="10510" max="10510" width="9.75" style="95" bestFit="1" customWidth="1"/>
    <col min="10511" max="10511" width="9.625" style="95" customWidth="1"/>
    <col min="10512" max="10512" width="11.625" style="95" customWidth="1"/>
    <col min="10513" max="10513" width="7" style="95" customWidth="1"/>
    <col min="10514" max="10515" width="7.75" style="95" customWidth="1"/>
    <col min="10516" max="10516" width="5.625" style="95" customWidth="1"/>
    <col min="10517" max="10517" width="2.75" style="95" customWidth="1"/>
    <col min="10518" max="10518" width="5.125" style="95" customWidth="1"/>
    <col min="10519" max="10519" width="3.25" style="95" customWidth="1"/>
    <col min="10520" max="10520" width="5.125" style="95" customWidth="1"/>
    <col min="10521" max="10521" width="3.75" style="95" customWidth="1"/>
    <col min="10522" max="10522" width="5.125" style="95" customWidth="1"/>
    <col min="10523" max="10523" width="3.25" style="95" customWidth="1"/>
    <col min="10524" max="10524" width="5.125" style="95" customWidth="1"/>
    <col min="10525" max="10525" width="3.25" style="95" customWidth="1"/>
    <col min="10526" max="10526" width="5.125" style="95" customWidth="1"/>
    <col min="10527" max="10527" width="9.125" style="95" bestFit="1" customWidth="1"/>
    <col min="10528" max="10528" width="10.25" style="95" customWidth="1"/>
    <col min="10529" max="10529" width="9.75" style="95" customWidth="1"/>
    <col min="10530" max="10763" width="9" style="95"/>
    <col min="10764" max="10764" width="9.5" style="95" customWidth="1"/>
    <col min="10765" max="10765" width="11.375" style="95" customWidth="1"/>
    <col min="10766" max="10766" width="9.75" style="95" bestFit="1" customWidth="1"/>
    <col min="10767" max="10767" width="9.625" style="95" customWidth="1"/>
    <col min="10768" max="10768" width="11.625" style="95" customWidth="1"/>
    <col min="10769" max="10769" width="7" style="95" customWidth="1"/>
    <col min="10770" max="10771" width="7.75" style="95" customWidth="1"/>
    <col min="10772" max="10772" width="5.625" style="95" customWidth="1"/>
    <col min="10773" max="10773" width="2.75" style="95" customWidth="1"/>
    <col min="10774" max="10774" width="5.125" style="95" customWidth="1"/>
    <col min="10775" max="10775" width="3.25" style="95" customWidth="1"/>
    <col min="10776" max="10776" width="5.125" style="95" customWidth="1"/>
    <col min="10777" max="10777" width="3.75" style="95" customWidth="1"/>
    <col min="10778" max="10778" width="5.125" style="95" customWidth="1"/>
    <col min="10779" max="10779" width="3.25" style="95" customWidth="1"/>
    <col min="10780" max="10780" width="5.125" style="95" customWidth="1"/>
    <col min="10781" max="10781" width="3.25" style="95" customWidth="1"/>
    <col min="10782" max="10782" width="5.125" style="95" customWidth="1"/>
    <col min="10783" max="10783" width="9.125" style="95" bestFit="1" customWidth="1"/>
    <col min="10784" max="10784" width="10.25" style="95" customWidth="1"/>
    <col min="10785" max="10785" width="9.75" style="95" customWidth="1"/>
    <col min="10786" max="11019" width="9" style="95"/>
    <col min="11020" max="11020" width="9.5" style="95" customWidth="1"/>
    <col min="11021" max="11021" width="11.375" style="95" customWidth="1"/>
    <col min="11022" max="11022" width="9.75" style="95" bestFit="1" customWidth="1"/>
    <col min="11023" max="11023" width="9.625" style="95" customWidth="1"/>
    <col min="11024" max="11024" width="11.625" style="95" customWidth="1"/>
    <col min="11025" max="11025" width="7" style="95" customWidth="1"/>
    <col min="11026" max="11027" width="7.75" style="95" customWidth="1"/>
    <col min="11028" max="11028" width="5.625" style="95" customWidth="1"/>
    <col min="11029" max="11029" width="2.75" style="95" customWidth="1"/>
    <col min="11030" max="11030" width="5.125" style="95" customWidth="1"/>
    <col min="11031" max="11031" width="3.25" style="95" customWidth="1"/>
    <col min="11032" max="11032" width="5.125" style="95" customWidth="1"/>
    <col min="11033" max="11033" width="3.75" style="95" customWidth="1"/>
    <col min="11034" max="11034" width="5.125" style="95" customWidth="1"/>
    <col min="11035" max="11035" width="3.25" style="95" customWidth="1"/>
    <col min="11036" max="11036" width="5.125" style="95" customWidth="1"/>
    <col min="11037" max="11037" width="3.25" style="95" customWidth="1"/>
    <col min="11038" max="11038" width="5.125" style="95" customWidth="1"/>
    <col min="11039" max="11039" width="9.125" style="95" bestFit="1" customWidth="1"/>
    <col min="11040" max="11040" width="10.25" style="95" customWidth="1"/>
    <col min="11041" max="11041" width="9.75" style="95" customWidth="1"/>
    <col min="11042" max="11275" width="9" style="95"/>
    <col min="11276" max="11276" width="9.5" style="95" customWidth="1"/>
    <col min="11277" max="11277" width="11.375" style="95" customWidth="1"/>
    <col min="11278" max="11278" width="9.75" style="95" bestFit="1" customWidth="1"/>
    <col min="11279" max="11279" width="9.625" style="95" customWidth="1"/>
    <col min="11280" max="11280" width="11.625" style="95" customWidth="1"/>
    <col min="11281" max="11281" width="7" style="95" customWidth="1"/>
    <col min="11282" max="11283" width="7.75" style="95" customWidth="1"/>
    <col min="11284" max="11284" width="5.625" style="95" customWidth="1"/>
    <col min="11285" max="11285" width="2.75" style="95" customWidth="1"/>
    <col min="11286" max="11286" width="5.125" style="95" customWidth="1"/>
    <col min="11287" max="11287" width="3.25" style="95" customWidth="1"/>
    <col min="11288" max="11288" width="5.125" style="95" customWidth="1"/>
    <col min="11289" max="11289" width="3.75" style="95" customWidth="1"/>
    <col min="11290" max="11290" width="5.125" style="95" customWidth="1"/>
    <col min="11291" max="11291" width="3.25" style="95" customWidth="1"/>
    <col min="11292" max="11292" width="5.125" style="95" customWidth="1"/>
    <col min="11293" max="11293" width="3.25" style="95" customWidth="1"/>
    <col min="11294" max="11294" width="5.125" style="95" customWidth="1"/>
    <col min="11295" max="11295" width="9.125" style="95" bestFit="1" customWidth="1"/>
    <col min="11296" max="11296" width="10.25" style="95" customWidth="1"/>
    <col min="11297" max="11297" width="9.75" style="95" customWidth="1"/>
    <col min="11298" max="11531" width="9" style="95"/>
    <col min="11532" max="11532" width="9.5" style="95" customWidth="1"/>
    <col min="11533" max="11533" width="11.375" style="95" customWidth="1"/>
    <col min="11534" max="11534" width="9.75" style="95" bestFit="1" customWidth="1"/>
    <col min="11535" max="11535" width="9.625" style="95" customWidth="1"/>
    <col min="11536" max="11536" width="11.625" style="95" customWidth="1"/>
    <col min="11537" max="11537" width="7" style="95" customWidth="1"/>
    <col min="11538" max="11539" width="7.75" style="95" customWidth="1"/>
    <col min="11540" max="11540" width="5.625" style="95" customWidth="1"/>
    <col min="11541" max="11541" width="2.75" style="95" customWidth="1"/>
    <col min="11542" max="11542" width="5.125" style="95" customWidth="1"/>
    <col min="11543" max="11543" width="3.25" style="95" customWidth="1"/>
    <col min="11544" max="11544" width="5.125" style="95" customWidth="1"/>
    <col min="11545" max="11545" width="3.75" style="95" customWidth="1"/>
    <col min="11546" max="11546" width="5.125" style="95" customWidth="1"/>
    <col min="11547" max="11547" width="3.25" style="95" customWidth="1"/>
    <col min="11548" max="11548" width="5.125" style="95" customWidth="1"/>
    <col min="11549" max="11549" width="3.25" style="95" customWidth="1"/>
    <col min="11550" max="11550" width="5.125" style="95" customWidth="1"/>
    <col min="11551" max="11551" width="9.125" style="95" bestFit="1" customWidth="1"/>
    <col min="11552" max="11552" width="10.25" style="95" customWidth="1"/>
    <col min="11553" max="11553" width="9.75" style="95" customWidth="1"/>
    <col min="11554" max="11787" width="9" style="95"/>
    <col min="11788" max="11788" width="9.5" style="95" customWidth="1"/>
    <col min="11789" max="11789" width="11.375" style="95" customWidth="1"/>
    <col min="11790" max="11790" width="9.75" style="95" bestFit="1" customWidth="1"/>
    <col min="11791" max="11791" width="9.625" style="95" customWidth="1"/>
    <col min="11792" max="11792" width="11.625" style="95" customWidth="1"/>
    <col min="11793" max="11793" width="7" style="95" customWidth="1"/>
    <col min="11794" max="11795" width="7.75" style="95" customWidth="1"/>
    <col min="11796" max="11796" width="5.625" style="95" customWidth="1"/>
    <col min="11797" max="11797" width="2.75" style="95" customWidth="1"/>
    <col min="11798" max="11798" width="5.125" style="95" customWidth="1"/>
    <col min="11799" max="11799" width="3.25" style="95" customWidth="1"/>
    <col min="11800" max="11800" width="5.125" style="95" customWidth="1"/>
    <col min="11801" max="11801" width="3.75" style="95" customWidth="1"/>
    <col min="11802" max="11802" width="5.125" style="95" customWidth="1"/>
    <col min="11803" max="11803" width="3.25" style="95" customWidth="1"/>
    <col min="11804" max="11804" width="5.125" style="95" customWidth="1"/>
    <col min="11805" max="11805" width="3.25" style="95" customWidth="1"/>
    <col min="11806" max="11806" width="5.125" style="95" customWidth="1"/>
    <col min="11807" max="11807" width="9.125" style="95" bestFit="1" customWidth="1"/>
    <col min="11808" max="11808" width="10.25" style="95" customWidth="1"/>
    <col min="11809" max="11809" width="9.75" style="95" customWidth="1"/>
    <col min="11810" max="12043" width="9" style="95"/>
    <col min="12044" max="12044" width="9.5" style="95" customWidth="1"/>
    <col min="12045" max="12045" width="11.375" style="95" customWidth="1"/>
    <col min="12046" max="12046" width="9.75" style="95" bestFit="1" customWidth="1"/>
    <col min="12047" max="12047" width="9.625" style="95" customWidth="1"/>
    <col min="12048" max="12048" width="11.625" style="95" customWidth="1"/>
    <col min="12049" max="12049" width="7" style="95" customWidth="1"/>
    <col min="12050" max="12051" width="7.75" style="95" customWidth="1"/>
    <col min="12052" max="12052" width="5.625" style="95" customWidth="1"/>
    <col min="12053" max="12053" width="2.75" style="95" customWidth="1"/>
    <col min="12054" max="12054" width="5.125" style="95" customWidth="1"/>
    <col min="12055" max="12055" width="3.25" style="95" customWidth="1"/>
    <col min="12056" max="12056" width="5.125" style="95" customWidth="1"/>
    <col min="12057" max="12057" width="3.75" style="95" customWidth="1"/>
    <col min="12058" max="12058" width="5.125" style="95" customWidth="1"/>
    <col min="12059" max="12059" width="3.25" style="95" customWidth="1"/>
    <col min="12060" max="12060" width="5.125" style="95" customWidth="1"/>
    <col min="12061" max="12061" width="3.25" style="95" customWidth="1"/>
    <col min="12062" max="12062" width="5.125" style="95" customWidth="1"/>
    <col min="12063" max="12063" width="9.125" style="95" bestFit="1" customWidth="1"/>
    <col min="12064" max="12064" width="10.25" style="95" customWidth="1"/>
    <col min="12065" max="12065" width="9.75" style="95" customWidth="1"/>
    <col min="12066" max="12299" width="9" style="95"/>
    <col min="12300" max="12300" width="9.5" style="95" customWidth="1"/>
    <col min="12301" max="12301" width="11.375" style="95" customWidth="1"/>
    <col min="12302" max="12302" width="9.75" style="95" bestFit="1" customWidth="1"/>
    <col min="12303" max="12303" width="9.625" style="95" customWidth="1"/>
    <col min="12304" max="12304" width="11.625" style="95" customWidth="1"/>
    <col min="12305" max="12305" width="7" style="95" customWidth="1"/>
    <col min="12306" max="12307" width="7.75" style="95" customWidth="1"/>
    <col min="12308" max="12308" width="5.625" style="95" customWidth="1"/>
    <col min="12309" max="12309" width="2.75" style="95" customWidth="1"/>
    <col min="12310" max="12310" width="5.125" style="95" customWidth="1"/>
    <col min="12311" max="12311" width="3.25" style="95" customWidth="1"/>
    <col min="12312" max="12312" width="5.125" style="95" customWidth="1"/>
    <col min="12313" max="12313" width="3.75" style="95" customWidth="1"/>
    <col min="12314" max="12314" width="5.125" style="95" customWidth="1"/>
    <col min="12315" max="12315" width="3.25" style="95" customWidth="1"/>
    <col min="12316" max="12316" width="5.125" style="95" customWidth="1"/>
    <col min="12317" max="12317" width="3.25" style="95" customWidth="1"/>
    <col min="12318" max="12318" width="5.125" style="95" customWidth="1"/>
    <col min="12319" max="12319" width="9.125" style="95" bestFit="1" customWidth="1"/>
    <col min="12320" max="12320" width="10.25" style="95" customWidth="1"/>
    <col min="12321" max="12321" width="9.75" style="95" customWidth="1"/>
    <col min="12322" max="12555" width="9" style="95"/>
    <col min="12556" max="12556" width="9.5" style="95" customWidth="1"/>
    <col min="12557" max="12557" width="11.375" style="95" customWidth="1"/>
    <col min="12558" max="12558" width="9.75" style="95" bestFit="1" customWidth="1"/>
    <col min="12559" max="12559" width="9.625" style="95" customWidth="1"/>
    <col min="12560" max="12560" width="11.625" style="95" customWidth="1"/>
    <col min="12561" max="12561" width="7" style="95" customWidth="1"/>
    <col min="12562" max="12563" width="7.75" style="95" customWidth="1"/>
    <col min="12564" max="12564" width="5.625" style="95" customWidth="1"/>
    <col min="12565" max="12565" width="2.75" style="95" customWidth="1"/>
    <col min="12566" max="12566" width="5.125" style="95" customWidth="1"/>
    <col min="12567" max="12567" width="3.25" style="95" customWidth="1"/>
    <col min="12568" max="12568" width="5.125" style="95" customWidth="1"/>
    <col min="12569" max="12569" width="3.75" style="95" customWidth="1"/>
    <col min="12570" max="12570" width="5.125" style="95" customWidth="1"/>
    <col min="12571" max="12571" width="3.25" style="95" customWidth="1"/>
    <col min="12572" max="12572" width="5.125" style="95" customWidth="1"/>
    <col min="12573" max="12573" width="3.25" style="95" customWidth="1"/>
    <col min="12574" max="12574" width="5.125" style="95" customWidth="1"/>
    <col min="12575" max="12575" width="9.125" style="95" bestFit="1" customWidth="1"/>
    <col min="12576" max="12576" width="10.25" style="95" customWidth="1"/>
    <col min="12577" max="12577" width="9.75" style="95" customWidth="1"/>
    <col min="12578" max="12811" width="9" style="95"/>
    <col min="12812" max="12812" width="9.5" style="95" customWidth="1"/>
    <col min="12813" max="12813" width="11.375" style="95" customWidth="1"/>
    <col min="12814" max="12814" width="9.75" style="95" bestFit="1" customWidth="1"/>
    <col min="12815" max="12815" width="9.625" style="95" customWidth="1"/>
    <col min="12816" max="12816" width="11.625" style="95" customWidth="1"/>
    <col min="12817" max="12817" width="7" style="95" customWidth="1"/>
    <col min="12818" max="12819" width="7.75" style="95" customWidth="1"/>
    <col min="12820" max="12820" width="5.625" style="95" customWidth="1"/>
    <col min="12821" max="12821" width="2.75" style="95" customWidth="1"/>
    <col min="12822" max="12822" width="5.125" style="95" customWidth="1"/>
    <col min="12823" max="12823" width="3.25" style="95" customWidth="1"/>
    <col min="12824" max="12824" width="5.125" style="95" customWidth="1"/>
    <col min="12825" max="12825" width="3.75" style="95" customWidth="1"/>
    <col min="12826" max="12826" width="5.125" style="95" customWidth="1"/>
    <col min="12827" max="12827" width="3.25" style="95" customWidth="1"/>
    <col min="12828" max="12828" width="5.125" style="95" customWidth="1"/>
    <col min="12829" max="12829" width="3.25" style="95" customWidth="1"/>
    <col min="12830" max="12830" width="5.125" style="95" customWidth="1"/>
    <col min="12831" max="12831" width="9.125" style="95" bestFit="1" customWidth="1"/>
    <col min="12832" max="12832" width="10.25" style="95" customWidth="1"/>
    <col min="12833" max="12833" width="9.75" style="95" customWidth="1"/>
    <col min="12834" max="13067" width="9" style="95"/>
    <col min="13068" max="13068" width="9.5" style="95" customWidth="1"/>
    <col min="13069" max="13069" width="11.375" style="95" customWidth="1"/>
    <col min="13070" max="13070" width="9.75" style="95" bestFit="1" customWidth="1"/>
    <col min="13071" max="13071" width="9.625" style="95" customWidth="1"/>
    <col min="13072" max="13072" width="11.625" style="95" customWidth="1"/>
    <col min="13073" max="13073" width="7" style="95" customWidth="1"/>
    <col min="13074" max="13075" width="7.75" style="95" customWidth="1"/>
    <col min="13076" max="13076" width="5.625" style="95" customWidth="1"/>
    <col min="13077" max="13077" width="2.75" style="95" customWidth="1"/>
    <col min="13078" max="13078" width="5.125" style="95" customWidth="1"/>
    <col min="13079" max="13079" width="3.25" style="95" customWidth="1"/>
    <col min="13080" max="13080" width="5.125" style="95" customWidth="1"/>
    <col min="13081" max="13081" width="3.75" style="95" customWidth="1"/>
    <col min="13082" max="13082" width="5.125" style="95" customWidth="1"/>
    <col min="13083" max="13083" width="3.25" style="95" customWidth="1"/>
    <col min="13084" max="13084" width="5.125" style="95" customWidth="1"/>
    <col min="13085" max="13085" width="3.25" style="95" customWidth="1"/>
    <col min="13086" max="13086" width="5.125" style="95" customWidth="1"/>
    <col min="13087" max="13087" width="9.125" style="95" bestFit="1" customWidth="1"/>
    <col min="13088" max="13088" width="10.25" style="95" customWidth="1"/>
    <col min="13089" max="13089" width="9.75" style="95" customWidth="1"/>
    <col min="13090" max="13323" width="9" style="95"/>
    <col min="13324" max="13324" width="9.5" style="95" customWidth="1"/>
    <col min="13325" max="13325" width="11.375" style="95" customWidth="1"/>
    <col min="13326" max="13326" width="9.75" style="95" bestFit="1" customWidth="1"/>
    <col min="13327" max="13327" width="9.625" style="95" customWidth="1"/>
    <col min="13328" max="13328" width="11.625" style="95" customWidth="1"/>
    <col min="13329" max="13329" width="7" style="95" customWidth="1"/>
    <col min="13330" max="13331" width="7.75" style="95" customWidth="1"/>
    <col min="13332" max="13332" width="5.625" style="95" customWidth="1"/>
    <col min="13333" max="13333" width="2.75" style="95" customWidth="1"/>
    <col min="13334" max="13334" width="5.125" style="95" customWidth="1"/>
    <col min="13335" max="13335" width="3.25" style="95" customWidth="1"/>
    <col min="13336" max="13336" width="5.125" style="95" customWidth="1"/>
    <col min="13337" max="13337" width="3.75" style="95" customWidth="1"/>
    <col min="13338" max="13338" width="5.125" style="95" customWidth="1"/>
    <col min="13339" max="13339" width="3.25" style="95" customWidth="1"/>
    <col min="13340" max="13340" width="5.125" style="95" customWidth="1"/>
    <col min="13341" max="13341" width="3.25" style="95" customWidth="1"/>
    <col min="13342" max="13342" width="5.125" style="95" customWidth="1"/>
    <col min="13343" max="13343" width="9.125" style="95" bestFit="1" customWidth="1"/>
    <col min="13344" max="13344" width="10.25" style="95" customWidth="1"/>
    <col min="13345" max="13345" width="9.75" style="95" customWidth="1"/>
    <col min="13346" max="13579" width="9" style="95"/>
    <col min="13580" max="13580" width="9.5" style="95" customWidth="1"/>
    <col min="13581" max="13581" width="11.375" style="95" customWidth="1"/>
    <col min="13582" max="13582" width="9.75" style="95" bestFit="1" customWidth="1"/>
    <col min="13583" max="13583" width="9.625" style="95" customWidth="1"/>
    <col min="13584" max="13584" width="11.625" style="95" customWidth="1"/>
    <col min="13585" max="13585" width="7" style="95" customWidth="1"/>
    <col min="13586" max="13587" width="7.75" style="95" customWidth="1"/>
    <col min="13588" max="13588" width="5.625" style="95" customWidth="1"/>
    <col min="13589" max="13589" width="2.75" style="95" customWidth="1"/>
    <col min="13590" max="13590" width="5.125" style="95" customWidth="1"/>
    <col min="13591" max="13591" width="3.25" style="95" customWidth="1"/>
    <col min="13592" max="13592" width="5.125" style="95" customWidth="1"/>
    <col min="13593" max="13593" width="3.75" style="95" customWidth="1"/>
    <col min="13594" max="13594" width="5.125" style="95" customWidth="1"/>
    <col min="13595" max="13595" width="3.25" style="95" customWidth="1"/>
    <col min="13596" max="13596" width="5.125" style="95" customWidth="1"/>
    <col min="13597" max="13597" width="3.25" style="95" customWidth="1"/>
    <col min="13598" max="13598" width="5.125" style="95" customWidth="1"/>
    <col min="13599" max="13599" width="9.125" style="95" bestFit="1" customWidth="1"/>
    <col min="13600" max="13600" width="10.25" style="95" customWidth="1"/>
    <col min="13601" max="13601" width="9.75" style="95" customWidth="1"/>
    <col min="13602" max="13835" width="9" style="95"/>
    <col min="13836" max="13836" width="9.5" style="95" customWidth="1"/>
    <col min="13837" max="13837" width="11.375" style="95" customWidth="1"/>
    <col min="13838" max="13838" width="9.75" style="95" bestFit="1" customWidth="1"/>
    <col min="13839" max="13839" width="9.625" style="95" customWidth="1"/>
    <col min="13840" max="13840" width="11.625" style="95" customWidth="1"/>
    <col min="13841" max="13841" width="7" style="95" customWidth="1"/>
    <col min="13842" max="13843" width="7.75" style="95" customWidth="1"/>
    <col min="13844" max="13844" width="5.625" style="95" customWidth="1"/>
    <col min="13845" max="13845" width="2.75" style="95" customWidth="1"/>
    <col min="13846" max="13846" width="5.125" style="95" customWidth="1"/>
    <col min="13847" max="13847" width="3.25" style="95" customWidth="1"/>
    <col min="13848" max="13848" width="5.125" style="95" customWidth="1"/>
    <col min="13849" max="13849" width="3.75" style="95" customWidth="1"/>
    <col min="13850" max="13850" width="5.125" style="95" customWidth="1"/>
    <col min="13851" max="13851" width="3.25" style="95" customWidth="1"/>
    <col min="13852" max="13852" width="5.125" style="95" customWidth="1"/>
    <col min="13853" max="13853" width="3.25" style="95" customWidth="1"/>
    <col min="13854" max="13854" width="5.125" style="95" customWidth="1"/>
    <col min="13855" max="13855" width="9.125" style="95" bestFit="1" customWidth="1"/>
    <col min="13856" max="13856" width="10.25" style="95" customWidth="1"/>
    <col min="13857" max="13857" width="9.75" style="95" customWidth="1"/>
    <col min="13858" max="14091" width="9" style="95"/>
    <col min="14092" max="14092" width="9.5" style="95" customWidth="1"/>
    <col min="14093" max="14093" width="11.375" style="95" customWidth="1"/>
    <col min="14094" max="14094" width="9.75" style="95" bestFit="1" customWidth="1"/>
    <col min="14095" max="14095" width="9.625" style="95" customWidth="1"/>
    <col min="14096" max="14096" width="11.625" style="95" customWidth="1"/>
    <col min="14097" max="14097" width="7" style="95" customWidth="1"/>
    <col min="14098" max="14099" width="7.75" style="95" customWidth="1"/>
    <col min="14100" max="14100" width="5.625" style="95" customWidth="1"/>
    <col min="14101" max="14101" width="2.75" style="95" customWidth="1"/>
    <col min="14102" max="14102" width="5.125" style="95" customWidth="1"/>
    <col min="14103" max="14103" width="3.25" style="95" customWidth="1"/>
    <col min="14104" max="14104" width="5.125" style="95" customWidth="1"/>
    <col min="14105" max="14105" width="3.75" style="95" customWidth="1"/>
    <col min="14106" max="14106" width="5.125" style="95" customWidth="1"/>
    <col min="14107" max="14107" width="3.25" style="95" customWidth="1"/>
    <col min="14108" max="14108" width="5.125" style="95" customWidth="1"/>
    <col min="14109" max="14109" width="3.25" style="95" customWidth="1"/>
    <col min="14110" max="14110" width="5.125" style="95" customWidth="1"/>
    <col min="14111" max="14111" width="9.125" style="95" bestFit="1" customWidth="1"/>
    <col min="14112" max="14112" width="10.25" style="95" customWidth="1"/>
    <col min="14113" max="14113" width="9.75" style="95" customWidth="1"/>
    <col min="14114" max="14347" width="9" style="95"/>
    <col min="14348" max="14348" width="9.5" style="95" customWidth="1"/>
    <col min="14349" max="14349" width="11.375" style="95" customWidth="1"/>
    <col min="14350" max="14350" width="9.75" style="95" bestFit="1" customWidth="1"/>
    <col min="14351" max="14351" width="9.625" style="95" customWidth="1"/>
    <col min="14352" max="14352" width="11.625" style="95" customWidth="1"/>
    <col min="14353" max="14353" width="7" style="95" customWidth="1"/>
    <col min="14354" max="14355" width="7.75" style="95" customWidth="1"/>
    <col min="14356" max="14356" width="5.625" style="95" customWidth="1"/>
    <col min="14357" max="14357" width="2.75" style="95" customWidth="1"/>
    <col min="14358" max="14358" width="5.125" style="95" customWidth="1"/>
    <col min="14359" max="14359" width="3.25" style="95" customWidth="1"/>
    <col min="14360" max="14360" width="5.125" style="95" customWidth="1"/>
    <col min="14361" max="14361" width="3.75" style="95" customWidth="1"/>
    <col min="14362" max="14362" width="5.125" style="95" customWidth="1"/>
    <col min="14363" max="14363" width="3.25" style="95" customWidth="1"/>
    <col min="14364" max="14364" width="5.125" style="95" customWidth="1"/>
    <col min="14365" max="14365" width="3.25" style="95" customWidth="1"/>
    <col min="14366" max="14366" width="5.125" style="95" customWidth="1"/>
    <col min="14367" max="14367" width="9.125" style="95" bestFit="1" customWidth="1"/>
    <col min="14368" max="14368" width="10.25" style="95" customWidth="1"/>
    <col min="14369" max="14369" width="9.75" style="95" customWidth="1"/>
    <col min="14370" max="14603" width="9" style="95"/>
    <col min="14604" max="14604" width="9.5" style="95" customWidth="1"/>
    <col min="14605" max="14605" width="11.375" style="95" customWidth="1"/>
    <col min="14606" max="14606" width="9.75" style="95" bestFit="1" customWidth="1"/>
    <col min="14607" max="14607" width="9.625" style="95" customWidth="1"/>
    <col min="14608" max="14608" width="11.625" style="95" customWidth="1"/>
    <col min="14609" max="14609" width="7" style="95" customWidth="1"/>
    <col min="14610" max="14611" width="7.75" style="95" customWidth="1"/>
    <col min="14612" max="14612" width="5.625" style="95" customWidth="1"/>
    <col min="14613" max="14613" width="2.75" style="95" customWidth="1"/>
    <col min="14614" max="14614" width="5.125" style="95" customWidth="1"/>
    <col min="14615" max="14615" width="3.25" style="95" customWidth="1"/>
    <col min="14616" max="14616" width="5.125" style="95" customWidth="1"/>
    <col min="14617" max="14617" width="3.75" style="95" customWidth="1"/>
    <col min="14618" max="14618" width="5.125" style="95" customWidth="1"/>
    <col min="14619" max="14619" width="3.25" style="95" customWidth="1"/>
    <col min="14620" max="14620" width="5.125" style="95" customWidth="1"/>
    <col min="14621" max="14621" width="3.25" style="95" customWidth="1"/>
    <col min="14622" max="14622" width="5.125" style="95" customWidth="1"/>
    <col min="14623" max="14623" width="9.125" style="95" bestFit="1" customWidth="1"/>
    <col min="14624" max="14624" width="10.25" style="95" customWidth="1"/>
    <col min="14625" max="14625" width="9.75" style="95" customWidth="1"/>
    <col min="14626" max="14859" width="9" style="95"/>
    <col min="14860" max="14860" width="9.5" style="95" customWidth="1"/>
    <col min="14861" max="14861" width="11.375" style="95" customWidth="1"/>
    <col min="14862" max="14862" width="9.75" style="95" bestFit="1" customWidth="1"/>
    <col min="14863" max="14863" width="9.625" style="95" customWidth="1"/>
    <col min="14864" max="14864" width="11.625" style="95" customWidth="1"/>
    <col min="14865" max="14865" width="7" style="95" customWidth="1"/>
    <col min="14866" max="14867" width="7.75" style="95" customWidth="1"/>
    <col min="14868" max="14868" width="5.625" style="95" customWidth="1"/>
    <col min="14869" max="14869" width="2.75" style="95" customWidth="1"/>
    <col min="14870" max="14870" width="5.125" style="95" customWidth="1"/>
    <col min="14871" max="14871" width="3.25" style="95" customWidth="1"/>
    <col min="14872" max="14872" width="5.125" style="95" customWidth="1"/>
    <col min="14873" max="14873" width="3.75" style="95" customWidth="1"/>
    <col min="14874" max="14874" width="5.125" style="95" customWidth="1"/>
    <col min="14875" max="14875" width="3.25" style="95" customWidth="1"/>
    <col min="14876" max="14876" width="5.125" style="95" customWidth="1"/>
    <col min="14877" max="14877" width="3.25" style="95" customWidth="1"/>
    <col min="14878" max="14878" width="5.125" style="95" customWidth="1"/>
    <col min="14879" max="14879" width="9.125" style="95" bestFit="1" customWidth="1"/>
    <col min="14880" max="14880" width="10.25" style="95" customWidth="1"/>
    <col min="14881" max="14881" width="9.75" style="95" customWidth="1"/>
    <col min="14882" max="15115" width="9" style="95"/>
    <col min="15116" max="15116" width="9.5" style="95" customWidth="1"/>
    <col min="15117" max="15117" width="11.375" style="95" customWidth="1"/>
    <col min="15118" max="15118" width="9.75" style="95" bestFit="1" customWidth="1"/>
    <col min="15119" max="15119" width="9.625" style="95" customWidth="1"/>
    <col min="15120" max="15120" width="11.625" style="95" customWidth="1"/>
    <col min="15121" max="15121" width="7" style="95" customWidth="1"/>
    <col min="15122" max="15123" width="7.75" style="95" customWidth="1"/>
    <col min="15124" max="15124" width="5.625" style="95" customWidth="1"/>
    <col min="15125" max="15125" width="2.75" style="95" customWidth="1"/>
    <col min="15126" max="15126" width="5.125" style="95" customWidth="1"/>
    <col min="15127" max="15127" width="3.25" style="95" customWidth="1"/>
    <col min="15128" max="15128" width="5.125" style="95" customWidth="1"/>
    <col min="15129" max="15129" width="3.75" style="95" customWidth="1"/>
    <col min="15130" max="15130" width="5.125" style="95" customWidth="1"/>
    <col min="15131" max="15131" width="3.25" style="95" customWidth="1"/>
    <col min="15132" max="15132" width="5.125" style="95" customWidth="1"/>
    <col min="15133" max="15133" width="3.25" style="95" customWidth="1"/>
    <col min="15134" max="15134" width="5.125" style="95" customWidth="1"/>
    <col min="15135" max="15135" width="9.125" style="95" bestFit="1" customWidth="1"/>
    <col min="15136" max="15136" width="10.25" style="95" customWidth="1"/>
    <col min="15137" max="15137" width="9.75" style="95" customWidth="1"/>
    <col min="15138" max="15371" width="9" style="95"/>
    <col min="15372" max="15372" width="9.5" style="95" customWidth="1"/>
    <col min="15373" max="15373" width="11.375" style="95" customWidth="1"/>
    <col min="15374" max="15374" width="9.75" style="95" bestFit="1" customWidth="1"/>
    <col min="15375" max="15375" width="9.625" style="95" customWidth="1"/>
    <col min="15376" max="15376" width="11.625" style="95" customWidth="1"/>
    <col min="15377" max="15377" width="7" style="95" customWidth="1"/>
    <col min="15378" max="15379" width="7.75" style="95" customWidth="1"/>
    <col min="15380" max="15380" width="5.625" style="95" customWidth="1"/>
    <col min="15381" max="15381" width="2.75" style="95" customWidth="1"/>
    <col min="15382" max="15382" width="5.125" style="95" customWidth="1"/>
    <col min="15383" max="15383" width="3.25" style="95" customWidth="1"/>
    <col min="15384" max="15384" width="5.125" style="95" customWidth="1"/>
    <col min="15385" max="15385" width="3.75" style="95" customWidth="1"/>
    <col min="15386" max="15386" width="5.125" style="95" customWidth="1"/>
    <col min="15387" max="15387" width="3.25" style="95" customWidth="1"/>
    <col min="15388" max="15388" width="5.125" style="95" customWidth="1"/>
    <col min="15389" max="15389" width="3.25" style="95" customWidth="1"/>
    <col min="15390" max="15390" width="5.125" style="95" customWidth="1"/>
    <col min="15391" max="15391" width="9.125" style="95" bestFit="1" customWidth="1"/>
    <col min="15392" max="15392" width="10.25" style="95" customWidth="1"/>
    <col min="15393" max="15393" width="9.75" style="95" customWidth="1"/>
    <col min="15394" max="15627" width="9" style="95"/>
    <col min="15628" max="15628" width="9.5" style="95" customWidth="1"/>
    <col min="15629" max="15629" width="11.375" style="95" customWidth="1"/>
    <col min="15630" max="15630" width="9.75" style="95" bestFit="1" customWidth="1"/>
    <col min="15631" max="15631" width="9.625" style="95" customWidth="1"/>
    <col min="15632" max="15632" width="11.625" style="95" customWidth="1"/>
    <col min="15633" max="15633" width="7" style="95" customWidth="1"/>
    <col min="15634" max="15635" width="7.75" style="95" customWidth="1"/>
    <col min="15636" max="15636" width="5.625" style="95" customWidth="1"/>
    <col min="15637" max="15637" width="2.75" style="95" customWidth="1"/>
    <col min="15638" max="15638" width="5.125" style="95" customWidth="1"/>
    <col min="15639" max="15639" width="3.25" style="95" customWidth="1"/>
    <col min="15640" max="15640" width="5.125" style="95" customWidth="1"/>
    <col min="15641" max="15641" width="3.75" style="95" customWidth="1"/>
    <col min="15642" max="15642" width="5.125" style="95" customWidth="1"/>
    <col min="15643" max="15643" width="3.25" style="95" customWidth="1"/>
    <col min="15644" max="15644" width="5.125" style="95" customWidth="1"/>
    <col min="15645" max="15645" width="3.25" style="95" customWidth="1"/>
    <col min="15646" max="15646" width="5.125" style="95" customWidth="1"/>
    <col min="15647" max="15647" width="9.125" style="95" bestFit="1" customWidth="1"/>
    <col min="15648" max="15648" width="10.25" style="95" customWidth="1"/>
    <col min="15649" max="15649" width="9.75" style="95" customWidth="1"/>
    <col min="15650" max="15883" width="9" style="95"/>
    <col min="15884" max="15884" width="9.5" style="95" customWidth="1"/>
    <col min="15885" max="15885" width="11.375" style="95" customWidth="1"/>
    <col min="15886" max="15886" width="9.75" style="95" bestFit="1" customWidth="1"/>
    <col min="15887" max="15887" width="9.625" style="95" customWidth="1"/>
    <col min="15888" max="15888" width="11.625" style="95" customWidth="1"/>
    <col min="15889" max="15889" width="7" style="95" customWidth="1"/>
    <col min="15890" max="15891" width="7.75" style="95" customWidth="1"/>
    <col min="15892" max="15892" width="5.625" style="95" customWidth="1"/>
    <col min="15893" max="15893" width="2.75" style="95" customWidth="1"/>
    <col min="15894" max="15894" width="5.125" style="95" customWidth="1"/>
    <col min="15895" max="15895" width="3.25" style="95" customWidth="1"/>
    <col min="15896" max="15896" width="5.125" style="95" customWidth="1"/>
    <col min="15897" max="15897" width="3.75" style="95" customWidth="1"/>
    <col min="15898" max="15898" width="5.125" style="95" customWidth="1"/>
    <col min="15899" max="15899" width="3.25" style="95" customWidth="1"/>
    <col min="15900" max="15900" width="5.125" style="95" customWidth="1"/>
    <col min="15901" max="15901" width="3.25" style="95" customWidth="1"/>
    <col min="15902" max="15902" width="5.125" style="95" customWidth="1"/>
    <col min="15903" max="15903" width="9.125" style="95" bestFit="1" customWidth="1"/>
    <col min="15904" max="15904" width="10.25" style="95" customWidth="1"/>
    <col min="15905" max="15905" width="9.75" style="95" customWidth="1"/>
    <col min="15906" max="16139" width="9" style="95"/>
    <col min="16140" max="16140" width="9.5" style="95" customWidth="1"/>
    <col min="16141" max="16141" width="11.375" style="95" customWidth="1"/>
    <col min="16142" max="16142" width="9.75" style="95" bestFit="1" customWidth="1"/>
    <col min="16143" max="16143" width="9.625" style="95" customWidth="1"/>
    <col min="16144" max="16144" width="11.625" style="95" customWidth="1"/>
    <col min="16145" max="16145" width="7" style="95" customWidth="1"/>
    <col min="16146" max="16147" width="7.75" style="95" customWidth="1"/>
    <col min="16148" max="16148" width="5.625" style="95" customWidth="1"/>
    <col min="16149" max="16149" width="2.75" style="95" customWidth="1"/>
    <col min="16150" max="16150" width="5.125" style="95" customWidth="1"/>
    <col min="16151" max="16151" width="3.25" style="95" customWidth="1"/>
    <col min="16152" max="16152" width="5.125" style="95" customWidth="1"/>
    <col min="16153" max="16153" width="3.75" style="95" customWidth="1"/>
    <col min="16154" max="16154" width="5.125" style="95" customWidth="1"/>
    <col min="16155" max="16155" width="3.25" style="95" customWidth="1"/>
    <col min="16156" max="16156" width="5.125" style="95" customWidth="1"/>
    <col min="16157" max="16157" width="3.25" style="95" customWidth="1"/>
    <col min="16158" max="16158" width="5.125" style="95" customWidth="1"/>
    <col min="16159" max="16159" width="9.125" style="95" bestFit="1" customWidth="1"/>
    <col min="16160" max="16160" width="10.25" style="95" customWidth="1"/>
    <col min="16161" max="16161" width="9.75" style="95" customWidth="1"/>
    <col min="16162" max="16384" width="9" style="95"/>
  </cols>
  <sheetData>
    <row r="2" spans="1:27" x14ac:dyDescent="0.15">
      <c r="A2" s="95" t="s">
        <v>167</v>
      </c>
    </row>
    <row r="3" spans="1:27" x14ac:dyDescent="0.15">
      <c r="A3" s="8"/>
      <c r="B3" s="15"/>
      <c r="C3" s="213" t="s">
        <v>168</v>
      </c>
      <c r="D3" s="214"/>
      <c r="E3" s="214"/>
      <c r="F3" s="214"/>
      <c r="G3" s="214"/>
      <c r="H3" s="215"/>
      <c r="I3" s="103"/>
      <c r="J3" s="103"/>
      <c r="K3" s="103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</row>
    <row r="4" spans="1:27" x14ac:dyDescent="0.15">
      <c r="A4" s="87" t="s">
        <v>27</v>
      </c>
      <c r="B4" s="84" t="s">
        <v>169</v>
      </c>
      <c r="C4" s="84" t="s">
        <v>170</v>
      </c>
      <c r="D4" s="218" t="s">
        <v>171</v>
      </c>
      <c r="E4" s="205"/>
      <c r="F4" s="219" t="s">
        <v>172</v>
      </c>
      <c r="G4" s="220"/>
      <c r="H4" s="227"/>
      <c r="I4" s="103"/>
      <c r="J4" s="103"/>
      <c r="K4" s="103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</row>
    <row r="5" spans="1:27" x14ac:dyDescent="0.15">
      <c r="A5" s="75"/>
      <c r="B5" s="14" t="s">
        <v>173</v>
      </c>
      <c r="C5" s="14" t="s">
        <v>173</v>
      </c>
      <c r="D5" s="196" t="s">
        <v>174</v>
      </c>
      <c r="E5" s="197"/>
      <c r="F5" s="196" t="s">
        <v>175</v>
      </c>
      <c r="G5" s="216"/>
      <c r="H5" s="197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</row>
    <row r="6" spans="1:27" x14ac:dyDescent="0.15">
      <c r="A6" s="15"/>
      <c r="B6" s="96"/>
      <c r="C6" s="96"/>
      <c r="D6" s="96"/>
      <c r="E6" s="96"/>
      <c r="F6" s="96"/>
      <c r="G6" s="96"/>
      <c r="H6" s="142"/>
      <c r="I6" s="131"/>
      <c r="J6" s="131"/>
      <c r="K6" s="131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</row>
    <row r="7" spans="1:27" x14ac:dyDescent="0.15">
      <c r="A7" s="84" t="s">
        <v>20</v>
      </c>
      <c r="B7" s="111">
        <v>136262</v>
      </c>
      <c r="C7" s="6">
        <v>14425</v>
      </c>
      <c r="D7" s="282">
        <v>7212500</v>
      </c>
      <c r="E7" s="282"/>
      <c r="F7" s="283">
        <v>10.5</v>
      </c>
      <c r="G7" s="283"/>
      <c r="H7" s="284"/>
      <c r="I7" s="117"/>
      <c r="J7" s="117"/>
      <c r="K7" s="117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</row>
    <row r="8" spans="1:27" x14ac:dyDescent="0.15">
      <c r="A8" s="84" t="s">
        <v>21</v>
      </c>
      <c r="B8" s="111">
        <v>137321</v>
      </c>
      <c r="C8" s="6">
        <v>14162</v>
      </c>
      <c r="D8" s="282">
        <v>7081000</v>
      </c>
      <c r="E8" s="282"/>
      <c r="F8" s="283">
        <f>C8/B8*100</f>
        <v>10.313062095382353</v>
      </c>
      <c r="G8" s="283"/>
      <c r="H8" s="284"/>
      <c r="I8" s="117"/>
      <c r="J8" s="117"/>
      <c r="K8" s="117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</row>
    <row r="9" spans="1:27" x14ac:dyDescent="0.15">
      <c r="A9" s="84" t="s">
        <v>22</v>
      </c>
      <c r="B9" s="111">
        <v>139005</v>
      </c>
      <c r="C9" s="6">
        <v>13617</v>
      </c>
      <c r="D9" s="282">
        <v>6808500</v>
      </c>
      <c r="E9" s="282"/>
      <c r="F9" s="283">
        <v>9.8000000000000007</v>
      </c>
      <c r="G9" s="283"/>
      <c r="H9" s="284"/>
      <c r="I9" s="117"/>
      <c r="J9" s="117"/>
      <c r="K9" s="117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</row>
    <row r="10" spans="1:27" x14ac:dyDescent="0.15">
      <c r="A10" s="84" t="s">
        <v>23</v>
      </c>
      <c r="B10" s="111">
        <v>138992</v>
      </c>
      <c r="C10" s="6">
        <v>11963</v>
      </c>
      <c r="D10" s="282">
        <v>5981500</v>
      </c>
      <c r="E10" s="282"/>
      <c r="F10" s="283">
        <v>8.6</v>
      </c>
      <c r="G10" s="283"/>
      <c r="H10" s="284"/>
      <c r="I10" s="117"/>
      <c r="J10" s="117"/>
      <c r="K10" s="117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</row>
    <row r="11" spans="1:27" x14ac:dyDescent="0.15">
      <c r="A11" s="84" t="s">
        <v>24</v>
      </c>
      <c r="B11" s="110" t="s">
        <v>130</v>
      </c>
      <c r="C11" s="116" t="s">
        <v>6</v>
      </c>
      <c r="D11" s="282" t="s">
        <v>130</v>
      </c>
      <c r="E11" s="282"/>
      <c r="F11" s="283" t="s">
        <v>6</v>
      </c>
      <c r="G11" s="283"/>
      <c r="H11" s="284"/>
      <c r="I11" s="117"/>
      <c r="J11" s="117"/>
      <c r="K11" s="117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</row>
    <row r="12" spans="1:27" x14ac:dyDescent="0.15">
      <c r="A12" s="21"/>
      <c r="B12" s="102"/>
      <c r="C12" s="102"/>
      <c r="D12" s="102"/>
      <c r="E12" s="102"/>
      <c r="F12" s="102"/>
      <c r="G12" s="102"/>
      <c r="H12" s="145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</row>
    <row r="14" spans="1:27" x14ac:dyDescent="0.15">
      <c r="A14" s="8"/>
      <c r="B14" s="213" t="s">
        <v>176</v>
      </c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5"/>
    </row>
    <row r="15" spans="1:27" x14ac:dyDescent="0.15">
      <c r="A15" s="87" t="s">
        <v>27</v>
      </c>
      <c r="B15" s="90" t="s">
        <v>177</v>
      </c>
      <c r="C15" s="90" t="s">
        <v>178</v>
      </c>
      <c r="D15" s="91" t="s">
        <v>179</v>
      </c>
      <c r="E15" s="219" t="s">
        <v>180</v>
      </c>
      <c r="F15" s="220"/>
      <c r="G15" s="227"/>
      <c r="H15" s="219" t="s">
        <v>181</v>
      </c>
      <c r="I15" s="220"/>
      <c r="J15" s="220"/>
      <c r="K15" s="219" t="s">
        <v>182</v>
      </c>
      <c r="L15" s="220"/>
      <c r="M15" s="227"/>
      <c r="N15" s="219" t="s">
        <v>183</v>
      </c>
      <c r="O15" s="220"/>
      <c r="P15" s="227"/>
      <c r="Q15" s="219" t="s">
        <v>184</v>
      </c>
      <c r="R15" s="227"/>
    </row>
    <row r="16" spans="1:27" x14ac:dyDescent="0.15">
      <c r="A16" s="75"/>
      <c r="B16" s="14" t="s">
        <v>185</v>
      </c>
      <c r="C16" s="14" t="s">
        <v>185</v>
      </c>
      <c r="D16" s="75" t="s">
        <v>185</v>
      </c>
      <c r="E16" s="196" t="s">
        <v>185</v>
      </c>
      <c r="F16" s="216"/>
      <c r="G16" s="197"/>
      <c r="H16" s="196" t="s">
        <v>185</v>
      </c>
      <c r="I16" s="216"/>
      <c r="J16" s="216"/>
      <c r="K16" s="196" t="s">
        <v>185</v>
      </c>
      <c r="L16" s="216"/>
      <c r="M16" s="197"/>
      <c r="N16" s="196" t="s">
        <v>185</v>
      </c>
      <c r="O16" s="216"/>
      <c r="P16" s="197"/>
      <c r="Q16" s="218" t="s">
        <v>185</v>
      </c>
      <c r="R16" s="205"/>
    </row>
    <row r="17" spans="1:18" x14ac:dyDescent="0.15">
      <c r="A17" s="15"/>
      <c r="B17" s="141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227"/>
      <c r="R17" s="227"/>
    </row>
    <row r="18" spans="1:18" x14ac:dyDescent="0.15">
      <c r="A18" s="84" t="s">
        <v>20</v>
      </c>
      <c r="B18" s="58">
        <v>1</v>
      </c>
      <c r="C18" s="23" t="s">
        <v>8</v>
      </c>
      <c r="D18" s="40">
        <v>15</v>
      </c>
      <c r="E18" s="96"/>
      <c r="F18" s="46">
        <v>23</v>
      </c>
      <c r="G18" s="46"/>
      <c r="H18" s="96"/>
      <c r="I18" s="40">
        <v>34</v>
      </c>
      <c r="J18" s="54" t="s">
        <v>186</v>
      </c>
      <c r="K18" s="96"/>
      <c r="L18" s="40">
        <v>53</v>
      </c>
      <c r="M18" s="59"/>
      <c r="N18" s="96"/>
      <c r="O18" s="40">
        <v>45</v>
      </c>
      <c r="P18" s="59" t="s">
        <v>186</v>
      </c>
      <c r="Q18" s="113"/>
      <c r="R18" s="114" t="s">
        <v>8</v>
      </c>
    </row>
    <row r="19" spans="1:18" x14ac:dyDescent="0.15">
      <c r="A19" s="84" t="s">
        <v>21</v>
      </c>
      <c r="B19" s="58">
        <v>1</v>
      </c>
      <c r="C19" s="23" t="s">
        <v>130</v>
      </c>
      <c r="D19" s="40">
        <v>12</v>
      </c>
      <c r="E19" s="96"/>
      <c r="F19" s="46">
        <v>26</v>
      </c>
      <c r="G19" s="46"/>
      <c r="H19" s="96"/>
      <c r="I19" s="40">
        <v>36</v>
      </c>
      <c r="J19" s="113" t="s">
        <v>187</v>
      </c>
      <c r="K19" s="96"/>
      <c r="L19" s="40">
        <v>54</v>
      </c>
      <c r="M19" s="59"/>
      <c r="N19" s="96"/>
      <c r="O19" s="40">
        <v>49</v>
      </c>
      <c r="P19" s="59"/>
      <c r="Q19" s="113"/>
      <c r="R19" s="114" t="s">
        <v>8</v>
      </c>
    </row>
    <row r="20" spans="1:18" x14ac:dyDescent="0.15">
      <c r="A20" s="84" t="s">
        <v>22</v>
      </c>
      <c r="B20" s="58">
        <v>1</v>
      </c>
      <c r="C20" s="23" t="s">
        <v>130</v>
      </c>
      <c r="D20" s="40">
        <v>9</v>
      </c>
      <c r="E20" s="96"/>
      <c r="F20" s="46">
        <v>33</v>
      </c>
      <c r="G20" s="46"/>
      <c r="H20" s="96"/>
      <c r="I20" s="40">
        <v>40</v>
      </c>
      <c r="J20" s="113" t="s">
        <v>188</v>
      </c>
      <c r="K20" s="96"/>
      <c r="L20" s="40">
        <v>40</v>
      </c>
      <c r="M20" s="113" t="s">
        <v>187</v>
      </c>
      <c r="N20" s="96"/>
      <c r="O20" s="40">
        <v>42</v>
      </c>
      <c r="P20" s="59"/>
      <c r="Q20" s="113"/>
      <c r="R20" s="152" t="s">
        <v>8</v>
      </c>
    </row>
    <row r="21" spans="1:18" x14ac:dyDescent="0.15">
      <c r="A21" s="84" t="s">
        <v>23</v>
      </c>
      <c r="B21" s="58">
        <v>1</v>
      </c>
      <c r="C21" s="23" t="s">
        <v>8</v>
      </c>
      <c r="D21" s="40">
        <v>10</v>
      </c>
      <c r="E21" s="96"/>
      <c r="F21" s="46">
        <v>20</v>
      </c>
      <c r="G21" s="155">
        <v>-4</v>
      </c>
      <c r="H21" s="96"/>
      <c r="I21" s="40">
        <v>26</v>
      </c>
      <c r="J21" s="113" t="s">
        <v>189</v>
      </c>
      <c r="K21" s="96"/>
      <c r="L21" s="40">
        <v>30</v>
      </c>
      <c r="M21" s="113"/>
      <c r="N21" s="96"/>
      <c r="O21" s="40">
        <v>32</v>
      </c>
      <c r="P21" s="59"/>
      <c r="Q21" s="195"/>
      <c r="R21" s="152" t="s">
        <v>8</v>
      </c>
    </row>
    <row r="22" spans="1:18" x14ac:dyDescent="0.15">
      <c r="A22" s="84" t="s">
        <v>24</v>
      </c>
      <c r="B22" s="58" t="s">
        <v>131</v>
      </c>
      <c r="C22" s="23" t="s">
        <v>131</v>
      </c>
      <c r="D22" s="40" t="s">
        <v>296</v>
      </c>
      <c r="E22" s="96"/>
      <c r="F22" s="46">
        <v>12</v>
      </c>
      <c r="G22" s="155"/>
      <c r="H22" s="96"/>
      <c r="I22" s="40">
        <v>12</v>
      </c>
      <c r="J22" s="113" t="s">
        <v>189</v>
      </c>
      <c r="K22" s="96"/>
      <c r="L22" s="40">
        <v>16</v>
      </c>
      <c r="M22" s="113" t="s">
        <v>189</v>
      </c>
      <c r="N22" s="96"/>
      <c r="O22" s="40">
        <v>12</v>
      </c>
      <c r="P22" s="59"/>
      <c r="Q22" s="195"/>
      <c r="R22" s="152" t="s">
        <v>8</v>
      </c>
    </row>
    <row r="23" spans="1:18" x14ac:dyDescent="0.15">
      <c r="A23" s="21"/>
      <c r="B23" s="144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263"/>
      <c r="R23" s="263"/>
    </row>
    <row r="25" spans="1:18" x14ac:dyDescent="0.15">
      <c r="A25" s="8"/>
      <c r="B25" s="213" t="s">
        <v>190</v>
      </c>
      <c r="C25" s="215"/>
      <c r="D25" s="99" t="s">
        <v>191</v>
      </c>
    </row>
    <row r="26" spans="1:18" x14ac:dyDescent="0.15">
      <c r="A26" s="87" t="s">
        <v>27</v>
      </c>
      <c r="B26" s="90" t="s">
        <v>192</v>
      </c>
      <c r="C26" s="90" t="s">
        <v>193</v>
      </c>
      <c r="D26" s="88" t="s">
        <v>175</v>
      </c>
    </row>
    <row r="27" spans="1:18" x14ac:dyDescent="0.15">
      <c r="A27" s="75"/>
      <c r="B27" s="14" t="s">
        <v>173</v>
      </c>
      <c r="C27" s="14" t="s">
        <v>194</v>
      </c>
      <c r="D27" s="76" t="s">
        <v>195</v>
      </c>
    </row>
    <row r="28" spans="1:18" x14ac:dyDescent="0.15">
      <c r="A28" s="15"/>
      <c r="B28" s="96"/>
      <c r="C28" s="96"/>
      <c r="D28" s="142"/>
    </row>
    <row r="29" spans="1:18" x14ac:dyDescent="0.15">
      <c r="A29" s="84" t="s">
        <v>20</v>
      </c>
      <c r="B29" s="110">
        <v>171</v>
      </c>
      <c r="C29" s="111">
        <v>8110</v>
      </c>
      <c r="D29" s="60">
        <v>112.4</v>
      </c>
    </row>
    <row r="30" spans="1:18" x14ac:dyDescent="0.15">
      <c r="A30" s="84" t="s">
        <v>21</v>
      </c>
      <c r="B30" s="110">
        <v>178</v>
      </c>
      <c r="C30" s="111">
        <v>8040</v>
      </c>
      <c r="D30" s="60">
        <v>113.5</v>
      </c>
    </row>
    <row r="31" spans="1:18" x14ac:dyDescent="0.15">
      <c r="A31" s="84" t="s">
        <v>22</v>
      </c>
      <c r="B31" s="110">
        <v>165</v>
      </c>
      <c r="C31" s="111">
        <v>7850</v>
      </c>
      <c r="D31" s="60">
        <v>114.9</v>
      </c>
    </row>
    <row r="32" spans="1:18" x14ac:dyDescent="0.15">
      <c r="A32" s="84" t="s">
        <v>23</v>
      </c>
      <c r="B32" s="110">
        <v>124</v>
      </c>
      <c r="C32" s="111">
        <v>6270</v>
      </c>
      <c r="D32" s="60">
        <v>104.8</v>
      </c>
    </row>
    <row r="33" spans="1:19" x14ac:dyDescent="0.15">
      <c r="A33" s="84" t="s">
        <v>24</v>
      </c>
      <c r="B33" s="110">
        <v>60</v>
      </c>
      <c r="C33" s="111">
        <v>2860</v>
      </c>
      <c r="D33" s="51" t="s">
        <v>6</v>
      </c>
    </row>
    <row r="34" spans="1:19" x14ac:dyDescent="0.15">
      <c r="A34" s="21"/>
      <c r="B34" s="102"/>
      <c r="C34" s="102"/>
      <c r="D34" s="145"/>
    </row>
    <row r="35" spans="1:19" x14ac:dyDescent="0.15">
      <c r="A35" s="235" t="s">
        <v>196</v>
      </c>
      <c r="B35" s="235"/>
    </row>
    <row r="36" spans="1:19" x14ac:dyDescent="0.15">
      <c r="A36" s="95" t="s">
        <v>197</v>
      </c>
    </row>
    <row r="37" spans="1:19" x14ac:dyDescent="0.15">
      <c r="A37" s="95" t="s">
        <v>198</v>
      </c>
    </row>
    <row r="38" spans="1:19" x14ac:dyDescent="0.15">
      <c r="A38" s="95" t="s">
        <v>199</v>
      </c>
    </row>
    <row r="39" spans="1:19" x14ac:dyDescent="0.15">
      <c r="A39" s="95" t="s">
        <v>200</v>
      </c>
    </row>
    <row r="41" spans="1:19" x14ac:dyDescent="0.15">
      <c r="A41" s="95" t="s">
        <v>201</v>
      </c>
    </row>
    <row r="42" spans="1:19" x14ac:dyDescent="0.15">
      <c r="A42" s="41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92"/>
      <c r="O42" s="92"/>
      <c r="P42" s="92"/>
      <c r="Q42" s="92"/>
      <c r="S42" s="92" t="s">
        <v>202</v>
      </c>
    </row>
    <row r="43" spans="1:19" x14ac:dyDescent="0.15">
      <c r="A43" s="231" t="s">
        <v>13</v>
      </c>
      <c r="B43" s="264" t="s">
        <v>1</v>
      </c>
      <c r="C43" s="265"/>
      <c r="D43" s="264" t="s">
        <v>203</v>
      </c>
      <c r="E43" s="266"/>
      <c r="F43" s="266"/>
      <c r="G43" s="265"/>
      <c r="H43" s="264" t="s">
        <v>204</v>
      </c>
      <c r="I43" s="266"/>
      <c r="J43" s="266"/>
      <c r="K43" s="266"/>
      <c r="L43" s="266"/>
      <c r="M43" s="265"/>
      <c r="N43" s="267" t="s">
        <v>205</v>
      </c>
      <c r="O43" s="268"/>
      <c r="P43" s="268"/>
      <c r="Q43" s="268"/>
      <c r="R43" s="268"/>
      <c r="S43" s="269"/>
    </row>
    <row r="44" spans="1:19" ht="27" x14ac:dyDescent="0.15">
      <c r="A44" s="232"/>
      <c r="B44" s="156" t="s">
        <v>206</v>
      </c>
      <c r="C44" s="157" t="s">
        <v>207</v>
      </c>
      <c r="D44" s="156" t="s">
        <v>208</v>
      </c>
      <c r="E44" s="270" t="s">
        <v>207</v>
      </c>
      <c r="F44" s="271"/>
      <c r="G44" s="272"/>
      <c r="H44" s="273" t="s">
        <v>208</v>
      </c>
      <c r="I44" s="274"/>
      <c r="J44" s="275"/>
      <c r="K44" s="270" t="s">
        <v>207</v>
      </c>
      <c r="L44" s="271"/>
      <c r="M44" s="272"/>
      <c r="N44" s="276" t="s">
        <v>209</v>
      </c>
      <c r="O44" s="277"/>
      <c r="P44" s="278"/>
      <c r="Q44" s="279" t="s">
        <v>210</v>
      </c>
      <c r="R44" s="280"/>
      <c r="S44" s="281"/>
    </row>
    <row r="45" spans="1:19" x14ac:dyDescent="0.15">
      <c r="A45" s="158"/>
      <c r="B45" s="159"/>
      <c r="C45" s="160"/>
      <c r="D45" s="159"/>
      <c r="E45" s="160"/>
      <c r="F45" s="160"/>
      <c r="G45" s="160"/>
      <c r="H45" s="159"/>
      <c r="I45" s="159"/>
      <c r="J45" s="159"/>
      <c r="K45" s="160"/>
      <c r="L45" s="160"/>
      <c r="M45" s="160"/>
      <c r="N45" s="161"/>
      <c r="O45" s="161"/>
      <c r="P45" s="161"/>
      <c r="Q45" s="261"/>
      <c r="R45" s="261"/>
      <c r="S45" s="262"/>
    </row>
    <row r="46" spans="1:19" x14ac:dyDescent="0.15">
      <c r="A46" s="162" t="s">
        <v>211</v>
      </c>
      <c r="B46" s="13">
        <v>228703</v>
      </c>
      <c r="C46" s="13">
        <v>2466525</v>
      </c>
      <c r="D46" s="13">
        <v>176630</v>
      </c>
      <c r="E46" s="258">
        <v>2004230</v>
      </c>
      <c r="F46" s="258"/>
      <c r="G46" s="258"/>
      <c r="H46" s="258">
        <v>31970</v>
      </c>
      <c r="I46" s="258"/>
      <c r="J46" s="258"/>
      <c r="K46" s="259">
        <v>361780</v>
      </c>
      <c r="L46" s="259"/>
      <c r="M46" s="259"/>
      <c r="N46" s="259">
        <v>20103</v>
      </c>
      <c r="O46" s="259"/>
      <c r="P46" s="259"/>
      <c r="Q46" s="259">
        <v>100515</v>
      </c>
      <c r="R46" s="259"/>
      <c r="S46" s="260"/>
    </row>
    <row r="47" spans="1:19" x14ac:dyDescent="0.15">
      <c r="A47" s="162" t="s">
        <v>31</v>
      </c>
      <c r="B47" s="13">
        <v>230408</v>
      </c>
      <c r="C47" s="13">
        <v>2475825</v>
      </c>
      <c r="D47" s="13">
        <v>177909</v>
      </c>
      <c r="E47" s="258">
        <v>2016500</v>
      </c>
      <c r="F47" s="258"/>
      <c r="G47" s="258"/>
      <c r="H47" s="258">
        <v>31067</v>
      </c>
      <c r="I47" s="258"/>
      <c r="J47" s="258"/>
      <c r="K47" s="259">
        <v>352165</v>
      </c>
      <c r="L47" s="259"/>
      <c r="M47" s="259"/>
      <c r="N47" s="259">
        <v>21432</v>
      </c>
      <c r="O47" s="259"/>
      <c r="P47" s="259"/>
      <c r="Q47" s="259">
        <v>107160</v>
      </c>
      <c r="R47" s="259"/>
      <c r="S47" s="260"/>
    </row>
    <row r="48" spans="1:19" x14ac:dyDescent="0.15">
      <c r="A48" s="162" t="s">
        <v>212</v>
      </c>
      <c r="B48" s="13">
        <v>231413</v>
      </c>
      <c r="C48" s="13">
        <v>2466500</v>
      </c>
      <c r="D48" s="13">
        <v>178590</v>
      </c>
      <c r="E48" s="258">
        <v>2020110</v>
      </c>
      <c r="F48" s="258"/>
      <c r="G48" s="258"/>
      <c r="H48" s="258">
        <v>29114</v>
      </c>
      <c r="I48" s="258"/>
      <c r="J48" s="258"/>
      <c r="K48" s="259">
        <v>327845</v>
      </c>
      <c r="L48" s="259"/>
      <c r="M48" s="259"/>
      <c r="N48" s="259">
        <v>23709</v>
      </c>
      <c r="O48" s="259"/>
      <c r="P48" s="259"/>
      <c r="Q48" s="259">
        <v>118545</v>
      </c>
      <c r="R48" s="259"/>
      <c r="S48" s="260"/>
    </row>
    <row r="49" spans="1:19" x14ac:dyDescent="0.15">
      <c r="A49" s="162" t="s">
        <v>213</v>
      </c>
      <c r="B49" s="39">
        <v>232807</v>
      </c>
      <c r="C49" s="39">
        <v>2464900</v>
      </c>
      <c r="D49" s="39">
        <v>179058</v>
      </c>
      <c r="E49" s="258">
        <v>2022180</v>
      </c>
      <c r="F49" s="258"/>
      <c r="G49" s="258"/>
      <c r="H49" s="258">
        <v>27892</v>
      </c>
      <c r="I49" s="258"/>
      <c r="J49" s="258"/>
      <c r="K49" s="259">
        <v>313435</v>
      </c>
      <c r="L49" s="259"/>
      <c r="M49" s="259"/>
      <c r="N49" s="259">
        <v>25857</v>
      </c>
      <c r="O49" s="259"/>
      <c r="P49" s="259"/>
      <c r="Q49" s="259">
        <v>129285</v>
      </c>
      <c r="R49" s="259"/>
      <c r="S49" s="260"/>
    </row>
    <row r="50" spans="1:19" x14ac:dyDescent="0.15">
      <c r="A50" s="162" t="s">
        <v>214</v>
      </c>
      <c r="B50" s="39">
        <v>233213</v>
      </c>
      <c r="C50" s="39">
        <v>2459065</v>
      </c>
      <c r="D50" s="39">
        <v>179363</v>
      </c>
      <c r="E50" s="258">
        <v>2021250</v>
      </c>
      <c r="F50" s="258"/>
      <c r="G50" s="258"/>
      <c r="H50" s="258">
        <v>27128</v>
      </c>
      <c r="I50" s="258"/>
      <c r="J50" s="258"/>
      <c r="K50" s="259">
        <v>304205</v>
      </c>
      <c r="L50" s="259"/>
      <c r="M50" s="259"/>
      <c r="N50" s="259">
        <v>26722</v>
      </c>
      <c r="O50" s="259"/>
      <c r="P50" s="259"/>
      <c r="Q50" s="259">
        <v>133610</v>
      </c>
      <c r="R50" s="259"/>
      <c r="S50" s="260"/>
    </row>
    <row r="51" spans="1:19" x14ac:dyDescent="0.15">
      <c r="A51" s="163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56"/>
      <c r="R51" s="256"/>
      <c r="S51" s="257"/>
    </row>
    <row r="52" spans="1:19" x14ac:dyDescent="0.15">
      <c r="A52" s="95" t="s">
        <v>215</v>
      </c>
    </row>
  </sheetData>
  <mergeCells count="67">
    <mergeCell ref="D7:E7"/>
    <mergeCell ref="F7:H7"/>
    <mergeCell ref="C3:H3"/>
    <mergeCell ref="D4:E4"/>
    <mergeCell ref="F4:H4"/>
    <mergeCell ref="D5:E5"/>
    <mergeCell ref="F5:H5"/>
    <mergeCell ref="D8:E8"/>
    <mergeCell ref="F8:H8"/>
    <mergeCell ref="D9:E9"/>
    <mergeCell ref="F9:H9"/>
    <mergeCell ref="D10:E10"/>
    <mergeCell ref="F10:H10"/>
    <mergeCell ref="Q17:R17"/>
    <mergeCell ref="D11:E11"/>
    <mergeCell ref="F11:H11"/>
    <mergeCell ref="B14:R14"/>
    <mergeCell ref="E15:G15"/>
    <mergeCell ref="H15:J15"/>
    <mergeCell ref="K15:M15"/>
    <mergeCell ref="N15:P15"/>
    <mergeCell ref="Q15:R15"/>
    <mergeCell ref="E16:G16"/>
    <mergeCell ref="H16:J16"/>
    <mergeCell ref="K16:M16"/>
    <mergeCell ref="N16:P16"/>
    <mergeCell ref="Q16:R16"/>
    <mergeCell ref="Q45:S45"/>
    <mergeCell ref="Q23:R23"/>
    <mergeCell ref="B25:C25"/>
    <mergeCell ref="A35:B35"/>
    <mergeCell ref="A43:A44"/>
    <mergeCell ref="B43:C43"/>
    <mergeCell ref="D43:G43"/>
    <mergeCell ref="H43:M43"/>
    <mergeCell ref="N43:S43"/>
    <mergeCell ref="E44:G44"/>
    <mergeCell ref="H44:J44"/>
    <mergeCell ref="K44:M44"/>
    <mergeCell ref="N44:P44"/>
    <mergeCell ref="Q44:S44"/>
    <mergeCell ref="E47:G47"/>
    <mergeCell ref="H47:J47"/>
    <mergeCell ref="K47:M47"/>
    <mergeCell ref="N47:P47"/>
    <mergeCell ref="Q47:S47"/>
    <mergeCell ref="E46:G46"/>
    <mergeCell ref="H46:J46"/>
    <mergeCell ref="K46:M46"/>
    <mergeCell ref="N46:P46"/>
    <mergeCell ref="Q46:S46"/>
    <mergeCell ref="Q51:S51"/>
    <mergeCell ref="E48:G48"/>
    <mergeCell ref="H48:J48"/>
    <mergeCell ref="K48:M48"/>
    <mergeCell ref="N48:P48"/>
    <mergeCell ref="Q48:S48"/>
    <mergeCell ref="E49:G49"/>
    <mergeCell ref="H49:J49"/>
    <mergeCell ref="K49:M49"/>
    <mergeCell ref="N49:P49"/>
    <mergeCell ref="Q49:S49"/>
    <mergeCell ref="E50:G50"/>
    <mergeCell ref="H50:J50"/>
    <mergeCell ref="K50:M50"/>
    <mergeCell ref="N50:P50"/>
    <mergeCell ref="Q50:S50"/>
  </mergeCells>
  <phoneticPr fontId="2"/>
  <pageMargins left="0.7" right="0.7" top="0.75" bottom="0.75" header="0.3" footer="0.3"/>
  <pageSetup paperSize="9" scale="85" orientation="portrait" r:id="rId1"/>
  <headerFooter>
    <oddHeader>&amp;R&amp;"ＭＳ Ｐゴシック,標準"社会保障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82"/>
  <sheetViews>
    <sheetView view="pageBreakPreview" zoomScale="115" zoomScaleNormal="100" zoomScaleSheetLayoutView="115" workbookViewId="0">
      <selection activeCell="J4" sqref="J4:K4"/>
    </sheetView>
  </sheetViews>
  <sheetFormatPr defaultRowHeight="13.5" x14ac:dyDescent="0.15"/>
  <cols>
    <col min="1" max="1" width="10.875" style="95" customWidth="1"/>
    <col min="2" max="2" width="8.125" style="95" customWidth="1"/>
    <col min="3" max="3" width="7.375" style="95" customWidth="1"/>
    <col min="4" max="4" width="8.125" style="95" customWidth="1"/>
    <col min="5" max="5" width="7.5" style="95" customWidth="1"/>
    <col min="6" max="6" width="8.125" style="95" customWidth="1"/>
    <col min="7" max="7" width="7.375" style="95" customWidth="1"/>
    <col min="8" max="8" width="8.125" style="95" customWidth="1"/>
    <col min="9" max="9" width="7.375" style="95" customWidth="1"/>
    <col min="10" max="10" width="8.125" style="95" customWidth="1"/>
    <col min="11" max="11" width="7.375" style="95" customWidth="1"/>
    <col min="12" max="12" width="8.125" style="95" customWidth="1"/>
    <col min="13" max="13" width="7.375" style="95" customWidth="1"/>
    <col min="14" max="14" width="8.125" style="95" customWidth="1"/>
    <col min="15" max="15" width="7.375" style="95" customWidth="1"/>
    <col min="16" max="16" width="7.875" style="95" customWidth="1"/>
    <col min="17" max="17" width="7.125" style="95" customWidth="1"/>
    <col min="18" max="18" width="7.875" style="95" customWidth="1"/>
    <col min="19" max="19" width="7.125" style="95" customWidth="1"/>
    <col min="20" max="20" width="7.875" style="95" customWidth="1"/>
    <col min="21" max="21" width="7.125" style="95" customWidth="1"/>
    <col min="22" max="22" width="7.875" style="95" customWidth="1"/>
    <col min="23" max="23" width="7.125" style="95" customWidth="1"/>
    <col min="24" max="256" width="9" style="95"/>
    <col min="257" max="257" width="10.875" style="95" customWidth="1"/>
    <col min="258" max="258" width="8.125" style="95" customWidth="1"/>
    <col min="259" max="259" width="7.375" style="95" customWidth="1"/>
    <col min="260" max="260" width="8.125" style="95" customWidth="1"/>
    <col min="261" max="261" width="7.375" style="95" customWidth="1"/>
    <col min="262" max="262" width="8.125" style="95" customWidth="1"/>
    <col min="263" max="263" width="7.375" style="95" customWidth="1"/>
    <col min="264" max="264" width="8.125" style="95" customWidth="1"/>
    <col min="265" max="265" width="7.375" style="95" customWidth="1"/>
    <col min="266" max="266" width="8.125" style="95" customWidth="1"/>
    <col min="267" max="267" width="7.375" style="95" customWidth="1"/>
    <col min="268" max="268" width="8.125" style="95" customWidth="1"/>
    <col min="269" max="269" width="7.375" style="95" customWidth="1"/>
    <col min="270" max="270" width="8.125" style="95" customWidth="1"/>
    <col min="271" max="271" width="7.375" style="95" customWidth="1"/>
    <col min="272" max="272" width="7.875" style="95" customWidth="1"/>
    <col min="273" max="273" width="7.125" style="95" customWidth="1"/>
    <col min="274" max="274" width="7.875" style="95" customWidth="1"/>
    <col min="275" max="275" width="7.125" style="95" customWidth="1"/>
    <col min="276" max="276" width="7.875" style="95" customWidth="1"/>
    <col min="277" max="277" width="7.125" style="95" customWidth="1"/>
    <col min="278" max="278" width="7.875" style="95" customWidth="1"/>
    <col min="279" max="279" width="7.125" style="95" customWidth="1"/>
    <col min="280" max="512" width="9" style="95"/>
    <col min="513" max="513" width="10.875" style="95" customWidth="1"/>
    <col min="514" max="514" width="8.125" style="95" customWidth="1"/>
    <col min="515" max="515" width="7.375" style="95" customWidth="1"/>
    <col min="516" max="516" width="8.125" style="95" customWidth="1"/>
    <col min="517" max="517" width="7.375" style="95" customWidth="1"/>
    <col min="518" max="518" width="8.125" style="95" customWidth="1"/>
    <col min="519" max="519" width="7.375" style="95" customWidth="1"/>
    <col min="520" max="520" width="8.125" style="95" customWidth="1"/>
    <col min="521" max="521" width="7.375" style="95" customWidth="1"/>
    <col min="522" max="522" width="8.125" style="95" customWidth="1"/>
    <col min="523" max="523" width="7.375" style="95" customWidth="1"/>
    <col min="524" max="524" width="8.125" style="95" customWidth="1"/>
    <col min="525" max="525" width="7.375" style="95" customWidth="1"/>
    <col min="526" max="526" width="8.125" style="95" customWidth="1"/>
    <col min="527" max="527" width="7.375" style="95" customWidth="1"/>
    <col min="528" max="528" width="7.875" style="95" customWidth="1"/>
    <col min="529" max="529" width="7.125" style="95" customWidth="1"/>
    <col min="530" max="530" width="7.875" style="95" customWidth="1"/>
    <col min="531" max="531" width="7.125" style="95" customWidth="1"/>
    <col min="532" max="532" width="7.875" style="95" customWidth="1"/>
    <col min="533" max="533" width="7.125" style="95" customWidth="1"/>
    <col min="534" max="534" width="7.875" style="95" customWidth="1"/>
    <col min="535" max="535" width="7.125" style="95" customWidth="1"/>
    <col min="536" max="768" width="9" style="95"/>
    <col min="769" max="769" width="10.875" style="95" customWidth="1"/>
    <col min="770" max="770" width="8.125" style="95" customWidth="1"/>
    <col min="771" max="771" width="7.375" style="95" customWidth="1"/>
    <col min="772" max="772" width="8.125" style="95" customWidth="1"/>
    <col min="773" max="773" width="7.375" style="95" customWidth="1"/>
    <col min="774" max="774" width="8.125" style="95" customWidth="1"/>
    <col min="775" max="775" width="7.375" style="95" customWidth="1"/>
    <col min="776" max="776" width="8.125" style="95" customWidth="1"/>
    <col min="777" max="777" width="7.375" style="95" customWidth="1"/>
    <col min="778" max="778" width="8.125" style="95" customWidth="1"/>
    <col min="779" max="779" width="7.375" style="95" customWidth="1"/>
    <col min="780" max="780" width="8.125" style="95" customWidth="1"/>
    <col min="781" max="781" width="7.375" style="95" customWidth="1"/>
    <col min="782" max="782" width="8.125" style="95" customWidth="1"/>
    <col min="783" max="783" width="7.375" style="95" customWidth="1"/>
    <col min="784" max="784" width="7.875" style="95" customWidth="1"/>
    <col min="785" max="785" width="7.125" style="95" customWidth="1"/>
    <col min="786" max="786" width="7.875" style="95" customWidth="1"/>
    <col min="787" max="787" width="7.125" style="95" customWidth="1"/>
    <col min="788" max="788" width="7.875" style="95" customWidth="1"/>
    <col min="789" max="789" width="7.125" style="95" customWidth="1"/>
    <col min="790" max="790" width="7.875" style="95" customWidth="1"/>
    <col min="791" max="791" width="7.125" style="95" customWidth="1"/>
    <col min="792" max="1024" width="9" style="95"/>
    <col min="1025" max="1025" width="10.875" style="95" customWidth="1"/>
    <col min="1026" max="1026" width="8.125" style="95" customWidth="1"/>
    <col min="1027" max="1027" width="7.375" style="95" customWidth="1"/>
    <col min="1028" max="1028" width="8.125" style="95" customWidth="1"/>
    <col min="1029" max="1029" width="7.375" style="95" customWidth="1"/>
    <col min="1030" max="1030" width="8.125" style="95" customWidth="1"/>
    <col min="1031" max="1031" width="7.375" style="95" customWidth="1"/>
    <col min="1032" max="1032" width="8.125" style="95" customWidth="1"/>
    <col min="1033" max="1033" width="7.375" style="95" customWidth="1"/>
    <col min="1034" max="1034" width="8.125" style="95" customWidth="1"/>
    <col min="1035" max="1035" width="7.375" style="95" customWidth="1"/>
    <col min="1036" max="1036" width="8.125" style="95" customWidth="1"/>
    <col min="1037" max="1037" width="7.375" style="95" customWidth="1"/>
    <col min="1038" max="1038" width="8.125" style="95" customWidth="1"/>
    <col min="1039" max="1039" width="7.375" style="95" customWidth="1"/>
    <col min="1040" max="1040" width="7.875" style="95" customWidth="1"/>
    <col min="1041" max="1041" width="7.125" style="95" customWidth="1"/>
    <col min="1042" max="1042" width="7.875" style="95" customWidth="1"/>
    <col min="1043" max="1043" width="7.125" style="95" customWidth="1"/>
    <col min="1044" max="1044" width="7.875" style="95" customWidth="1"/>
    <col min="1045" max="1045" width="7.125" style="95" customWidth="1"/>
    <col min="1046" max="1046" width="7.875" style="95" customWidth="1"/>
    <col min="1047" max="1047" width="7.125" style="95" customWidth="1"/>
    <col min="1048" max="1280" width="9" style="95"/>
    <col min="1281" max="1281" width="10.875" style="95" customWidth="1"/>
    <col min="1282" max="1282" width="8.125" style="95" customWidth="1"/>
    <col min="1283" max="1283" width="7.375" style="95" customWidth="1"/>
    <col min="1284" max="1284" width="8.125" style="95" customWidth="1"/>
    <col min="1285" max="1285" width="7.375" style="95" customWidth="1"/>
    <col min="1286" max="1286" width="8.125" style="95" customWidth="1"/>
    <col min="1287" max="1287" width="7.375" style="95" customWidth="1"/>
    <col min="1288" max="1288" width="8.125" style="95" customWidth="1"/>
    <col min="1289" max="1289" width="7.375" style="95" customWidth="1"/>
    <col min="1290" max="1290" width="8.125" style="95" customWidth="1"/>
    <col min="1291" max="1291" width="7.375" style="95" customWidth="1"/>
    <col min="1292" max="1292" width="8.125" style="95" customWidth="1"/>
    <col min="1293" max="1293" width="7.375" style="95" customWidth="1"/>
    <col min="1294" max="1294" width="8.125" style="95" customWidth="1"/>
    <col min="1295" max="1295" width="7.375" style="95" customWidth="1"/>
    <col min="1296" max="1296" width="7.875" style="95" customWidth="1"/>
    <col min="1297" max="1297" width="7.125" style="95" customWidth="1"/>
    <col min="1298" max="1298" width="7.875" style="95" customWidth="1"/>
    <col min="1299" max="1299" width="7.125" style="95" customWidth="1"/>
    <col min="1300" max="1300" width="7.875" style="95" customWidth="1"/>
    <col min="1301" max="1301" width="7.125" style="95" customWidth="1"/>
    <col min="1302" max="1302" width="7.875" style="95" customWidth="1"/>
    <col min="1303" max="1303" width="7.125" style="95" customWidth="1"/>
    <col min="1304" max="1536" width="9" style="95"/>
    <col min="1537" max="1537" width="10.875" style="95" customWidth="1"/>
    <col min="1538" max="1538" width="8.125" style="95" customWidth="1"/>
    <col min="1539" max="1539" width="7.375" style="95" customWidth="1"/>
    <col min="1540" max="1540" width="8.125" style="95" customWidth="1"/>
    <col min="1541" max="1541" width="7.375" style="95" customWidth="1"/>
    <col min="1542" max="1542" width="8.125" style="95" customWidth="1"/>
    <col min="1543" max="1543" width="7.375" style="95" customWidth="1"/>
    <col min="1544" max="1544" width="8.125" style="95" customWidth="1"/>
    <col min="1545" max="1545" width="7.375" style="95" customWidth="1"/>
    <col min="1546" max="1546" width="8.125" style="95" customWidth="1"/>
    <col min="1547" max="1547" width="7.375" style="95" customWidth="1"/>
    <col min="1548" max="1548" width="8.125" style="95" customWidth="1"/>
    <col min="1549" max="1549" width="7.375" style="95" customWidth="1"/>
    <col min="1550" max="1550" width="8.125" style="95" customWidth="1"/>
    <col min="1551" max="1551" width="7.375" style="95" customWidth="1"/>
    <col min="1552" max="1552" width="7.875" style="95" customWidth="1"/>
    <col min="1553" max="1553" width="7.125" style="95" customWidth="1"/>
    <col min="1554" max="1554" width="7.875" style="95" customWidth="1"/>
    <col min="1555" max="1555" width="7.125" style="95" customWidth="1"/>
    <col min="1556" max="1556" width="7.875" style="95" customWidth="1"/>
    <col min="1557" max="1557" width="7.125" style="95" customWidth="1"/>
    <col min="1558" max="1558" width="7.875" style="95" customWidth="1"/>
    <col min="1559" max="1559" width="7.125" style="95" customWidth="1"/>
    <col min="1560" max="1792" width="9" style="95"/>
    <col min="1793" max="1793" width="10.875" style="95" customWidth="1"/>
    <col min="1794" max="1794" width="8.125" style="95" customWidth="1"/>
    <col min="1795" max="1795" width="7.375" style="95" customWidth="1"/>
    <col min="1796" max="1796" width="8.125" style="95" customWidth="1"/>
    <col min="1797" max="1797" width="7.375" style="95" customWidth="1"/>
    <col min="1798" max="1798" width="8.125" style="95" customWidth="1"/>
    <col min="1799" max="1799" width="7.375" style="95" customWidth="1"/>
    <col min="1800" max="1800" width="8.125" style="95" customWidth="1"/>
    <col min="1801" max="1801" width="7.375" style="95" customWidth="1"/>
    <col min="1802" max="1802" width="8.125" style="95" customWidth="1"/>
    <col min="1803" max="1803" width="7.375" style="95" customWidth="1"/>
    <col min="1804" max="1804" width="8.125" style="95" customWidth="1"/>
    <col min="1805" max="1805" width="7.375" style="95" customWidth="1"/>
    <col min="1806" max="1806" width="8.125" style="95" customWidth="1"/>
    <col min="1807" max="1807" width="7.375" style="95" customWidth="1"/>
    <col min="1808" max="1808" width="7.875" style="95" customWidth="1"/>
    <col min="1809" max="1809" width="7.125" style="95" customWidth="1"/>
    <col min="1810" max="1810" width="7.875" style="95" customWidth="1"/>
    <col min="1811" max="1811" width="7.125" style="95" customWidth="1"/>
    <col min="1812" max="1812" width="7.875" style="95" customWidth="1"/>
    <col min="1813" max="1813" width="7.125" style="95" customWidth="1"/>
    <col min="1814" max="1814" width="7.875" style="95" customWidth="1"/>
    <col min="1815" max="1815" width="7.125" style="95" customWidth="1"/>
    <col min="1816" max="2048" width="9" style="95"/>
    <col min="2049" max="2049" width="10.875" style="95" customWidth="1"/>
    <col min="2050" max="2050" width="8.125" style="95" customWidth="1"/>
    <col min="2051" max="2051" width="7.375" style="95" customWidth="1"/>
    <col min="2052" max="2052" width="8.125" style="95" customWidth="1"/>
    <col min="2053" max="2053" width="7.375" style="95" customWidth="1"/>
    <col min="2054" max="2054" width="8.125" style="95" customWidth="1"/>
    <col min="2055" max="2055" width="7.375" style="95" customWidth="1"/>
    <col min="2056" max="2056" width="8.125" style="95" customWidth="1"/>
    <col min="2057" max="2057" width="7.375" style="95" customWidth="1"/>
    <col min="2058" max="2058" width="8.125" style="95" customWidth="1"/>
    <col min="2059" max="2059" width="7.375" style="95" customWidth="1"/>
    <col min="2060" max="2060" width="8.125" style="95" customWidth="1"/>
    <col min="2061" max="2061" width="7.375" style="95" customWidth="1"/>
    <col min="2062" max="2062" width="8.125" style="95" customWidth="1"/>
    <col min="2063" max="2063" width="7.375" style="95" customWidth="1"/>
    <col min="2064" max="2064" width="7.875" style="95" customWidth="1"/>
    <col min="2065" max="2065" width="7.125" style="95" customWidth="1"/>
    <col min="2066" max="2066" width="7.875" style="95" customWidth="1"/>
    <col min="2067" max="2067" width="7.125" style="95" customWidth="1"/>
    <col min="2068" max="2068" width="7.875" style="95" customWidth="1"/>
    <col min="2069" max="2069" width="7.125" style="95" customWidth="1"/>
    <col min="2070" max="2070" width="7.875" style="95" customWidth="1"/>
    <col min="2071" max="2071" width="7.125" style="95" customWidth="1"/>
    <col min="2072" max="2304" width="9" style="95"/>
    <col min="2305" max="2305" width="10.875" style="95" customWidth="1"/>
    <col min="2306" max="2306" width="8.125" style="95" customWidth="1"/>
    <col min="2307" max="2307" width="7.375" style="95" customWidth="1"/>
    <col min="2308" max="2308" width="8.125" style="95" customWidth="1"/>
    <col min="2309" max="2309" width="7.375" style="95" customWidth="1"/>
    <col min="2310" max="2310" width="8.125" style="95" customWidth="1"/>
    <col min="2311" max="2311" width="7.375" style="95" customWidth="1"/>
    <col min="2312" max="2312" width="8.125" style="95" customWidth="1"/>
    <col min="2313" max="2313" width="7.375" style="95" customWidth="1"/>
    <col min="2314" max="2314" width="8.125" style="95" customWidth="1"/>
    <col min="2315" max="2315" width="7.375" style="95" customWidth="1"/>
    <col min="2316" max="2316" width="8.125" style="95" customWidth="1"/>
    <col min="2317" max="2317" width="7.375" style="95" customWidth="1"/>
    <col min="2318" max="2318" width="8.125" style="95" customWidth="1"/>
    <col min="2319" max="2319" width="7.375" style="95" customWidth="1"/>
    <col min="2320" max="2320" width="7.875" style="95" customWidth="1"/>
    <col min="2321" max="2321" width="7.125" style="95" customWidth="1"/>
    <col min="2322" max="2322" width="7.875" style="95" customWidth="1"/>
    <col min="2323" max="2323" width="7.125" style="95" customWidth="1"/>
    <col min="2324" max="2324" width="7.875" style="95" customWidth="1"/>
    <col min="2325" max="2325" width="7.125" style="95" customWidth="1"/>
    <col min="2326" max="2326" width="7.875" style="95" customWidth="1"/>
    <col min="2327" max="2327" width="7.125" style="95" customWidth="1"/>
    <col min="2328" max="2560" width="9" style="95"/>
    <col min="2561" max="2561" width="10.875" style="95" customWidth="1"/>
    <col min="2562" max="2562" width="8.125" style="95" customWidth="1"/>
    <col min="2563" max="2563" width="7.375" style="95" customWidth="1"/>
    <col min="2564" max="2564" width="8.125" style="95" customWidth="1"/>
    <col min="2565" max="2565" width="7.375" style="95" customWidth="1"/>
    <col min="2566" max="2566" width="8.125" style="95" customWidth="1"/>
    <col min="2567" max="2567" width="7.375" style="95" customWidth="1"/>
    <col min="2568" max="2568" width="8.125" style="95" customWidth="1"/>
    <col min="2569" max="2569" width="7.375" style="95" customWidth="1"/>
    <col min="2570" max="2570" width="8.125" style="95" customWidth="1"/>
    <col min="2571" max="2571" width="7.375" style="95" customWidth="1"/>
    <col min="2572" max="2572" width="8.125" style="95" customWidth="1"/>
    <col min="2573" max="2573" width="7.375" style="95" customWidth="1"/>
    <col min="2574" max="2574" width="8.125" style="95" customWidth="1"/>
    <col min="2575" max="2575" width="7.375" style="95" customWidth="1"/>
    <col min="2576" max="2576" width="7.875" style="95" customWidth="1"/>
    <col min="2577" max="2577" width="7.125" style="95" customWidth="1"/>
    <col min="2578" max="2578" width="7.875" style="95" customWidth="1"/>
    <col min="2579" max="2579" width="7.125" style="95" customWidth="1"/>
    <col min="2580" max="2580" width="7.875" style="95" customWidth="1"/>
    <col min="2581" max="2581" width="7.125" style="95" customWidth="1"/>
    <col min="2582" max="2582" width="7.875" style="95" customWidth="1"/>
    <col min="2583" max="2583" width="7.125" style="95" customWidth="1"/>
    <col min="2584" max="2816" width="9" style="95"/>
    <col min="2817" max="2817" width="10.875" style="95" customWidth="1"/>
    <col min="2818" max="2818" width="8.125" style="95" customWidth="1"/>
    <col min="2819" max="2819" width="7.375" style="95" customWidth="1"/>
    <col min="2820" max="2820" width="8.125" style="95" customWidth="1"/>
    <col min="2821" max="2821" width="7.375" style="95" customWidth="1"/>
    <col min="2822" max="2822" width="8.125" style="95" customWidth="1"/>
    <col min="2823" max="2823" width="7.375" style="95" customWidth="1"/>
    <col min="2824" max="2824" width="8.125" style="95" customWidth="1"/>
    <col min="2825" max="2825" width="7.375" style="95" customWidth="1"/>
    <col min="2826" max="2826" width="8.125" style="95" customWidth="1"/>
    <col min="2827" max="2827" width="7.375" style="95" customWidth="1"/>
    <col min="2828" max="2828" width="8.125" style="95" customWidth="1"/>
    <col min="2829" max="2829" width="7.375" style="95" customWidth="1"/>
    <col min="2830" max="2830" width="8.125" style="95" customWidth="1"/>
    <col min="2831" max="2831" width="7.375" style="95" customWidth="1"/>
    <col min="2832" max="2832" width="7.875" style="95" customWidth="1"/>
    <col min="2833" max="2833" width="7.125" style="95" customWidth="1"/>
    <col min="2834" max="2834" width="7.875" style="95" customWidth="1"/>
    <col min="2835" max="2835" width="7.125" style="95" customWidth="1"/>
    <col min="2836" max="2836" width="7.875" style="95" customWidth="1"/>
    <col min="2837" max="2837" width="7.125" style="95" customWidth="1"/>
    <col min="2838" max="2838" width="7.875" style="95" customWidth="1"/>
    <col min="2839" max="2839" width="7.125" style="95" customWidth="1"/>
    <col min="2840" max="3072" width="9" style="95"/>
    <col min="3073" max="3073" width="10.875" style="95" customWidth="1"/>
    <col min="3074" max="3074" width="8.125" style="95" customWidth="1"/>
    <col min="3075" max="3075" width="7.375" style="95" customWidth="1"/>
    <col min="3076" max="3076" width="8.125" style="95" customWidth="1"/>
    <col min="3077" max="3077" width="7.375" style="95" customWidth="1"/>
    <col min="3078" max="3078" width="8.125" style="95" customWidth="1"/>
    <col min="3079" max="3079" width="7.375" style="95" customWidth="1"/>
    <col min="3080" max="3080" width="8.125" style="95" customWidth="1"/>
    <col min="3081" max="3081" width="7.375" style="95" customWidth="1"/>
    <col min="3082" max="3082" width="8.125" style="95" customWidth="1"/>
    <col min="3083" max="3083" width="7.375" style="95" customWidth="1"/>
    <col min="3084" max="3084" width="8.125" style="95" customWidth="1"/>
    <col min="3085" max="3085" width="7.375" style="95" customWidth="1"/>
    <col min="3086" max="3086" width="8.125" style="95" customWidth="1"/>
    <col min="3087" max="3087" width="7.375" style="95" customWidth="1"/>
    <col min="3088" max="3088" width="7.875" style="95" customWidth="1"/>
    <col min="3089" max="3089" width="7.125" style="95" customWidth="1"/>
    <col min="3090" max="3090" width="7.875" style="95" customWidth="1"/>
    <col min="3091" max="3091" width="7.125" style="95" customWidth="1"/>
    <col min="3092" max="3092" width="7.875" style="95" customWidth="1"/>
    <col min="3093" max="3093" width="7.125" style="95" customWidth="1"/>
    <col min="3094" max="3094" width="7.875" style="95" customWidth="1"/>
    <col min="3095" max="3095" width="7.125" style="95" customWidth="1"/>
    <col min="3096" max="3328" width="9" style="95"/>
    <col min="3329" max="3329" width="10.875" style="95" customWidth="1"/>
    <col min="3330" max="3330" width="8.125" style="95" customWidth="1"/>
    <col min="3331" max="3331" width="7.375" style="95" customWidth="1"/>
    <col min="3332" max="3332" width="8.125" style="95" customWidth="1"/>
    <col min="3333" max="3333" width="7.375" style="95" customWidth="1"/>
    <col min="3334" max="3334" width="8.125" style="95" customWidth="1"/>
    <col min="3335" max="3335" width="7.375" style="95" customWidth="1"/>
    <col min="3336" max="3336" width="8.125" style="95" customWidth="1"/>
    <col min="3337" max="3337" width="7.375" style="95" customWidth="1"/>
    <col min="3338" max="3338" width="8.125" style="95" customWidth="1"/>
    <col min="3339" max="3339" width="7.375" style="95" customWidth="1"/>
    <col min="3340" max="3340" width="8.125" style="95" customWidth="1"/>
    <col min="3341" max="3341" width="7.375" style="95" customWidth="1"/>
    <col min="3342" max="3342" width="8.125" style="95" customWidth="1"/>
    <col min="3343" max="3343" width="7.375" style="95" customWidth="1"/>
    <col min="3344" max="3344" width="7.875" style="95" customWidth="1"/>
    <col min="3345" max="3345" width="7.125" style="95" customWidth="1"/>
    <col min="3346" max="3346" width="7.875" style="95" customWidth="1"/>
    <col min="3347" max="3347" width="7.125" style="95" customWidth="1"/>
    <col min="3348" max="3348" width="7.875" style="95" customWidth="1"/>
    <col min="3349" max="3349" width="7.125" style="95" customWidth="1"/>
    <col min="3350" max="3350" width="7.875" style="95" customWidth="1"/>
    <col min="3351" max="3351" width="7.125" style="95" customWidth="1"/>
    <col min="3352" max="3584" width="9" style="95"/>
    <col min="3585" max="3585" width="10.875" style="95" customWidth="1"/>
    <col min="3586" max="3586" width="8.125" style="95" customWidth="1"/>
    <col min="3587" max="3587" width="7.375" style="95" customWidth="1"/>
    <col min="3588" max="3588" width="8.125" style="95" customWidth="1"/>
    <col min="3589" max="3589" width="7.375" style="95" customWidth="1"/>
    <col min="3590" max="3590" width="8.125" style="95" customWidth="1"/>
    <col min="3591" max="3591" width="7.375" style="95" customWidth="1"/>
    <col min="3592" max="3592" width="8.125" style="95" customWidth="1"/>
    <col min="3593" max="3593" width="7.375" style="95" customWidth="1"/>
    <col min="3594" max="3594" width="8.125" style="95" customWidth="1"/>
    <col min="3595" max="3595" width="7.375" style="95" customWidth="1"/>
    <col min="3596" max="3596" width="8.125" style="95" customWidth="1"/>
    <col min="3597" max="3597" width="7.375" style="95" customWidth="1"/>
    <col min="3598" max="3598" width="8.125" style="95" customWidth="1"/>
    <col min="3599" max="3599" width="7.375" style="95" customWidth="1"/>
    <col min="3600" max="3600" width="7.875" style="95" customWidth="1"/>
    <col min="3601" max="3601" width="7.125" style="95" customWidth="1"/>
    <col min="3602" max="3602" width="7.875" style="95" customWidth="1"/>
    <col min="3603" max="3603" width="7.125" style="95" customWidth="1"/>
    <col min="3604" max="3604" width="7.875" style="95" customWidth="1"/>
    <col min="3605" max="3605" width="7.125" style="95" customWidth="1"/>
    <col min="3606" max="3606" width="7.875" style="95" customWidth="1"/>
    <col min="3607" max="3607" width="7.125" style="95" customWidth="1"/>
    <col min="3608" max="3840" width="9" style="95"/>
    <col min="3841" max="3841" width="10.875" style="95" customWidth="1"/>
    <col min="3842" max="3842" width="8.125" style="95" customWidth="1"/>
    <col min="3843" max="3843" width="7.375" style="95" customWidth="1"/>
    <col min="3844" max="3844" width="8.125" style="95" customWidth="1"/>
    <col min="3845" max="3845" width="7.375" style="95" customWidth="1"/>
    <col min="3846" max="3846" width="8.125" style="95" customWidth="1"/>
    <col min="3847" max="3847" width="7.375" style="95" customWidth="1"/>
    <col min="3848" max="3848" width="8.125" style="95" customWidth="1"/>
    <col min="3849" max="3849" width="7.375" style="95" customWidth="1"/>
    <col min="3850" max="3850" width="8.125" style="95" customWidth="1"/>
    <col min="3851" max="3851" width="7.375" style="95" customWidth="1"/>
    <col min="3852" max="3852" width="8.125" style="95" customWidth="1"/>
    <col min="3853" max="3853" width="7.375" style="95" customWidth="1"/>
    <col min="3854" max="3854" width="8.125" style="95" customWidth="1"/>
    <col min="3855" max="3855" width="7.375" style="95" customWidth="1"/>
    <col min="3856" max="3856" width="7.875" style="95" customWidth="1"/>
    <col min="3857" max="3857" width="7.125" style="95" customWidth="1"/>
    <col min="3858" max="3858" width="7.875" style="95" customWidth="1"/>
    <col min="3859" max="3859" width="7.125" style="95" customWidth="1"/>
    <col min="3860" max="3860" width="7.875" style="95" customWidth="1"/>
    <col min="3861" max="3861" width="7.125" style="95" customWidth="1"/>
    <col min="3862" max="3862" width="7.875" style="95" customWidth="1"/>
    <col min="3863" max="3863" width="7.125" style="95" customWidth="1"/>
    <col min="3864" max="4096" width="9" style="95"/>
    <col min="4097" max="4097" width="10.875" style="95" customWidth="1"/>
    <col min="4098" max="4098" width="8.125" style="95" customWidth="1"/>
    <col min="4099" max="4099" width="7.375" style="95" customWidth="1"/>
    <col min="4100" max="4100" width="8.125" style="95" customWidth="1"/>
    <col min="4101" max="4101" width="7.375" style="95" customWidth="1"/>
    <col min="4102" max="4102" width="8.125" style="95" customWidth="1"/>
    <col min="4103" max="4103" width="7.375" style="95" customWidth="1"/>
    <col min="4104" max="4104" width="8.125" style="95" customWidth="1"/>
    <col min="4105" max="4105" width="7.375" style="95" customWidth="1"/>
    <col min="4106" max="4106" width="8.125" style="95" customWidth="1"/>
    <col min="4107" max="4107" width="7.375" style="95" customWidth="1"/>
    <col min="4108" max="4108" width="8.125" style="95" customWidth="1"/>
    <col min="4109" max="4109" width="7.375" style="95" customWidth="1"/>
    <col min="4110" max="4110" width="8.125" style="95" customWidth="1"/>
    <col min="4111" max="4111" width="7.375" style="95" customWidth="1"/>
    <col min="4112" max="4112" width="7.875" style="95" customWidth="1"/>
    <col min="4113" max="4113" width="7.125" style="95" customWidth="1"/>
    <col min="4114" max="4114" width="7.875" style="95" customWidth="1"/>
    <col min="4115" max="4115" width="7.125" style="95" customWidth="1"/>
    <col min="4116" max="4116" width="7.875" style="95" customWidth="1"/>
    <col min="4117" max="4117" width="7.125" style="95" customWidth="1"/>
    <col min="4118" max="4118" width="7.875" style="95" customWidth="1"/>
    <col min="4119" max="4119" width="7.125" style="95" customWidth="1"/>
    <col min="4120" max="4352" width="9" style="95"/>
    <col min="4353" max="4353" width="10.875" style="95" customWidth="1"/>
    <col min="4354" max="4354" width="8.125" style="95" customWidth="1"/>
    <col min="4355" max="4355" width="7.375" style="95" customWidth="1"/>
    <col min="4356" max="4356" width="8.125" style="95" customWidth="1"/>
    <col min="4357" max="4357" width="7.375" style="95" customWidth="1"/>
    <col min="4358" max="4358" width="8.125" style="95" customWidth="1"/>
    <col min="4359" max="4359" width="7.375" style="95" customWidth="1"/>
    <col min="4360" max="4360" width="8.125" style="95" customWidth="1"/>
    <col min="4361" max="4361" width="7.375" style="95" customWidth="1"/>
    <col min="4362" max="4362" width="8.125" style="95" customWidth="1"/>
    <col min="4363" max="4363" width="7.375" style="95" customWidth="1"/>
    <col min="4364" max="4364" width="8.125" style="95" customWidth="1"/>
    <col min="4365" max="4365" width="7.375" style="95" customWidth="1"/>
    <col min="4366" max="4366" width="8.125" style="95" customWidth="1"/>
    <col min="4367" max="4367" width="7.375" style="95" customWidth="1"/>
    <col min="4368" max="4368" width="7.875" style="95" customWidth="1"/>
    <col min="4369" max="4369" width="7.125" style="95" customWidth="1"/>
    <col min="4370" max="4370" width="7.875" style="95" customWidth="1"/>
    <col min="4371" max="4371" width="7.125" style="95" customWidth="1"/>
    <col min="4372" max="4372" width="7.875" style="95" customWidth="1"/>
    <col min="4373" max="4373" width="7.125" style="95" customWidth="1"/>
    <col min="4374" max="4374" width="7.875" style="95" customWidth="1"/>
    <col min="4375" max="4375" width="7.125" style="95" customWidth="1"/>
    <col min="4376" max="4608" width="9" style="95"/>
    <col min="4609" max="4609" width="10.875" style="95" customWidth="1"/>
    <col min="4610" max="4610" width="8.125" style="95" customWidth="1"/>
    <col min="4611" max="4611" width="7.375" style="95" customWidth="1"/>
    <col min="4612" max="4612" width="8.125" style="95" customWidth="1"/>
    <col min="4613" max="4613" width="7.375" style="95" customWidth="1"/>
    <col min="4614" max="4614" width="8.125" style="95" customWidth="1"/>
    <col min="4615" max="4615" width="7.375" style="95" customWidth="1"/>
    <col min="4616" max="4616" width="8.125" style="95" customWidth="1"/>
    <col min="4617" max="4617" width="7.375" style="95" customWidth="1"/>
    <col min="4618" max="4618" width="8.125" style="95" customWidth="1"/>
    <col min="4619" max="4619" width="7.375" style="95" customWidth="1"/>
    <col min="4620" max="4620" width="8.125" style="95" customWidth="1"/>
    <col min="4621" max="4621" width="7.375" style="95" customWidth="1"/>
    <col min="4622" max="4622" width="8.125" style="95" customWidth="1"/>
    <col min="4623" max="4623" width="7.375" style="95" customWidth="1"/>
    <col min="4624" max="4624" width="7.875" style="95" customWidth="1"/>
    <col min="4625" max="4625" width="7.125" style="95" customWidth="1"/>
    <col min="4626" max="4626" width="7.875" style="95" customWidth="1"/>
    <col min="4627" max="4627" width="7.125" style="95" customWidth="1"/>
    <col min="4628" max="4628" width="7.875" style="95" customWidth="1"/>
    <col min="4629" max="4629" width="7.125" style="95" customWidth="1"/>
    <col min="4630" max="4630" width="7.875" style="95" customWidth="1"/>
    <col min="4631" max="4631" width="7.125" style="95" customWidth="1"/>
    <col min="4632" max="4864" width="9" style="95"/>
    <col min="4865" max="4865" width="10.875" style="95" customWidth="1"/>
    <col min="4866" max="4866" width="8.125" style="95" customWidth="1"/>
    <col min="4867" max="4867" width="7.375" style="95" customWidth="1"/>
    <col min="4868" max="4868" width="8.125" style="95" customWidth="1"/>
    <col min="4869" max="4869" width="7.375" style="95" customWidth="1"/>
    <col min="4870" max="4870" width="8.125" style="95" customWidth="1"/>
    <col min="4871" max="4871" width="7.375" style="95" customWidth="1"/>
    <col min="4872" max="4872" width="8.125" style="95" customWidth="1"/>
    <col min="4873" max="4873" width="7.375" style="95" customWidth="1"/>
    <col min="4874" max="4874" width="8.125" style="95" customWidth="1"/>
    <col min="4875" max="4875" width="7.375" style="95" customWidth="1"/>
    <col min="4876" max="4876" width="8.125" style="95" customWidth="1"/>
    <col min="4877" max="4877" width="7.375" style="95" customWidth="1"/>
    <col min="4878" max="4878" width="8.125" style="95" customWidth="1"/>
    <col min="4879" max="4879" width="7.375" style="95" customWidth="1"/>
    <col min="4880" max="4880" width="7.875" style="95" customWidth="1"/>
    <col min="4881" max="4881" width="7.125" style="95" customWidth="1"/>
    <col min="4882" max="4882" width="7.875" style="95" customWidth="1"/>
    <col min="4883" max="4883" width="7.125" style="95" customWidth="1"/>
    <col min="4884" max="4884" width="7.875" style="95" customWidth="1"/>
    <col min="4885" max="4885" width="7.125" style="95" customWidth="1"/>
    <col min="4886" max="4886" width="7.875" style="95" customWidth="1"/>
    <col min="4887" max="4887" width="7.125" style="95" customWidth="1"/>
    <col min="4888" max="5120" width="9" style="95"/>
    <col min="5121" max="5121" width="10.875" style="95" customWidth="1"/>
    <col min="5122" max="5122" width="8.125" style="95" customWidth="1"/>
    <col min="5123" max="5123" width="7.375" style="95" customWidth="1"/>
    <col min="5124" max="5124" width="8.125" style="95" customWidth="1"/>
    <col min="5125" max="5125" width="7.375" style="95" customWidth="1"/>
    <col min="5126" max="5126" width="8.125" style="95" customWidth="1"/>
    <col min="5127" max="5127" width="7.375" style="95" customWidth="1"/>
    <col min="5128" max="5128" width="8.125" style="95" customWidth="1"/>
    <col min="5129" max="5129" width="7.375" style="95" customWidth="1"/>
    <col min="5130" max="5130" width="8.125" style="95" customWidth="1"/>
    <col min="5131" max="5131" width="7.375" style="95" customWidth="1"/>
    <col min="5132" max="5132" width="8.125" style="95" customWidth="1"/>
    <col min="5133" max="5133" width="7.375" style="95" customWidth="1"/>
    <col min="5134" max="5134" width="8.125" style="95" customWidth="1"/>
    <col min="5135" max="5135" width="7.375" style="95" customWidth="1"/>
    <col min="5136" max="5136" width="7.875" style="95" customWidth="1"/>
    <col min="5137" max="5137" width="7.125" style="95" customWidth="1"/>
    <col min="5138" max="5138" width="7.875" style="95" customWidth="1"/>
    <col min="5139" max="5139" width="7.125" style="95" customWidth="1"/>
    <col min="5140" max="5140" width="7.875" style="95" customWidth="1"/>
    <col min="5141" max="5141" width="7.125" style="95" customWidth="1"/>
    <col min="5142" max="5142" width="7.875" style="95" customWidth="1"/>
    <col min="5143" max="5143" width="7.125" style="95" customWidth="1"/>
    <col min="5144" max="5376" width="9" style="95"/>
    <col min="5377" max="5377" width="10.875" style="95" customWidth="1"/>
    <col min="5378" max="5378" width="8.125" style="95" customWidth="1"/>
    <col min="5379" max="5379" width="7.375" style="95" customWidth="1"/>
    <col min="5380" max="5380" width="8.125" style="95" customWidth="1"/>
    <col min="5381" max="5381" width="7.375" style="95" customWidth="1"/>
    <col min="5382" max="5382" width="8.125" style="95" customWidth="1"/>
    <col min="5383" max="5383" width="7.375" style="95" customWidth="1"/>
    <col min="5384" max="5384" width="8.125" style="95" customWidth="1"/>
    <col min="5385" max="5385" width="7.375" style="95" customWidth="1"/>
    <col min="5386" max="5386" width="8.125" style="95" customWidth="1"/>
    <col min="5387" max="5387" width="7.375" style="95" customWidth="1"/>
    <col min="5388" max="5388" width="8.125" style="95" customWidth="1"/>
    <col min="5389" max="5389" width="7.375" style="95" customWidth="1"/>
    <col min="5390" max="5390" width="8.125" style="95" customWidth="1"/>
    <col min="5391" max="5391" width="7.375" style="95" customWidth="1"/>
    <col min="5392" max="5392" width="7.875" style="95" customWidth="1"/>
    <col min="5393" max="5393" width="7.125" style="95" customWidth="1"/>
    <col min="5394" max="5394" width="7.875" style="95" customWidth="1"/>
    <col min="5395" max="5395" width="7.125" style="95" customWidth="1"/>
    <col min="5396" max="5396" width="7.875" style="95" customWidth="1"/>
    <col min="5397" max="5397" width="7.125" style="95" customWidth="1"/>
    <col min="5398" max="5398" width="7.875" style="95" customWidth="1"/>
    <col min="5399" max="5399" width="7.125" style="95" customWidth="1"/>
    <col min="5400" max="5632" width="9" style="95"/>
    <col min="5633" max="5633" width="10.875" style="95" customWidth="1"/>
    <col min="5634" max="5634" width="8.125" style="95" customWidth="1"/>
    <col min="5635" max="5635" width="7.375" style="95" customWidth="1"/>
    <col min="5636" max="5636" width="8.125" style="95" customWidth="1"/>
    <col min="5637" max="5637" width="7.375" style="95" customWidth="1"/>
    <col min="5638" max="5638" width="8.125" style="95" customWidth="1"/>
    <col min="5639" max="5639" width="7.375" style="95" customWidth="1"/>
    <col min="5640" max="5640" width="8.125" style="95" customWidth="1"/>
    <col min="5641" max="5641" width="7.375" style="95" customWidth="1"/>
    <col min="5642" max="5642" width="8.125" style="95" customWidth="1"/>
    <col min="5643" max="5643" width="7.375" style="95" customWidth="1"/>
    <col min="5644" max="5644" width="8.125" style="95" customWidth="1"/>
    <col min="5645" max="5645" width="7.375" style="95" customWidth="1"/>
    <col min="5646" max="5646" width="8.125" style="95" customWidth="1"/>
    <col min="5647" max="5647" width="7.375" style="95" customWidth="1"/>
    <col min="5648" max="5648" width="7.875" style="95" customWidth="1"/>
    <col min="5649" max="5649" width="7.125" style="95" customWidth="1"/>
    <col min="5650" max="5650" width="7.875" style="95" customWidth="1"/>
    <col min="5651" max="5651" width="7.125" style="95" customWidth="1"/>
    <col min="5652" max="5652" width="7.875" style="95" customWidth="1"/>
    <col min="5653" max="5653" width="7.125" style="95" customWidth="1"/>
    <col min="5654" max="5654" width="7.875" style="95" customWidth="1"/>
    <col min="5655" max="5655" width="7.125" style="95" customWidth="1"/>
    <col min="5656" max="5888" width="9" style="95"/>
    <col min="5889" max="5889" width="10.875" style="95" customWidth="1"/>
    <col min="5890" max="5890" width="8.125" style="95" customWidth="1"/>
    <col min="5891" max="5891" width="7.375" style="95" customWidth="1"/>
    <col min="5892" max="5892" width="8.125" style="95" customWidth="1"/>
    <col min="5893" max="5893" width="7.375" style="95" customWidth="1"/>
    <col min="5894" max="5894" width="8.125" style="95" customWidth="1"/>
    <col min="5895" max="5895" width="7.375" style="95" customWidth="1"/>
    <col min="5896" max="5896" width="8.125" style="95" customWidth="1"/>
    <col min="5897" max="5897" width="7.375" style="95" customWidth="1"/>
    <col min="5898" max="5898" width="8.125" style="95" customWidth="1"/>
    <col min="5899" max="5899" width="7.375" style="95" customWidth="1"/>
    <col min="5900" max="5900" width="8.125" style="95" customWidth="1"/>
    <col min="5901" max="5901" width="7.375" style="95" customWidth="1"/>
    <col min="5902" max="5902" width="8.125" style="95" customWidth="1"/>
    <col min="5903" max="5903" width="7.375" style="95" customWidth="1"/>
    <col min="5904" max="5904" width="7.875" style="95" customWidth="1"/>
    <col min="5905" max="5905" width="7.125" style="95" customWidth="1"/>
    <col min="5906" max="5906" width="7.875" style="95" customWidth="1"/>
    <col min="5907" max="5907" width="7.125" style="95" customWidth="1"/>
    <col min="5908" max="5908" width="7.875" style="95" customWidth="1"/>
    <col min="5909" max="5909" width="7.125" style="95" customWidth="1"/>
    <col min="5910" max="5910" width="7.875" style="95" customWidth="1"/>
    <col min="5911" max="5911" width="7.125" style="95" customWidth="1"/>
    <col min="5912" max="6144" width="9" style="95"/>
    <col min="6145" max="6145" width="10.875" style="95" customWidth="1"/>
    <col min="6146" max="6146" width="8.125" style="95" customWidth="1"/>
    <col min="6147" max="6147" width="7.375" style="95" customWidth="1"/>
    <col min="6148" max="6148" width="8.125" style="95" customWidth="1"/>
    <col min="6149" max="6149" width="7.375" style="95" customWidth="1"/>
    <col min="6150" max="6150" width="8.125" style="95" customWidth="1"/>
    <col min="6151" max="6151" width="7.375" style="95" customWidth="1"/>
    <col min="6152" max="6152" width="8.125" style="95" customWidth="1"/>
    <col min="6153" max="6153" width="7.375" style="95" customWidth="1"/>
    <col min="6154" max="6154" width="8.125" style="95" customWidth="1"/>
    <col min="6155" max="6155" width="7.375" style="95" customWidth="1"/>
    <col min="6156" max="6156" width="8.125" style="95" customWidth="1"/>
    <col min="6157" max="6157" width="7.375" style="95" customWidth="1"/>
    <col min="6158" max="6158" width="8.125" style="95" customWidth="1"/>
    <col min="6159" max="6159" width="7.375" style="95" customWidth="1"/>
    <col min="6160" max="6160" width="7.875" style="95" customWidth="1"/>
    <col min="6161" max="6161" width="7.125" style="95" customWidth="1"/>
    <col min="6162" max="6162" width="7.875" style="95" customWidth="1"/>
    <col min="6163" max="6163" width="7.125" style="95" customWidth="1"/>
    <col min="6164" max="6164" width="7.875" style="95" customWidth="1"/>
    <col min="6165" max="6165" width="7.125" style="95" customWidth="1"/>
    <col min="6166" max="6166" width="7.875" style="95" customWidth="1"/>
    <col min="6167" max="6167" width="7.125" style="95" customWidth="1"/>
    <col min="6168" max="6400" width="9" style="95"/>
    <col min="6401" max="6401" width="10.875" style="95" customWidth="1"/>
    <col min="6402" max="6402" width="8.125" style="95" customWidth="1"/>
    <col min="6403" max="6403" width="7.375" style="95" customWidth="1"/>
    <col min="6404" max="6404" width="8.125" style="95" customWidth="1"/>
    <col min="6405" max="6405" width="7.375" style="95" customWidth="1"/>
    <col min="6406" max="6406" width="8.125" style="95" customWidth="1"/>
    <col min="6407" max="6407" width="7.375" style="95" customWidth="1"/>
    <col min="6408" max="6408" width="8.125" style="95" customWidth="1"/>
    <col min="6409" max="6409" width="7.375" style="95" customWidth="1"/>
    <col min="6410" max="6410" width="8.125" style="95" customWidth="1"/>
    <col min="6411" max="6411" width="7.375" style="95" customWidth="1"/>
    <col min="6412" max="6412" width="8.125" style="95" customWidth="1"/>
    <col min="6413" max="6413" width="7.375" style="95" customWidth="1"/>
    <col min="6414" max="6414" width="8.125" style="95" customWidth="1"/>
    <col min="6415" max="6415" width="7.375" style="95" customWidth="1"/>
    <col min="6416" max="6416" width="7.875" style="95" customWidth="1"/>
    <col min="6417" max="6417" width="7.125" style="95" customWidth="1"/>
    <col min="6418" max="6418" width="7.875" style="95" customWidth="1"/>
    <col min="6419" max="6419" width="7.125" style="95" customWidth="1"/>
    <col min="6420" max="6420" width="7.875" style="95" customWidth="1"/>
    <col min="6421" max="6421" width="7.125" style="95" customWidth="1"/>
    <col min="6422" max="6422" width="7.875" style="95" customWidth="1"/>
    <col min="6423" max="6423" width="7.125" style="95" customWidth="1"/>
    <col min="6424" max="6656" width="9" style="95"/>
    <col min="6657" max="6657" width="10.875" style="95" customWidth="1"/>
    <col min="6658" max="6658" width="8.125" style="95" customWidth="1"/>
    <col min="6659" max="6659" width="7.375" style="95" customWidth="1"/>
    <col min="6660" max="6660" width="8.125" style="95" customWidth="1"/>
    <col min="6661" max="6661" width="7.375" style="95" customWidth="1"/>
    <col min="6662" max="6662" width="8.125" style="95" customWidth="1"/>
    <col min="6663" max="6663" width="7.375" style="95" customWidth="1"/>
    <col min="6664" max="6664" width="8.125" style="95" customWidth="1"/>
    <col min="6665" max="6665" width="7.375" style="95" customWidth="1"/>
    <col min="6666" max="6666" width="8.125" style="95" customWidth="1"/>
    <col min="6667" max="6667" width="7.375" style="95" customWidth="1"/>
    <col min="6668" max="6668" width="8.125" style="95" customWidth="1"/>
    <col min="6669" max="6669" width="7.375" style="95" customWidth="1"/>
    <col min="6670" max="6670" width="8.125" style="95" customWidth="1"/>
    <col min="6671" max="6671" width="7.375" style="95" customWidth="1"/>
    <col min="6672" max="6672" width="7.875" style="95" customWidth="1"/>
    <col min="6673" max="6673" width="7.125" style="95" customWidth="1"/>
    <col min="6674" max="6674" width="7.875" style="95" customWidth="1"/>
    <col min="6675" max="6675" width="7.125" style="95" customWidth="1"/>
    <col min="6676" max="6676" width="7.875" style="95" customWidth="1"/>
    <col min="6677" max="6677" width="7.125" style="95" customWidth="1"/>
    <col min="6678" max="6678" width="7.875" style="95" customWidth="1"/>
    <col min="6679" max="6679" width="7.125" style="95" customWidth="1"/>
    <col min="6680" max="6912" width="9" style="95"/>
    <col min="6913" max="6913" width="10.875" style="95" customWidth="1"/>
    <col min="6914" max="6914" width="8.125" style="95" customWidth="1"/>
    <col min="6915" max="6915" width="7.375" style="95" customWidth="1"/>
    <col min="6916" max="6916" width="8.125" style="95" customWidth="1"/>
    <col min="6917" max="6917" width="7.375" style="95" customWidth="1"/>
    <col min="6918" max="6918" width="8.125" style="95" customWidth="1"/>
    <col min="6919" max="6919" width="7.375" style="95" customWidth="1"/>
    <col min="6920" max="6920" width="8.125" style="95" customWidth="1"/>
    <col min="6921" max="6921" width="7.375" style="95" customWidth="1"/>
    <col min="6922" max="6922" width="8.125" style="95" customWidth="1"/>
    <col min="6923" max="6923" width="7.375" style="95" customWidth="1"/>
    <col min="6924" max="6924" width="8.125" style="95" customWidth="1"/>
    <col min="6925" max="6925" width="7.375" style="95" customWidth="1"/>
    <col min="6926" max="6926" width="8.125" style="95" customWidth="1"/>
    <col min="6927" max="6927" width="7.375" style="95" customWidth="1"/>
    <col min="6928" max="6928" width="7.875" style="95" customWidth="1"/>
    <col min="6929" max="6929" width="7.125" style="95" customWidth="1"/>
    <col min="6930" max="6930" width="7.875" style="95" customWidth="1"/>
    <col min="6931" max="6931" width="7.125" style="95" customWidth="1"/>
    <col min="6932" max="6932" width="7.875" style="95" customWidth="1"/>
    <col min="6933" max="6933" width="7.125" style="95" customWidth="1"/>
    <col min="6934" max="6934" width="7.875" style="95" customWidth="1"/>
    <col min="6935" max="6935" width="7.125" style="95" customWidth="1"/>
    <col min="6936" max="7168" width="9" style="95"/>
    <col min="7169" max="7169" width="10.875" style="95" customWidth="1"/>
    <col min="7170" max="7170" width="8.125" style="95" customWidth="1"/>
    <col min="7171" max="7171" width="7.375" style="95" customWidth="1"/>
    <col min="7172" max="7172" width="8.125" style="95" customWidth="1"/>
    <col min="7173" max="7173" width="7.375" style="95" customWidth="1"/>
    <col min="7174" max="7174" width="8.125" style="95" customWidth="1"/>
    <col min="7175" max="7175" width="7.375" style="95" customWidth="1"/>
    <col min="7176" max="7176" width="8.125" style="95" customWidth="1"/>
    <col min="7177" max="7177" width="7.375" style="95" customWidth="1"/>
    <col min="7178" max="7178" width="8.125" style="95" customWidth="1"/>
    <col min="7179" max="7179" width="7.375" style="95" customWidth="1"/>
    <col min="7180" max="7180" width="8.125" style="95" customWidth="1"/>
    <col min="7181" max="7181" width="7.375" style="95" customWidth="1"/>
    <col min="7182" max="7182" width="8.125" style="95" customWidth="1"/>
    <col min="7183" max="7183" width="7.375" style="95" customWidth="1"/>
    <col min="7184" max="7184" width="7.875" style="95" customWidth="1"/>
    <col min="7185" max="7185" width="7.125" style="95" customWidth="1"/>
    <col min="7186" max="7186" width="7.875" style="95" customWidth="1"/>
    <col min="7187" max="7187" width="7.125" style="95" customWidth="1"/>
    <col min="7188" max="7188" width="7.875" style="95" customWidth="1"/>
    <col min="7189" max="7189" width="7.125" style="95" customWidth="1"/>
    <col min="7190" max="7190" width="7.875" style="95" customWidth="1"/>
    <col min="7191" max="7191" width="7.125" style="95" customWidth="1"/>
    <col min="7192" max="7424" width="9" style="95"/>
    <col min="7425" max="7425" width="10.875" style="95" customWidth="1"/>
    <col min="7426" max="7426" width="8.125" style="95" customWidth="1"/>
    <col min="7427" max="7427" width="7.375" style="95" customWidth="1"/>
    <col min="7428" max="7428" width="8.125" style="95" customWidth="1"/>
    <col min="7429" max="7429" width="7.375" style="95" customWidth="1"/>
    <col min="7430" max="7430" width="8.125" style="95" customWidth="1"/>
    <col min="7431" max="7431" width="7.375" style="95" customWidth="1"/>
    <col min="7432" max="7432" width="8.125" style="95" customWidth="1"/>
    <col min="7433" max="7433" width="7.375" style="95" customWidth="1"/>
    <col min="7434" max="7434" width="8.125" style="95" customWidth="1"/>
    <col min="7435" max="7435" width="7.375" style="95" customWidth="1"/>
    <col min="7436" max="7436" width="8.125" style="95" customWidth="1"/>
    <col min="7437" max="7437" width="7.375" style="95" customWidth="1"/>
    <col min="7438" max="7438" width="8.125" style="95" customWidth="1"/>
    <col min="7439" max="7439" width="7.375" style="95" customWidth="1"/>
    <col min="7440" max="7440" width="7.875" style="95" customWidth="1"/>
    <col min="7441" max="7441" width="7.125" style="95" customWidth="1"/>
    <col min="7442" max="7442" width="7.875" style="95" customWidth="1"/>
    <col min="7443" max="7443" width="7.125" style="95" customWidth="1"/>
    <col min="7444" max="7444" width="7.875" style="95" customWidth="1"/>
    <col min="7445" max="7445" width="7.125" style="95" customWidth="1"/>
    <col min="7446" max="7446" width="7.875" style="95" customWidth="1"/>
    <col min="7447" max="7447" width="7.125" style="95" customWidth="1"/>
    <col min="7448" max="7680" width="9" style="95"/>
    <col min="7681" max="7681" width="10.875" style="95" customWidth="1"/>
    <col min="7682" max="7682" width="8.125" style="95" customWidth="1"/>
    <col min="7683" max="7683" width="7.375" style="95" customWidth="1"/>
    <col min="7684" max="7684" width="8.125" style="95" customWidth="1"/>
    <col min="7685" max="7685" width="7.375" style="95" customWidth="1"/>
    <col min="7686" max="7686" width="8.125" style="95" customWidth="1"/>
    <col min="7687" max="7687" width="7.375" style="95" customWidth="1"/>
    <col min="7688" max="7688" width="8.125" style="95" customWidth="1"/>
    <col min="7689" max="7689" width="7.375" style="95" customWidth="1"/>
    <col min="7690" max="7690" width="8.125" style="95" customWidth="1"/>
    <col min="7691" max="7691" width="7.375" style="95" customWidth="1"/>
    <col min="7692" max="7692" width="8.125" style="95" customWidth="1"/>
    <col min="7693" max="7693" width="7.375" style="95" customWidth="1"/>
    <col min="7694" max="7694" width="8.125" style="95" customWidth="1"/>
    <col min="7695" max="7695" width="7.375" style="95" customWidth="1"/>
    <col min="7696" max="7696" width="7.875" style="95" customWidth="1"/>
    <col min="7697" max="7697" width="7.125" style="95" customWidth="1"/>
    <col min="7698" max="7698" width="7.875" style="95" customWidth="1"/>
    <col min="7699" max="7699" width="7.125" style="95" customWidth="1"/>
    <col min="7700" max="7700" width="7.875" style="95" customWidth="1"/>
    <col min="7701" max="7701" width="7.125" style="95" customWidth="1"/>
    <col min="7702" max="7702" width="7.875" style="95" customWidth="1"/>
    <col min="7703" max="7703" width="7.125" style="95" customWidth="1"/>
    <col min="7704" max="7936" width="9" style="95"/>
    <col min="7937" max="7937" width="10.875" style="95" customWidth="1"/>
    <col min="7938" max="7938" width="8.125" style="95" customWidth="1"/>
    <col min="7939" max="7939" width="7.375" style="95" customWidth="1"/>
    <col min="7940" max="7940" width="8.125" style="95" customWidth="1"/>
    <col min="7941" max="7941" width="7.375" style="95" customWidth="1"/>
    <col min="7942" max="7942" width="8.125" style="95" customWidth="1"/>
    <col min="7943" max="7943" width="7.375" style="95" customWidth="1"/>
    <col min="7944" max="7944" width="8.125" style="95" customWidth="1"/>
    <col min="7945" max="7945" width="7.375" style="95" customWidth="1"/>
    <col min="7946" max="7946" width="8.125" style="95" customWidth="1"/>
    <col min="7947" max="7947" width="7.375" style="95" customWidth="1"/>
    <col min="7948" max="7948" width="8.125" style="95" customWidth="1"/>
    <col min="7949" max="7949" width="7.375" style="95" customWidth="1"/>
    <col min="7950" max="7950" width="8.125" style="95" customWidth="1"/>
    <col min="7951" max="7951" width="7.375" style="95" customWidth="1"/>
    <col min="7952" max="7952" width="7.875" style="95" customWidth="1"/>
    <col min="7953" max="7953" width="7.125" style="95" customWidth="1"/>
    <col min="7954" max="7954" width="7.875" style="95" customWidth="1"/>
    <col min="7955" max="7955" width="7.125" style="95" customWidth="1"/>
    <col min="7956" max="7956" width="7.875" style="95" customWidth="1"/>
    <col min="7957" max="7957" width="7.125" style="95" customWidth="1"/>
    <col min="7958" max="7958" width="7.875" style="95" customWidth="1"/>
    <col min="7959" max="7959" width="7.125" style="95" customWidth="1"/>
    <col min="7960" max="8192" width="9" style="95"/>
    <col min="8193" max="8193" width="10.875" style="95" customWidth="1"/>
    <col min="8194" max="8194" width="8.125" style="95" customWidth="1"/>
    <col min="8195" max="8195" width="7.375" style="95" customWidth="1"/>
    <col min="8196" max="8196" width="8.125" style="95" customWidth="1"/>
    <col min="8197" max="8197" width="7.375" style="95" customWidth="1"/>
    <col min="8198" max="8198" width="8.125" style="95" customWidth="1"/>
    <col min="8199" max="8199" width="7.375" style="95" customWidth="1"/>
    <col min="8200" max="8200" width="8.125" style="95" customWidth="1"/>
    <col min="8201" max="8201" width="7.375" style="95" customWidth="1"/>
    <col min="8202" max="8202" width="8.125" style="95" customWidth="1"/>
    <col min="8203" max="8203" width="7.375" style="95" customWidth="1"/>
    <col min="8204" max="8204" width="8.125" style="95" customWidth="1"/>
    <col min="8205" max="8205" width="7.375" style="95" customWidth="1"/>
    <col min="8206" max="8206" width="8.125" style="95" customWidth="1"/>
    <col min="8207" max="8207" width="7.375" style="95" customWidth="1"/>
    <col min="8208" max="8208" width="7.875" style="95" customWidth="1"/>
    <col min="8209" max="8209" width="7.125" style="95" customWidth="1"/>
    <col min="8210" max="8210" width="7.875" style="95" customWidth="1"/>
    <col min="8211" max="8211" width="7.125" style="95" customWidth="1"/>
    <col min="8212" max="8212" width="7.875" style="95" customWidth="1"/>
    <col min="8213" max="8213" width="7.125" style="95" customWidth="1"/>
    <col min="8214" max="8214" width="7.875" style="95" customWidth="1"/>
    <col min="8215" max="8215" width="7.125" style="95" customWidth="1"/>
    <col min="8216" max="8448" width="9" style="95"/>
    <col min="8449" max="8449" width="10.875" style="95" customWidth="1"/>
    <col min="8450" max="8450" width="8.125" style="95" customWidth="1"/>
    <col min="8451" max="8451" width="7.375" style="95" customWidth="1"/>
    <col min="8452" max="8452" width="8.125" style="95" customWidth="1"/>
    <col min="8453" max="8453" width="7.375" style="95" customWidth="1"/>
    <col min="8454" max="8454" width="8.125" style="95" customWidth="1"/>
    <col min="8455" max="8455" width="7.375" style="95" customWidth="1"/>
    <col min="8456" max="8456" width="8.125" style="95" customWidth="1"/>
    <col min="8457" max="8457" width="7.375" style="95" customWidth="1"/>
    <col min="8458" max="8458" width="8.125" style="95" customWidth="1"/>
    <col min="8459" max="8459" width="7.375" style="95" customWidth="1"/>
    <col min="8460" max="8460" width="8.125" style="95" customWidth="1"/>
    <col min="8461" max="8461" width="7.375" style="95" customWidth="1"/>
    <col min="8462" max="8462" width="8.125" style="95" customWidth="1"/>
    <col min="8463" max="8463" width="7.375" style="95" customWidth="1"/>
    <col min="8464" max="8464" width="7.875" style="95" customWidth="1"/>
    <col min="8465" max="8465" width="7.125" style="95" customWidth="1"/>
    <col min="8466" max="8466" width="7.875" style="95" customWidth="1"/>
    <col min="8467" max="8467" width="7.125" style="95" customWidth="1"/>
    <col min="8468" max="8468" width="7.875" style="95" customWidth="1"/>
    <col min="8469" max="8469" width="7.125" style="95" customWidth="1"/>
    <col min="8470" max="8470" width="7.875" style="95" customWidth="1"/>
    <col min="8471" max="8471" width="7.125" style="95" customWidth="1"/>
    <col min="8472" max="8704" width="9" style="95"/>
    <col min="8705" max="8705" width="10.875" style="95" customWidth="1"/>
    <col min="8706" max="8706" width="8.125" style="95" customWidth="1"/>
    <col min="8707" max="8707" width="7.375" style="95" customWidth="1"/>
    <col min="8708" max="8708" width="8.125" style="95" customWidth="1"/>
    <col min="8709" max="8709" width="7.375" style="95" customWidth="1"/>
    <col min="8710" max="8710" width="8.125" style="95" customWidth="1"/>
    <col min="8711" max="8711" width="7.375" style="95" customWidth="1"/>
    <col min="8712" max="8712" width="8.125" style="95" customWidth="1"/>
    <col min="8713" max="8713" width="7.375" style="95" customWidth="1"/>
    <col min="8714" max="8714" width="8.125" style="95" customWidth="1"/>
    <col min="8715" max="8715" width="7.375" style="95" customWidth="1"/>
    <col min="8716" max="8716" width="8.125" style="95" customWidth="1"/>
    <col min="8717" max="8717" width="7.375" style="95" customWidth="1"/>
    <col min="8718" max="8718" width="8.125" style="95" customWidth="1"/>
    <col min="8719" max="8719" width="7.375" style="95" customWidth="1"/>
    <col min="8720" max="8720" width="7.875" style="95" customWidth="1"/>
    <col min="8721" max="8721" width="7.125" style="95" customWidth="1"/>
    <col min="8722" max="8722" width="7.875" style="95" customWidth="1"/>
    <col min="8723" max="8723" width="7.125" style="95" customWidth="1"/>
    <col min="8724" max="8724" width="7.875" style="95" customWidth="1"/>
    <col min="8725" max="8725" width="7.125" style="95" customWidth="1"/>
    <col min="8726" max="8726" width="7.875" style="95" customWidth="1"/>
    <col min="8727" max="8727" width="7.125" style="95" customWidth="1"/>
    <col min="8728" max="8960" width="9" style="95"/>
    <col min="8961" max="8961" width="10.875" style="95" customWidth="1"/>
    <col min="8962" max="8962" width="8.125" style="95" customWidth="1"/>
    <col min="8963" max="8963" width="7.375" style="95" customWidth="1"/>
    <col min="8964" max="8964" width="8.125" style="95" customWidth="1"/>
    <col min="8965" max="8965" width="7.375" style="95" customWidth="1"/>
    <col min="8966" max="8966" width="8.125" style="95" customWidth="1"/>
    <col min="8967" max="8967" width="7.375" style="95" customWidth="1"/>
    <col min="8968" max="8968" width="8.125" style="95" customWidth="1"/>
    <col min="8969" max="8969" width="7.375" style="95" customWidth="1"/>
    <col min="8970" max="8970" width="8.125" style="95" customWidth="1"/>
    <col min="8971" max="8971" width="7.375" style="95" customWidth="1"/>
    <col min="8972" max="8972" width="8.125" style="95" customWidth="1"/>
    <col min="8973" max="8973" width="7.375" style="95" customWidth="1"/>
    <col min="8974" max="8974" width="8.125" style="95" customWidth="1"/>
    <col min="8975" max="8975" width="7.375" style="95" customWidth="1"/>
    <col min="8976" max="8976" width="7.875" style="95" customWidth="1"/>
    <col min="8977" max="8977" width="7.125" style="95" customWidth="1"/>
    <col min="8978" max="8978" width="7.875" style="95" customWidth="1"/>
    <col min="8979" max="8979" width="7.125" style="95" customWidth="1"/>
    <col min="8980" max="8980" width="7.875" style="95" customWidth="1"/>
    <col min="8981" max="8981" width="7.125" style="95" customWidth="1"/>
    <col min="8982" max="8982" width="7.875" style="95" customWidth="1"/>
    <col min="8983" max="8983" width="7.125" style="95" customWidth="1"/>
    <col min="8984" max="9216" width="9" style="95"/>
    <col min="9217" max="9217" width="10.875" style="95" customWidth="1"/>
    <col min="9218" max="9218" width="8.125" style="95" customWidth="1"/>
    <col min="9219" max="9219" width="7.375" style="95" customWidth="1"/>
    <col min="9220" max="9220" width="8.125" style="95" customWidth="1"/>
    <col min="9221" max="9221" width="7.375" style="95" customWidth="1"/>
    <col min="9222" max="9222" width="8.125" style="95" customWidth="1"/>
    <col min="9223" max="9223" width="7.375" style="95" customWidth="1"/>
    <col min="9224" max="9224" width="8.125" style="95" customWidth="1"/>
    <col min="9225" max="9225" width="7.375" style="95" customWidth="1"/>
    <col min="9226" max="9226" width="8.125" style="95" customWidth="1"/>
    <col min="9227" max="9227" width="7.375" style="95" customWidth="1"/>
    <col min="9228" max="9228" width="8.125" style="95" customWidth="1"/>
    <col min="9229" max="9229" width="7.375" style="95" customWidth="1"/>
    <col min="9230" max="9230" width="8.125" style="95" customWidth="1"/>
    <col min="9231" max="9231" width="7.375" style="95" customWidth="1"/>
    <col min="9232" max="9232" width="7.875" style="95" customWidth="1"/>
    <col min="9233" max="9233" width="7.125" style="95" customWidth="1"/>
    <col min="9234" max="9234" width="7.875" style="95" customWidth="1"/>
    <col min="9235" max="9235" width="7.125" style="95" customWidth="1"/>
    <col min="9236" max="9236" width="7.875" style="95" customWidth="1"/>
    <col min="9237" max="9237" width="7.125" style="95" customWidth="1"/>
    <col min="9238" max="9238" width="7.875" style="95" customWidth="1"/>
    <col min="9239" max="9239" width="7.125" style="95" customWidth="1"/>
    <col min="9240" max="9472" width="9" style="95"/>
    <col min="9473" max="9473" width="10.875" style="95" customWidth="1"/>
    <col min="9474" max="9474" width="8.125" style="95" customWidth="1"/>
    <col min="9475" max="9475" width="7.375" style="95" customWidth="1"/>
    <col min="9476" max="9476" width="8.125" style="95" customWidth="1"/>
    <col min="9477" max="9477" width="7.375" style="95" customWidth="1"/>
    <col min="9478" max="9478" width="8.125" style="95" customWidth="1"/>
    <col min="9479" max="9479" width="7.375" style="95" customWidth="1"/>
    <col min="9480" max="9480" width="8.125" style="95" customWidth="1"/>
    <col min="9481" max="9481" width="7.375" style="95" customWidth="1"/>
    <col min="9482" max="9482" width="8.125" style="95" customWidth="1"/>
    <col min="9483" max="9483" width="7.375" style="95" customWidth="1"/>
    <col min="9484" max="9484" width="8.125" style="95" customWidth="1"/>
    <col min="9485" max="9485" width="7.375" style="95" customWidth="1"/>
    <col min="9486" max="9486" width="8.125" style="95" customWidth="1"/>
    <col min="9487" max="9487" width="7.375" style="95" customWidth="1"/>
    <col min="9488" max="9488" width="7.875" style="95" customWidth="1"/>
    <col min="9489" max="9489" width="7.125" style="95" customWidth="1"/>
    <col min="9490" max="9490" width="7.875" style="95" customWidth="1"/>
    <col min="9491" max="9491" width="7.125" style="95" customWidth="1"/>
    <col min="9492" max="9492" width="7.875" style="95" customWidth="1"/>
    <col min="9493" max="9493" width="7.125" style="95" customWidth="1"/>
    <col min="9494" max="9494" width="7.875" style="95" customWidth="1"/>
    <col min="9495" max="9495" width="7.125" style="95" customWidth="1"/>
    <col min="9496" max="9728" width="9" style="95"/>
    <col min="9729" max="9729" width="10.875" style="95" customWidth="1"/>
    <col min="9730" max="9730" width="8.125" style="95" customWidth="1"/>
    <col min="9731" max="9731" width="7.375" style="95" customWidth="1"/>
    <col min="9732" max="9732" width="8.125" style="95" customWidth="1"/>
    <col min="9733" max="9733" width="7.375" style="95" customWidth="1"/>
    <col min="9734" max="9734" width="8.125" style="95" customWidth="1"/>
    <col min="9735" max="9735" width="7.375" style="95" customWidth="1"/>
    <col min="9736" max="9736" width="8.125" style="95" customWidth="1"/>
    <col min="9737" max="9737" width="7.375" style="95" customWidth="1"/>
    <col min="9738" max="9738" width="8.125" style="95" customWidth="1"/>
    <col min="9739" max="9739" width="7.375" style="95" customWidth="1"/>
    <col min="9740" max="9740" width="8.125" style="95" customWidth="1"/>
    <col min="9741" max="9741" width="7.375" style="95" customWidth="1"/>
    <col min="9742" max="9742" width="8.125" style="95" customWidth="1"/>
    <col min="9743" max="9743" width="7.375" style="95" customWidth="1"/>
    <col min="9744" max="9744" width="7.875" style="95" customWidth="1"/>
    <col min="9745" max="9745" width="7.125" style="95" customWidth="1"/>
    <col min="9746" max="9746" width="7.875" style="95" customWidth="1"/>
    <col min="9747" max="9747" width="7.125" style="95" customWidth="1"/>
    <col min="9748" max="9748" width="7.875" style="95" customWidth="1"/>
    <col min="9749" max="9749" width="7.125" style="95" customWidth="1"/>
    <col min="9750" max="9750" width="7.875" style="95" customWidth="1"/>
    <col min="9751" max="9751" width="7.125" style="95" customWidth="1"/>
    <col min="9752" max="9984" width="9" style="95"/>
    <col min="9985" max="9985" width="10.875" style="95" customWidth="1"/>
    <col min="9986" max="9986" width="8.125" style="95" customWidth="1"/>
    <col min="9987" max="9987" width="7.375" style="95" customWidth="1"/>
    <col min="9988" max="9988" width="8.125" style="95" customWidth="1"/>
    <col min="9989" max="9989" width="7.375" style="95" customWidth="1"/>
    <col min="9990" max="9990" width="8.125" style="95" customWidth="1"/>
    <col min="9991" max="9991" width="7.375" style="95" customWidth="1"/>
    <col min="9992" max="9992" width="8.125" style="95" customWidth="1"/>
    <col min="9993" max="9993" width="7.375" style="95" customWidth="1"/>
    <col min="9994" max="9994" width="8.125" style="95" customWidth="1"/>
    <col min="9995" max="9995" width="7.375" style="95" customWidth="1"/>
    <col min="9996" max="9996" width="8.125" style="95" customWidth="1"/>
    <col min="9997" max="9997" width="7.375" style="95" customWidth="1"/>
    <col min="9998" max="9998" width="8.125" style="95" customWidth="1"/>
    <col min="9999" max="9999" width="7.375" style="95" customWidth="1"/>
    <col min="10000" max="10000" width="7.875" style="95" customWidth="1"/>
    <col min="10001" max="10001" width="7.125" style="95" customWidth="1"/>
    <col min="10002" max="10002" width="7.875" style="95" customWidth="1"/>
    <col min="10003" max="10003" width="7.125" style="95" customWidth="1"/>
    <col min="10004" max="10004" width="7.875" style="95" customWidth="1"/>
    <col min="10005" max="10005" width="7.125" style="95" customWidth="1"/>
    <col min="10006" max="10006" width="7.875" style="95" customWidth="1"/>
    <col min="10007" max="10007" width="7.125" style="95" customWidth="1"/>
    <col min="10008" max="10240" width="9" style="95"/>
    <col min="10241" max="10241" width="10.875" style="95" customWidth="1"/>
    <col min="10242" max="10242" width="8.125" style="95" customWidth="1"/>
    <col min="10243" max="10243" width="7.375" style="95" customWidth="1"/>
    <col min="10244" max="10244" width="8.125" style="95" customWidth="1"/>
    <col min="10245" max="10245" width="7.375" style="95" customWidth="1"/>
    <col min="10246" max="10246" width="8.125" style="95" customWidth="1"/>
    <col min="10247" max="10247" width="7.375" style="95" customWidth="1"/>
    <col min="10248" max="10248" width="8.125" style="95" customWidth="1"/>
    <col min="10249" max="10249" width="7.375" style="95" customWidth="1"/>
    <col min="10250" max="10250" width="8.125" style="95" customWidth="1"/>
    <col min="10251" max="10251" width="7.375" style="95" customWidth="1"/>
    <col min="10252" max="10252" width="8.125" style="95" customWidth="1"/>
    <col min="10253" max="10253" width="7.375" style="95" customWidth="1"/>
    <col min="10254" max="10254" width="8.125" style="95" customWidth="1"/>
    <col min="10255" max="10255" width="7.375" style="95" customWidth="1"/>
    <col min="10256" max="10256" width="7.875" style="95" customWidth="1"/>
    <col min="10257" max="10257" width="7.125" style="95" customWidth="1"/>
    <col min="10258" max="10258" width="7.875" style="95" customWidth="1"/>
    <col min="10259" max="10259" width="7.125" style="95" customWidth="1"/>
    <col min="10260" max="10260" width="7.875" style="95" customWidth="1"/>
    <col min="10261" max="10261" width="7.125" style="95" customWidth="1"/>
    <col min="10262" max="10262" width="7.875" style="95" customWidth="1"/>
    <col min="10263" max="10263" width="7.125" style="95" customWidth="1"/>
    <col min="10264" max="10496" width="9" style="95"/>
    <col min="10497" max="10497" width="10.875" style="95" customWidth="1"/>
    <col min="10498" max="10498" width="8.125" style="95" customWidth="1"/>
    <col min="10499" max="10499" width="7.375" style="95" customWidth="1"/>
    <col min="10500" max="10500" width="8.125" style="95" customWidth="1"/>
    <col min="10501" max="10501" width="7.375" style="95" customWidth="1"/>
    <col min="10502" max="10502" width="8.125" style="95" customWidth="1"/>
    <col min="10503" max="10503" width="7.375" style="95" customWidth="1"/>
    <col min="10504" max="10504" width="8.125" style="95" customWidth="1"/>
    <col min="10505" max="10505" width="7.375" style="95" customWidth="1"/>
    <col min="10506" max="10506" width="8.125" style="95" customWidth="1"/>
    <col min="10507" max="10507" width="7.375" style="95" customWidth="1"/>
    <col min="10508" max="10508" width="8.125" style="95" customWidth="1"/>
    <col min="10509" max="10509" width="7.375" style="95" customWidth="1"/>
    <col min="10510" max="10510" width="8.125" style="95" customWidth="1"/>
    <col min="10511" max="10511" width="7.375" style="95" customWidth="1"/>
    <col min="10512" max="10512" width="7.875" style="95" customWidth="1"/>
    <col min="10513" max="10513" width="7.125" style="95" customWidth="1"/>
    <col min="10514" max="10514" width="7.875" style="95" customWidth="1"/>
    <col min="10515" max="10515" width="7.125" style="95" customWidth="1"/>
    <col min="10516" max="10516" width="7.875" style="95" customWidth="1"/>
    <col min="10517" max="10517" width="7.125" style="95" customWidth="1"/>
    <col min="10518" max="10518" width="7.875" style="95" customWidth="1"/>
    <col min="10519" max="10519" width="7.125" style="95" customWidth="1"/>
    <col min="10520" max="10752" width="9" style="95"/>
    <col min="10753" max="10753" width="10.875" style="95" customWidth="1"/>
    <col min="10754" max="10754" width="8.125" style="95" customWidth="1"/>
    <col min="10755" max="10755" width="7.375" style="95" customWidth="1"/>
    <col min="10756" max="10756" width="8.125" style="95" customWidth="1"/>
    <col min="10757" max="10757" width="7.375" style="95" customWidth="1"/>
    <col min="10758" max="10758" width="8.125" style="95" customWidth="1"/>
    <col min="10759" max="10759" width="7.375" style="95" customWidth="1"/>
    <col min="10760" max="10760" width="8.125" style="95" customWidth="1"/>
    <col min="10761" max="10761" width="7.375" style="95" customWidth="1"/>
    <col min="10762" max="10762" width="8.125" style="95" customWidth="1"/>
    <col min="10763" max="10763" width="7.375" style="95" customWidth="1"/>
    <col min="10764" max="10764" width="8.125" style="95" customWidth="1"/>
    <col min="10765" max="10765" width="7.375" style="95" customWidth="1"/>
    <col min="10766" max="10766" width="8.125" style="95" customWidth="1"/>
    <col min="10767" max="10767" width="7.375" style="95" customWidth="1"/>
    <col min="10768" max="10768" width="7.875" style="95" customWidth="1"/>
    <col min="10769" max="10769" width="7.125" style="95" customWidth="1"/>
    <col min="10770" max="10770" width="7.875" style="95" customWidth="1"/>
    <col min="10771" max="10771" width="7.125" style="95" customWidth="1"/>
    <col min="10772" max="10772" width="7.875" style="95" customWidth="1"/>
    <col min="10773" max="10773" width="7.125" style="95" customWidth="1"/>
    <col min="10774" max="10774" width="7.875" style="95" customWidth="1"/>
    <col min="10775" max="10775" width="7.125" style="95" customWidth="1"/>
    <col min="10776" max="11008" width="9" style="95"/>
    <col min="11009" max="11009" width="10.875" style="95" customWidth="1"/>
    <col min="11010" max="11010" width="8.125" style="95" customWidth="1"/>
    <col min="11011" max="11011" width="7.375" style="95" customWidth="1"/>
    <col min="11012" max="11012" width="8.125" style="95" customWidth="1"/>
    <col min="11013" max="11013" width="7.375" style="95" customWidth="1"/>
    <col min="11014" max="11014" width="8.125" style="95" customWidth="1"/>
    <col min="11015" max="11015" width="7.375" style="95" customWidth="1"/>
    <col min="11016" max="11016" width="8.125" style="95" customWidth="1"/>
    <col min="11017" max="11017" width="7.375" style="95" customWidth="1"/>
    <col min="11018" max="11018" width="8.125" style="95" customWidth="1"/>
    <col min="11019" max="11019" width="7.375" style="95" customWidth="1"/>
    <col min="11020" max="11020" width="8.125" style="95" customWidth="1"/>
    <col min="11021" max="11021" width="7.375" style="95" customWidth="1"/>
    <col min="11022" max="11022" width="8.125" style="95" customWidth="1"/>
    <col min="11023" max="11023" width="7.375" style="95" customWidth="1"/>
    <col min="11024" max="11024" width="7.875" style="95" customWidth="1"/>
    <col min="11025" max="11025" width="7.125" style="95" customWidth="1"/>
    <col min="11026" max="11026" width="7.875" style="95" customWidth="1"/>
    <col min="11027" max="11027" width="7.125" style="95" customWidth="1"/>
    <col min="11028" max="11028" width="7.875" style="95" customWidth="1"/>
    <col min="11029" max="11029" width="7.125" style="95" customWidth="1"/>
    <col min="11030" max="11030" width="7.875" style="95" customWidth="1"/>
    <col min="11031" max="11031" width="7.125" style="95" customWidth="1"/>
    <col min="11032" max="11264" width="9" style="95"/>
    <col min="11265" max="11265" width="10.875" style="95" customWidth="1"/>
    <col min="11266" max="11266" width="8.125" style="95" customWidth="1"/>
    <col min="11267" max="11267" width="7.375" style="95" customWidth="1"/>
    <col min="11268" max="11268" width="8.125" style="95" customWidth="1"/>
    <col min="11269" max="11269" width="7.375" style="95" customWidth="1"/>
    <col min="11270" max="11270" width="8.125" style="95" customWidth="1"/>
    <col min="11271" max="11271" width="7.375" style="95" customWidth="1"/>
    <col min="11272" max="11272" width="8.125" style="95" customWidth="1"/>
    <col min="11273" max="11273" width="7.375" style="95" customWidth="1"/>
    <col min="11274" max="11274" width="8.125" style="95" customWidth="1"/>
    <col min="11275" max="11275" width="7.375" style="95" customWidth="1"/>
    <col min="11276" max="11276" width="8.125" style="95" customWidth="1"/>
    <col min="11277" max="11277" width="7.375" style="95" customWidth="1"/>
    <col min="11278" max="11278" width="8.125" style="95" customWidth="1"/>
    <col min="11279" max="11279" width="7.375" style="95" customWidth="1"/>
    <col min="11280" max="11280" width="7.875" style="95" customWidth="1"/>
    <col min="11281" max="11281" width="7.125" style="95" customWidth="1"/>
    <col min="11282" max="11282" width="7.875" style="95" customWidth="1"/>
    <col min="11283" max="11283" width="7.125" style="95" customWidth="1"/>
    <col min="11284" max="11284" width="7.875" style="95" customWidth="1"/>
    <col min="11285" max="11285" width="7.125" style="95" customWidth="1"/>
    <col min="11286" max="11286" width="7.875" style="95" customWidth="1"/>
    <col min="11287" max="11287" width="7.125" style="95" customWidth="1"/>
    <col min="11288" max="11520" width="9" style="95"/>
    <col min="11521" max="11521" width="10.875" style="95" customWidth="1"/>
    <col min="11522" max="11522" width="8.125" style="95" customWidth="1"/>
    <col min="11523" max="11523" width="7.375" style="95" customWidth="1"/>
    <col min="11524" max="11524" width="8.125" style="95" customWidth="1"/>
    <col min="11525" max="11525" width="7.375" style="95" customWidth="1"/>
    <col min="11526" max="11526" width="8.125" style="95" customWidth="1"/>
    <col min="11527" max="11527" width="7.375" style="95" customWidth="1"/>
    <col min="11528" max="11528" width="8.125" style="95" customWidth="1"/>
    <col min="11529" max="11529" width="7.375" style="95" customWidth="1"/>
    <col min="11530" max="11530" width="8.125" style="95" customWidth="1"/>
    <col min="11531" max="11531" width="7.375" style="95" customWidth="1"/>
    <col min="11532" max="11532" width="8.125" style="95" customWidth="1"/>
    <col min="11533" max="11533" width="7.375" style="95" customWidth="1"/>
    <col min="11534" max="11534" width="8.125" style="95" customWidth="1"/>
    <col min="11535" max="11535" width="7.375" style="95" customWidth="1"/>
    <col min="11536" max="11536" width="7.875" style="95" customWidth="1"/>
    <col min="11537" max="11537" width="7.125" style="95" customWidth="1"/>
    <col min="11538" max="11538" width="7.875" style="95" customWidth="1"/>
    <col min="11539" max="11539" width="7.125" style="95" customWidth="1"/>
    <col min="11540" max="11540" width="7.875" style="95" customWidth="1"/>
    <col min="11541" max="11541" width="7.125" style="95" customWidth="1"/>
    <col min="11542" max="11542" width="7.875" style="95" customWidth="1"/>
    <col min="11543" max="11543" width="7.125" style="95" customWidth="1"/>
    <col min="11544" max="11776" width="9" style="95"/>
    <col min="11777" max="11777" width="10.875" style="95" customWidth="1"/>
    <col min="11778" max="11778" width="8.125" style="95" customWidth="1"/>
    <col min="11779" max="11779" width="7.375" style="95" customWidth="1"/>
    <col min="11780" max="11780" width="8.125" style="95" customWidth="1"/>
    <col min="11781" max="11781" width="7.375" style="95" customWidth="1"/>
    <col min="11782" max="11782" width="8.125" style="95" customWidth="1"/>
    <col min="11783" max="11783" width="7.375" style="95" customWidth="1"/>
    <col min="11784" max="11784" width="8.125" style="95" customWidth="1"/>
    <col min="11785" max="11785" width="7.375" style="95" customWidth="1"/>
    <col min="11786" max="11786" width="8.125" style="95" customWidth="1"/>
    <col min="11787" max="11787" width="7.375" style="95" customWidth="1"/>
    <col min="11788" max="11788" width="8.125" style="95" customWidth="1"/>
    <col min="11789" max="11789" width="7.375" style="95" customWidth="1"/>
    <col min="11790" max="11790" width="8.125" style="95" customWidth="1"/>
    <col min="11791" max="11791" width="7.375" style="95" customWidth="1"/>
    <col min="11792" max="11792" width="7.875" style="95" customWidth="1"/>
    <col min="11793" max="11793" width="7.125" style="95" customWidth="1"/>
    <col min="11794" max="11794" width="7.875" style="95" customWidth="1"/>
    <col min="11795" max="11795" width="7.125" style="95" customWidth="1"/>
    <col min="11796" max="11796" width="7.875" style="95" customWidth="1"/>
    <col min="11797" max="11797" width="7.125" style="95" customWidth="1"/>
    <col min="11798" max="11798" width="7.875" style="95" customWidth="1"/>
    <col min="11799" max="11799" width="7.125" style="95" customWidth="1"/>
    <col min="11800" max="12032" width="9" style="95"/>
    <col min="12033" max="12033" width="10.875" style="95" customWidth="1"/>
    <col min="12034" max="12034" width="8.125" style="95" customWidth="1"/>
    <col min="12035" max="12035" width="7.375" style="95" customWidth="1"/>
    <col min="12036" max="12036" width="8.125" style="95" customWidth="1"/>
    <col min="12037" max="12037" width="7.375" style="95" customWidth="1"/>
    <col min="12038" max="12038" width="8.125" style="95" customWidth="1"/>
    <col min="12039" max="12039" width="7.375" style="95" customWidth="1"/>
    <col min="12040" max="12040" width="8.125" style="95" customWidth="1"/>
    <col min="12041" max="12041" width="7.375" style="95" customWidth="1"/>
    <col min="12042" max="12042" width="8.125" style="95" customWidth="1"/>
    <col min="12043" max="12043" width="7.375" style="95" customWidth="1"/>
    <col min="12044" max="12044" width="8.125" style="95" customWidth="1"/>
    <col min="12045" max="12045" width="7.375" style="95" customWidth="1"/>
    <col min="12046" max="12046" width="8.125" style="95" customWidth="1"/>
    <col min="12047" max="12047" width="7.375" style="95" customWidth="1"/>
    <col min="12048" max="12048" width="7.875" style="95" customWidth="1"/>
    <col min="12049" max="12049" width="7.125" style="95" customWidth="1"/>
    <col min="12050" max="12050" width="7.875" style="95" customWidth="1"/>
    <col min="12051" max="12051" width="7.125" style="95" customWidth="1"/>
    <col min="12052" max="12052" width="7.875" style="95" customWidth="1"/>
    <col min="12053" max="12053" width="7.125" style="95" customWidth="1"/>
    <col min="12054" max="12054" width="7.875" style="95" customWidth="1"/>
    <col min="12055" max="12055" width="7.125" style="95" customWidth="1"/>
    <col min="12056" max="12288" width="9" style="95"/>
    <col min="12289" max="12289" width="10.875" style="95" customWidth="1"/>
    <col min="12290" max="12290" width="8.125" style="95" customWidth="1"/>
    <col min="12291" max="12291" width="7.375" style="95" customWidth="1"/>
    <col min="12292" max="12292" width="8.125" style="95" customWidth="1"/>
    <col min="12293" max="12293" width="7.375" style="95" customWidth="1"/>
    <col min="12294" max="12294" width="8.125" style="95" customWidth="1"/>
    <col min="12295" max="12295" width="7.375" style="95" customWidth="1"/>
    <col min="12296" max="12296" width="8.125" style="95" customWidth="1"/>
    <col min="12297" max="12297" width="7.375" style="95" customWidth="1"/>
    <col min="12298" max="12298" width="8.125" style="95" customWidth="1"/>
    <col min="12299" max="12299" width="7.375" style="95" customWidth="1"/>
    <col min="12300" max="12300" width="8.125" style="95" customWidth="1"/>
    <col min="12301" max="12301" width="7.375" style="95" customWidth="1"/>
    <col min="12302" max="12302" width="8.125" style="95" customWidth="1"/>
    <col min="12303" max="12303" width="7.375" style="95" customWidth="1"/>
    <col min="12304" max="12304" width="7.875" style="95" customWidth="1"/>
    <col min="12305" max="12305" width="7.125" style="95" customWidth="1"/>
    <col min="12306" max="12306" width="7.875" style="95" customWidth="1"/>
    <col min="12307" max="12307" width="7.125" style="95" customWidth="1"/>
    <col min="12308" max="12308" width="7.875" style="95" customWidth="1"/>
    <col min="12309" max="12309" width="7.125" style="95" customWidth="1"/>
    <col min="12310" max="12310" width="7.875" style="95" customWidth="1"/>
    <col min="12311" max="12311" width="7.125" style="95" customWidth="1"/>
    <col min="12312" max="12544" width="9" style="95"/>
    <col min="12545" max="12545" width="10.875" style="95" customWidth="1"/>
    <col min="12546" max="12546" width="8.125" style="95" customWidth="1"/>
    <col min="12547" max="12547" width="7.375" style="95" customWidth="1"/>
    <col min="12548" max="12548" width="8.125" style="95" customWidth="1"/>
    <col min="12549" max="12549" width="7.375" style="95" customWidth="1"/>
    <col min="12550" max="12550" width="8.125" style="95" customWidth="1"/>
    <col min="12551" max="12551" width="7.375" style="95" customWidth="1"/>
    <col min="12552" max="12552" width="8.125" style="95" customWidth="1"/>
    <col min="12553" max="12553" width="7.375" style="95" customWidth="1"/>
    <col min="12554" max="12554" width="8.125" style="95" customWidth="1"/>
    <col min="12555" max="12555" width="7.375" style="95" customWidth="1"/>
    <col min="12556" max="12556" width="8.125" style="95" customWidth="1"/>
    <col min="12557" max="12557" width="7.375" style="95" customWidth="1"/>
    <col min="12558" max="12558" width="8.125" style="95" customWidth="1"/>
    <col min="12559" max="12559" width="7.375" style="95" customWidth="1"/>
    <col min="12560" max="12560" width="7.875" style="95" customWidth="1"/>
    <col min="12561" max="12561" width="7.125" style="95" customWidth="1"/>
    <col min="12562" max="12562" width="7.875" style="95" customWidth="1"/>
    <col min="12563" max="12563" width="7.125" style="95" customWidth="1"/>
    <col min="12564" max="12564" width="7.875" style="95" customWidth="1"/>
    <col min="12565" max="12565" width="7.125" style="95" customWidth="1"/>
    <col min="12566" max="12566" width="7.875" style="95" customWidth="1"/>
    <col min="12567" max="12567" width="7.125" style="95" customWidth="1"/>
    <col min="12568" max="12800" width="9" style="95"/>
    <col min="12801" max="12801" width="10.875" style="95" customWidth="1"/>
    <col min="12802" max="12802" width="8.125" style="95" customWidth="1"/>
    <col min="12803" max="12803" width="7.375" style="95" customWidth="1"/>
    <col min="12804" max="12804" width="8.125" style="95" customWidth="1"/>
    <col min="12805" max="12805" width="7.375" style="95" customWidth="1"/>
    <col min="12806" max="12806" width="8.125" style="95" customWidth="1"/>
    <col min="12807" max="12807" width="7.375" style="95" customWidth="1"/>
    <col min="12808" max="12808" width="8.125" style="95" customWidth="1"/>
    <col min="12809" max="12809" width="7.375" style="95" customWidth="1"/>
    <col min="12810" max="12810" width="8.125" style="95" customWidth="1"/>
    <col min="12811" max="12811" width="7.375" style="95" customWidth="1"/>
    <col min="12812" max="12812" width="8.125" style="95" customWidth="1"/>
    <col min="12813" max="12813" width="7.375" style="95" customWidth="1"/>
    <col min="12814" max="12814" width="8.125" style="95" customWidth="1"/>
    <col min="12815" max="12815" width="7.375" style="95" customWidth="1"/>
    <col min="12816" max="12816" width="7.875" style="95" customWidth="1"/>
    <col min="12817" max="12817" width="7.125" style="95" customWidth="1"/>
    <col min="12818" max="12818" width="7.875" style="95" customWidth="1"/>
    <col min="12819" max="12819" width="7.125" style="95" customWidth="1"/>
    <col min="12820" max="12820" width="7.875" style="95" customWidth="1"/>
    <col min="12821" max="12821" width="7.125" style="95" customWidth="1"/>
    <col min="12822" max="12822" width="7.875" style="95" customWidth="1"/>
    <col min="12823" max="12823" width="7.125" style="95" customWidth="1"/>
    <col min="12824" max="13056" width="9" style="95"/>
    <col min="13057" max="13057" width="10.875" style="95" customWidth="1"/>
    <col min="13058" max="13058" width="8.125" style="95" customWidth="1"/>
    <col min="13059" max="13059" width="7.375" style="95" customWidth="1"/>
    <col min="13060" max="13060" width="8.125" style="95" customWidth="1"/>
    <col min="13061" max="13061" width="7.375" style="95" customWidth="1"/>
    <col min="13062" max="13062" width="8.125" style="95" customWidth="1"/>
    <col min="13063" max="13063" width="7.375" style="95" customWidth="1"/>
    <col min="13064" max="13064" width="8.125" style="95" customWidth="1"/>
    <col min="13065" max="13065" width="7.375" style="95" customWidth="1"/>
    <col min="13066" max="13066" width="8.125" style="95" customWidth="1"/>
    <col min="13067" max="13067" width="7.375" style="95" customWidth="1"/>
    <col min="13068" max="13068" width="8.125" style="95" customWidth="1"/>
    <col min="13069" max="13069" width="7.375" style="95" customWidth="1"/>
    <col min="13070" max="13070" width="8.125" style="95" customWidth="1"/>
    <col min="13071" max="13071" width="7.375" style="95" customWidth="1"/>
    <col min="13072" max="13072" width="7.875" style="95" customWidth="1"/>
    <col min="13073" max="13073" width="7.125" style="95" customWidth="1"/>
    <col min="13074" max="13074" width="7.875" style="95" customWidth="1"/>
    <col min="13075" max="13075" width="7.125" style="95" customWidth="1"/>
    <col min="13076" max="13076" width="7.875" style="95" customWidth="1"/>
    <col min="13077" max="13077" width="7.125" style="95" customWidth="1"/>
    <col min="13078" max="13078" width="7.875" style="95" customWidth="1"/>
    <col min="13079" max="13079" width="7.125" style="95" customWidth="1"/>
    <col min="13080" max="13312" width="9" style="95"/>
    <col min="13313" max="13313" width="10.875" style="95" customWidth="1"/>
    <col min="13314" max="13314" width="8.125" style="95" customWidth="1"/>
    <col min="13315" max="13315" width="7.375" style="95" customWidth="1"/>
    <col min="13316" max="13316" width="8.125" style="95" customWidth="1"/>
    <col min="13317" max="13317" width="7.375" style="95" customWidth="1"/>
    <col min="13318" max="13318" width="8.125" style="95" customWidth="1"/>
    <col min="13319" max="13319" width="7.375" style="95" customWidth="1"/>
    <col min="13320" max="13320" width="8.125" style="95" customWidth="1"/>
    <col min="13321" max="13321" width="7.375" style="95" customWidth="1"/>
    <col min="13322" max="13322" width="8.125" style="95" customWidth="1"/>
    <col min="13323" max="13323" width="7.375" style="95" customWidth="1"/>
    <col min="13324" max="13324" width="8.125" style="95" customWidth="1"/>
    <col min="13325" max="13325" width="7.375" style="95" customWidth="1"/>
    <col min="13326" max="13326" width="8.125" style="95" customWidth="1"/>
    <col min="13327" max="13327" width="7.375" style="95" customWidth="1"/>
    <col min="13328" max="13328" width="7.875" style="95" customWidth="1"/>
    <col min="13329" max="13329" width="7.125" style="95" customWidth="1"/>
    <col min="13330" max="13330" width="7.875" style="95" customWidth="1"/>
    <col min="13331" max="13331" width="7.125" style="95" customWidth="1"/>
    <col min="13332" max="13332" width="7.875" style="95" customWidth="1"/>
    <col min="13333" max="13333" width="7.125" style="95" customWidth="1"/>
    <col min="13334" max="13334" width="7.875" style="95" customWidth="1"/>
    <col min="13335" max="13335" width="7.125" style="95" customWidth="1"/>
    <col min="13336" max="13568" width="9" style="95"/>
    <col min="13569" max="13569" width="10.875" style="95" customWidth="1"/>
    <col min="13570" max="13570" width="8.125" style="95" customWidth="1"/>
    <col min="13571" max="13571" width="7.375" style="95" customWidth="1"/>
    <col min="13572" max="13572" width="8.125" style="95" customWidth="1"/>
    <col min="13573" max="13573" width="7.375" style="95" customWidth="1"/>
    <col min="13574" max="13574" width="8.125" style="95" customWidth="1"/>
    <col min="13575" max="13575" width="7.375" style="95" customWidth="1"/>
    <col min="13576" max="13576" width="8.125" style="95" customWidth="1"/>
    <col min="13577" max="13577" width="7.375" style="95" customWidth="1"/>
    <col min="13578" max="13578" width="8.125" style="95" customWidth="1"/>
    <col min="13579" max="13579" width="7.375" style="95" customWidth="1"/>
    <col min="13580" max="13580" width="8.125" style="95" customWidth="1"/>
    <col min="13581" max="13581" width="7.375" style="95" customWidth="1"/>
    <col min="13582" max="13582" width="8.125" style="95" customWidth="1"/>
    <col min="13583" max="13583" width="7.375" style="95" customWidth="1"/>
    <col min="13584" max="13584" width="7.875" style="95" customWidth="1"/>
    <col min="13585" max="13585" width="7.125" style="95" customWidth="1"/>
    <col min="13586" max="13586" width="7.875" style="95" customWidth="1"/>
    <col min="13587" max="13587" width="7.125" style="95" customWidth="1"/>
    <col min="13588" max="13588" width="7.875" style="95" customWidth="1"/>
    <col min="13589" max="13589" width="7.125" style="95" customWidth="1"/>
    <col min="13590" max="13590" width="7.875" style="95" customWidth="1"/>
    <col min="13591" max="13591" width="7.125" style="95" customWidth="1"/>
    <col min="13592" max="13824" width="9" style="95"/>
    <col min="13825" max="13825" width="10.875" style="95" customWidth="1"/>
    <col min="13826" max="13826" width="8.125" style="95" customWidth="1"/>
    <col min="13827" max="13827" width="7.375" style="95" customWidth="1"/>
    <col min="13828" max="13828" width="8.125" style="95" customWidth="1"/>
    <col min="13829" max="13829" width="7.375" style="95" customWidth="1"/>
    <col min="13830" max="13830" width="8.125" style="95" customWidth="1"/>
    <col min="13831" max="13831" width="7.375" style="95" customWidth="1"/>
    <col min="13832" max="13832" width="8.125" style="95" customWidth="1"/>
    <col min="13833" max="13833" width="7.375" style="95" customWidth="1"/>
    <col min="13834" max="13834" width="8.125" style="95" customWidth="1"/>
    <col min="13835" max="13835" width="7.375" style="95" customWidth="1"/>
    <col min="13836" max="13836" width="8.125" style="95" customWidth="1"/>
    <col min="13837" max="13837" width="7.375" style="95" customWidth="1"/>
    <col min="13838" max="13838" width="8.125" style="95" customWidth="1"/>
    <col min="13839" max="13839" width="7.375" style="95" customWidth="1"/>
    <col min="13840" max="13840" width="7.875" style="95" customWidth="1"/>
    <col min="13841" max="13841" width="7.125" style="95" customWidth="1"/>
    <col min="13842" max="13842" width="7.875" style="95" customWidth="1"/>
    <col min="13843" max="13843" width="7.125" style="95" customWidth="1"/>
    <col min="13844" max="13844" width="7.875" style="95" customWidth="1"/>
    <col min="13845" max="13845" width="7.125" style="95" customWidth="1"/>
    <col min="13846" max="13846" width="7.875" style="95" customWidth="1"/>
    <col min="13847" max="13847" width="7.125" style="95" customWidth="1"/>
    <col min="13848" max="14080" width="9" style="95"/>
    <col min="14081" max="14081" width="10.875" style="95" customWidth="1"/>
    <col min="14082" max="14082" width="8.125" style="95" customWidth="1"/>
    <col min="14083" max="14083" width="7.375" style="95" customWidth="1"/>
    <col min="14084" max="14084" width="8.125" style="95" customWidth="1"/>
    <col min="14085" max="14085" width="7.375" style="95" customWidth="1"/>
    <col min="14086" max="14086" width="8.125" style="95" customWidth="1"/>
    <col min="14087" max="14087" width="7.375" style="95" customWidth="1"/>
    <col min="14088" max="14088" width="8.125" style="95" customWidth="1"/>
    <col min="14089" max="14089" width="7.375" style="95" customWidth="1"/>
    <col min="14090" max="14090" width="8.125" style="95" customWidth="1"/>
    <col min="14091" max="14091" width="7.375" style="95" customWidth="1"/>
    <col min="14092" max="14092" width="8.125" style="95" customWidth="1"/>
    <col min="14093" max="14093" width="7.375" style="95" customWidth="1"/>
    <col min="14094" max="14094" width="8.125" style="95" customWidth="1"/>
    <col min="14095" max="14095" width="7.375" style="95" customWidth="1"/>
    <col min="14096" max="14096" width="7.875" style="95" customWidth="1"/>
    <col min="14097" max="14097" width="7.125" style="95" customWidth="1"/>
    <col min="14098" max="14098" width="7.875" style="95" customWidth="1"/>
    <col min="14099" max="14099" width="7.125" style="95" customWidth="1"/>
    <col min="14100" max="14100" width="7.875" style="95" customWidth="1"/>
    <col min="14101" max="14101" width="7.125" style="95" customWidth="1"/>
    <col min="14102" max="14102" width="7.875" style="95" customWidth="1"/>
    <col min="14103" max="14103" width="7.125" style="95" customWidth="1"/>
    <col min="14104" max="14336" width="9" style="95"/>
    <col min="14337" max="14337" width="10.875" style="95" customWidth="1"/>
    <col min="14338" max="14338" width="8.125" style="95" customWidth="1"/>
    <col min="14339" max="14339" width="7.375" style="95" customWidth="1"/>
    <col min="14340" max="14340" width="8.125" style="95" customWidth="1"/>
    <col min="14341" max="14341" width="7.375" style="95" customWidth="1"/>
    <col min="14342" max="14342" width="8.125" style="95" customWidth="1"/>
    <col min="14343" max="14343" width="7.375" style="95" customWidth="1"/>
    <col min="14344" max="14344" width="8.125" style="95" customWidth="1"/>
    <col min="14345" max="14345" width="7.375" style="95" customWidth="1"/>
    <col min="14346" max="14346" width="8.125" style="95" customWidth="1"/>
    <col min="14347" max="14347" width="7.375" style="95" customWidth="1"/>
    <col min="14348" max="14348" width="8.125" style="95" customWidth="1"/>
    <col min="14349" max="14349" width="7.375" style="95" customWidth="1"/>
    <col min="14350" max="14350" width="8.125" style="95" customWidth="1"/>
    <col min="14351" max="14351" width="7.375" style="95" customWidth="1"/>
    <col min="14352" max="14352" width="7.875" style="95" customWidth="1"/>
    <col min="14353" max="14353" width="7.125" style="95" customWidth="1"/>
    <col min="14354" max="14354" width="7.875" style="95" customWidth="1"/>
    <col min="14355" max="14355" width="7.125" style="95" customWidth="1"/>
    <col min="14356" max="14356" width="7.875" style="95" customWidth="1"/>
    <col min="14357" max="14357" width="7.125" style="95" customWidth="1"/>
    <col min="14358" max="14358" width="7.875" style="95" customWidth="1"/>
    <col min="14359" max="14359" width="7.125" style="95" customWidth="1"/>
    <col min="14360" max="14592" width="9" style="95"/>
    <col min="14593" max="14593" width="10.875" style="95" customWidth="1"/>
    <col min="14594" max="14594" width="8.125" style="95" customWidth="1"/>
    <col min="14595" max="14595" width="7.375" style="95" customWidth="1"/>
    <col min="14596" max="14596" width="8.125" style="95" customWidth="1"/>
    <col min="14597" max="14597" width="7.375" style="95" customWidth="1"/>
    <col min="14598" max="14598" width="8.125" style="95" customWidth="1"/>
    <col min="14599" max="14599" width="7.375" style="95" customWidth="1"/>
    <col min="14600" max="14600" width="8.125" style="95" customWidth="1"/>
    <col min="14601" max="14601" width="7.375" style="95" customWidth="1"/>
    <col min="14602" max="14602" width="8.125" style="95" customWidth="1"/>
    <col min="14603" max="14603" width="7.375" style="95" customWidth="1"/>
    <col min="14604" max="14604" width="8.125" style="95" customWidth="1"/>
    <col min="14605" max="14605" width="7.375" style="95" customWidth="1"/>
    <col min="14606" max="14606" width="8.125" style="95" customWidth="1"/>
    <col min="14607" max="14607" width="7.375" style="95" customWidth="1"/>
    <col min="14608" max="14608" width="7.875" style="95" customWidth="1"/>
    <col min="14609" max="14609" width="7.125" style="95" customWidth="1"/>
    <col min="14610" max="14610" width="7.875" style="95" customWidth="1"/>
    <col min="14611" max="14611" width="7.125" style="95" customWidth="1"/>
    <col min="14612" max="14612" width="7.875" style="95" customWidth="1"/>
    <col min="14613" max="14613" width="7.125" style="95" customWidth="1"/>
    <col min="14614" max="14614" width="7.875" style="95" customWidth="1"/>
    <col min="14615" max="14615" width="7.125" style="95" customWidth="1"/>
    <col min="14616" max="14848" width="9" style="95"/>
    <col min="14849" max="14849" width="10.875" style="95" customWidth="1"/>
    <col min="14850" max="14850" width="8.125" style="95" customWidth="1"/>
    <col min="14851" max="14851" width="7.375" style="95" customWidth="1"/>
    <col min="14852" max="14852" width="8.125" style="95" customWidth="1"/>
    <col min="14853" max="14853" width="7.375" style="95" customWidth="1"/>
    <col min="14854" max="14854" width="8.125" style="95" customWidth="1"/>
    <col min="14855" max="14855" width="7.375" style="95" customWidth="1"/>
    <col min="14856" max="14856" width="8.125" style="95" customWidth="1"/>
    <col min="14857" max="14857" width="7.375" style="95" customWidth="1"/>
    <col min="14858" max="14858" width="8.125" style="95" customWidth="1"/>
    <col min="14859" max="14859" width="7.375" style="95" customWidth="1"/>
    <col min="14860" max="14860" width="8.125" style="95" customWidth="1"/>
    <col min="14861" max="14861" width="7.375" style="95" customWidth="1"/>
    <col min="14862" max="14862" width="8.125" style="95" customWidth="1"/>
    <col min="14863" max="14863" width="7.375" style="95" customWidth="1"/>
    <col min="14864" max="14864" width="7.875" style="95" customWidth="1"/>
    <col min="14865" max="14865" width="7.125" style="95" customWidth="1"/>
    <col min="14866" max="14866" width="7.875" style="95" customWidth="1"/>
    <col min="14867" max="14867" width="7.125" style="95" customWidth="1"/>
    <col min="14868" max="14868" width="7.875" style="95" customWidth="1"/>
    <col min="14869" max="14869" width="7.125" style="95" customWidth="1"/>
    <col min="14870" max="14870" width="7.875" style="95" customWidth="1"/>
    <col min="14871" max="14871" width="7.125" style="95" customWidth="1"/>
    <col min="14872" max="15104" width="9" style="95"/>
    <col min="15105" max="15105" width="10.875" style="95" customWidth="1"/>
    <col min="15106" max="15106" width="8.125" style="95" customWidth="1"/>
    <col min="15107" max="15107" width="7.375" style="95" customWidth="1"/>
    <col min="15108" max="15108" width="8.125" style="95" customWidth="1"/>
    <col min="15109" max="15109" width="7.375" style="95" customWidth="1"/>
    <col min="15110" max="15110" width="8.125" style="95" customWidth="1"/>
    <col min="15111" max="15111" width="7.375" style="95" customWidth="1"/>
    <col min="15112" max="15112" width="8.125" style="95" customWidth="1"/>
    <col min="15113" max="15113" width="7.375" style="95" customWidth="1"/>
    <col min="15114" max="15114" width="8.125" style="95" customWidth="1"/>
    <col min="15115" max="15115" width="7.375" style="95" customWidth="1"/>
    <col min="15116" max="15116" width="8.125" style="95" customWidth="1"/>
    <col min="15117" max="15117" width="7.375" style="95" customWidth="1"/>
    <col min="15118" max="15118" width="8.125" style="95" customWidth="1"/>
    <col min="15119" max="15119" width="7.375" style="95" customWidth="1"/>
    <col min="15120" max="15120" width="7.875" style="95" customWidth="1"/>
    <col min="15121" max="15121" width="7.125" style="95" customWidth="1"/>
    <col min="15122" max="15122" width="7.875" style="95" customWidth="1"/>
    <col min="15123" max="15123" width="7.125" style="95" customWidth="1"/>
    <col min="15124" max="15124" width="7.875" style="95" customWidth="1"/>
    <col min="15125" max="15125" width="7.125" style="95" customWidth="1"/>
    <col min="15126" max="15126" width="7.875" style="95" customWidth="1"/>
    <col min="15127" max="15127" width="7.125" style="95" customWidth="1"/>
    <col min="15128" max="15360" width="9" style="95"/>
    <col min="15361" max="15361" width="10.875" style="95" customWidth="1"/>
    <col min="15362" max="15362" width="8.125" style="95" customWidth="1"/>
    <col min="15363" max="15363" width="7.375" style="95" customWidth="1"/>
    <col min="15364" max="15364" width="8.125" style="95" customWidth="1"/>
    <col min="15365" max="15365" width="7.375" style="95" customWidth="1"/>
    <col min="15366" max="15366" width="8.125" style="95" customWidth="1"/>
    <col min="15367" max="15367" width="7.375" style="95" customWidth="1"/>
    <col min="15368" max="15368" width="8.125" style="95" customWidth="1"/>
    <col min="15369" max="15369" width="7.375" style="95" customWidth="1"/>
    <col min="15370" max="15370" width="8.125" style="95" customWidth="1"/>
    <col min="15371" max="15371" width="7.375" style="95" customWidth="1"/>
    <col min="15372" max="15372" width="8.125" style="95" customWidth="1"/>
    <col min="15373" max="15373" width="7.375" style="95" customWidth="1"/>
    <col min="15374" max="15374" width="8.125" style="95" customWidth="1"/>
    <col min="15375" max="15375" width="7.375" style="95" customWidth="1"/>
    <col min="15376" max="15376" width="7.875" style="95" customWidth="1"/>
    <col min="15377" max="15377" width="7.125" style="95" customWidth="1"/>
    <col min="15378" max="15378" width="7.875" style="95" customWidth="1"/>
    <col min="15379" max="15379" width="7.125" style="95" customWidth="1"/>
    <col min="15380" max="15380" width="7.875" style="95" customWidth="1"/>
    <col min="15381" max="15381" width="7.125" style="95" customWidth="1"/>
    <col min="15382" max="15382" width="7.875" style="95" customWidth="1"/>
    <col min="15383" max="15383" width="7.125" style="95" customWidth="1"/>
    <col min="15384" max="15616" width="9" style="95"/>
    <col min="15617" max="15617" width="10.875" style="95" customWidth="1"/>
    <col min="15618" max="15618" width="8.125" style="95" customWidth="1"/>
    <col min="15619" max="15619" width="7.375" style="95" customWidth="1"/>
    <col min="15620" max="15620" width="8.125" style="95" customWidth="1"/>
    <col min="15621" max="15621" width="7.375" style="95" customWidth="1"/>
    <col min="15622" max="15622" width="8.125" style="95" customWidth="1"/>
    <col min="15623" max="15623" width="7.375" style="95" customWidth="1"/>
    <col min="15624" max="15624" width="8.125" style="95" customWidth="1"/>
    <col min="15625" max="15625" width="7.375" style="95" customWidth="1"/>
    <col min="15626" max="15626" width="8.125" style="95" customWidth="1"/>
    <col min="15627" max="15627" width="7.375" style="95" customWidth="1"/>
    <col min="15628" max="15628" width="8.125" style="95" customWidth="1"/>
    <col min="15629" max="15629" width="7.375" style="95" customWidth="1"/>
    <col min="15630" max="15630" width="8.125" style="95" customWidth="1"/>
    <col min="15631" max="15631" width="7.375" style="95" customWidth="1"/>
    <col min="15632" max="15632" width="7.875" style="95" customWidth="1"/>
    <col min="15633" max="15633" width="7.125" style="95" customWidth="1"/>
    <col min="15634" max="15634" width="7.875" style="95" customWidth="1"/>
    <col min="15635" max="15635" width="7.125" style="95" customWidth="1"/>
    <col min="15636" max="15636" width="7.875" style="95" customWidth="1"/>
    <col min="15637" max="15637" width="7.125" style="95" customWidth="1"/>
    <col min="15638" max="15638" width="7.875" style="95" customWidth="1"/>
    <col min="15639" max="15639" width="7.125" style="95" customWidth="1"/>
    <col min="15640" max="15872" width="9" style="95"/>
    <col min="15873" max="15873" width="10.875" style="95" customWidth="1"/>
    <col min="15874" max="15874" width="8.125" style="95" customWidth="1"/>
    <col min="15875" max="15875" width="7.375" style="95" customWidth="1"/>
    <col min="15876" max="15876" width="8.125" style="95" customWidth="1"/>
    <col min="15877" max="15877" width="7.375" style="95" customWidth="1"/>
    <col min="15878" max="15878" width="8.125" style="95" customWidth="1"/>
    <col min="15879" max="15879" width="7.375" style="95" customWidth="1"/>
    <col min="15880" max="15880" width="8.125" style="95" customWidth="1"/>
    <col min="15881" max="15881" width="7.375" style="95" customWidth="1"/>
    <col min="15882" max="15882" width="8.125" style="95" customWidth="1"/>
    <col min="15883" max="15883" width="7.375" style="95" customWidth="1"/>
    <col min="15884" max="15884" width="8.125" style="95" customWidth="1"/>
    <col min="15885" max="15885" width="7.375" style="95" customWidth="1"/>
    <col min="15886" max="15886" width="8.125" style="95" customWidth="1"/>
    <col min="15887" max="15887" width="7.375" style="95" customWidth="1"/>
    <col min="15888" max="15888" width="7.875" style="95" customWidth="1"/>
    <col min="15889" max="15889" width="7.125" style="95" customWidth="1"/>
    <col min="15890" max="15890" width="7.875" style="95" customWidth="1"/>
    <col min="15891" max="15891" width="7.125" style="95" customWidth="1"/>
    <col min="15892" max="15892" width="7.875" style="95" customWidth="1"/>
    <col min="15893" max="15893" width="7.125" style="95" customWidth="1"/>
    <col min="15894" max="15894" width="7.875" style="95" customWidth="1"/>
    <col min="15895" max="15895" width="7.125" style="95" customWidth="1"/>
    <col min="15896" max="16128" width="9" style="95"/>
    <col min="16129" max="16129" width="10.875" style="95" customWidth="1"/>
    <col min="16130" max="16130" width="8.125" style="95" customWidth="1"/>
    <col min="16131" max="16131" width="7.375" style="95" customWidth="1"/>
    <col min="16132" max="16132" width="8.125" style="95" customWidth="1"/>
    <col min="16133" max="16133" width="7.375" style="95" customWidth="1"/>
    <col min="16134" max="16134" width="8.125" style="95" customWidth="1"/>
    <col min="16135" max="16135" width="7.375" style="95" customWidth="1"/>
    <col min="16136" max="16136" width="8.125" style="95" customWidth="1"/>
    <col min="16137" max="16137" width="7.375" style="95" customWidth="1"/>
    <col min="16138" max="16138" width="8.125" style="95" customWidth="1"/>
    <col min="16139" max="16139" width="7.375" style="95" customWidth="1"/>
    <col min="16140" max="16140" width="8.125" style="95" customWidth="1"/>
    <col min="16141" max="16141" width="7.375" style="95" customWidth="1"/>
    <col min="16142" max="16142" width="8.125" style="95" customWidth="1"/>
    <col min="16143" max="16143" width="7.375" style="95" customWidth="1"/>
    <col min="16144" max="16144" width="7.875" style="95" customWidth="1"/>
    <col min="16145" max="16145" width="7.125" style="95" customWidth="1"/>
    <col min="16146" max="16146" width="7.875" style="95" customWidth="1"/>
    <col min="16147" max="16147" width="7.125" style="95" customWidth="1"/>
    <col min="16148" max="16148" width="7.875" style="95" customWidth="1"/>
    <col min="16149" max="16149" width="7.125" style="95" customWidth="1"/>
    <col min="16150" max="16150" width="7.875" style="95" customWidth="1"/>
    <col min="16151" max="16151" width="7.125" style="95" customWidth="1"/>
    <col min="16152" max="16384" width="9" style="95"/>
  </cols>
  <sheetData>
    <row r="2" spans="1:16" x14ac:dyDescent="0.15">
      <c r="A2" s="226" t="s">
        <v>119</v>
      </c>
      <c r="B2" s="226"/>
      <c r="C2" s="226"/>
    </row>
    <row r="4" spans="1:16" x14ac:dyDescent="0.15">
      <c r="A4" s="102" t="s">
        <v>72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86" t="s">
        <v>26</v>
      </c>
    </row>
    <row r="5" spans="1:16" x14ac:dyDescent="0.15">
      <c r="A5" s="8"/>
      <c r="B5" s="213" t="s">
        <v>29</v>
      </c>
      <c r="C5" s="215"/>
      <c r="D5" s="287" t="s">
        <v>120</v>
      </c>
      <c r="E5" s="288"/>
      <c r="F5" s="213" t="s">
        <v>121</v>
      </c>
      <c r="G5" s="215"/>
      <c r="H5" s="213" t="s">
        <v>122</v>
      </c>
      <c r="I5" s="215"/>
      <c r="J5" s="213" t="s">
        <v>123</v>
      </c>
      <c r="K5" s="215"/>
      <c r="L5" s="295" t="s">
        <v>124</v>
      </c>
      <c r="M5" s="296"/>
      <c r="N5" s="213" t="s">
        <v>125</v>
      </c>
      <c r="O5" s="215"/>
      <c r="P5" s="96"/>
    </row>
    <row r="6" spans="1:16" x14ac:dyDescent="0.15">
      <c r="A6" s="87" t="s">
        <v>28</v>
      </c>
      <c r="B6" s="164" t="s">
        <v>126</v>
      </c>
      <c r="C6" s="165" t="s">
        <v>127</v>
      </c>
      <c r="D6" s="164" t="s">
        <v>126</v>
      </c>
      <c r="E6" s="165" t="s">
        <v>127</v>
      </c>
      <c r="F6" s="164" t="s">
        <v>126</v>
      </c>
      <c r="G6" s="165" t="s">
        <v>127</v>
      </c>
      <c r="H6" s="164" t="s">
        <v>126</v>
      </c>
      <c r="I6" s="164" t="s">
        <v>127</v>
      </c>
      <c r="J6" s="164" t="s">
        <v>126</v>
      </c>
      <c r="K6" s="166" t="s">
        <v>127</v>
      </c>
      <c r="L6" s="164" t="s">
        <v>126</v>
      </c>
      <c r="M6" s="164" t="s">
        <v>127</v>
      </c>
      <c r="N6" s="164" t="s">
        <v>126</v>
      </c>
      <c r="O6" s="166" t="s">
        <v>127</v>
      </c>
    </row>
    <row r="7" spans="1:16" x14ac:dyDescent="0.15">
      <c r="A7" s="144"/>
      <c r="B7" s="167" t="s">
        <v>128</v>
      </c>
      <c r="C7" s="168" t="s">
        <v>129</v>
      </c>
      <c r="D7" s="167" t="s">
        <v>128</v>
      </c>
      <c r="E7" s="168" t="s">
        <v>129</v>
      </c>
      <c r="F7" s="167" t="s">
        <v>128</v>
      </c>
      <c r="G7" s="168" t="s">
        <v>129</v>
      </c>
      <c r="H7" s="167" t="s">
        <v>128</v>
      </c>
      <c r="I7" s="167" t="s">
        <v>129</v>
      </c>
      <c r="J7" s="167" t="s">
        <v>128</v>
      </c>
      <c r="K7" s="169" t="s">
        <v>129</v>
      </c>
      <c r="L7" s="167" t="s">
        <v>128</v>
      </c>
      <c r="M7" s="167" t="s">
        <v>129</v>
      </c>
      <c r="N7" s="167" t="s">
        <v>128</v>
      </c>
      <c r="O7" s="169" t="s">
        <v>129</v>
      </c>
    </row>
    <row r="8" spans="1:16" x14ac:dyDescent="0.15">
      <c r="A8" s="15"/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6"/>
    </row>
    <row r="9" spans="1:16" x14ac:dyDescent="0.15">
      <c r="A9" s="20" t="s">
        <v>20</v>
      </c>
      <c r="B9" s="10">
        <v>619</v>
      </c>
      <c r="C9" s="10">
        <v>7491</v>
      </c>
      <c r="D9" s="10">
        <v>106</v>
      </c>
      <c r="E9" s="10">
        <v>1258</v>
      </c>
      <c r="F9" s="10">
        <v>121</v>
      </c>
      <c r="G9" s="10">
        <v>1475</v>
      </c>
      <c r="H9" s="10">
        <v>113</v>
      </c>
      <c r="I9" s="10">
        <v>1370</v>
      </c>
      <c r="J9" s="10">
        <v>65</v>
      </c>
      <c r="K9" s="10">
        <v>791</v>
      </c>
      <c r="L9" s="10">
        <v>108</v>
      </c>
      <c r="M9" s="10">
        <v>1324</v>
      </c>
      <c r="N9" s="10">
        <v>106</v>
      </c>
      <c r="O9" s="11">
        <v>1273</v>
      </c>
    </row>
    <row r="10" spans="1:16" x14ac:dyDescent="0.15">
      <c r="A10" s="20" t="s">
        <v>21</v>
      </c>
      <c r="B10" s="10">
        <v>632</v>
      </c>
      <c r="C10" s="10">
        <v>7634</v>
      </c>
      <c r="D10" s="10">
        <v>105</v>
      </c>
      <c r="E10" s="10">
        <v>1260</v>
      </c>
      <c r="F10" s="10">
        <v>139</v>
      </c>
      <c r="G10" s="10">
        <v>1640</v>
      </c>
      <c r="H10" s="10">
        <v>115</v>
      </c>
      <c r="I10" s="10">
        <v>1385</v>
      </c>
      <c r="J10" s="10">
        <v>69</v>
      </c>
      <c r="K10" s="10">
        <v>863</v>
      </c>
      <c r="L10" s="10">
        <v>100</v>
      </c>
      <c r="M10" s="10">
        <v>1210</v>
      </c>
      <c r="N10" s="10">
        <v>104</v>
      </c>
      <c r="O10" s="11">
        <v>1276</v>
      </c>
    </row>
    <row r="11" spans="1:16" x14ac:dyDescent="0.15">
      <c r="A11" s="20" t="s">
        <v>22</v>
      </c>
      <c r="B11" s="10">
        <v>667</v>
      </c>
      <c r="C11" s="10">
        <v>7979</v>
      </c>
      <c r="D11" s="10">
        <v>107</v>
      </c>
      <c r="E11" s="10">
        <v>1291</v>
      </c>
      <c r="F11" s="10">
        <v>137</v>
      </c>
      <c r="G11" s="10">
        <v>1629</v>
      </c>
      <c r="H11" s="10">
        <v>120</v>
      </c>
      <c r="I11" s="10">
        <v>1440</v>
      </c>
      <c r="J11" s="10">
        <v>70</v>
      </c>
      <c r="K11" s="10">
        <v>796</v>
      </c>
      <c r="L11" s="10">
        <v>111</v>
      </c>
      <c r="M11" s="10">
        <v>1360</v>
      </c>
      <c r="N11" s="10">
        <v>122</v>
      </c>
      <c r="O11" s="11">
        <v>1463</v>
      </c>
    </row>
    <row r="12" spans="1:16" x14ac:dyDescent="0.15">
      <c r="A12" s="20" t="s">
        <v>23</v>
      </c>
      <c r="B12" s="10">
        <v>691</v>
      </c>
      <c r="C12" s="10">
        <v>8274</v>
      </c>
      <c r="D12" s="10">
        <v>111</v>
      </c>
      <c r="E12" s="10">
        <v>1340</v>
      </c>
      <c r="F12" s="10">
        <v>148</v>
      </c>
      <c r="G12" s="10">
        <v>1797</v>
      </c>
      <c r="H12" s="10">
        <v>120</v>
      </c>
      <c r="I12" s="10">
        <v>1428</v>
      </c>
      <c r="J12" s="10">
        <v>67</v>
      </c>
      <c r="K12" s="10">
        <v>786</v>
      </c>
      <c r="L12" s="10">
        <v>118</v>
      </c>
      <c r="M12" s="10">
        <v>1410</v>
      </c>
      <c r="N12" s="10">
        <v>127</v>
      </c>
      <c r="O12" s="11">
        <v>1513</v>
      </c>
    </row>
    <row r="13" spans="1:16" x14ac:dyDescent="0.15">
      <c r="A13" s="20" t="s">
        <v>24</v>
      </c>
      <c r="B13" s="10">
        <v>685</v>
      </c>
      <c r="C13" s="10">
        <v>8173</v>
      </c>
      <c r="D13" s="10">
        <v>216</v>
      </c>
      <c r="E13" s="10">
        <v>2629</v>
      </c>
      <c r="F13" s="10">
        <v>157</v>
      </c>
      <c r="G13" s="10">
        <v>1900</v>
      </c>
      <c r="H13" s="10">
        <v>120</v>
      </c>
      <c r="I13" s="10">
        <v>1394</v>
      </c>
      <c r="J13" s="10">
        <v>68</v>
      </c>
      <c r="K13" s="10">
        <v>774</v>
      </c>
      <c r="L13" s="10">
        <v>124</v>
      </c>
      <c r="M13" s="10">
        <v>1476</v>
      </c>
      <c r="N13" s="17" t="s">
        <v>130</v>
      </c>
      <c r="O13" s="38" t="s">
        <v>131</v>
      </c>
    </row>
    <row r="14" spans="1:16" x14ac:dyDescent="0.15">
      <c r="A14" s="21"/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45"/>
    </row>
    <row r="15" spans="1:16" ht="14.25" customHeight="1" x14ac:dyDescent="0.15">
      <c r="A15" s="95" t="s">
        <v>87</v>
      </c>
    </row>
    <row r="16" spans="1:16" x14ac:dyDescent="0.15">
      <c r="A16" s="95" t="s">
        <v>132</v>
      </c>
    </row>
    <row r="17" spans="1:21" x14ac:dyDescent="0.15">
      <c r="A17" s="106" t="s">
        <v>133</v>
      </c>
    </row>
    <row r="18" spans="1:21" x14ac:dyDescent="0.15">
      <c r="A18" s="95" t="s">
        <v>134</v>
      </c>
    </row>
    <row r="19" spans="1:21" x14ac:dyDescent="0.15">
      <c r="A19" s="95" t="s">
        <v>135</v>
      </c>
    </row>
    <row r="20" spans="1:21" x14ac:dyDescent="0.15">
      <c r="A20" s="150" t="s">
        <v>89</v>
      </c>
      <c r="B20" s="150"/>
      <c r="C20" s="150"/>
      <c r="D20" s="150"/>
      <c r="E20" s="150"/>
      <c r="F20" s="150"/>
      <c r="G20" s="150"/>
      <c r="H20" s="150"/>
      <c r="I20" s="150"/>
      <c r="J20" s="150"/>
      <c r="K20" s="131"/>
      <c r="L20" s="96"/>
      <c r="M20" s="131"/>
      <c r="N20" s="96"/>
      <c r="O20" s="96"/>
      <c r="T20" s="96"/>
    </row>
    <row r="21" spans="1:21" s="149" customFormat="1" x14ac:dyDescent="0.15">
      <c r="A21" s="151"/>
      <c r="B21" s="151"/>
      <c r="C21" s="151"/>
      <c r="D21" s="151"/>
      <c r="E21" s="151"/>
      <c r="F21" s="151"/>
      <c r="G21" s="151"/>
      <c r="H21" s="151"/>
      <c r="I21" s="151"/>
      <c r="J21" s="151"/>
      <c r="K21" s="153"/>
      <c r="L21" s="150"/>
      <c r="M21" s="153" t="s">
        <v>26</v>
      </c>
      <c r="N21" s="150"/>
      <c r="O21" s="150"/>
      <c r="T21" s="150"/>
    </row>
    <row r="22" spans="1:21" x14ac:dyDescent="0.15">
      <c r="A22" s="8"/>
      <c r="B22" s="213" t="s">
        <v>29</v>
      </c>
      <c r="C22" s="215"/>
      <c r="D22" s="213" t="s">
        <v>136</v>
      </c>
      <c r="E22" s="215"/>
      <c r="F22" s="213" t="s">
        <v>137</v>
      </c>
      <c r="G22" s="215"/>
      <c r="H22" s="213" t="s">
        <v>108</v>
      </c>
      <c r="I22" s="215"/>
      <c r="J22" s="213" t="s">
        <v>138</v>
      </c>
      <c r="K22" s="215"/>
      <c r="L22" s="213" t="s">
        <v>297</v>
      </c>
      <c r="M22" s="215"/>
      <c r="N22" s="96"/>
      <c r="O22" s="96"/>
      <c r="P22" s="96"/>
      <c r="Q22" s="96"/>
      <c r="R22" s="96"/>
      <c r="S22" s="96"/>
      <c r="T22" s="96"/>
      <c r="U22" s="96"/>
    </row>
    <row r="23" spans="1:21" x14ac:dyDescent="0.15">
      <c r="A23" s="87" t="s">
        <v>28</v>
      </c>
      <c r="B23" s="164" t="s">
        <v>126</v>
      </c>
      <c r="C23" s="165" t="s">
        <v>127</v>
      </c>
      <c r="D23" s="56" t="s">
        <v>126</v>
      </c>
      <c r="E23" s="170" t="s">
        <v>127</v>
      </c>
      <c r="F23" s="56" t="s">
        <v>126</v>
      </c>
      <c r="G23" s="170" t="s">
        <v>127</v>
      </c>
      <c r="H23" s="56" t="s">
        <v>126</v>
      </c>
      <c r="I23" s="170" t="s">
        <v>127</v>
      </c>
      <c r="J23" s="56" t="s">
        <v>126</v>
      </c>
      <c r="K23" s="171" t="s">
        <v>127</v>
      </c>
      <c r="L23" s="56" t="s">
        <v>126</v>
      </c>
      <c r="M23" s="171" t="s">
        <v>127</v>
      </c>
      <c r="N23" s="96"/>
      <c r="O23" s="96"/>
      <c r="P23" s="96"/>
      <c r="Q23" s="96"/>
      <c r="R23" s="96"/>
      <c r="S23" s="96"/>
      <c r="T23" s="96"/>
      <c r="U23" s="96"/>
    </row>
    <row r="24" spans="1:21" x14ac:dyDescent="0.15">
      <c r="A24" s="144"/>
      <c r="B24" s="167" t="s">
        <v>128</v>
      </c>
      <c r="C24" s="168" t="s">
        <v>129</v>
      </c>
      <c r="D24" s="57" t="s">
        <v>128</v>
      </c>
      <c r="E24" s="172" t="s">
        <v>129</v>
      </c>
      <c r="F24" s="57" t="s">
        <v>128</v>
      </c>
      <c r="G24" s="172" t="s">
        <v>129</v>
      </c>
      <c r="H24" s="57" t="s">
        <v>128</v>
      </c>
      <c r="I24" s="172" t="s">
        <v>129</v>
      </c>
      <c r="J24" s="57" t="s">
        <v>128</v>
      </c>
      <c r="K24" s="173" t="s">
        <v>129</v>
      </c>
      <c r="L24" s="57" t="s">
        <v>128</v>
      </c>
      <c r="M24" s="173" t="s">
        <v>129</v>
      </c>
      <c r="N24" s="96"/>
      <c r="O24" s="96"/>
      <c r="P24" s="96"/>
      <c r="Q24" s="96"/>
      <c r="R24" s="96"/>
      <c r="S24" s="96"/>
      <c r="T24" s="96"/>
      <c r="U24" s="96"/>
    </row>
    <row r="25" spans="1:21" x14ac:dyDescent="0.15">
      <c r="A25" s="15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107"/>
      <c r="M25" s="9"/>
      <c r="N25" s="96"/>
      <c r="O25" s="96"/>
      <c r="P25" s="96"/>
      <c r="Q25" s="96"/>
      <c r="R25" s="96"/>
      <c r="S25" s="96"/>
      <c r="T25" s="96"/>
      <c r="U25" s="96"/>
    </row>
    <row r="26" spans="1:21" x14ac:dyDescent="0.15">
      <c r="A26" s="20" t="s">
        <v>15</v>
      </c>
      <c r="B26" s="10">
        <v>2125</v>
      </c>
      <c r="C26" s="10">
        <v>26057</v>
      </c>
      <c r="D26" s="10">
        <v>160</v>
      </c>
      <c r="E26" s="10">
        <v>1919</v>
      </c>
      <c r="F26" s="10">
        <v>201</v>
      </c>
      <c r="G26" s="10">
        <v>2479</v>
      </c>
      <c r="H26" s="10">
        <v>254</v>
      </c>
      <c r="I26" s="10">
        <v>3270</v>
      </c>
      <c r="J26" s="10">
        <v>180</v>
      </c>
      <c r="K26" s="10">
        <v>2152</v>
      </c>
      <c r="L26" s="10">
        <v>140</v>
      </c>
      <c r="M26" s="11">
        <v>1680</v>
      </c>
      <c r="N26" s="96"/>
      <c r="O26" s="96"/>
      <c r="P26" s="96"/>
      <c r="Q26" s="96"/>
      <c r="R26" s="96"/>
      <c r="S26" s="96"/>
      <c r="T26" s="96"/>
      <c r="U26" s="96"/>
    </row>
    <row r="27" spans="1:21" x14ac:dyDescent="0.15">
      <c r="A27" s="20" t="s">
        <v>16</v>
      </c>
      <c r="B27" s="10">
        <v>2206</v>
      </c>
      <c r="C27" s="10">
        <v>27160</v>
      </c>
      <c r="D27" s="10">
        <v>160</v>
      </c>
      <c r="E27" s="10">
        <v>1916</v>
      </c>
      <c r="F27" s="10">
        <v>216</v>
      </c>
      <c r="G27" s="10">
        <v>2655</v>
      </c>
      <c r="H27" s="10">
        <v>267</v>
      </c>
      <c r="I27" s="10">
        <v>3421</v>
      </c>
      <c r="J27" s="10">
        <v>169</v>
      </c>
      <c r="K27" s="10">
        <v>2057</v>
      </c>
      <c r="L27" s="10">
        <v>139</v>
      </c>
      <c r="M27" s="11">
        <v>1679</v>
      </c>
      <c r="N27" s="96"/>
      <c r="O27" s="96"/>
      <c r="P27" s="96"/>
      <c r="Q27" s="96"/>
      <c r="R27" s="96"/>
      <c r="S27" s="96"/>
      <c r="T27" s="96"/>
      <c r="U27" s="96"/>
    </row>
    <row r="28" spans="1:21" x14ac:dyDescent="0.15">
      <c r="A28" s="20" t="s">
        <v>17</v>
      </c>
      <c r="B28" s="10">
        <v>2668</v>
      </c>
      <c r="C28" s="10">
        <v>31126</v>
      </c>
      <c r="D28" s="10">
        <v>161</v>
      </c>
      <c r="E28" s="10">
        <v>1918</v>
      </c>
      <c r="F28" s="10">
        <v>225</v>
      </c>
      <c r="G28" s="10">
        <v>2694</v>
      </c>
      <c r="H28" s="10">
        <v>304</v>
      </c>
      <c r="I28" s="10">
        <v>3402</v>
      </c>
      <c r="J28" s="10">
        <v>185</v>
      </c>
      <c r="K28" s="10">
        <v>2180</v>
      </c>
      <c r="L28" s="10">
        <v>140</v>
      </c>
      <c r="M28" s="11">
        <v>1676</v>
      </c>
      <c r="N28" s="96"/>
      <c r="O28" s="96"/>
      <c r="P28" s="96"/>
      <c r="Q28" s="96"/>
      <c r="R28" s="96"/>
      <c r="S28" s="96"/>
      <c r="T28" s="96"/>
      <c r="U28" s="96"/>
    </row>
    <row r="29" spans="1:21" x14ac:dyDescent="0.15">
      <c r="A29" s="20" t="s">
        <v>18</v>
      </c>
      <c r="B29" s="10">
        <v>2887</v>
      </c>
      <c r="C29" s="10">
        <v>34137</v>
      </c>
      <c r="D29" s="10">
        <v>152</v>
      </c>
      <c r="E29" s="10">
        <v>1826</v>
      </c>
      <c r="F29" s="10">
        <v>214</v>
      </c>
      <c r="G29" s="10">
        <v>2531</v>
      </c>
      <c r="H29" s="10">
        <v>305</v>
      </c>
      <c r="I29" s="10">
        <v>3457</v>
      </c>
      <c r="J29" s="10">
        <v>183</v>
      </c>
      <c r="K29" s="10">
        <v>2188</v>
      </c>
      <c r="L29" s="10">
        <v>140</v>
      </c>
      <c r="M29" s="11">
        <v>1680</v>
      </c>
      <c r="N29" s="96"/>
      <c r="O29" s="96"/>
      <c r="P29" s="96"/>
      <c r="Q29" s="96"/>
      <c r="R29" s="96"/>
      <c r="S29" s="96"/>
      <c r="T29" s="96"/>
      <c r="U29" s="96"/>
    </row>
    <row r="30" spans="1:21" x14ac:dyDescent="0.15">
      <c r="A30" s="20" t="s">
        <v>19</v>
      </c>
      <c r="B30" s="10">
        <v>3109</v>
      </c>
      <c r="C30" s="10">
        <v>36817</v>
      </c>
      <c r="D30" s="10">
        <v>150</v>
      </c>
      <c r="E30" s="10">
        <v>1787</v>
      </c>
      <c r="F30" s="10">
        <v>223</v>
      </c>
      <c r="G30" s="10">
        <v>2642</v>
      </c>
      <c r="H30" s="10">
        <v>299</v>
      </c>
      <c r="I30" s="10">
        <v>3459</v>
      </c>
      <c r="J30" s="10">
        <v>168</v>
      </c>
      <c r="K30" s="10">
        <v>1923</v>
      </c>
      <c r="L30" s="10">
        <v>140</v>
      </c>
      <c r="M30" s="11">
        <v>1671</v>
      </c>
      <c r="N30" s="96"/>
      <c r="O30" s="96"/>
      <c r="P30" s="96"/>
      <c r="Q30" s="96"/>
      <c r="R30" s="96"/>
      <c r="S30" s="96"/>
      <c r="T30" s="96"/>
      <c r="U30" s="96"/>
    </row>
    <row r="31" spans="1:21" x14ac:dyDescent="0.15">
      <c r="A31" s="21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45"/>
      <c r="N31" s="96"/>
      <c r="O31" s="96"/>
      <c r="P31" s="96"/>
      <c r="Q31" s="96"/>
      <c r="R31" s="96"/>
      <c r="S31" s="96"/>
      <c r="T31" s="96"/>
      <c r="U31" s="96"/>
    </row>
    <row r="33" spans="1:21" x14ac:dyDescent="0.15">
      <c r="K33" s="131"/>
    </row>
    <row r="34" spans="1:21" x14ac:dyDescent="0.15">
      <c r="A34" s="8"/>
      <c r="B34" s="213" t="s">
        <v>298</v>
      </c>
      <c r="C34" s="215"/>
      <c r="D34" s="213" t="s">
        <v>139</v>
      </c>
      <c r="E34" s="215"/>
      <c r="F34" s="213" t="s">
        <v>140</v>
      </c>
      <c r="G34" s="215"/>
      <c r="H34" s="213" t="s">
        <v>141</v>
      </c>
      <c r="I34" s="215"/>
      <c r="J34" s="287" t="s">
        <v>142</v>
      </c>
      <c r="K34" s="288"/>
      <c r="S34" s="131"/>
    </row>
    <row r="35" spans="1:21" x14ac:dyDescent="0.15">
      <c r="A35" s="87" t="s">
        <v>28</v>
      </c>
      <c r="B35" s="56" t="s">
        <v>126</v>
      </c>
      <c r="C35" s="56" t="s">
        <v>127</v>
      </c>
      <c r="D35" s="56" t="s">
        <v>126</v>
      </c>
      <c r="E35" s="170" t="s">
        <v>127</v>
      </c>
      <c r="F35" s="56" t="s">
        <v>126</v>
      </c>
      <c r="G35" s="170" t="s">
        <v>127</v>
      </c>
      <c r="H35" s="56" t="s">
        <v>126</v>
      </c>
      <c r="I35" s="171" t="s">
        <v>127</v>
      </c>
      <c r="J35" s="56" t="s">
        <v>126</v>
      </c>
      <c r="K35" s="171" t="s">
        <v>127</v>
      </c>
      <c r="S35" s="131"/>
    </row>
    <row r="36" spans="1:21" x14ac:dyDescent="0.15">
      <c r="A36" s="144"/>
      <c r="B36" s="57" t="s">
        <v>128</v>
      </c>
      <c r="C36" s="57" t="s">
        <v>129</v>
      </c>
      <c r="D36" s="57" t="s">
        <v>128</v>
      </c>
      <c r="E36" s="172" t="s">
        <v>129</v>
      </c>
      <c r="F36" s="57" t="s">
        <v>128</v>
      </c>
      <c r="G36" s="172" t="s">
        <v>129</v>
      </c>
      <c r="H36" s="57" t="s">
        <v>128</v>
      </c>
      <c r="I36" s="173" t="s">
        <v>129</v>
      </c>
      <c r="J36" s="57" t="s">
        <v>128</v>
      </c>
      <c r="K36" s="173" t="s">
        <v>129</v>
      </c>
      <c r="S36" s="131"/>
    </row>
    <row r="37" spans="1:21" x14ac:dyDescent="0.15">
      <c r="A37" s="15"/>
      <c r="B37" s="96"/>
      <c r="C37" s="96"/>
      <c r="D37" s="96"/>
      <c r="E37" s="96"/>
      <c r="F37" s="96"/>
      <c r="G37" s="96"/>
      <c r="H37" s="96"/>
      <c r="I37" s="96"/>
      <c r="J37" s="96"/>
      <c r="K37" s="142"/>
      <c r="S37" s="131"/>
    </row>
    <row r="38" spans="1:21" x14ac:dyDescent="0.15">
      <c r="A38" s="20" t="s">
        <v>15</v>
      </c>
      <c r="B38" s="10">
        <v>268</v>
      </c>
      <c r="C38" s="10">
        <v>3328</v>
      </c>
      <c r="D38" s="10">
        <v>120</v>
      </c>
      <c r="E38" s="10">
        <v>1425</v>
      </c>
      <c r="F38" s="10">
        <v>164</v>
      </c>
      <c r="G38" s="10">
        <v>1966</v>
      </c>
      <c r="H38" s="10">
        <v>228</v>
      </c>
      <c r="I38" s="10">
        <v>2747</v>
      </c>
      <c r="J38" s="10">
        <v>25</v>
      </c>
      <c r="K38" s="11">
        <v>330</v>
      </c>
      <c r="S38" s="131"/>
    </row>
    <row r="39" spans="1:21" x14ac:dyDescent="0.15">
      <c r="A39" s="20" t="s">
        <v>16</v>
      </c>
      <c r="B39" s="10">
        <v>267</v>
      </c>
      <c r="C39" s="10">
        <v>3235</v>
      </c>
      <c r="D39" s="10">
        <v>115</v>
      </c>
      <c r="E39" s="10">
        <v>1405</v>
      </c>
      <c r="F39" s="10">
        <v>162</v>
      </c>
      <c r="G39" s="10">
        <v>1968</v>
      </c>
      <c r="H39" s="10">
        <v>226</v>
      </c>
      <c r="I39" s="10">
        <v>2719</v>
      </c>
      <c r="J39" s="10">
        <v>27</v>
      </c>
      <c r="K39" s="11">
        <v>347</v>
      </c>
      <c r="S39" s="131"/>
    </row>
    <row r="40" spans="1:21" x14ac:dyDescent="0.15">
      <c r="A40" s="20" t="s">
        <v>17</v>
      </c>
      <c r="B40" s="10">
        <v>262</v>
      </c>
      <c r="C40" s="10">
        <v>3089</v>
      </c>
      <c r="D40" s="10">
        <v>118</v>
      </c>
      <c r="E40" s="10">
        <v>1390</v>
      </c>
      <c r="F40" s="10">
        <v>169</v>
      </c>
      <c r="G40" s="10">
        <v>2012</v>
      </c>
      <c r="H40" s="10">
        <v>230</v>
      </c>
      <c r="I40" s="10">
        <v>2755</v>
      </c>
      <c r="J40" s="10">
        <v>30</v>
      </c>
      <c r="K40" s="11">
        <v>334</v>
      </c>
      <c r="S40" s="131"/>
    </row>
    <row r="41" spans="1:21" x14ac:dyDescent="0.15">
      <c r="A41" s="20" t="s">
        <v>18</v>
      </c>
      <c r="B41" s="10">
        <v>255</v>
      </c>
      <c r="C41" s="10">
        <v>2996</v>
      </c>
      <c r="D41" s="10">
        <v>130</v>
      </c>
      <c r="E41" s="10">
        <v>1547</v>
      </c>
      <c r="F41" s="10">
        <v>164</v>
      </c>
      <c r="G41" s="10">
        <v>1958</v>
      </c>
      <c r="H41" s="10">
        <v>229</v>
      </c>
      <c r="I41" s="10">
        <v>2730</v>
      </c>
      <c r="J41" s="10">
        <v>28</v>
      </c>
      <c r="K41" s="11">
        <v>311</v>
      </c>
      <c r="S41" s="131"/>
    </row>
    <row r="42" spans="1:21" x14ac:dyDescent="0.15">
      <c r="A42" s="20" t="s">
        <v>19</v>
      </c>
      <c r="B42" s="10">
        <v>249</v>
      </c>
      <c r="C42" s="10">
        <v>3012</v>
      </c>
      <c r="D42" s="10">
        <v>127</v>
      </c>
      <c r="E42" s="10">
        <v>1506</v>
      </c>
      <c r="F42" s="10">
        <v>161</v>
      </c>
      <c r="G42" s="10">
        <v>1933</v>
      </c>
      <c r="H42" s="10">
        <v>223</v>
      </c>
      <c r="I42" s="10">
        <v>2666</v>
      </c>
      <c r="J42" s="10">
        <v>30</v>
      </c>
      <c r="K42" s="11">
        <v>356</v>
      </c>
      <c r="S42" s="131"/>
    </row>
    <row r="43" spans="1:21" x14ac:dyDescent="0.15">
      <c r="A43" s="21"/>
      <c r="B43" s="102"/>
      <c r="C43" s="102"/>
      <c r="D43" s="102"/>
      <c r="E43" s="102"/>
      <c r="F43" s="102"/>
      <c r="G43" s="102"/>
      <c r="H43" s="102"/>
      <c r="I43" s="102"/>
      <c r="J43" s="102"/>
      <c r="K43" s="145"/>
      <c r="S43" s="131"/>
    </row>
    <row r="44" spans="1:21" x14ac:dyDescent="0.15">
      <c r="U44" s="131"/>
    </row>
    <row r="45" spans="1:21" x14ac:dyDescent="0.15">
      <c r="J45" s="217"/>
      <c r="K45" s="217"/>
      <c r="U45" s="131"/>
    </row>
    <row r="46" spans="1:21" x14ac:dyDescent="0.15">
      <c r="A46" s="8"/>
      <c r="B46" s="287" t="s">
        <v>143</v>
      </c>
      <c r="C46" s="288"/>
      <c r="D46" s="287" t="s">
        <v>144</v>
      </c>
      <c r="E46" s="288"/>
      <c r="F46" s="287" t="s">
        <v>145</v>
      </c>
      <c r="G46" s="288"/>
      <c r="H46" s="287" t="s">
        <v>146</v>
      </c>
      <c r="I46" s="293"/>
      <c r="J46" s="294" t="s">
        <v>147</v>
      </c>
      <c r="K46" s="287"/>
      <c r="L46" s="291"/>
      <c r="M46" s="292"/>
      <c r="U46" s="131"/>
    </row>
    <row r="47" spans="1:21" x14ac:dyDescent="0.15">
      <c r="A47" s="87" t="s">
        <v>28</v>
      </c>
      <c r="B47" s="56" t="s">
        <v>126</v>
      </c>
      <c r="C47" s="171" t="s">
        <v>127</v>
      </c>
      <c r="D47" s="56" t="s">
        <v>126</v>
      </c>
      <c r="E47" s="56" t="s">
        <v>127</v>
      </c>
      <c r="F47" s="56" t="s">
        <v>126</v>
      </c>
      <c r="G47" s="174" t="s">
        <v>127</v>
      </c>
      <c r="H47" s="56" t="s">
        <v>126</v>
      </c>
      <c r="I47" s="125" t="s">
        <v>127</v>
      </c>
      <c r="J47" s="56" t="s">
        <v>126</v>
      </c>
      <c r="K47" s="125" t="s">
        <v>127</v>
      </c>
      <c r="L47" s="175"/>
      <c r="M47" s="170"/>
      <c r="U47" s="131"/>
    </row>
    <row r="48" spans="1:21" x14ac:dyDescent="0.15">
      <c r="A48" s="144"/>
      <c r="B48" s="57" t="s">
        <v>128</v>
      </c>
      <c r="C48" s="173" t="s">
        <v>129</v>
      </c>
      <c r="D48" s="57" t="s">
        <v>128</v>
      </c>
      <c r="E48" s="57" t="s">
        <v>129</v>
      </c>
      <c r="F48" s="57" t="s">
        <v>128</v>
      </c>
      <c r="G48" s="172" t="s">
        <v>129</v>
      </c>
      <c r="H48" s="57" t="s">
        <v>128</v>
      </c>
      <c r="I48" s="176" t="s">
        <v>129</v>
      </c>
      <c r="J48" s="57" t="s">
        <v>128</v>
      </c>
      <c r="K48" s="176" t="s">
        <v>129</v>
      </c>
      <c r="L48" s="175"/>
      <c r="M48" s="170"/>
      <c r="U48" s="131"/>
    </row>
    <row r="49" spans="1:21" x14ac:dyDescent="0.15">
      <c r="A49" s="15"/>
      <c r="B49" s="96"/>
      <c r="C49" s="107"/>
      <c r="D49" s="107"/>
      <c r="I49" s="107"/>
      <c r="J49" s="96"/>
      <c r="K49" s="107"/>
      <c r="L49" s="141"/>
      <c r="M49" s="96"/>
      <c r="U49" s="131"/>
    </row>
    <row r="50" spans="1:21" x14ac:dyDescent="0.15">
      <c r="A50" s="20" t="s">
        <v>15</v>
      </c>
      <c r="B50" s="10">
        <v>72</v>
      </c>
      <c r="C50" s="10">
        <v>879</v>
      </c>
      <c r="D50" s="10">
        <v>101</v>
      </c>
      <c r="E50" s="47">
        <v>1221</v>
      </c>
      <c r="F50" s="95">
        <v>127</v>
      </c>
      <c r="G50" s="33">
        <v>1568</v>
      </c>
      <c r="H50" s="47">
        <v>58</v>
      </c>
      <c r="I50" s="10">
        <v>744</v>
      </c>
      <c r="J50" s="131">
        <v>27</v>
      </c>
      <c r="K50" s="131">
        <v>349</v>
      </c>
      <c r="L50" s="121"/>
      <c r="M50" s="131"/>
      <c r="U50" s="131"/>
    </row>
    <row r="51" spans="1:21" x14ac:dyDescent="0.15">
      <c r="A51" s="20" t="s">
        <v>16</v>
      </c>
      <c r="B51" s="10">
        <v>89</v>
      </c>
      <c r="C51" s="10">
        <v>1130</v>
      </c>
      <c r="D51" s="10">
        <v>97</v>
      </c>
      <c r="E51" s="47">
        <v>1194</v>
      </c>
      <c r="F51" s="95">
        <v>126</v>
      </c>
      <c r="G51" s="33">
        <v>1561</v>
      </c>
      <c r="H51" s="47">
        <v>69</v>
      </c>
      <c r="I51" s="10">
        <v>885</v>
      </c>
      <c r="J51" s="96">
        <v>28</v>
      </c>
      <c r="K51" s="96">
        <v>346</v>
      </c>
      <c r="L51" s="141"/>
      <c r="M51" s="96"/>
      <c r="U51" s="131"/>
    </row>
    <row r="52" spans="1:21" x14ac:dyDescent="0.15">
      <c r="A52" s="20" t="s">
        <v>17</v>
      </c>
      <c r="B52" s="10">
        <v>102</v>
      </c>
      <c r="C52" s="10">
        <v>1224</v>
      </c>
      <c r="D52" s="10">
        <v>98</v>
      </c>
      <c r="E52" s="47">
        <v>1127</v>
      </c>
      <c r="F52" s="95">
        <v>133</v>
      </c>
      <c r="G52" s="33">
        <v>1524</v>
      </c>
      <c r="H52" s="47">
        <v>79</v>
      </c>
      <c r="I52" s="10">
        <v>929</v>
      </c>
      <c r="J52" s="96">
        <v>30</v>
      </c>
      <c r="K52" s="96">
        <v>353</v>
      </c>
      <c r="L52" s="141"/>
      <c r="M52" s="96"/>
      <c r="U52" s="131"/>
    </row>
    <row r="53" spans="1:21" x14ac:dyDescent="0.15">
      <c r="A53" s="20" t="s">
        <v>18</v>
      </c>
      <c r="B53" s="10">
        <v>102</v>
      </c>
      <c r="C53" s="10">
        <v>1224</v>
      </c>
      <c r="D53" s="10">
        <v>96</v>
      </c>
      <c r="E53" s="47">
        <v>1142</v>
      </c>
      <c r="F53" s="95">
        <v>130</v>
      </c>
      <c r="G53" s="33">
        <v>1529</v>
      </c>
      <c r="H53" s="47">
        <v>83</v>
      </c>
      <c r="I53" s="10">
        <v>965</v>
      </c>
      <c r="J53" s="96">
        <v>30</v>
      </c>
      <c r="K53" s="96">
        <v>356</v>
      </c>
      <c r="L53" s="141"/>
      <c r="M53" s="96"/>
      <c r="U53" s="131"/>
    </row>
    <row r="54" spans="1:21" x14ac:dyDescent="0.15">
      <c r="A54" s="20" t="s">
        <v>19</v>
      </c>
      <c r="B54" s="10">
        <v>102</v>
      </c>
      <c r="C54" s="10">
        <v>1220</v>
      </c>
      <c r="D54" s="10">
        <v>103</v>
      </c>
      <c r="E54" s="47">
        <v>1224</v>
      </c>
      <c r="F54" s="95">
        <v>130</v>
      </c>
      <c r="G54" s="33">
        <v>1489</v>
      </c>
      <c r="H54" s="47">
        <v>84</v>
      </c>
      <c r="I54" s="10">
        <v>1015</v>
      </c>
      <c r="J54" s="96">
        <v>30</v>
      </c>
      <c r="K54" s="96">
        <v>358</v>
      </c>
      <c r="L54" s="141"/>
      <c r="M54" s="96"/>
      <c r="U54" s="131"/>
    </row>
    <row r="55" spans="1:21" x14ac:dyDescent="0.15">
      <c r="A55" s="21"/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41"/>
      <c r="M55" s="96"/>
      <c r="U55" s="131"/>
    </row>
    <row r="56" spans="1:21" x14ac:dyDescent="0.15">
      <c r="U56" s="131"/>
    </row>
    <row r="57" spans="1:21" x14ac:dyDescent="0.15">
      <c r="J57" s="217"/>
      <c r="K57" s="217"/>
      <c r="U57" s="131"/>
    </row>
    <row r="58" spans="1:21" x14ac:dyDescent="0.15">
      <c r="A58" s="8"/>
      <c r="B58" s="287" t="s">
        <v>148</v>
      </c>
      <c r="C58" s="288"/>
      <c r="D58" s="285" t="s">
        <v>149</v>
      </c>
      <c r="E58" s="286"/>
      <c r="F58" s="289" t="s">
        <v>150</v>
      </c>
      <c r="G58" s="290"/>
      <c r="H58" s="285" t="s">
        <v>151</v>
      </c>
      <c r="I58" s="286"/>
      <c r="J58" s="285" t="s">
        <v>152</v>
      </c>
      <c r="K58" s="286"/>
      <c r="L58" s="285" t="s">
        <v>153</v>
      </c>
      <c r="M58" s="286"/>
      <c r="U58" s="131"/>
    </row>
    <row r="59" spans="1:21" x14ac:dyDescent="0.15">
      <c r="A59" s="87" t="s">
        <v>28</v>
      </c>
      <c r="B59" s="56" t="s">
        <v>126</v>
      </c>
      <c r="C59" s="125" t="s">
        <v>127</v>
      </c>
      <c r="D59" s="56" t="s">
        <v>126</v>
      </c>
      <c r="E59" s="125" t="s">
        <v>127</v>
      </c>
      <c r="F59" s="56" t="s">
        <v>126</v>
      </c>
      <c r="G59" s="125" t="s">
        <v>127</v>
      </c>
      <c r="H59" s="56" t="s">
        <v>126</v>
      </c>
      <c r="I59" s="56" t="s">
        <v>127</v>
      </c>
      <c r="J59" s="56" t="s">
        <v>126</v>
      </c>
      <c r="K59" s="56" t="s">
        <v>127</v>
      </c>
      <c r="L59" s="56" t="s">
        <v>126</v>
      </c>
      <c r="M59" s="56" t="s">
        <v>127</v>
      </c>
      <c r="U59" s="131"/>
    </row>
    <row r="60" spans="1:21" x14ac:dyDescent="0.15">
      <c r="A60" s="144"/>
      <c r="B60" s="57" t="s">
        <v>128</v>
      </c>
      <c r="C60" s="176" t="s">
        <v>129</v>
      </c>
      <c r="D60" s="57" t="s">
        <v>128</v>
      </c>
      <c r="E60" s="176" t="s">
        <v>129</v>
      </c>
      <c r="F60" s="57" t="s">
        <v>128</v>
      </c>
      <c r="G60" s="176" t="s">
        <v>129</v>
      </c>
      <c r="H60" s="57" t="s">
        <v>128</v>
      </c>
      <c r="I60" s="57" t="s">
        <v>129</v>
      </c>
      <c r="J60" s="57" t="s">
        <v>128</v>
      </c>
      <c r="K60" s="57" t="s">
        <v>129</v>
      </c>
      <c r="L60" s="57" t="s">
        <v>128</v>
      </c>
      <c r="M60" s="57" t="s">
        <v>129</v>
      </c>
      <c r="U60" s="131"/>
    </row>
    <row r="61" spans="1:21" x14ac:dyDescent="0.15">
      <c r="A61" s="15"/>
      <c r="B61" s="96"/>
      <c r="C61" s="96"/>
      <c r="D61" s="96"/>
      <c r="E61" s="96"/>
      <c r="F61" s="96"/>
      <c r="G61" s="31"/>
      <c r="H61" s="31"/>
      <c r="I61" s="31"/>
      <c r="J61" s="29"/>
      <c r="K61" s="29"/>
      <c r="L61" s="29"/>
      <c r="M61" s="30"/>
      <c r="U61" s="131"/>
    </row>
    <row r="62" spans="1:21" x14ac:dyDescent="0.15">
      <c r="A62" s="20" t="s">
        <v>154</v>
      </c>
      <c r="B62" s="131" t="s">
        <v>4</v>
      </c>
      <c r="C62" s="131" t="s">
        <v>4</v>
      </c>
      <c r="D62" s="131" t="s">
        <v>4</v>
      </c>
      <c r="E62" s="131" t="s">
        <v>4</v>
      </c>
      <c r="F62" s="131" t="s">
        <v>4</v>
      </c>
      <c r="G62" s="93" t="s">
        <v>4</v>
      </c>
      <c r="H62" s="93" t="s">
        <v>4</v>
      </c>
      <c r="I62" s="93" t="s">
        <v>4</v>
      </c>
      <c r="J62" s="93" t="s">
        <v>4</v>
      </c>
      <c r="K62" s="93" t="s">
        <v>4</v>
      </c>
      <c r="L62" s="93" t="s">
        <v>4</v>
      </c>
      <c r="M62" s="94" t="s">
        <v>4</v>
      </c>
      <c r="U62" s="131"/>
    </row>
    <row r="63" spans="1:21" x14ac:dyDescent="0.15">
      <c r="A63" s="20" t="s">
        <v>15</v>
      </c>
      <c r="B63" s="131" t="s">
        <v>4</v>
      </c>
      <c r="C63" s="131" t="s">
        <v>4</v>
      </c>
      <c r="D63" s="131" t="s">
        <v>4</v>
      </c>
      <c r="E63" s="131" t="s">
        <v>4</v>
      </c>
      <c r="F63" s="131" t="s">
        <v>4</v>
      </c>
      <c r="G63" s="93" t="s">
        <v>4</v>
      </c>
      <c r="H63" s="93" t="s">
        <v>4</v>
      </c>
      <c r="I63" s="93" t="s">
        <v>4</v>
      </c>
      <c r="J63" s="93" t="s">
        <v>4</v>
      </c>
      <c r="K63" s="93" t="s">
        <v>4</v>
      </c>
      <c r="L63" s="93" t="s">
        <v>4</v>
      </c>
      <c r="M63" s="94" t="s">
        <v>4</v>
      </c>
      <c r="U63" s="131"/>
    </row>
    <row r="64" spans="1:21" x14ac:dyDescent="0.15">
      <c r="A64" s="20" t="s">
        <v>16</v>
      </c>
      <c r="B64" s="31">
        <v>49</v>
      </c>
      <c r="C64" s="31">
        <v>642</v>
      </c>
      <c r="D64" s="93" t="s">
        <v>4</v>
      </c>
      <c r="E64" s="93" t="s">
        <v>4</v>
      </c>
      <c r="F64" s="93" t="s">
        <v>4</v>
      </c>
      <c r="G64" s="93" t="s">
        <v>4</v>
      </c>
      <c r="H64" s="93" t="s">
        <v>4</v>
      </c>
      <c r="I64" s="93" t="s">
        <v>4</v>
      </c>
      <c r="J64" s="93" t="s">
        <v>4</v>
      </c>
      <c r="K64" s="93" t="s">
        <v>4</v>
      </c>
      <c r="L64" s="93" t="s">
        <v>4</v>
      </c>
      <c r="M64" s="94" t="s">
        <v>4</v>
      </c>
      <c r="U64" s="131"/>
    </row>
    <row r="65" spans="1:21" x14ac:dyDescent="0.15">
      <c r="A65" s="20" t="s">
        <v>17</v>
      </c>
      <c r="B65" s="31">
        <v>86</v>
      </c>
      <c r="C65" s="31">
        <v>980</v>
      </c>
      <c r="D65" s="31">
        <v>56</v>
      </c>
      <c r="E65" s="31">
        <v>543</v>
      </c>
      <c r="F65" s="31">
        <v>204</v>
      </c>
      <c r="G65" s="31">
        <v>2430</v>
      </c>
      <c r="H65" s="31">
        <v>56</v>
      </c>
      <c r="I65" s="31">
        <v>566</v>
      </c>
      <c r="J65" s="93" t="s">
        <v>131</v>
      </c>
      <c r="K65" s="93" t="s">
        <v>131</v>
      </c>
      <c r="L65" s="93" t="s">
        <v>131</v>
      </c>
      <c r="M65" s="94" t="s">
        <v>131</v>
      </c>
      <c r="U65" s="131"/>
    </row>
    <row r="66" spans="1:21" x14ac:dyDescent="0.15">
      <c r="A66" s="20" t="s">
        <v>18</v>
      </c>
      <c r="B66" s="31">
        <v>94</v>
      </c>
      <c r="C66" s="31">
        <v>1079</v>
      </c>
      <c r="D66" s="31">
        <v>62</v>
      </c>
      <c r="E66" s="31">
        <v>789</v>
      </c>
      <c r="F66" s="31">
        <v>220</v>
      </c>
      <c r="G66" s="31">
        <v>2613</v>
      </c>
      <c r="H66" s="31">
        <v>70</v>
      </c>
      <c r="I66" s="31">
        <v>842</v>
      </c>
      <c r="J66" s="31">
        <v>200</v>
      </c>
      <c r="K66" s="31">
        <v>2374</v>
      </c>
      <c r="L66" s="93" t="s">
        <v>131</v>
      </c>
      <c r="M66" s="94" t="s">
        <v>131</v>
      </c>
      <c r="U66" s="131"/>
    </row>
    <row r="67" spans="1:21" x14ac:dyDescent="0.15">
      <c r="A67" s="20" t="s">
        <v>19</v>
      </c>
      <c r="B67" s="31">
        <v>92</v>
      </c>
      <c r="C67" s="31">
        <v>1090</v>
      </c>
      <c r="D67" s="31">
        <v>70</v>
      </c>
      <c r="E67" s="31">
        <v>767</v>
      </c>
      <c r="F67" s="31">
        <v>245</v>
      </c>
      <c r="G67" s="31">
        <v>2941</v>
      </c>
      <c r="H67" s="31">
        <v>80</v>
      </c>
      <c r="I67" s="31">
        <v>954</v>
      </c>
      <c r="J67" s="31">
        <v>194</v>
      </c>
      <c r="K67" s="31">
        <v>2313</v>
      </c>
      <c r="L67" s="31">
        <v>209</v>
      </c>
      <c r="M67" s="32">
        <v>2491</v>
      </c>
      <c r="U67" s="131"/>
    </row>
    <row r="68" spans="1:21" x14ac:dyDescent="0.15">
      <c r="A68" s="21"/>
      <c r="B68" s="102"/>
      <c r="C68" s="102"/>
      <c r="D68" s="102"/>
      <c r="E68" s="102"/>
      <c r="F68" s="102"/>
      <c r="G68" s="26"/>
      <c r="H68" s="26"/>
      <c r="I68" s="26"/>
      <c r="J68" s="26"/>
      <c r="K68" s="26"/>
      <c r="L68" s="26"/>
      <c r="M68" s="27"/>
      <c r="U68" s="131"/>
    </row>
    <row r="69" spans="1:21" x14ac:dyDescent="0.15">
      <c r="A69" s="95" t="s">
        <v>87</v>
      </c>
    </row>
    <row r="70" spans="1:21" x14ac:dyDescent="0.15">
      <c r="A70" s="95" t="s">
        <v>132</v>
      </c>
    </row>
    <row r="71" spans="1:21" x14ac:dyDescent="0.15">
      <c r="A71" s="106" t="s">
        <v>155</v>
      </c>
    </row>
    <row r="72" spans="1:21" x14ac:dyDescent="0.15">
      <c r="A72" s="106" t="s">
        <v>156</v>
      </c>
    </row>
    <row r="73" spans="1:21" x14ac:dyDescent="0.15">
      <c r="A73" s="106" t="s">
        <v>157</v>
      </c>
    </row>
    <row r="74" spans="1:21" x14ac:dyDescent="0.15">
      <c r="A74" s="95" t="s">
        <v>158</v>
      </c>
    </row>
    <row r="75" spans="1:21" x14ac:dyDescent="0.15">
      <c r="A75" s="95" t="s">
        <v>159</v>
      </c>
    </row>
    <row r="76" spans="1:21" x14ac:dyDescent="0.15">
      <c r="A76" s="95" t="s">
        <v>160</v>
      </c>
    </row>
    <row r="77" spans="1:21" x14ac:dyDescent="0.15">
      <c r="A77" s="95" t="s">
        <v>161</v>
      </c>
    </row>
    <row r="78" spans="1:21" x14ac:dyDescent="0.15">
      <c r="A78" s="95" t="s">
        <v>162</v>
      </c>
    </row>
    <row r="79" spans="1:21" x14ac:dyDescent="0.15">
      <c r="A79" s="95" t="s">
        <v>163</v>
      </c>
    </row>
    <row r="80" spans="1:21" x14ac:dyDescent="0.15">
      <c r="A80" s="95" t="s">
        <v>164</v>
      </c>
    </row>
    <row r="81" spans="1:1" x14ac:dyDescent="0.15">
      <c r="A81" s="95" t="s">
        <v>165</v>
      </c>
    </row>
    <row r="82" spans="1:1" x14ac:dyDescent="0.15">
      <c r="A82" s="95" t="s">
        <v>166</v>
      </c>
    </row>
  </sheetData>
  <mergeCells count="33">
    <mergeCell ref="A2:C2"/>
    <mergeCell ref="B5:C5"/>
    <mergeCell ref="D5:E5"/>
    <mergeCell ref="F5:G5"/>
    <mergeCell ref="H5:I5"/>
    <mergeCell ref="L5:M5"/>
    <mergeCell ref="N5:O5"/>
    <mergeCell ref="B22:C22"/>
    <mergeCell ref="D22:E22"/>
    <mergeCell ref="F22:G22"/>
    <mergeCell ref="H22:I22"/>
    <mergeCell ref="J22:K22"/>
    <mergeCell ref="L22:M22"/>
    <mergeCell ref="J5:K5"/>
    <mergeCell ref="L46:M46"/>
    <mergeCell ref="B34:C34"/>
    <mergeCell ref="D34:E34"/>
    <mergeCell ref="F34:G34"/>
    <mergeCell ref="H34:I34"/>
    <mergeCell ref="J34:K34"/>
    <mergeCell ref="J45:K45"/>
    <mergeCell ref="B46:C46"/>
    <mergeCell ref="D46:E46"/>
    <mergeCell ref="F46:G46"/>
    <mergeCell ref="H46:I46"/>
    <mergeCell ref="J46:K46"/>
    <mergeCell ref="L58:M58"/>
    <mergeCell ref="J57:K57"/>
    <mergeCell ref="B58:C58"/>
    <mergeCell ref="D58:E58"/>
    <mergeCell ref="F58:G58"/>
    <mergeCell ref="H58:I58"/>
    <mergeCell ref="J58:K58"/>
  </mergeCells>
  <phoneticPr fontId="2"/>
  <pageMargins left="0.7" right="0.7" top="0.75" bottom="0.75" header="0.3" footer="0.3"/>
  <pageSetup paperSize="9" scale="67" orientation="portrait" r:id="rId1"/>
  <headerFooter>
    <oddHeader>&amp;L&amp;"ＭＳ Ｐゴシック,標準"社会保障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64"/>
  <sheetViews>
    <sheetView view="pageBreakPreview" zoomScale="115" zoomScaleNormal="100" zoomScaleSheetLayoutView="115" workbookViewId="0">
      <selection activeCell="J4" sqref="J4:K4"/>
    </sheetView>
  </sheetViews>
  <sheetFormatPr defaultRowHeight="13.5" x14ac:dyDescent="0.15"/>
  <cols>
    <col min="1" max="1" width="5.5" style="95" customWidth="1"/>
    <col min="2" max="10" width="10.625" style="95" customWidth="1"/>
    <col min="11" max="17" width="7.625" style="95" customWidth="1"/>
    <col min="18" max="253" width="9" style="95"/>
    <col min="254" max="254" width="5.5" style="95" customWidth="1"/>
    <col min="255" max="261" width="10.625" style="95" customWidth="1"/>
    <col min="262" max="273" width="7.625" style="95" customWidth="1"/>
    <col min="274" max="509" width="9" style="95"/>
    <col min="510" max="510" width="5.5" style="95" customWidth="1"/>
    <col min="511" max="517" width="10.625" style="95" customWidth="1"/>
    <col min="518" max="529" width="7.625" style="95" customWidth="1"/>
    <col min="530" max="765" width="9" style="95"/>
    <col min="766" max="766" width="5.5" style="95" customWidth="1"/>
    <col min="767" max="773" width="10.625" style="95" customWidth="1"/>
    <col min="774" max="785" width="7.625" style="95" customWidth="1"/>
    <col min="786" max="1021" width="9" style="95"/>
    <col min="1022" max="1022" width="5.5" style="95" customWidth="1"/>
    <col min="1023" max="1029" width="10.625" style="95" customWidth="1"/>
    <col min="1030" max="1041" width="7.625" style="95" customWidth="1"/>
    <col min="1042" max="1277" width="9" style="95"/>
    <col min="1278" max="1278" width="5.5" style="95" customWidth="1"/>
    <col min="1279" max="1285" width="10.625" style="95" customWidth="1"/>
    <col min="1286" max="1297" width="7.625" style="95" customWidth="1"/>
    <col min="1298" max="1533" width="9" style="95"/>
    <col min="1534" max="1534" width="5.5" style="95" customWidth="1"/>
    <col min="1535" max="1541" width="10.625" style="95" customWidth="1"/>
    <col min="1542" max="1553" width="7.625" style="95" customWidth="1"/>
    <col min="1554" max="1789" width="9" style="95"/>
    <col min="1790" max="1790" width="5.5" style="95" customWidth="1"/>
    <col min="1791" max="1797" width="10.625" style="95" customWidth="1"/>
    <col min="1798" max="1809" width="7.625" style="95" customWidth="1"/>
    <col min="1810" max="2045" width="9" style="95"/>
    <col min="2046" max="2046" width="5.5" style="95" customWidth="1"/>
    <col min="2047" max="2053" width="10.625" style="95" customWidth="1"/>
    <col min="2054" max="2065" width="7.625" style="95" customWidth="1"/>
    <col min="2066" max="2301" width="9" style="95"/>
    <col min="2302" max="2302" width="5.5" style="95" customWidth="1"/>
    <col min="2303" max="2309" width="10.625" style="95" customWidth="1"/>
    <col min="2310" max="2321" width="7.625" style="95" customWidth="1"/>
    <col min="2322" max="2557" width="9" style="95"/>
    <col min="2558" max="2558" width="5.5" style="95" customWidth="1"/>
    <col min="2559" max="2565" width="10.625" style="95" customWidth="1"/>
    <col min="2566" max="2577" width="7.625" style="95" customWidth="1"/>
    <col min="2578" max="2813" width="9" style="95"/>
    <col min="2814" max="2814" width="5.5" style="95" customWidth="1"/>
    <col min="2815" max="2821" width="10.625" style="95" customWidth="1"/>
    <col min="2822" max="2833" width="7.625" style="95" customWidth="1"/>
    <col min="2834" max="3069" width="9" style="95"/>
    <col min="3070" max="3070" width="5.5" style="95" customWidth="1"/>
    <col min="3071" max="3077" width="10.625" style="95" customWidth="1"/>
    <col min="3078" max="3089" width="7.625" style="95" customWidth="1"/>
    <col min="3090" max="3325" width="9" style="95"/>
    <col min="3326" max="3326" width="5.5" style="95" customWidth="1"/>
    <col min="3327" max="3333" width="10.625" style="95" customWidth="1"/>
    <col min="3334" max="3345" width="7.625" style="95" customWidth="1"/>
    <col min="3346" max="3581" width="9" style="95"/>
    <col min="3582" max="3582" width="5.5" style="95" customWidth="1"/>
    <col min="3583" max="3589" width="10.625" style="95" customWidth="1"/>
    <col min="3590" max="3601" width="7.625" style="95" customWidth="1"/>
    <col min="3602" max="3837" width="9" style="95"/>
    <col min="3838" max="3838" width="5.5" style="95" customWidth="1"/>
    <col min="3839" max="3845" width="10.625" style="95" customWidth="1"/>
    <col min="3846" max="3857" width="7.625" style="95" customWidth="1"/>
    <col min="3858" max="4093" width="9" style="95"/>
    <col min="4094" max="4094" width="5.5" style="95" customWidth="1"/>
    <col min="4095" max="4101" width="10.625" style="95" customWidth="1"/>
    <col min="4102" max="4113" width="7.625" style="95" customWidth="1"/>
    <col min="4114" max="4349" width="9" style="95"/>
    <col min="4350" max="4350" width="5.5" style="95" customWidth="1"/>
    <col min="4351" max="4357" width="10.625" style="95" customWidth="1"/>
    <col min="4358" max="4369" width="7.625" style="95" customWidth="1"/>
    <col min="4370" max="4605" width="9" style="95"/>
    <col min="4606" max="4606" width="5.5" style="95" customWidth="1"/>
    <col min="4607" max="4613" width="10.625" style="95" customWidth="1"/>
    <col min="4614" max="4625" width="7.625" style="95" customWidth="1"/>
    <col min="4626" max="4861" width="9" style="95"/>
    <col min="4862" max="4862" width="5.5" style="95" customWidth="1"/>
    <col min="4863" max="4869" width="10.625" style="95" customWidth="1"/>
    <col min="4870" max="4881" width="7.625" style="95" customWidth="1"/>
    <col min="4882" max="5117" width="9" style="95"/>
    <col min="5118" max="5118" width="5.5" style="95" customWidth="1"/>
    <col min="5119" max="5125" width="10.625" style="95" customWidth="1"/>
    <col min="5126" max="5137" width="7.625" style="95" customWidth="1"/>
    <col min="5138" max="5373" width="9" style="95"/>
    <col min="5374" max="5374" width="5.5" style="95" customWidth="1"/>
    <col min="5375" max="5381" width="10.625" style="95" customWidth="1"/>
    <col min="5382" max="5393" width="7.625" style="95" customWidth="1"/>
    <col min="5394" max="5629" width="9" style="95"/>
    <col min="5630" max="5630" width="5.5" style="95" customWidth="1"/>
    <col min="5631" max="5637" width="10.625" style="95" customWidth="1"/>
    <col min="5638" max="5649" width="7.625" style="95" customWidth="1"/>
    <col min="5650" max="5885" width="9" style="95"/>
    <col min="5886" max="5886" width="5.5" style="95" customWidth="1"/>
    <col min="5887" max="5893" width="10.625" style="95" customWidth="1"/>
    <col min="5894" max="5905" width="7.625" style="95" customWidth="1"/>
    <col min="5906" max="6141" width="9" style="95"/>
    <col min="6142" max="6142" width="5.5" style="95" customWidth="1"/>
    <col min="6143" max="6149" width="10.625" style="95" customWidth="1"/>
    <col min="6150" max="6161" width="7.625" style="95" customWidth="1"/>
    <col min="6162" max="6397" width="9" style="95"/>
    <col min="6398" max="6398" width="5.5" style="95" customWidth="1"/>
    <col min="6399" max="6405" width="10.625" style="95" customWidth="1"/>
    <col min="6406" max="6417" width="7.625" style="95" customWidth="1"/>
    <col min="6418" max="6653" width="9" style="95"/>
    <col min="6654" max="6654" width="5.5" style="95" customWidth="1"/>
    <col min="6655" max="6661" width="10.625" style="95" customWidth="1"/>
    <col min="6662" max="6673" width="7.625" style="95" customWidth="1"/>
    <col min="6674" max="6909" width="9" style="95"/>
    <col min="6910" max="6910" width="5.5" style="95" customWidth="1"/>
    <col min="6911" max="6917" width="10.625" style="95" customWidth="1"/>
    <col min="6918" max="6929" width="7.625" style="95" customWidth="1"/>
    <col min="6930" max="7165" width="9" style="95"/>
    <col min="7166" max="7166" width="5.5" style="95" customWidth="1"/>
    <col min="7167" max="7173" width="10.625" style="95" customWidth="1"/>
    <col min="7174" max="7185" width="7.625" style="95" customWidth="1"/>
    <col min="7186" max="7421" width="9" style="95"/>
    <col min="7422" max="7422" width="5.5" style="95" customWidth="1"/>
    <col min="7423" max="7429" width="10.625" style="95" customWidth="1"/>
    <col min="7430" max="7441" width="7.625" style="95" customWidth="1"/>
    <col min="7442" max="7677" width="9" style="95"/>
    <col min="7678" max="7678" width="5.5" style="95" customWidth="1"/>
    <col min="7679" max="7685" width="10.625" style="95" customWidth="1"/>
    <col min="7686" max="7697" width="7.625" style="95" customWidth="1"/>
    <col min="7698" max="7933" width="9" style="95"/>
    <col min="7934" max="7934" width="5.5" style="95" customWidth="1"/>
    <col min="7935" max="7941" width="10.625" style="95" customWidth="1"/>
    <col min="7942" max="7953" width="7.625" style="95" customWidth="1"/>
    <col min="7954" max="8189" width="9" style="95"/>
    <col min="8190" max="8190" width="5.5" style="95" customWidth="1"/>
    <col min="8191" max="8197" width="10.625" style="95" customWidth="1"/>
    <col min="8198" max="8209" width="7.625" style="95" customWidth="1"/>
    <col min="8210" max="8445" width="9" style="95"/>
    <col min="8446" max="8446" width="5.5" style="95" customWidth="1"/>
    <col min="8447" max="8453" width="10.625" style="95" customWidth="1"/>
    <col min="8454" max="8465" width="7.625" style="95" customWidth="1"/>
    <col min="8466" max="8701" width="9" style="95"/>
    <col min="8702" max="8702" width="5.5" style="95" customWidth="1"/>
    <col min="8703" max="8709" width="10.625" style="95" customWidth="1"/>
    <col min="8710" max="8721" width="7.625" style="95" customWidth="1"/>
    <col min="8722" max="8957" width="9" style="95"/>
    <col min="8958" max="8958" width="5.5" style="95" customWidth="1"/>
    <col min="8959" max="8965" width="10.625" style="95" customWidth="1"/>
    <col min="8966" max="8977" width="7.625" style="95" customWidth="1"/>
    <col min="8978" max="9213" width="9" style="95"/>
    <col min="9214" max="9214" width="5.5" style="95" customWidth="1"/>
    <col min="9215" max="9221" width="10.625" style="95" customWidth="1"/>
    <col min="9222" max="9233" width="7.625" style="95" customWidth="1"/>
    <col min="9234" max="9469" width="9" style="95"/>
    <col min="9470" max="9470" width="5.5" style="95" customWidth="1"/>
    <col min="9471" max="9477" width="10.625" style="95" customWidth="1"/>
    <col min="9478" max="9489" width="7.625" style="95" customWidth="1"/>
    <col min="9490" max="9725" width="9" style="95"/>
    <col min="9726" max="9726" width="5.5" style="95" customWidth="1"/>
    <col min="9727" max="9733" width="10.625" style="95" customWidth="1"/>
    <col min="9734" max="9745" width="7.625" style="95" customWidth="1"/>
    <col min="9746" max="9981" width="9" style="95"/>
    <col min="9982" max="9982" width="5.5" style="95" customWidth="1"/>
    <col min="9983" max="9989" width="10.625" style="95" customWidth="1"/>
    <col min="9990" max="10001" width="7.625" style="95" customWidth="1"/>
    <col min="10002" max="10237" width="9" style="95"/>
    <col min="10238" max="10238" width="5.5" style="95" customWidth="1"/>
    <col min="10239" max="10245" width="10.625" style="95" customWidth="1"/>
    <col min="10246" max="10257" width="7.625" style="95" customWidth="1"/>
    <col min="10258" max="10493" width="9" style="95"/>
    <col min="10494" max="10494" width="5.5" style="95" customWidth="1"/>
    <col min="10495" max="10501" width="10.625" style="95" customWidth="1"/>
    <col min="10502" max="10513" width="7.625" style="95" customWidth="1"/>
    <col min="10514" max="10749" width="9" style="95"/>
    <col min="10750" max="10750" width="5.5" style="95" customWidth="1"/>
    <col min="10751" max="10757" width="10.625" style="95" customWidth="1"/>
    <col min="10758" max="10769" width="7.625" style="95" customWidth="1"/>
    <col min="10770" max="11005" width="9" style="95"/>
    <col min="11006" max="11006" width="5.5" style="95" customWidth="1"/>
    <col min="11007" max="11013" width="10.625" style="95" customWidth="1"/>
    <col min="11014" max="11025" width="7.625" style="95" customWidth="1"/>
    <col min="11026" max="11261" width="9" style="95"/>
    <col min="11262" max="11262" width="5.5" style="95" customWidth="1"/>
    <col min="11263" max="11269" width="10.625" style="95" customWidth="1"/>
    <col min="11270" max="11281" width="7.625" style="95" customWidth="1"/>
    <col min="11282" max="11517" width="9" style="95"/>
    <col min="11518" max="11518" width="5.5" style="95" customWidth="1"/>
    <col min="11519" max="11525" width="10.625" style="95" customWidth="1"/>
    <col min="11526" max="11537" width="7.625" style="95" customWidth="1"/>
    <col min="11538" max="11773" width="9" style="95"/>
    <col min="11774" max="11774" width="5.5" style="95" customWidth="1"/>
    <col min="11775" max="11781" width="10.625" style="95" customWidth="1"/>
    <col min="11782" max="11793" width="7.625" style="95" customWidth="1"/>
    <col min="11794" max="12029" width="9" style="95"/>
    <col min="12030" max="12030" width="5.5" style="95" customWidth="1"/>
    <col min="12031" max="12037" width="10.625" style="95" customWidth="1"/>
    <col min="12038" max="12049" width="7.625" style="95" customWidth="1"/>
    <col min="12050" max="12285" width="9" style="95"/>
    <col min="12286" max="12286" width="5.5" style="95" customWidth="1"/>
    <col min="12287" max="12293" width="10.625" style="95" customWidth="1"/>
    <col min="12294" max="12305" width="7.625" style="95" customWidth="1"/>
    <col min="12306" max="12541" width="9" style="95"/>
    <col min="12542" max="12542" width="5.5" style="95" customWidth="1"/>
    <col min="12543" max="12549" width="10.625" style="95" customWidth="1"/>
    <col min="12550" max="12561" width="7.625" style="95" customWidth="1"/>
    <col min="12562" max="12797" width="9" style="95"/>
    <col min="12798" max="12798" width="5.5" style="95" customWidth="1"/>
    <col min="12799" max="12805" width="10.625" style="95" customWidth="1"/>
    <col min="12806" max="12817" width="7.625" style="95" customWidth="1"/>
    <col min="12818" max="13053" width="9" style="95"/>
    <col min="13054" max="13054" width="5.5" style="95" customWidth="1"/>
    <col min="13055" max="13061" width="10.625" style="95" customWidth="1"/>
    <col min="13062" max="13073" width="7.625" style="95" customWidth="1"/>
    <col min="13074" max="13309" width="9" style="95"/>
    <col min="13310" max="13310" width="5.5" style="95" customWidth="1"/>
    <col min="13311" max="13317" width="10.625" style="95" customWidth="1"/>
    <col min="13318" max="13329" width="7.625" style="95" customWidth="1"/>
    <col min="13330" max="13565" width="9" style="95"/>
    <col min="13566" max="13566" width="5.5" style="95" customWidth="1"/>
    <col min="13567" max="13573" width="10.625" style="95" customWidth="1"/>
    <col min="13574" max="13585" width="7.625" style="95" customWidth="1"/>
    <col min="13586" max="13821" width="9" style="95"/>
    <col min="13822" max="13822" width="5.5" style="95" customWidth="1"/>
    <col min="13823" max="13829" width="10.625" style="95" customWidth="1"/>
    <col min="13830" max="13841" width="7.625" style="95" customWidth="1"/>
    <col min="13842" max="14077" width="9" style="95"/>
    <col min="14078" max="14078" width="5.5" style="95" customWidth="1"/>
    <col min="14079" max="14085" width="10.625" style="95" customWidth="1"/>
    <col min="14086" max="14097" width="7.625" style="95" customWidth="1"/>
    <col min="14098" max="14333" width="9" style="95"/>
    <col min="14334" max="14334" width="5.5" style="95" customWidth="1"/>
    <col min="14335" max="14341" width="10.625" style="95" customWidth="1"/>
    <col min="14342" max="14353" width="7.625" style="95" customWidth="1"/>
    <col min="14354" max="14589" width="9" style="95"/>
    <col min="14590" max="14590" width="5.5" style="95" customWidth="1"/>
    <col min="14591" max="14597" width="10.625" style="95" customWidth="1"/>
    <col min="14598" max="14609" width="7.625" style="95" customWidth="1"/>
    <col min="14610" max="14845" width="9" style="95"/>
    <col min="14846" max="14846" width="5.5" style="95" customWidth="1"/>
    <col min="14847" max="14853" width="10.625" style="95" customWidth="1"/>
    <col min="14854" max="14865" width="7.625" style="95" customWidth="1"/>
    <col min="14866" max="15101" width="9" style="95"/>
    <col min="15102" max="15102" width="5.5" style="95" customWidth="1"/>
    <col min="15103" max="15109" width="10.625" style="95" customWidth="1"/>
    <col min="15110" max="15121" width="7.625" style="95" customWidth="1"/>
    <col min="15122" max="15357" width="9" style="95"/>
    <col min="15358" max="15358" width="5.5" style="95" customWidth="1"/>
    <col min="15359" max="15365" width="10.625" style="95" customWidth="1"/>
    <col min="15366" max="15377" width="7.625" style="95" customWidth="1"/>
    <col min="15378" max="15613" width="9" style="95"/>
    <col min="15614" max="15614" width="5.5" style="95" customWidth="1"/>
    <col min="15615" max="15621" width="10.625" style="95" customWidth="1"/>
    <col min="15622" max="15633" width="7.625" style="95" customWidth="1"/>
    <col min="15634" max="15869" width="9" style="95"/>
    <col min="15870" max="15870" width="5.5" style="95" customWidth="1"/>
    <col min="15871" max="15877" width="10.625" style="95" customWidth="1"/>
    <col min="15878" max="15889" width="7.625" style="95" customWidth="1"/>
    <col min="15890" max="16125" width="9" style="95"/>
    <col min="16126" max="16126" width="5.5" style="95" customWidth="1"/>
    <col min="16127" max="16133" width="10.625" style="95" customWidth="1"/>
    <col min="16134" max="16145" width="7.625" style="95" customWidth="1"/>
    <col min="16146" max="16384" width="9" style="95"/>
  </cols>
  <sheetData>
    <row r="2" spans="2:8" x14ac:dyDescent="0.15">
      <c r="B2" s="234" t="s">
        <v>71</v>
      </c>
      <c r="C2" s="234"/>
      <c r="D2" s="234"/>
      <c r="E2" s="234"/>
    </row>
    <row r="4" spans="2:8" x14ac:dyDescent="0.15">
      <c r="B4" s="95" t="s">
        <v>72</v>
      </c>
      <c r="C4" s="102"/>
      <c r="D4" s="102"/>
      <c r="E4" s="102"/>
      <c r="F4" s="102"/>
      <c r="G4" s="86" t="s">
        <v>26</v>
      </c>
      <c r="H4" s="96"/>
    </row>
    <row r="5" spans="2:8" x14ac:dyDescent="0.15">
      <c r="B5" s="201" t="s">
        <v>7</v>
      </c>
      <c r="C5" s="74" t="s">
        <v>73</v>
      </c>
      <c r="D5" s="146" t="s">
        <v>74</v>
      </c>
      <c r="E5" s="74" t="s">
        <v>75</v>
      </c>
      <c r="F5" s="146" t="s">
        <v>76</v>
      </c>
      <c r="G5" s="74" t="s">
        <v>77</v>
      </c>
      <c r="H5" s="96"/>
    </row>
    <row r="6" spans="2:8" ht="27" x14ac:dyDescent="0.15">
      <c r="B6" s="202"/>
      <c r="C6" s="177" t="s">
        <v>78</v>
      </c>
      <c r="D6" s="143" t="s">
        <v>79</v>
      </c>
      <c r="E6" s="42" t="s">
        <v>79</v>
      </c>
      <c r="F6" s="143" t="s">
        <v>79</v>
      </c>
      <c r="G6" s="42" t="s">
        <v>80</v>
      </c>
    </row>
    <row r="7" spans="2:8" x14ac:dyDescent="0.15">
      <c r="B7" s="15"/>
      <c r="C7" s="107"/>
      <c r="D7" s="107"/>
      <c r="E7" s="107"/>
      <c r="F7" s="107"/>
      <c r="G7" s="9"/>
    </row>
    <row r="8" spans="2:8" x14ac:dyDescent="0.15">
      <c r="B8" s="84" t="s">
        <v>5</v>
      </c>
      <c r="C8" s="126">
        <v>216</v>
      </c>
      <c r="D8" s="126">
        <v>157</v>
      </c>
      <c r="E8" s="126">
        <v>120</v>
      </c>
      <c r="F8" s="126">
        <v>68</v>
      </c>
      <c r="G8" s="73">
        <v>124</v>
      </c>
      <c r="H8" s="96"/>
    </row>
    <row r="9" spans="2:8" x14ac:dyDescent="0.15">
      <c r="B9" s="84"/>
      <c r="C9" s="126"/>
      <c r="D9" s="126"/>
      <c r="E9" s="126"/>
      <c r="F9" s="126"/>
      <c r="G9" s="73"/>
    </row>
    <row r="10" spans="2:8" x14ac:dyDescent="0.15">
      <c r="B10" s="84" t="s">
        <v>81</v>
      </c>
      <c r="C10" s="126">
        <v>6</v>
      </c>
      <c r="D10" s="126">
        <v>8</v>
      </c>
      <c r="E10" s="126">
        <v>9</v>
      </c>
      <c r="F10" s="126">
        <v>0</v>
      </c>
      <c r="G10" s="73">
        <v>3</v>
      </c>
    </row>
    <row r="11" spans="2:8" x14ac:dyDescent="0.15">
      <c r="B11" s="84" t="s">
        <v>82</v>
      </c>
      <c r="C11" s="126">
        <v>18</v>
      </c>
      <c r="D11" s="126">
        <v>22</v>
      </c>
      <c r="E11" s="126">
        <v>16</v>
      </c>
      <c r="F11" s="126">
        <v>6</v>
      </c>
      <c r="G11" s="73">
        <v>16</v>
      </c>
    </row>
    <row r="12" spans="2:8" x14ac:dyDescent="0.15">
      <c r="B12" s="84" t="s">
        <v>83</v>
      </c>
      <c r="C12" s="126">
        <v>23</v>
      </c>
      <c r="D12" s="126">
        <v>27</v>
      </c>
      <c r="E12" s="126">
        <v>18</v>
      </c>
      <c r="F12" s="126">
        <v>15</v>
      </c>
      <c r="G12" s="73">
        <v>18</v>
      </c>
    </row>
    <row r="13" spans="2:8" x14ac:dyDescent="0.15">
      <c r="B13" s="84" t="s">
        <v>84</v>
      </c>
      <c r="C13" s="126">
        <v>55</v>
      </c>
      <c r="D13" s="126">
        <v>30</v>
      </c>
      <c r="E13" s="126">
        <v>24</v>
      </c>
      <c r="F13" s="126">
        <v>15</v>
      </c>
      <c r="G13" s="73">
        <v>27</v>
      </c>
    </row>
    <row r="14" spans="2:8" x14ac:dyDescent="0.15">
      <c r="B14" s="84" t="s">
        <v>85</v>
      </c>
      <c r="C14" s="126">
        <v>59</v>
      </c>
      <c r="D14" s="126">
        <v>44</v>
      </c>
      <c r="E14" s="126">
        <v>29</v>
      </c>
      <c r="F14" s="126">
        <v>15</v>
      </c>
      <c r="G14" s="73">
        <v>30</v>
      </c>
    </row>
    <row r="15" spans="2:8" x14ac:dyDescent="0.15">
      <c r="B15" s="84" t="s">
        <v>86</v>
      </c>
      <c r="C15" s="126">
        <v>55</v>
      </c>
      <c r="D15" s="126">
        <v>26</v>
      </c>
      <c r="E15" s="126">
        <v>24</v>
      </c>
      <c r="F15" s="126">
        <v>17</v>
      </c>
      <c r="G15" s="73">
        <v>30</v>
      </c>
    </row>
    <row r="16" spans="2:8" x14ac:dyDescent="0.15">
      <c r="B16" s="21"/>
      <c r="C16" s="102"/>
      <c r="D16" s="102"/>
      <c r="E16" s="102"/>
      <c r="F16" s="102"/>
      <c r="G16" s="145"/>
    </row>
    <row r="17" spans="2:10" x14ac:dyDescent="0.15">
      <c r="B17" s="95" t="s">
        <v>87</v>
      </c>
    </row>
    <row r="18" spans="2:10" x14ac:dyDescent="0.15">
      <c r="B18" s="226" t="s">
        <v>88</v>
      </c>
      <c r="C18" s="226"/>
      <c r="D18" s="226"/>
    </row>
    <row r="20" spans="2:10" x14ac:dyDescent="0.15">
      <c r="B20" s="102" t="s">
        <v>89</v>
      </c>
      <c r="C20" s="102"/>
      <c r="D20" s="102"/>
      <c r="E20" s="102"/>
      <c r="F20" s="102"/>
      <c r="G20" s="102"/>
      <c r="H20" s="102"/>
      <c r="I20" s="102"/>
      <c r="J20" s="86" t="s">
        <v>90</v>
      </c>
    </row>
    <row r="21" spans="2:10" x14ac:dyDescent="0.15">
      <c r="B21" s="201" t="s">
        <v>7</v>
      </c>
      <c r="C21" s="140" t="s">
        <v>91</v>
      </c>
      <c r="D21" s="178" t="s">
        <v>92</v>
      </c>
      <c r="E21" s="74" t="s">
        <v>93</v>
      </c>
      <c r="F21" s="178" t="s">
        <v>94</v>
      </c>
      <c r="G21" s="74" t="s">
        <v>95</v>
      </c>
      <c r="H21" s="178" t="s">
        <v>96</v>
      </c>
      <c r="I21" s="74" t="s">
        <v>97</v>
      </c>
      <c r="J21" s="74" t="s">
        <v>98</v>
      </c>
    </row>
    <row r="22" spans="2:10" x14ac:dyDescent="0.15">
      <c r="B22" s="202"/>
      <c r="C22" s="138" t="s">
        <v>99</v>
      </c>
      <c r="D22" s="42" t="s">
        <v>99</v>
      </c>
      <c r="E22" s="42" t="s">
        <v>99</v>
      </c>
      <c r="F22" s="42" t="s">
        <v>99</v>
      </c>
      <c r="G22" s="42" t="s">
        <v>80</v>
      </c>
      <c r="H22" s="42" t="s">
        <v>80</v>
      </c>
      <c r="I22" s="42" t="s">
        <v>99</v>
      </c>
      <c r="J22" s="42" t="s">
        <v>99</v>
      </c>
    </row>
    <row r="23" spans="2:10" x14ac:dyDescent="0.15">
      <c r="B23" s="12"/>
      <c r="J23" s="142"/>
    </row>
    <row r="24" spans="2:10" x14ac:dyDescent="0.15">
      <c r="B24" s="84" t="s">
        <v>5</v>
      </c>
      <c r="C24" s="179">
        <v>150</v>
      </c>
      <c r="D24" s="179">
        <v>223</v>
      </c>
      <c r="E24" s="179">
        <v>299</v>
      </c>
      <c r="F24" s="179">
        <v>168</v>
      </c>
      <c r="G24" s="179">
        <v>140</v>
      </c>
      <c r="H24" s="179">
        <v>249</v>
      </c>
      <c r="I24" s="179">
        <v>127</v>
      </c>
      <c r="J24" s="73">
        <v>161</v>
      </c>
    </row>
    <row r="25" spans="2:10" x14ac:dyDescent="0.15">
      <c r="B25" s="84"/>
      <c r="C25" s="179"/>
      <c r="D25" s="179"/>
      <c r="E25" s="179"/>
      <c r="F25" s="179"/>
      <c r="G25" s="179"/>
      <c r="H25" s="179"/>
      <c r="I25" s="179"/>
      <c r="J25" s="73"/>
    </row>
    <row r="26" spans="2:10" x14ac:dyDescent="0.15">
      <c r="B26" s="84" t="s">
        <v>81</v>
      </c>
      <c r="C26" s="179">
        <v>12</v>
      </c>
      <c r="D26" s="179">
        <v>18</v>
      </c>
      <c r="E26" s="179">
        <v>37</v>
      </c>
      <c r="F26" s="179">
        <v>11</v>
      </c>
      <c r="G26" s="179">
        <v>4</v>
      </c>
      <c r="H26" s="179">
        <v>17</v>
      </c>
      <c r="I26" s="179">
        <v>6</v>
      </c>
      <c r="J26" s="73">
        <v>6</v>
      </c>
    </row>
    <row r="27" spans="2:10" x14ac:dyDescent="0.15">
      <c r="B27" s="84" t="s">
        <v>82</v>
      </c>
      <c r="C27" s="179">
        <v>24</v>
      </c>
      <c r="D27" s="179">
        <v>32</v>
      </c>
      <c r="E27" s="179">
        <v>46</v>
      </c>
      <c r="F27" s="179">
        <v>19</v>
      </c>
      <c r="G27" s="179">
        <v>18</v>
      </c>
      <c r="H27" s="179">
        <v>40</v>
      </c>
      <c r="I27" s="179">
        <v>15</v>
      </c>
      <c r="J27" s="73">
        <v>20</v>
      </c>
    </row>
    <row r="28" spans="2:10" x14ac:dyDescent="0.15">
      <c r="B28" s="84" t="s">
        <v>83</v>
      </c>
      <c r="C28" s="179">
        <v>29</v>
      </c>
      <c r="D28" s="179">
        <v>34</v>
      </c>
      <c r="E28" s="179">
        <v>49</v>
      </c>
      <c r="F28" s="179">
        <v>24</v>
      </c>
      <c r="G28" s="179">
        <v>24</v>
      </c>
      <c r="H28" s="179">
        <v>40</v>
      </c>
      <c r="I28" s="179">
        <v>18</v>
      </c>
      <c r="J28" s="73">
        <v>27</v>
      </c>
    </row>
    <row r="29" spans="2:10" x14ac:dyDescent="0.15">
      <c r="B29" s="84" t="s">
        <v>84</v>
      </c>
      <c r="C29" s="179">
        <v>26</v>
      </c>
      <c r="D29" s="179">
        <v>42</v>
      </c>
      <c r="E29" s="179">
        <v>50</v>
      </c>
      <c r="F29" s="179">
        <v>32</v>
      </c>
      <c r="G29" s="179">
        <v>32</v>
      </c>
      <c r="H29" s="179">
        <v>49</v>
      </c>
      <c r="I29" s="179">
        <v>27</v>
      </c>
      <c r="J29" s="73">
        <v>32</v>
      </c>
    </row>
    <row r="30" spans="2:10" x14ac:dyDescent="0.15">
      <c r="B30" s="84" t="s">
        <v>85</v>
      </c>
      <c r="C30" s="179">
        <v>29</v>
      </c>
      <c r="D30" s="179">
        <v>50</v>
      </c>
      <c r="E30" s="179">
        <v>62</v>
      </c>
      <c r="F30" s="179">
        <v>39</v>
      </c>
      <c r="G30" s="179">
        <v>32</v>
      </c>
      <c r="H30" s="179">
        <v>52</v>
      </c>
      <c r="I30" s="179">
        <v>31</v>
      </c>
      <c r="J30" s="73">
        <v>40</v>
      </c>
    </row>
    <row r="31" spans="2:10" x14ac:dyDescent="0.15">
      <c r="B31" s="84" t="s">
        <v>86</v>
      </c>
      <c r="C31" s="179">
        <v>30</v>
      </c>
      <c r="D31" s="179">
        <v>47</v>
      </c>
      <c r="E31" s="179">
        <v>55</v>
      </c>
      <c r="F31" s="179">
        <v>43</v>
      </c>
      <c r="G31" s="179">
        <v>30</v>
      </c>
      <c r="H31" s="179">
        <v>51</v>
      </c>
      <c r="I31" s="179">
        <v>30</v>
      </c>
      <c r="J31" s="73">
        <v>36</v>
      </c>
    </row>
    <row r="32" spans="2:10" x14ac:dyDescent="0.15">
      <c r="B32" s="21"/>
      <c r="C32" s="102"/>
      <c r="D32" s="102"/>
      <c r="E32" s="102"/>
      <c r="F32" s="102"/>
      <c r="G32" s="102"/>
      <c r="H32" s="102"/>
      <c r="I32" s="102"/>
      <c r="J32" s="145"/>
    </row>
    <row r="33" spans="2:10" x14ac:dyDescent="0.15">
      <c r="B33" s="96"/>
      <c r="C33" s="96"/>
      <c r="D33" s="96"/>
      <c r="E33" s="96"/>
      <c r="F33" s="96"/>
      <c r="G33" s="96"/>
      <c r="H33" s="96"/>
      <c r="I33" s="96"/>
      <c r="J33" s="96"/>
    </row>
    <row r="34" spans="2:10" x14ac:dyDescent="0.15">
      <c r="B34" s="96"/>
      <c r="C34" s="96"/>
      <c r="D34" s="96"/>
      <c r="E34" s="96"/>
      <c r="F34" s="96"/>
      <c r="G34" s="96"/>
      <c r="H34" s="96"/>
      <c r="I34" s="96"/>
      <c r="J34" s="96"/>
    </row>
    <row r="35" spans="2:10" x14ac:dyDescent="0.15">
      <c r="J35" s="86" t="s">
        <v>90</v>
      </c>
    </row>
    <row r="36" spans="2:10" x14ac:dyDescent="0.15">
      <c r="B36" s="201" t="s">
        <v>7</v>
      </c>
      <c r="C36" s="74" t="s">
        <v>100</v>
      </c>
      <c r="D36" s="139" t="s">
        <v>101</v>
      </c>
      <c r="E36" s="180" t="s">
        <v>102</v>
      </c>
      <c r="F36" s="181" t="s">
        <v>103</v>
      </c>
      <c r="G36" s="182" t="s">
        <v>104</v>
      </c>
      <c r="H36" s="183" t="s">
        <v>105</v>
      </c>
      <c r="I36" s="183" t="s">
        <v>106</v>
      </c>
      <c r="J36" s="181" t="s">
        <v>107</v>
      </c>
    </row>
    <row r="37" spans="2:10" ht="29.25" customHeight="1" x14ac:dyDescent="0.15">
      <c r="B37" s="202"/>
      <c r="C37" s="137" t="s">
        <v>99</v>
      </c>
      <c r="D37" s="184" t="s">
        <v>108</v>
      </c>
      <c r="E37" s="137" t="s">
        <v>99</v>
      </c>
      <c r="F37" s="185" t="s">
        <v>109</v>
      </c>
      <c r="G37" s="186" t="s">
        <v>110</v>
      </c>
      <c r="H37" s="187" t="s">
        <v>111</v>
      </c>
      <c r="I37" s="187" t="s">
        <v>111</v>
      </c>
      <c r="J37" s="185" t="s">
        <v>80</v>
      </c>
    </row>
    <row r="38" spans="2:10" x14ac:dyDescent="0.15">
      <c r="B38" s="12"/>
      <c r="C38" s="96"/>
      <c r="D38" s="96"/>
      <c r="E38" s="107"/>
      <c r="F38" s="96"/>
      <c r="G38" s="96"/>
      <c r="H38" s="96"/>
      <c r="I38" s="96"/>
      <c r="J38" s="142"/>
    </row>
    <row r="39" spans="2:10" x14ac:dyDescent="0.15">
      <c r="B39" s="84" t="s">
        <v>5</v>
      </c>
      <c r="C39" s="126">
        <v>223</v>
      </c>
      <c r="D39" s="126">
        <v>30</v>
      </c>
      <c r="E39" s="126">
        <v>102</v>
      </c>
      <c r="F39" s="126">
        <v>103</v>
      </c>
      <c r="G39" s="126">
        <v>130</v>
      </c>
      <c r="H39" s="126">
        <v>84</v>
      </c>
      <c r="I39" s="126">
        <v>30</v>
      </c>
      <c r="J39" s="73">
        <v>92</v>
      </c>
    </row>
    <row r="40" spans="2:10" x14ac:dyDescent="0.15">
      <c r="B40" s="84"/>
      <c r="C40" s="126"/>
      <c r="D40" s="126"/>
      <c r="E40" s="126"/>
      <c r="F40" s="126"/>
      <c r="G40" s="126"/>
      <c r="H40" s="96"/>
      <c r="I40" s="96"/>
      <c r="J40" s="142"/>
    </row>
    <row r="41" spans="2:10" x14ac:dyDescent="0.15">
      <c r="B41" s="84" t="s">
        <v>81</v>
      </c>
      <c r="C41" s="126">
        <v>15</v>
      </c>
      <c r="D41" s="126">
        <v>9</v>
      </c>
      <c r="E41" s="126">
        <v>12</v>
      </c>
      <c r="F41" s="126">
        <v>11</v>
      </c>
      <c r="G41" s="126">
        <v>14</v>
      </c>
      <c r="H41" s="126">
        <v>6</v>
      </c>
      <c r="I41" s="126">
        <v>3</v>
      </c>
      <c r="J41" s="142">
        <v>3</v>
      </c>
    </row>
    <row r="42" spans="2:10" x14ac:dyDescent="0.15">
      <c r="B42" s="84" t="s">
        <v>82</v>
      </c>
      <c r="C42" s="126">
        <v>30</v>
      </c>
      <c r="D42" s="126">
        <v>10</v>
      </c>
      <c r="E42" s="126">
        <v>18</v>
      </c>
      <c r="F42" s="126">
        <v>15</v>
      </c>
      <c r="G42" s="126">
        <v>19</v>
      </c>
      <c r="H42" s="126">
        <v>14</v>
      </c>
      <c r="I42" s="126">
        <v>10</v>
      </c>
      <c r="J42" s="142">
        <v>13</v>
      </c>
    </row>
    <row r="43" spans="2:10" x14ac:dyDescent="0.15">
      <c r="B43" s="84" t="s">
        <v>83</v>
      </c>
      <c r="C43" s="126">
        <v>32</v>
      </c>
      <c r="D43" s="126">
        <v>11</v>
      </c>
      <c r="E43" s="126">
        <v>18</v>
      </c>
      <c r="F43" s="126">
        <v>19</v>
      </c>
      <c r="G43" s="126">
        <v>22</v>
      </c>
      <c r="H43" s="126">
        <v>15</v>
      </c>
      <c r="I43" s="126">
        <v>17</v>
      </c>
      <c r="J43" s="142">
        <v>14</v>
      </c>
    </row>
    <row r="44" spans="2:10" x14ac:dyDescent="0.15">
      <c r="B44" s="84" t="s">
        <v>84</v>
      </c>
      <c r="C44" s="126">
        <v>49</v>
      </c>
      <c r="D44" s="24">
        <v>0</v>
      </c>
      <c r="E44" s="126">
        <v>18</v>
      </c>
      <c r="F44" s="126">
        <v>20</v>
      </c>
      <c r="G44" s="126">
        <v>19</v>
      </c>
      <c r="H44" s="126">
        <v>16</v>
      </c>
      <c r="I44" s="24">
        <v>0</v>
      </c>
      <c r="J44" s="142">
        <v>20</v>
      </c>
    </row>
    <row r="45" spans="2:10" x14ac:dyDescent="0.15">
      <c r="B45" s="84" t="s">
        <v>85</v>
      </c>
      <c r="C45" s="126">
        <v>49</v>
      </c>
      <c r="D45" s="24">
        <v>0</v>
      </c>
      <c r="E45" s="126">
        <v>18</v>
      </c>
      <c r="F45" s="126">
        <v>21</v>
      </c>
      <c r="G45" s="126">
        <v>28</v>
      </c>
      <c r="H45" s="126">
        <v>17</v>
      </c>
      <c r="I45" s="24">
        <v>0</v>
      </c>
      <c r="J45" s="142">
        <v>21</v>
      </c>
    </row>
    <row r="46" spans="2:10" x14ac:dyDescent="0.15">
      <c r="B46" s="84" t="s">
        <v>86</v>
      </c>
      <c r="C46" s="126">
        <v>48</v>
      </c>
      <c r="D46" s="24">
        <v>0</v>
      </c>
      <c r="E46" s="126">
        <v>18</v>
      </c>
      <c r="F46" s="126">
        <v>17</v>
      </c>
      <c r="G46" s="126">
        <v>28</v>
      </c>
      <c r="H46" s="126">
        <v>16</v>
      </c>
      <c r="I46" s="24">
        <v>0</v>
      </c>
      <c r="J46" s="122">
        <v>21</v>
      </c>
    </row>
    <row r="47" spans="2:10" x14ac:dyDescent="0.15">
      <c r="B47" s="21"/>
      <c r="C47" s="102"/>
      <c r="D47" s="102"/>
      <c r="E47" s="102"/>
      <c r="F47" s="102"/>
      <c r="G47" s="102"/>
      <c r="H47" s="102"/>
      <c r="I47" s="102"/>
      <c r="J47" s="145"/>
    </row>
    <row r="48" spans="2:10" x14ac:dyDescent="0.15">
      <c r="B48" s="96"/>
    </row>
    <row r="49" spans="2:10" x14ac:dyDescent="0.15">
      <c r="B49" s="96"/>
    </row>
    <row r="50" spans="2:10" x14ac:dyDescent="0.15">
      <c r="B50" s="96"/>
      <c r="F50" s="86" t="s">
        <v>90</v>
      </c>
    </row>
    <row r="51" spans="2:10" x14ac:dyDescent="0.15">
      <c r="B51" s="201" t="s">
        <v>7</v>
      </c>
      <c r="C51" s="188" t="s">
        <v>112</v>
      </c>
      <c r="D51" s="189" t="s">
        <v>292</v>
      </c>
      <c r="E51" s="190" t="s">
        <v>113</v>
      </c>
      <c r="F51" s="190" t="s">
        <v>114</v>
      </c>
      <c r="G51" s="191" t="s">
        <v>115</v>
      </c>
      <c r="H51" s="192"/>
      <c r="I51" s="192"/>
      <c r="J51" s="192"/>
    </row>
    <row r="52" spans="2:10" x14ac:dyDescent="0.15">
      <c r="B52" s="202"/>
      <c r="C52" s="137" t="s">
        <v>116</v>
      </c>
      <c r="D52" s="42" t="s">
        <v>80</v>
      </c>
      <c r="E52" s="42" t="s">
        <v>116</v>
      </c>
      <c r="F52" s="42" t="s">
        <v>116</v>
      </c>
      <c r="G52" s="193" t="s">
        <v>117</v>
      </c>
      <c r="H52" s="194"/>
      <c r="I52" s="194"/>
      <c r="J52" s="194"/>
    </row>
    <row r="53" spans="2:10" x14ac:dyDescent="0.15">
      <c r="B53" s="12"/>
      <c r="C53" s="96"/>
      <c r="D53" s="96"/>
      <c r="E53" s="107"/>
      <c r="F53" s="107"/>
      <c r="G53" s="9"/>
      <c r="H53" s="96"/>
      <c r="I53" s="96"/>
      <c r="J53" s="96"/>
    </row>
    <row r="54" spans="2:10" x14ac:dyDescent="0.15">
      <c r="B54" s="84" t="s">
        <v>5</v>
      </c>
      <c r="C54" s="126">
        <v>70</v>
      </c>
      <c r="D54" s="126">
        <v>245</v>
      </c>
      <c r="E54" s="126">
        <v>80</v>
      </c>
      <c r="F54" s="126">
        <v>194</v>
      </c>
      <c r="G54" s="73">
        <v>209</v>
      </c>
      <c r="H54" s="126"/>
      <c r="I54" s="126"/>
      <c r="J54" s="126"/>
    </row>
    <row r="55" spans="2:10" x14ac:dyDescent="0.15">
      <c r="B55" s="84"/>
      <c r="C55" s="126"/>
      <c r="D55" s="126"/>
      <c r="E55" s="126"/>
      <c r="F55" s="126"/>
      <c r="G55" s="73"/>
      <c r="H55" s="96"/>
      <c r="I55" s="96"/>
      <c r="J55" s="96"/>
    </row>
    <row r="56" spans="2:10" x14ac:dyDescent="0.15">
      <c r="B56" s="84" t="s">
        <v>81</v>
      </c>
      <c r="C56" s="126">
        <v>8</v>
      </c>
      <c r="D56" s="126">
        <v>0</v>
      </c>
      <c r="E56" s="126">
        <v>8</v>
      </c>
      <c r="F56" s="126">
        <v>8</v>
      </c>
      <c r="G56" s="73">
        <v>9</v>
      </c>
      <c r="H56" s="126"/>
      <c r="I56" s="126"/>
      <c r="J56" s="96"/>
    </row>
    <row r="57" spans="2:10" x14ac:dyDescent="0.15">
      <c r="B57" s="84" t="s">
        <v>82</v>
      </c>
      <c r="C57" s="126">
        <v>12</v>
      </c>
      <c r="D57" s="126">
        <v>0</v>
      </c>
      <c r="E57" s="126">
        <v>12</v>
      </c>
      <c r="F57" s="126">
        <v>23</v>
      </c>
      <c r="G57" s="73">
        <v>24</v>
      </c>
      <c r="H57" s="126"/>
      <c r="I57" s="126"/>
      <c r="J57" s="96"/>
    </row>
    <row r="58" spans="2:10" x14ac:dyDescent="0.15">
      <c r="B58" s="84" t="s">
        <v>83</v>
      </c>
      <c r="C58" s="126">
        <v>15</v>
      </c>
      <c r="D58" s="126">
        <v>29</v>
      </c>
      <c r="E58" s="126">
        <v>14</v>
      </c>
      <c r="F58" s="126">
        <v>29</v>
      </c>
      <c r="G58" s="73">
        <v>24</v>
      </c>
      <c r="H58" s="126"/>
      <c r="I58" s="126"/>
      <c r="J58" s="96"/>
    </row>
    <row r="59" spans="2:10" x14ac:dyDescent="0.15">
      <c r="B59" s="84" t="s">
        <v>84</v>
      </c>
      <c r="C59" s="126">
        <v>14</v>
      </c>
      <c r="D59" s="24">
        <v>72</v>
      </c>
      <c r="E59" s="126">
        <v>16</v>
      </c>
      <c r="F59" s="126">
        <v>34</v>
      </c>
      <c r="G59" s="73">
        <v>50</v>
      </c>
      <c r="H59" s="126"/>
      <c r="I59" s="24"/>
      <c r="J59" s="96"/>
    </row>
    <row r="60" spans="2:10" x14ac:dyDescent="0.15">
      <c r="B60" s="84" t="s">
        <v>85</v>
      </c>
      <c r="C60" s="126">
        <v>8</v>
      </c>
      <c r="D60" s="24">
        <v>77</v>
      </c>
      <c r="E60" s="126">
        <v>16</v>
      </c>
      <c r="F60" s="126">
        <v>45</v>
      </c>
      <c r="G60" s="73">
        <v>52</v>
      </c>
      <c r="H60" s="126"/>
      <c r="I60" s="24"/>
      <c r="J60" s="96"/>
    </row>
    <row r="61" spans="2:10" x14ac:dyDescent="0.15">
      <c r="B61" s="84" t="s">
        <v>86</v>
      </c>
      <c r="C61" s="126">
        <v>13</v>
      </c>
      <c r="D61" s="24">
        <v>67</v>
      </c>
      <c r="E61" s="126">
        <v>14</v>
      </c>
      <c r="F61" s="126">
        <v>55</v>
      </c>
      <c r="G61" s="73">
        <v>50</v>
      </c>
      <c r="H61" s="126"/>
      <c r="I61" s="24"/>
      <c r="J61" s="131"/>
    </row>
    <row r="62" spans="2:10" x14ac:dyDescent="0.15">
      <c r="B62" s="21"/>
      <c r="C62" s="102"/>
      <c r="D62" s="102"/>
      <c r="E62" s="102"/>
      <c r="F62" s="102"/>
      <c r="G62" s="145"/>
      <c r="H62" s="96"/>
      <c r="I62" s="96"/>
      <c r="J62" s="96"/>
    </row>
    <row r="63" spans="2:10" x14ac:dyDescent="0.15">
      <c r="B63" s="95" t="s">
        <v>87</v>
      </c>
    </row>
    <row r="64" spans="2:10" x14ac:dyDescent="0.15">
      <c r="B64" s="95" t="s">
        <v>118</v>
      </c>
    </row>
  </sheetData>
  <mergeCells count="6">
    <mergeCell ref="B51:B52"/>
    <mergeCell ref="B2:E2"/>
    <mergeCell ref="B5:B6"/>
    <mergeCell ref="B18:D18"/>
    <mergeCell ref="B21:B22"/>
    <mergeCell ref="B36:B37"/>
  </mergeCells>
  <phoneticPr fontId="2"/>
  <pageMargins left="0.7" right="0.7" top="0.75" bottom="0.75" header="0.3" footer="0.3"/>
  <pageSetup paperSize="9" scale="79" orientation="portrait" r:id="rId1"/>
  <headerFooter>
    <oddHeader>&amp;R&amp;"ＭＳ Ｐゴシック,標準"社会保障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60</vt:lpstr>
      <vt:lpstr>61-63</vt:lpstr>
      <vt:lpstr>64-65</vt:lpstr>
      <vt:lpstr>66</vt:lpstr>
      <vt:lpstr>67</vt:lpstr>
      <vt:lpstr>68-69</vt:lpstr>
      <vt:lpstr>70</vt:lpstr>
      <vt:lpstr>71</vt:lpstr>
    </vt:vector>
  </TitlesOfParts>
  <Company>草津市役所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2020-07-07T01:45:33Z</cp:lastPrinted>
  <dcterms:created xsi:type="dcterms:W3CDTF">2019-03-18T05:02:16Z</dcterms:created>
  <dcterms:modified xsi:type="dcterms:W3CDTF">2020-09-25T06:22:35Z</dcterms:modified>
</cp:coreProperties>
</file>