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1 高等学校" sheetId="60" r:id="rId1"/>
  </sheets>
  <definedNames>
    <definedName name="_xlnm.Print_Area" localSheetId="0">'1 高等学校'!$A$1:$L$120</definedName>
  </definedNames>
  <calcPr calcId="162913"/>
</workbook>
</file>

<file path=xl/calcChain.xml><?xml version="1.0" encoding="utf-8"?>
<calcChain xmlns="http://schemas.openxmlformats.org/spreadsheetml/2006/main">
  <c r="J28" i="60" l="1"/>
  <c r="J120" i="60" l="1"/>
  <c r="I120" i="60"/>
  <c r="K112" i="60"/>
  <c r="J112" i="60"/>
  <c r="I112" i="60"/>
  <c r="K100" i="60"/>
  <c r="J100" i="60"/>
  <c r="K99" i="60"/>
  <c r="J99" i="60"/>
  <c r="I99" i="60"/>
  <c r="K71" i="60"/>
  <c r="J71" i="60"/>
  <c r="I71" i="60"/>
  <c r="K64" i="60"/>
  <c r="J64" i="60"/>
  <c r="I64" i="60"/>
  <c r="K50" i="60"/>
  <c r="K66" i="60" s="1"/>
  <c r="J50" i="60"/>
  <c r="J66" i="60" s="1"/>
  <c r="K49" i="60"/>
  <c r="J49" i="60"/>
  <c r="I49" i="60"/>
  <c r="K28" i="60"/>
  <c r="I28" i="60"/>
  <c r="I65" i="60" l="1"/>
  <c r="J65" i="60"/>
  <c r="K65" i="60"/>
</calcChain>
</file>

<file path=xl/sharedStrings.xml><?xml version="1.0" encoding="utf-8"?>
<sst xmlns="http://schemas.openxmlformats.org/spreadsheetml/2006/main" count="691" uniqueCount="469">
  <si>
    <t>私立</t>
  </si>
  <si>
    <t>（１）全日制高等学校</t>
  </si>
  <si>
    <t>電話番号</t>
  </si>
  <si>
    <t>県立</t>
  </si>
  <si>
    <t>096-343-6195</t>
  </si>
  <si>
    <t>熊　　本</t>
  </si>
  <si>
    <t>096-371-3611</t>
  </si>
  <si>
    <t>第　　一</t>
  </si>
  <si>
    <t>熊本市中央区古城町3-1</t>
  </si>
  <si>
    <t>第　　二</t>
  </si>
  <si>
    <t>096-368-4125</t>
  </si>
  <si>
    <t>熊 本 西</t>
  </si>
  <si>
    <t>熊本市西区城山大塘5-5-15</t>
  </si>
  <si>
    <t>096-329-3711</t>
  </si>
  <si>
    <t>熊 本 北</t>
  </si>
  <si>
    <t>096-338-1110</t>
  </si>
  <si>
    <t>東　　稜</t>
  </si>
  <si>
    <t>096-369-1008</t>
  </si>
  <si>
    <t>湧 心 館</t>
  </si>
  <si>
    <t>096-372-5311</t>
  </si>
  <si>
    <t>玉　　名</t>
  </si>
  <si>
    <t>玉名市中1853</t>
  </si>
  <si>
    <t>0968-73-2101</t>
  </si>
  <si>
    <t>荒尾市荒尾2620-1</t>
  </si>
  <si>
    <t>0968-63-0384</t>
  </si>
  <si>
    <t>鹿　　本</t>
  </si>
  <si>
    <t>山鹿市鹿校通3丁目5-1</t>
  </si>
  <si>
    <t>0968-44-5101</t>
  </si>
  <si>
    <t>菊　　池</t>
  </si>
  <si>
    <t>0968-25-3175</t>
  </si>
  <si>
    <t>大　　津</t>
  </si>
  <si>
    <t>菊池郡大津町大津1340</t>
  </si>
  <si>
    <t>096-293-2751</t>
  </si>
  <si>
    <t>小　　国</t>
  </si>
  <si>
    <t>0967-46-2425</t>
  </si>
  <si>
    <t>高　　森</t>
  </si>
  <si>
    <t>阿蘇郡高森町高森1557</t>
  </si>
  <si>
    <t>0967-62-0185</t>
  </si>
  <si>
    <t>御　　船</t>
  </si>
  <si>
    <t>上益城郡御船町木倉1253</t>
  </si>
  <si>
    <t>096-282-0056</t>
  </si>
  <si>
    <t>甲　　佐</t>
  </si>
  <si>
    <t>上益城郡甲佐町横田327</t>
  </si>
  <si>
    <t>096-234-0041</t>
  </si>
  <si>
    <t>宇土市古城町63</t>
  </si>
  <si>
    <t>0964-22-0043</t>
  </si>
  <si>
    <t>松　　橋</t>
  </si>
  <si>
    <t>宇城市松橋町久具300</t>
  </si>
  <si>
    <t>0964-32-0511</t>
  </si>
  <si>
    <t>八　　代</t>
  </si>
  <si>
    <t>八代市永碇町856</t>
  </si>
  <si>
    <t>0965-33-4138</t>
  </si>
  <si>
    <t>八代市渡町松上1576</t>
  </si>
  <si>
    <t>0965-35-5455</t>
  </si>
  <si>
    <t>八 代 東</t>
  </si>
  <si>
    <t>八代市鷹辻町4-2</t>
  </si>
  <si>
    <t>0965-33-1600</t>
  </si>
  <si>
    <t>人　　吉</t>
  </si>
  <si>
    <t>人吉市北泉田町350</t>
  </si>
  <si>
    <t>0966-22-2261</t>
  </si>
  <si>
    <t>球磨郡五木村甲2672-61</t>
  </si>
  <si>
    <t>0966-37-2877</t>
  </si>
  <si>
    <t>天　　草</t>
  </si>
  <si>
    <t>天草市本渡町本渡557</t>
  </si>
  <si>
    <t>0969-23-5533</t>
  </si>
  <si>
    <t>0969-64-3121</t>
  </si>
  <si>
    <t>天草市久玉町1216-5</t>
  </si>
  <si>
    <t>0969-73-3105</t>
  </si>
  <si>
    <t xml:space="preserve">上 天 草
</t>
  </si>
  <si>
    <t>上天草市大矢野町中5424</t>
  </si>
  <si>
    <t>0964-56-0007</t>
  </si>
  <si>
    <t>熊本商業</t>
  </si>
  <si>
    <t>096-384-1551</t>
  </si>
  <si>
    <t>球磨郡錦町西192</t>
  </si>
  <si>
    <t>0966-38-2052</t>
  </si>
  <si>
    <t>鹿本商工</t>
  </si>
  <si>
    <t>山鹿市鹿本町御宇田312</t>
  </si>
  <si>
    <t>0968-46-3191</t>
  </si>
  <si>
    <t>熊本工業</t>
  </si>
  <si>
    <t>熊本市中央区上京塚町5-1</t>
  </si>
  <si>
    <t>096-383-2105</t>
  </si>
  <si>
    <t>玉名工業</t>
  </si>
  <si>
    <t>玉名市岱明町下前原368</t>
  </si>
  <si>
    <t>0968-73-2215</t>
  </si>
  <si>
    <t>小川工業</t>
  </si>
  <si>
    <t>宇城市小川町北新田770</t>
  </si>
  <si>
    <t>0964-43-1151</t>
  </si>
  <si>
    <t>八代工業</t>
  </si>
  <si>
    <t>八代市大福寺町473</t>
  </si>
  <si>
    <t>0965-33-2663</t>
  </si>
  <si>
    <t>球磨工業</t>
  </si>
  <si>
    <t>人吉市城本町800</t>
  </si>
  <si>
    <t>0966-22-4189</t>
  </si>
  <si>
    <t>天草工業</t>
  </si>
  <si>
    <t>0969-23-2330</t>
  </si>
  <si>
    <t>熊本農業</t>
  </si>
  <si>
    <t>096-357-8800</t>
  </si>
  <si>
    <t>北　　稜</t>
  </si>
  <si>
    <t>玉名市立願寺247</t>
  </si>
  <si>
    <t>0968-73-2123</t>
  </si>
  <si>
    <t>山鹿市鹿本町来民2055</t>
  </si>
  <si>
    <t>0968-46-3101</t>
  </si>
  <si>
    <t>菊池農業</t>
  </si>
  <si>
    <t>菊池市泗水町吉富250</t>
  </si>
  <si>
    <t>0968-38-2621</t>
  </si>
  <si>
    <t>翔　　陽</t>
  </si>
  <si>
    <t>菊池郡大津町室1782</t>
  </si>
  <si>
    <t>096-293-2055</t>
  </si>
  <si>
    <t>総合学科</t>
  </si>
  <si>
    <t>上益城郡山都町城平954</t>
  </si>
  <si>
    <t>0967-72-0024</t>
  </si>
  <si>
    <t>八代農業</t>
  </si>
  <si>
    <t>八代市鏡町鏡村129</t>
  </si>
  <si>
    <t>0965-52-0076</t>
  </si>
  <si>
    <t>八代市泉町柿迫3636</t>
  </si>
  <si>
    <t>0965-67-2012</t>
  </si>
  <si>
    <t>グリーンライフ</t>
  </si>
  <si>
    <t>芦　　北</t>
  </si>
  <si>
    <t>0966-82-2034</t>
  </si>
  <si>
    <t>球磨郡あさぎり町上北310</t>
  </si>
  <si>
    <t>0966-45-1131</t>
  </si>
  <si>
    <t>熊本市立
千 原 台</t>
  </si>
  <si>
    <t>九州学院</t>
  </si>
  <si>
    <t>096-364-6134</t>
  </si>
  <si>
    <t>普 通</t>
  </si>
  <si>
    <t>鎮　　西</t>
  </si>
  <si>
    <t>096-364-8176</t>
  </si>
  <si>
    <t>真　　和</t>
  </si>
  <si>
    <t>開　　新</t>
  </si>
  <si>
    <t>096-366-1201</t>
  </si>
  <si>
    <t>096-371-2551</t>
  </si>
  <si>
    <t>尚　　絅</t>
  </si>
  <si>
    <t>慶　　誠</t>
  </si>
  <si>
    <t>096-366-0128</t>
  </si>
  <si>
    <t>熊本国府</t>
  </si>
  <si>
    <t>096-366-1276</t>
  </si>
  <si>
    <t>096-368-2131</t>
  </si>
  <si>
    <t>096-343-3246</t>
  </si>
  <si>
    <t>096-354-5355</t>
  </si>
  <si>
    <t>096-354-2333</t>
  </si>
  <si>
    <t>文　　徳</t>
  </si>
  <si>
    <t>096-354-6416</t>
  </si>
  <si>
    <t>八代市井上町727-1</t>
  </si>
  <si>
    <t>0965-32-2354</t>
  </si>
  <si>
    <t>秀 岳 館</t>
  </si>
  <si>
    <t>八代市興国町1-5</t>
  </si>
  <si>
    <t>0965-33-5134</t>
  </si>
  <si>
    <t>普通､商業､建設工業</t>
  </si>
  <si>
    <t>玉名女子</t>
  </si>
  <si>
    <t>玉名市岩崎1061</t>
  </si>
  <si>
    <t>0968-72-5161</t>
  </si>
  <si>
    <t>一ッ葉</t>
  </si>
  <si>
    <t>上益城郡山都町目丸2472</t>
  </si>
  <si>
    <t>0967-72-3344</t>
  </si>
  <si>
    <t>矢　　部</t>
  </si>
  <si>
    <t>教員数</t>
  </si>
  <si>
    <t>生徒数</t>
  </si>
  <si>
    <t>学級数</t>
  </si>
  <si>
    <t>有　　明</t>
  </si>
  <si>
    <t>荒尾市増永2200</t>
  </si>
  <si>
    <t>0968-63-0545</t>
  </si>
  <si>
    <t>菊池女子</t>
  </si>
  <si>
    <t>菊池市隈府1081</t>
  </si>
  <si>
    <t>0968-25-3032</t>
  </si>
  <si>
    <t>普通､家庭､社会福祉</t>
  </si>
  <si>
    <t>0968-72-4151</t>
  </si>
  <si>
    <t>城　　北</t>
  </si>
  <si>
    <t>0968-44-8111</t>
  </si>
  <si>
    <t>096-364-4668</t>
  </si>
  <si>
    <t>096-372-5372</t>
  </si>
  <si>
    <t>普　通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</si>
  <si>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</si>
  <si>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</si>
  <si>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</si>
  <si>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</si>
  <si>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</si>
  <si>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</si>
  <si>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</si>
  <si>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</si>
  <si>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</si>
  <si>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熊本市西区池田4丁目22-2</t>
  </si>
  <si>
    <t>熊本市中央区大江6丁目1-33</t>
  </si>
  <si>
    <t>熊本市中央区大江2丁目5-1</t>
  </si>
  <si>
    <t>熊本市東区渡鹿9丁目1-1</t>
  </si>
  <si>
    <t>096-382-1146</t>
  </si>
  <si>
    <t>096-366-0295</t>
  </si>
  <si>
    <t>熊本市中央区大江4丁目9-58</t>
  </si>
  <si>
    <t>熊本市中央区国府2丁目15-1</t>
  </si>
  <si>
    <t>熊本中央</t>
  </si>
  <si>
    <t>熊本市中央区内坪井町4-8</t>
  </si>
  <si>
    <t>普通､総合ビジネス
看護、看護専攻</t>
  </si>
  <si>
    <t>八代白百合学園</t>
  </si>
  <si>
    <t xml:space="preserve">普 通 </t>
  </si>
  <si>
    <t>0967-63-8251</t>
  </si>
  <si>
    <t>0969-67-3911</t>
  </si>
  <si>
    <t>佐藤　利幸</t>
  </si>
  <si>
    <t>普　通
普　通（英語コース）</t>
  </si>
  <si>
    <t>普　通
理　数
美　術</t>
  </si>
  <si>
    <t>普　通
理　数
英　語</t>
  </si>
  <si>
    <t>普　通
情報処理</t>
  </si>
  <si>
    <t>普　通
普　通（芸術コース）
電子機械</t>
  </si>
  <si>
    <t xml:space="preserve">普　通
普　通（福祉教養コース)
ビジネス情報
</t>
  </si>
  <si>
    <t>機　械
電　気
電　子
工業化学
土　木</t>
  </si>
  <si>
    <t>機　械
建　築
土　木
設備工業
情報電子</t>
  </si>
  <si>
    <t>機　械
電　気
工業化学
インテリア
情報技術</t>
  </si>
  <si>
    <t>学校長名</t>
  </si>
  <si>
    <t>862-0976</t>
  </si>
  <si>
    <t>860-0082</t>
  </si>
  <si>
    <t>860-8520</t>
  </si>
  <si>
    <t>862-8678</t>
  </si>
  <si>
    <t>860-0862</t>
  </si>
  <si>
    <t>862-0972</t>
  </si>
  <si>
    <t>860-0003</t>
  </si>
  <si>
    <t>862-0901</t>
  </si>
  <si>
    <t>860-0067</t>
  </si>
  <si>
    <t>861-8082</t>
  </si>
  <si>
    <t>862-0933</t>
  </si>
  <si>
    <t>862-8603</t>
  </si>
  <si>
    <t>865-0064</t>
  </si>
  <si>
    <t>864-0041</t>
  </si>
  <si>
    <t>861-0532</t>
  </si>
  <si>
    <t>861-1331</t>
  </si>
  <si>
    <t>869-1233</t>
  </si>
  <si>
    <t>869-2612</t>
  </si>
  <si>
    <t>869-2593</t>
  </si>
  <si>
    <t>869-1602</t>
  </si>
  <si>
    <t>861-3204</t>
  </si>
  <si>
    <t>861-4606</t>
  </si>
  <si>
    <t>869-0454</t>
  </si>
  <si>
    <t>869-0532</t>
  </si>
  <si>
    <t>866-0885</t>
  </si>
  <si>
    <t>866-0061</t>
  </si>
  <si>
    <t>866-0866</t>
  </si>
  <si>
    <t>867-0063</t>
  </si>
  <si>
    <t>868-8511</t>
  </si>
  <si>
    <t>868-0201</t>
  </si>
  <si>
    <t>863-0003</t>
  </si>
  <si>
    <t>861-6402</t>
  </si>
  <si>
    <t>863-1902</t>
  </si>
  <si>
    <t>869-3603</t>
  </si>
  <si>
    <t>862-0954</t>
  </si>
  <si>
    <t>868-0303</t>
  </si>
  <si>
    <t>861-0304</t>
  </si>
  <si>
    <t>862-0953</t>
  </si>
  <si>
    <t>869-0295</t>
  </si>
  <si>
    <t>869-0631</t>
  </si>
  <si>
    <t>866-0082</t>
  </si>
  <si>
    <t>868-8515</t>
  </si>
  <si>
    <t>863-0043</t>
  </si>
  <si>
    <t>861-4105</t>
  </si>
  <si>
    <t>865-0061</t>
  </si>
  <si>
    <t>861-0331</t>
  </si>
  <si>
    <t>861-1201</t>
  </si>
  <si>
    <t>869-1235</t>
  </si>
  <si>
    <t>861-3515</t>
  </si>
  <si>
    <t>869-4201</t>
  </si>
  <si>
    <t>869-4401</t>
  </si>
  <si>
    <t>869-5431</t>
  </si>
  <si>
    <t>868-0422</t>
  </si>
  <si>
    <t>860-0863</t>
  </si>
  <si>
    <t>860-0073</t>
  </si>
  <si>
    <t>862-8676</t>
  </si>
  <si>
    <t>862-8677</t>
  </si>
  <si>
    <t>862-0971</t>
  </si>
  <si>
    <t>862-0970</t>
  </si>
  <si>
    <t>862-0949</t>
  </si>
  <si>
    <t>862-0911</t>
  </si>
  <si>
    <t>860-8557</t>
  </si>
  <si>
    <t>860-8558</t>
  </si>
  <si>
    <t>866-0825</t>
  </si>
  <si>
    <t>866-0881</t>
  </si>
  <si>
    <t>864-0032</t>
  </si>
  <si>
    <t>865-0016</t>
  </si>
  <si>
    <t>861-0598</t>
  </si>
  <si>
    <t>869-1411</t>
  </si>
  <si>
    <t>866-0334</t>
  </si>
  <si>
    <t>861-3672</t>
  </si>
  <si>
    <t>済 々 黌</t>
  </si>
  <si>
    <t>熊本市中央区黒髪2丁目22-1</t>
  </si>
  <si>
    <t>熊本市中央区新大江1丁目8　　　</t>
  </si>
  <si>
    <t>熊本市東区東町3丁目13-1</t>
  </si>
  <si>
    <t>熊本市北区兎谷3丁目5-1</t>
  </si>
  <si>
    <t>熊本市東区小峯4丁目5-10</t>
  </si>
  <si>
    <t>熊本市中央区出水4丁目1-2</t>
  </si>
  <si>
    <t>菊池市隈府1332-1</t>
  </si>
  <si>
    <t>阿蘇中央</t>
  </si>
  <si>
    <t>（阿蘇校舎）
阿蘇市一の宮町宮地2460
（阿蘇清峰校舎）
阿蘇市一の宮町宮地4131</t>
  </si>
  <si>
    <t>普　通
総合ビジネス
農業食品
グリーン環境
社会福祉</t>
  </si>
  <si>
    <t>宇    土</t>
  </si>
  <si>
    <t>牛　　深</t>
  </si>
  <si>
    <t>096-354-4933</t>
  </si>
  <si>
    <t xml:space="preserve">
0967-22-0070
0967-22-0045</t>
  </si>
  <si>
    <t>阿蘇郡小国町宮原1887-1</t>
  </si>
  <si>
    <t>熊本市南区元三町5丁目1-1</t>
  </si>
  <si>
    <t>鹿本農業</t>
  </si>
  <si>
    <t>農　業
園　芸
畜産科学
食品化学
生活文化</t>
  </si>
  <si>
    <t>葦北郡芦北町乙千屋20-2</t>
  </si>
  <si>
    <t>農　業
林　業
福　祉</t>
  </si>
  <si>
    <t>南　　稜</t>
  </si>
  <si>
    <t>863-0002
863-2507</t>
  </si>
  <si>
    <t>0969-23-2141
0969-35-1155</t>
  </si>
  <si>
    <t xml:space="preserve">水　　俣
</t>
  </si>
  <si>
    <t>0966-63-1285</t>
  </si>
  <si>
    <t>機　械
電　気
建　築</t>
  </si>
  <si>
    <t>竹下　文則</t>
  </si>
  <si>
    <t>熊本市</t>
  </si>
  <si>
    <t>１　　高 等 学 校</t>
  </si>
  <si>
    <t>高等学校（県　立）</t>
  </si>
  <si>
    <t>設置者</t>
  </si>
  <si>
    <t>学校名</t>
  </si>
  <si>
    <t>郵便番号</t>
  </si>
  <si>
    <t>住  所</t>
  </si>
  <si>
    <t xml:space="preserve"> 学　科</t>
  </si>
  <si>
    <t>鶴山　幸樹</t>
  </si>
  <si>
    <t>田中　篤</t>
  </si>
  <si>
    <t>平江　公一</t>
  </si>
  <si>
    <t xml:space="preserve">普　通
普　通（スポーツコース）
サイエンス情報
</t>
  </si>
  <si>
    <t>普　通
普　通（国際コース）
普　通（理数コース）</t>
  </si>
  <si>
    <t>水野　保彦</t>
  </si>
  <si>
    <t>廣瀬　光昭</t>
  </si>
  <si>
    <t>岱　　志</t>
  </si>
  <si>
    <t>寺田　憲司</t>
  </si>
  <si>
    <t>普　通（アドバンストコース）
普　通（キャリアコース）
普　通（スポーツコース）
普　通（美術工芸コース）</t>
  </si>
  <si>
    <t>石村　秀一</t>
  </si>
  <si>
    <t>普　通
みらい創造（グローバル探究コース)
みらい創造（スポーツ健康科学コース）</t>
  </si>
  <si>
    <t>木原　徹</t>
  </si>
  <si>
    <t>普　通（未来探究コース）
普　通（地域探究コース）
商　業</t>
  </si>
  <si>
    <t>高野　寛美</t>
  </si>
  <si>
    <t xml:space="preserve">普　通
普　通（スポーツコース）
普　通（美術コース)
理　数
</t>
  </si>
  <si>
    <t>米村　祐輔</t>
  </si>
  <si>
    <t>草原　俊明</t>
  </si>
  <si>
    <t>普　通（グローカル探究コース）
マンガ学科</t>
  </si>
  <si>
    <t>原田　茂</t>
  </si>
  <si>
    <t>田中康一郎</t>
  </si>
  <si>
    <t>横川　修</t>
  </si>
  <si>
    <t>平江　良樹</t>
  </si>
  <si>
    <t>普　通（地域創造コース）
情報処理
家　政</t>
  </si>
  <si>
    <t xml:space="preserve">八代清流
</t>
  </si>
  <si>
    <t>坂井　誠</t>
  </si>
  <si>
    <t>小計</t>
  </si>
  <si>
    <t xml:space="preserve">
生徒数及び学級数の（  ）は、専攻科別掲　 </t>
  </si>
  <si>
    <t>普　通（スポーツコース)
商　業
情報ネットワーク</t>
  </si>
  <si>
    <t>水俣市洗切町11-1</t>
  </si>
  <si>
    <t>普　通
商　業
機　械
電気建築システム（電気コース）
電気建築システム（建築コース）</t>
  </si>
  <si>
    <t>天草市倉岳町棚底2680-2</t>
  </si>
  <si>
    <t>普通総合学科</t>
  </si>
  <si>
    <t>森本　健二</t>
  </si>
  <si>
    <t>普　通
普　通（グローカル文理コース）
情報会計
福　祉</t>
  </si>
  <si>
    <t>熊本市中央区神水1丁目1-2</t>
  </si>
  <si>
    <t>商　業
情報処理
国際経済
会　計</t>
  </si>
  <si>
    <t>球磨中央</t>
  </si>
  <si>
    <t>松下　宏則</t>
  </si>
  <si>
    <t>地域未来探究
商　業
情報処理</t>
  </si>
  <si>
    <t>藤本　隆</t>
  </si>
  <si>
    <t>商　業
情報管理
機　械
電子機械</t>
  </si>
  <si>
    <t>野崎　康司</t>
  </si>
  <si>
    <t>機　械
電　気
電　子
工業化学
テキスタイルデザイン
土　木
建　築
材料技術
インテリア
情報システム</t>
  </si>
  <si>
    <t>西村　和久</t>
  </si>
  <si>
    <t>真田　武</t>
  </si>
  <si>
    <t>染村　俊浩</t>
  </si>
  <si>
    <t>鶴田　栄一</t>
  </si>
  <si>
    <t>機　械
電　気
建　築（建築コース）
建　築（伝統建築コース)
建設工学
伝統建築専攻科</t>
  </si>
  <si>
    <t>天草市亀場町亀川38-36</t>
  </si>
  <si>
    <t>西村　洋信</t>
  </si>
  <si>
    <t>機　械
電　気
土　木
情報技術</t>
  </si>
  <si>
    <t>田畑　淳一</t>
  </si>
  <si>
    <t>農　業
園芸・果樹
畜　産
農業経済
農業土木
食品工業
生　活</t>
  </si>
  <si>
    <t>堀川　丞美</t>
  </si>
  <si>
    <t>商　業
園　芸
造　園
家　政</t>
  </si>
  <si>
    <t>園芸技術
食品科学
生活デザイン</t>
  </si>
  <si>
    <t>緒方　宏樹</t>
  </si>
  <si>
    <t>普　通
食農科学
 （農業科学コース）
食農科学
 （食・生活コース）
林業科学</t>
  </si>
  <si>
    <t>食農創造
生産土木
家　庭</t>
  </si>
  <si>
    <t>草野　貴光</t>
  </si>
  <si>
    <t>普通（スポーツコース）
普通（福祉コース）
総合農業
食品科学
生活経営</t>
  </si>
  <si>
    <t>天草拓心</t>
  </si>
  <si>
    <t xml:space="preserve">（本渡校舎）
天草市本渡町本戸馬場495
（マリン校舎）
天草郡苓北町富岡3757
</t>
  </si>
  <si>
    <t>鬼塚　博光</t>
  </si>
  <si>
    <t xml:space="preserve">普　通
商　業
生物生産
食品科学
生活科学
普通（総合コース）
海洋科学
 （海洋航海コース）
海洋科学
 （栽培・食品コース）
</t>
  </si>
  <si>
    <t>県立 計</t>
  </si>
  <si>
    <t xml:space="preserve">高等学校（市　立） </t>
  </si>
  <si>
    <t>熊本市立
必 由 館</t>
  </si>
  <si>
    <t>熊本市中央区坪井4丁目15-1</t>
  </si>
  <si>
    <t>096-343-0236</t>
  </si>
  <si>
    <t>熊本市西区島崎2丁目37-1</t>
  </si>
  <si>
    <t>096-355-7261</t>
  </si>
  <si>
    <t>南　弘一</t>
  </si>
  <si>
    <t xml:space="preserve">高等学校（私　立） </t>
  </si>
  <si>
    <t xml:space="preserve">
生徒数及び学級数の（  ）は、専攻科別掲 </t>
  </si>
  <si>
    <t>普通</t>
  </si>
  <si>
    <t>普通、機械、自動車、
総合学、土木建築、
電気情報</t>
  </si>
  <si>
    <t>熊本学園大学
付属</t>
  </si>
  <si>
    <t>高橋　裕文</t>
  </si>
  <si>
    <t>東海大学付属
熊本星翔</t>
  </si>
  <si>
    <t>打越　博臣</t>
  </si>
  <si>
    <t>普通、食物</t>
  </si>
  <si>
    <t>谷口　晋平</t>
  </si>
  <si>
    <t>普通､ビジネス</t>
  </si>
  <si>
    <t>鶴山　克郎</t>
  </si>
  <si>
    <t>普通、情報ビジネス</t>
  </si>
  <si>
    <t>普通、理工</t>
  </si>
  <si>
    <t>宮嶋久美子</t>
  </si>
  <si>
    <t>井手　秀孝</t>
  </si>
  <si>
    <t>普通､福祉、電気情報
機械、看護、看護専攻</t>
  </si>
  <si>
    <t>上妻　利博</t>
  </si>
  <si>
    <t>普通､ビジネス､食物
看護、看護専攻</t>
  </si>
  <si>
    <t>荒木真紀子</t>
  </si>
  <si>
    <t>専修大学熊本玉名</t>
  </si>
  <si>
    <t>869-0293</t>
  </si>
  <si>
    <t>玉名市岱明町野口1046</t>
  </si>
  <si>
    <t>山鹿市志々岐798</t>
  </si>
  <si>
    <t>普通､医療福祉、
調理、看護、看護専攻</t>
  </si>
  <si>
    <t>（２）定時制高等学校</t>
  </si>
  <si>
    <t xml:space="preserve">高等学校（県　立） </t>
  </si>
  <si>
    <t>普　通
情報科学
 （情報処理コース）
情報科学
 （科学技術コース)
情報科学
 （情報科学専修コース）</t>
  </si>
  <si>
    <t>商　業</t>
  </si>
  <si>
    <t>（３）通信制高等学校
高等学校（公立・私立）</t>
  </si>
  <si>
    <t>湧心館</t>
  </si>
  <si>
    <t>くまもと清陵</t>
  </si>
  <si>
    <t>組脇　泰光</t>
  </si>
  <si>
    <t>勇志国際</t>
  </si>
  <si>
    <t>天草市御所浦町牧島1065-3</t>
  </si>
  <si>
    <t>今井　修</t>
  </si>
  <si>
    <t>やまと</t>
  </si>
  <si>
    <t>861-3902</t>
  </si>
  <si>
    <t>上益城郡山都町滝上223</t>
  </si>
  <si>
    <t>096-342-4923</t>
  </si>
  <si>
    <t>西　泰弘</t>
  </si>
  <si>
    <t>令和6年（2024年）5月1日現在</t>
  </si>
  <si>
    <t>中川　泰</t>
    <rPh sb="0" eb="2">
      <t>ナカガワ</t>
    </rPh>
    <rPh sb="3" eb="4">
      <t>タイ</t>
    </rPh>
    <phoneticPr fontId="2"/>
  </si>
  <si>
    <t>森田　淳士</t>
    <phoneticPr fontId="2"/>
  </si>
  <si>
    <t>古閑　千尋</t>
    <phoneticPr fontId="2"/>
  </si>
  <si>
    <t>中川　正利</t>
    <rPh sb="0" eb="2">
      <t>ナカガワ</t>
    </rPh>
    <rPh sb="3" eb="5">
      <t>マサリ</t>
    </rPh>
    <phoneticPr fontId="2"/>
  </si>
  <si>
    <t>藤本　浩明</t>
    <rPh sb="0" eb="2">
      <t>フジモト</t>
    </rPh>
    <rPh sb="3" eb="5">
      <t>ヒロアキ</t>
    </rPh>
    <phoneticPr fontId="2"/>
  </si>
  <si>
    <t>泉　伸仁</t>
    <rPh sb="0" eb="1">
      <t>イズミ</t>
    </rPh>
    <rPh sb="2" eb="3">
      <t>ノ</t>
    </rPh>
    <rPh sb="3" eb="4">
      <t>ジン</t>
    </rPh>
    <phoneticPr fontId="2"/>
  </si>
  <si>
    <t>嶋田　泰介</t>
    <rPh sb="0" eb="2">
      <t>シマダ</t>
    </rPh>
    <rPh sb="3" eb="5">
      <t>タイスケ</t>
    </rPh>
    <phoneticPr fontId="2"/>
  </si>
  <si>
    <t>柳田　壽昭</t>
    <rPh sb="0" eb="2">
      <t>ヤナギダ</t>
    </rPh>
    <rPh sb="3" eb="4">
      <t>ジュ</t>
    </rPh>
    <rPh sb="4" eb="5">
      <t>アキ</t>
    </rPh>
    <phoneticPr fontId="2"/>
  </si>
  <si>
    <t>鍬田幸一郎</t>
    <rPh sb="0" eb="2">
      <t>クワタ</t>
    </rPh>
    <rPh sb="2" eb="5">
      <t>コウイチロウ</t>
    </rPh>
    <phoneticPr fontId="2"/>
  </si>
  <si>
    <t>吉永　武幸</t>
    <rPh sb="0" eb="2">
      <t>ヨシナガ</t>
    </rPh>
    <rPh sb="3" eb="5">
      <t>タケユキ</t>
    </rPh>
    <phoneticPr fontId="2"/>
  </si>
  <si>
    <t>稲本　幹二</t>
    <rPh sb="0" eb="2">
      <t>イナモト</t>
    </rPh>
    <rPh sb="3" eb="4">
      <t>ミキ</t>
    </rPh>
    <rPh sb="4" eb="5">
      <t>ニ</t>
    </rPh>
    <phoneticPr fontId="2"/>
  </si>
  <si>
    <t>泉分校</t>
    <phoneticPr fontId="2"/>
  </si>
  <si>
    <t>髙田　拓</t>
    <rPh sb="0" eb="2">
      <t>タカダ</t>
    </rPh>
    <rPh sb="3" eb="4">
      <t>タク</t>
    </rPh>
    <phoneticPr fontId="2"/>
  </si>
  <si>
    <t>五木分校</t>
    <phoneticPr fontId="2"/>
  </si>
  <si>
    <t>石田　智雄</t>
    <rPh sb="0" eb="2">
      <t>イシダ</t>
    </rPh>
    <rPh sb="3" eb="4">
      <t>チ</t>
    </rPh>
    <rPh sb="4" eb="5">
      <t>ユウ</t>
    </rPh>
    <phoneticPr fontId="2"/>
  </si>
  <si>
    <t>岩嵜　毅</t>
    <phoneticPr fontId="2"/>
  </si>
  <si>
    <t>倉岳校</t>
    <phoneticPr fontId="2"/>
  </si>
  <si>
    <t>仁田原安正</t>
    <rPh sb="0" eb="1">
      <t>ジン</t>
    </rPh>
    <rPh sb="1" eb="2">
      <t>タ</t>
    </rPh>
    <rPh sb="2" eb="3">
      <t>ハラ</t>
    </rPh>
    <rPh sb="3" eb="5">
      <t>ヤスマサ</t>
    </rPh>
    <phoneticPr fontId="2"/>
  </si>
  <si>
    <t>上野　正直</t>
    <rPh sb="0" eb="2">
      <t>ウエノ</t>
    </rPh>
    <rPh sb="3" eb="5">
      <t>ショウジキ</t>
    </rPh>
    <phoneticPr fontId="2"/>
  </si>
  <si>
    <t>馬場　純二</t>
    <rPh sb="0" eb="2">
      <t>ババ</t>
    </rPh>
    <rPh sb="3" eb="5">
      <t>ジュンジ</t>
    </rPh>
    <phoneticPr fontId="2"/>
  </si>
  <si>
    <t>田中　義浩</t>
    <rPh sb="0" eb="2">
      <t>タナカ</t>
    </rPh>
    <rPh sb="3" eb="4">
      <t>ギ</t>
    </rPh>
    <rPh sb="4" eb="5">
      <t>ヒロシ</t>
    </rPh>
    <phoneticPr fontId="2"/>
  </si>
  <si>
    <t>塩田顕一郎</t>
    <rPh sb="0" eb="2">
      <t>シオタ</t>
    </rPh>
    <rPh sb="2" eb="5">
      <t>ケンイチロウ</t>
    </rPh>
    <phoneticPr fontId="2"/>
  </si>
  <si>
    <t>髙木　泰典</t>
    <phoneticPr fontId="2"/>
  </si>
  <si>
    <t>𠮷田　充</t>
    <rPh sb="0" eb="3">
      <t>ヨシタ</t>
    </rPh>
    <rPh sb="4" eb="5">
      <t>ジュウ</t>
    </rPh>
    <phoneticPr fontId="2"/>
  </si>
  <si>
    <t>𠮷田　充</t>
    <phoneticPr fontId="2"/>
  </si>
  <si>
    <t>髙木　泰典</t>
    <phoneticPr fontId="2"/>
  </si>
  <si>
    <t>文理総合探究
（文理コース)
（芸術コース）
（生活デザインコース）</t>
    <phoneticPr fontId="2"/>
  </si>
  <si>
    <t>健康スポーツ探究
情報ビジネス探究</t>
    <phoneticPr fontId="2"/>
  </si>
  <si>
    <t>室永　芳久</t>
    <rPh sb="0" eb="2">
      <t>ムロナガ</t>
    </rPh>
    <rPh sb="3" eb="4">
      <t>ホウ</t>
    </rPh>
    <rPh sb="4" eb="5">
      <t>ヒサ</t>
    </rPh>
    <phoneticPr fontId="2"/>
  </si>
  <si>
    <t>芥川　隆淨</t>
    <rPh sb="0" eb="2">
      <t>アクタガワ</t>
    </rPh>
    <rPh sb="3" eb="4">
      <t>タカシ</t>
    </rPh>
    <rPh sb="4" eb="5">
      <t>ジョウ</t>
    </rPh>
    <phoneticPr fontId="3"/>
  </si>
  <si>
    <t>096-364-8176</t>
    <phoneticPr fontId="2"/>
  </si>
  <si>
    <t>伊藤　敏幸</t>
    <phoneticPr fontId="2"/>
  </si>
  <si>
    <t>光永　幸生</t>
    <phoneticPr fontId="2"/>
  </si>
  <si>
    <t>山田　和德</t>
    <phoneticPr fontId="2"/>
  </si>
  <si>
    <t>中川　粹子</t>
    <phoneticPr fontId="2"/>
  </si>
  <si>
    <t>竹下　恒範</t>
  </si>
  <si>
    <t>渡邉　正隆</t>
    <rPh sb="0" eb="2">
      <t>ワタナベ</t>
    </rPh>
    <phoneticPr fontId="2"/>
  </si>
  <si>
    <t>普通､情報メディア
国際ビジネス、総合ビジネス</t>
    <phoneticPr fontId="2"/>
  </si>
  <si>
    <t>阿蘇郡南阿蘇村大字河陰字小野5-300</t>
    <phoneticPr fontId="2"/>
  </si>
  <si>
    <t>096-383-0310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</si>
</sst>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\(0\)"/>
    <numFmt numFmtId="177" formatCode="#,##0_);[Red]\(#,##0\)"/>
    <numFmt numFmtId="179" formatCode="0_ "/>
    <numFmt numFmtId="180" formatCode="\(General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66">
    <xf numFmtId="0" fontId="0" fillId="0" borderId="0" xfId="0"/>
    <xf numFmtId="0" fontId="4" fillId="3" borderId="1" xfId="3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justify" vertical="top" wrapText="1"/>
    </xf>
    <xf numFmtId="0" fontId="4" fillId="3" borderId="0" xfId="4" applyFont="1" applyFill="1" applyBorder="1" applyAlignment="1">
      <alignment horizontal="justify" vertical="top" wrapText="1"/>
    </xf>
    <xf numFmtId="0" fontId="4" fillId="3" borderId="3" xfId="4" applyFont="1" applyFill="1" applyBorder="1" applyAlignment="1">
      <alignment vertical="top" wrapText="1"/>
    </xf>
    <xf numFmtId="3" fontId="4" fillId="3" borderId="3" xfId="4" applyNumberFormat="1" applyFont="1" applyFill="1" applyBorder="1" applyAlignment="1">
      <alignment horizontal="right" vertical="top" wrapText="1"/>
    </xf>
    <xf numFmtId="0" fontId="4" fillId="3" borderId="12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horizontal="justify" vertical="top" wrapText="1"/>
    </xf>
    <xf numFmtId="0" fontId="4" fillId="2" borderId="0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vertical="top" wrapText="1"/>
    </xf>
    <xf numFmtId="3" fontId="4" fillId="2" borderId="3" xfId="4" applyNumberFormat="1" applyFont="1" applyFill="1" applyBorder="1" applyAlignment="1">
      <alignment horizontal="right" vertical="top" wrapText="1"/>
    </xf>
    <xf numFmtId="0" fontId="4" fillId="2" borderId="12" xfId="4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horizontal="justify" vertical="top" wrapText="1"/>
    </xf>
    <xf numFmtId="0" fontId="4" fillId="2" borderId="1" xfId="4" applyFont="1" applyFill="1" applyBorder="1" applyAlignment="1">
      <alignment vertical="top" wrapText="1"/>
    </xf>
    <xf numFmtId="0" fontId="4" fillId="2" borderId="3" xfId="4" applyFont="1" applyFill="1" applyBorder="1" applyAlignment="1">
      <alignment horizontal="right" vertical="top" wrapText="1"/>
    </xf>
    <xf numFmtId="0" fontId="4" fillId="3" borderId="3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left" vertical="top" wrapText="1"/>
    </xf>
    <xf numFmtId="0" fontId="4" fillId="0" borderId="3" xfId="4" applyFont="1" applyFill="1" applyBorder="1" applyAlignment="1">
      <alignment horizontal="justify" vertical="top" wrapText="1"/>
    </xf>
    <xf numFmtId="0" fontId="4" fillId="0" borderId="3" xfId="4" applyFont="1" applyFill="1" applyBorder="1" applyAlignment="1">
      <alignment vertical="top" wrapText="1"/>
    </xf>
    <xf numFmtId="0" fontId="4" fillId="0" borderId="3" xfId="4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horizontal="justify" vertical="top" wrapText="1"/>
    </xf>
    <xf numFmtId="0" fontId="4" fillId="2" borderId="4" xfId="4" applyFont="1" applyFill="1" applyBorder="1" applyAlignment="1">
      <alignment horizontal="justify" vertical="top" wrapText="1"/>
    </xf>
    <xf numFmtId="0" fontId="4" fillId="0" borderId="1" xfId="4" applyFont="1" applyFill="1" applyBorder="1" applyAlignment="1">
      <alignment horizontal="justify" vertical="top" wrapText="1"/>
    </xf>
    <xf numFmtId="0" fontId="4" fillId="0" borderId="0" xfId="4" applyFont="1" applyFill="1" applyBorder="1" applyAlignment="1">
      <alignment horizontal="justify" vertical="top" wrapText="1"/>
    </xf>
    <xf numFmtId="179" fontId="4" fillId="0" borderId="4" xfId="4" applyNumberFormat="1" applyFont="1" applyFill="1" applyBorder="1" applyAlignment="1">
      <alignment horizontal="justify" vertical="top" wrapText="1"/>
    </xf>
    <xf numFmtId="179" fontId="4" fillId="0" borderId="4" xfId="4" applyNumberFormat="1" applyFont="1" applyFill="1" applyBorder="1" applyAlignment="1">
      <alignment vertical="top" wrapText="1"/>
    </xf>
    <xf numFmtId="179" fontId="4" fillId="0" borderId="4" xfId="4" applyNumberFormat="1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right" vertical="top" wrapText="1"/>
    </xf>
    <xf numFmtId="0" fontId="4" fillId="2" borderId="4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vertical="top" wrapText="1"/>
    </xf>
    <xf numFmtId="0" fontId="4" fillId="3" borderId="5" xfId="4" applyFont="1" applyFill="1" applyBorder="1" applyAlignment="1">
      <alignment vertical="top" wrapText="1"/>
    </xf>
    <xf numFmtId="0" fontId="4" fillId="3" borderId="5" xfId="4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vertical="top" wrapText="1"/>
    </xf>
    <xf numFmtId="0" fontId="4" fillId="2" borderId="0" xfId="4" applyFont="1" applyFill="1" applyBorder="1" applyAlignment="1">
      <alignment vertical="top" wrapText="1"/>
    </xf>
    <xf numFmtId="179" fontId="4" fillId="2" borderId="3" xfId="4" applyNumberFormat="1" applyFont="1" applyFill="1" applyBorder="1" applyAlignment="1">
      <alignment horizontal="justify" vertical="top" wrapText="1"/>
    </xf>
    <xf numFmtId="179" fontId="4" fillId="2" borderId="3" xfId="4" applyNumberFormat="1" applyFont="1" applyFill="1" applyBorder="1" applyAlignment="1">
      <alignment vertical="top" wrapText="1"/>
    </xf>
    <xf numFmtId="179" fontId="4" fillId="2" borderId="3" xfId="4" applyNumberFormat="1" applyFont="1" applyFill="1" applyBorder="1" applyAlignment="1">
      <alignment horizontal="right" vertical="top" wrapText="1"/>
    </xf>
    <xf numFmtId="0" fontId="4" fillId="2" borderId="4" xfId="4" applyFont="1" applyFill="1" applyBorder="1" applyAlignment="1">
      <alignment vertical="top" wrapText="1"/>
    </xf>
    <xf numFmtId="0" fontId="4" fillId="3" borderId="11" xfId="4" applyFont="1" applyFill="1" applyBorder="1" applyAlignment="1">
      <alignment horizontal="justify" vertical="top" wrapText="1"/>
    </xf>
    <xf numFmtId="180" fontId="4" fillId="2" borderId="3" xfId="4" applyNumberFormat="1" applyFont="1" applyFill="1" applyBorder="1" applyAlignment="1">
      <alignment horizontal="right" vertical="top" wrapText="1"/>
    </xf>
    <xf numFmtId="0" fontId="4" fillId="3" borderId="4" xfId="4" applyFont="1" applyFill="1" applyBorder="1" applyAlignment="1">
      <alignment horizontal="justify" vertical="top" wrapText="1"/>
    </xf>
    <xf numFmtId="0" fontId="4" fillId="3" borderId="4" xfId="4" applyFont="1" applyFill="1" applyBorder="1" applyAlignment="1">
      <alignment vertical="top" wrapText="1"/>
    </xf>
    <xf numFmtId="0" fontId="4" fillId="3" borderId="4" xfId="4" applyFont="1" applyFill="1" applyBorder="1" applyAlignment="1">
      <alignment horizontal="right" vertical="top" wrapText="1"/>
    </xf>
    <xf numFmtId="0" fontId="4" fillId="0" borderId="0" xfId="4" applyFont="1" applyFill="1" applyBorder="1" applyAlignment="1">
      <alignment vertical="top" wrapText="1"/>
    </xf>
    <xf numFmtId="179" fontId="4" fillId="0" borderId="0" xfId="4" applyNumberFormat="1" applyFont="1" applyFill="1" applyBorder="1" applyAlignment="1">
      <alignment horizontal="justify" vertical="top" wrapText="1"/>
    </xf>
    <xf numFmtId="179" fontId="4" fillId="0" borderId="0" xfId="4" applyNumberFormat="1" applyFont="1" applyFill="1" applyBorder="1" applyAlignment="1">
      <alignment vertical="top" wrapText="1"/>
    </xf>
    <xf numFmtId="179" fontId="4" fillId="0" borderId="0" xfId="4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1" xfId="3" applyFont="1" applyFill="1" applyBorder="1" applyAlignment="1">
      <alignment vertical="top" wrapText="1"/>
    </xf>
    <xf numFmtId="0" fontId="4" fillId="0" borderId="3" xfId="3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0" fontId="4" fillId="2" borderId="0" xfId="4" applyFont="1" applyFill="1" applyBorder="1" applyAlignment="1">
      <alignment horizontal="justify" vertical="top"/>
    </xf>
    <xf numFmtId="0" fontId="4" fillId="2" borderId="0" xfId="3" applyFont="1" applyFill="1" applyBorder="1" applyAlignment="1">
      <alignment vertical="top"/>
    </xf>
    <xf numFmtId="0" fontId="4" fillId="2" borderId="0" xfId="3" applyFont="1" applyFill="1" applyAlignment="1">
      <alignment vertical="top"/>
    </xf>
    <xf numFmtId="0" fontId="4" fillId="2" borderId="0" xfId="3" applyFont="1" applyFill="1" applyBorder="1" applyAlignment="1">
      <alignment horizontal="center" vertical="top"/>
    </xf>
    <xf numFmtId="3" fontId="4" fillId="2" borderId="0" xfId="3" applyNumberFormat="1" applyFont="1" applyFill="1" applyAlignment="1">
      <alignment vertical="top"/>
    </xf>
    <xf numFmtId="0" fontId="4" fillId="2" borderId="10" xfId="4" applyFont="1" applyFill="1" applyBorder="1" applyAlignment="1">
      <alignment horizontal="justify" vertical="top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left" vertical="top" shrinkToFit="1"/>
    </xf>
    <xf numFmtId="0" fontId="4" fillId="2" borderId="3" xfId="4" applyFont="1" applyFill="1" applyBorder="1" applyAlignment="1">
      <alignment horizontal="left" vertical="top" shrinkToFit="1"/>
    </xf>
    <xf numFmtId="0" fontId="4" fillId="2" borderId="0" xfId="4" applyFont="1" applyFill="1" applyBorder="1" applyAlignment="1">
      <alignment horizontal="center" vertical="top" wrapText="1"/>
    </xf>
    <xf numFmtId="38" fontId="4" fillId="2" borderId="0" xfId="1" applyFont="1" applyFill="1" applyBorder="1" applyAlignment="1">
      <alignment horizontal="right" vertical="top" wrapText="1"/>
    </xf>
    <xf numFmtId="180" fontId="4" fillId="2" borderId="0" xfId="1" applyNumberFormat="1" applyFont="1" applyFill="1" applyBorder="1" applyAlignment="1">
      <alignment horizontal="right" vertical="top" wrapText="1"/>
    </xf>
    <xf numFmtId="0" fontId="4" fillId="2" borderId="0" xfId="4" applyFont="1" applyFill="1"/>
    <xf numFmtId="3" fontId="4" fillId="0" borderId="3" xfId="4" applyNumberFormat="1" applyFont="1" applyFill="1" applyBorder="1" applyAlignment="1">
      <alignment horizontal="right" vertical="top" wrapText="1"/>
    </xf>
    <xf numFmtId="0" fontId="4" fillId="0" borderId="3" xfId="4" applyNumberFormat="1" applyFont="1" applyFill="1" applyBorder="1" applyAlignment="1">
      <alignment horizontal="right" vertical="top" wrapText="1"/>
    </xf>
    <xf numFmtId="0" fontId="4" fillId="2" borderId="0" xfId="3" applyFont="1" applyFill="1" applyAlignment="1"/>
    <xf numFmtId="0" fontId="4" fillId="2" borderId="0" xfId="4" applyFont="1" applyFill="1" applyAlignment="1"/>
    <xf numFmtId="3" fontId="4" fillId="3" borderId="3" xfId="0" applyNumberFormat="1" applyFont="1" applyFill="1" applyBorder="1" applyAlignment="1">
      <alignment horizontal="right" vertical="top" wrapText="1"/>
    </xf>
    <xf numFmtId="0" fontId="4" fillId="2" borderId="10" xfId="4" applyFont="1" applyFill="1" applyBorder="1" applyAlignment="1">
      <alignment vertical="top"/>
    </xf>
    <xf numFmtId="0" fontId="4" fillId="2" borderId="0" xfId="4" applyFont="1" applyFill="1" applyBorder="1" applyAlignment="1">
      <alignment vertical="top"/>
    </xf>
    <xf numFmtId="0" fontId="4" fillId="2" borderId="0" xfId="3" applyFont="1" applyFill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justify" vertical="top" wrapText="1"/>
    </xf>
    <xf numFmtId="0" fontId="4" fillId="2" borderId="1" xfId="3" applyFont="1" applyFill="1" applyBorder="1" applyAlignment="1">
      <alignment vertical="top" wrapText="1"/>
    </xf>
    <xf numFmtId="49" fontId="4" fillId="2" borderId="1" xfId="3" applyNumberFormat="1" applyFont="1" applyFill="1" applyBorder="1" applyAlignment="1">
      <alignment vertical="top" wrapText="1"/>
    </xf>
    <xf numFmtId="0" fontId="4" fillId="0" borderId="1" xfId="3" applyFont="1" applyFill="1" applyBorder="1" applyAlignment="1">
      <alignment horizontal="justify" vertical="top" wrapText="1"/>
    </xf>
    <xf numFmtId="0" fontId="4" fillId="3" borderId="3" xfId="3" applyFont="1" applyFill="1" applyBorder="1" applyAlignment="1">
      <alignment horizontal="justify" vertical="top" wrapText="1"/>
    </xf>
    <xf numFmtId="0" fontId="4" fillId="3" borderId="3" xfId="3" applyFont="1" applyFill="1" applyBorder="1" applyAlignment="1">
      <alignment vertical="top" wrapText="1"/>
    </xf>
    <xf numFmtId="0" fontId="4" fillId="3" borderId="2" xfId="3" applyFont="1" applyFill="1" applyBorder="1" applyAlignment="1">
      <alignment horizontal="justify" vertical="top" wrapText="1"/>
    </xf>
    <xf numFmtId="0" fontId="4" fillId="3" borderId="4" xfId="3" applyFont="1" applyFill="1" applyBorder="1" applyAlignment="1">
      <alignment horizontal="justify" vertical="top" wrapText="1"/>
    </xf>
    <xf numFmtId="0" fontId="4" fillId="3" borderId="4" xfId="3" applyFont="1" applyFill="1" applyBorder="1" applyAlignment="1">
      <alignment vertical="top" wrapText="1"/>
    </xf>
    <xf numFmtId="0" fontId="4" fillId="2" borderId="0" xfId="4" applyFont="1" applyFill="1" applyAlignment="1">
      <alignment vertical="top"/>
    </xf>
    <xf numFmtId="177" fontId="4" fillId="2" borderId="0" xfId="4" applyNumberFormat="1" applyFont="1" applyFill="1" applyAlignment="1">
      <alignment horizontal="center" vertical="top"/>
    </xf>
    <xf numFmtId="38" fontId="4" fillId="2" borderId="0" xfId="1" applyFont="1" applyFill="1" applyBorder="1" applyAlignment="1">
      <alignment horizontal="right" vertical="top"/>
    </xf>
    <xf numFmtId="0" fontId="4" fillId="2" borderId="0" xfId="4" applyFont="1" applyFill="1" applyAlignment="1">
      <alignment horizontal="right" vertical="center"/>
    </xf>
    <xf numFmtId="0" fontId="4" fillId="2" borderId="0" xfId="4" applyFont="1" applyFill="1" applyBorder="1" applyAlignment="1">
      <alignment horizontal="center" vertical="top"/>
    </xf>
    <xf numFmtId="0" fontId="4" fillId="2" borderId="0" xfId="4" applyFont="1" applyFill="1" applyAlignment="1">
      <alignment horizontal="right" vertical="top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3" fontId="4" fillId="3" borderId="11" xfId="4" applyNumberFormat="1" applyFont="1" applyFill="1" applyBorder="1" applyAlignment="1">
      <alignment horizontal="right" vertical="top" wrapText="1"/>
    </xf>
    <xf numFmtId="0" fontId="4" fillId="2" borderId="3" xfId="3" applyFont="1" applyFill="1" applyBorder="1" applyAlignment="1">
      <alignment vertical="top" wrapText="1"/>
    </xf>
    <xf numFmtId="0" fontId="4" fillId="2" borderId="3" xfId="3" applyFont="1" applyFill="1" applyBorder="1" applyAlignment="1">
      <alignment horizontal="justify" vertical="top" wrapText="1"/>
    </xf>
    <xf numFmtId="0" fontId="4" fillId="3" borderId="2" xfId="3" applyFont="1" applyFill="1" applyBorder="1" applyAlignment="1">
      <alignment vertical="top" wrapText="1"/>
    </xf>
    <xf numFmtId="0" fontId="4" fillId="2" borderId="9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right" vertical="top" wrapText="1"/>
    </xf>
    <xf numFmtId="0" fontId="4" fillId="0" borderId="4" xfId="4" applyFont="1" applyFill="1" applyBorder="1" applyAlignment="1">
      <alignment horizontal="right" vertical="top" wrapText="1"/>
    </xf>
    <xf numFmtId="0" fontId="4" fillId="2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3" applyFont="1" applyFill="1">
      <alignment vertical="center"/>
    </xf>
    <xf numFmtId="0" fontId="4" fillId="0" borderId="3" xfId="3" applyFont="1" applyFill="1" applyBorder="1" applyAlignment="1">
      <alignment horizontal="justify" vertical="top" wrapText="1"/>
    </xf>
    <xf numFmtId="0" fontId="4" fillId="3" borderId="1" xfId="3" applyFont="1" applyFill="1" applyBorder="1" applyAlignment="1">
      <alignment horizontal="right" vertical="top"/>
    </xf>
    <xf numFmtId="177" fontId="4" fillId="3" borderId="1" xfId="3" applyNumberFormat="1" applyFont="1" applyFill="1" applyBorder="1" applyAlignment="1">
      <alignment horizontal="right" vertical="top" wrapText="1"/>
    </xf>
    <xf numFmtId="176" fontId="4" fillId="3" borderId="3" xfId="3" applyNumberFormat="1" applyFont="1" applyFill="1" applyBorder="1" applyAlignment="1">
      <alignment horizontal="right" vertical="top" wrapText="1"/>
    </xf>
    <xf numFmtId="0" fontId="4" fillId="2" borderId="1" xfId="3" applyFont="1" applyFill="1" applyBorder="1" applyAlignment="1">
      <alignment horizontal="right" vertical="top" wrapText="1"/>
    </xf>
    <xf numFmtId="177" fontId="4" fillId="2" borderId="1" xfId="3" applyNumberFormat="1" applyFont="1" applyFill="1" applyBorder="1" applyAlignment="1">
      <alignment horizontal="right" vertical="top" wrapText="1"/>
    </xf>
    <xf numFmtId="176" fontId="4" fillId="2" borderId="3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right" vertical="top" wrapText="1"/>
    </xf>
    <xf numFmtId="180" fontId="4" fillId="3" borderId="3" xfId="4" applyNumberFormat="1" applyFont="1" applyFill="1" applyBorder="1" applyAlignment="1">
      <alignment horizontal="right" vertical="top" wrapText="1"/>
    </xf>
    <xf numFmtId="0" fontId="4" fillId="0" borderId="1" xfId="3" applyFont="1" applyFill="1" applyBorder="1" applyAlignment="1">
      <alignment horizontal="right" vertical="top" wrapText="1"/>
    </xf>
    <xf numFmtId="180" fontId="4" fillId="0" borderId="3" xfId="4" applyNumberFormat="1" applyFont="1" applyFill="1" applyBorder="1" applyAlignment="1">
      <alignment horizontal="right" vertical="top" wrapText="1"/>
    </xf>
    <xf numFmtId="0" fontId="4" fillId="3" borderId="2" xfId="3" applyFont="1" applyFill="1" applyBorder="1" applyAlignment="1">
      <alignment horizontal="right" vertical="top" wrapText="1"/>
    </xf>
    <xf numFmtId="180" fontId="4" fillId="3" borderId="4" xfId="4" applyNumberFormat="1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horizontal="right" vertical="top" wrapText="1"/>
    </xf>
    <xf numFmtId="0" fontId="4" fillId="2" borderId="3" xfId="3" applyFont="1" applyFill="1" applyBorder="1" applyAlignment="1">
      <alignment horizontal="right" vertical="top" wrapText="1"/>
    </xf>
    <xf numFmtId="3" fontId="4" fillId="2" borderId="3" xfId="3" applyNumberFormat="1" applyFont="1" applyFill="1" applyBorder="1" applyAlignment="1">
      <alignment horizontal="right" vertical="top" wrapText="1"/>
    </xf>
    <xf numFmtId="0" fontId="4" fillId="3" borderId="3" xfId="3" applyFont="1" applyFill="1" applyBorder="1" applyAlignment="1">
      <alignment horizontal="right" vertical="top" wrapText="1"/>
    </xf>
    <xf numFmtId="3" fontId="4" fillId="3" borderId="3" xfId="3" applyNumberFormat="1" applyFont="1" applyFill="1" applyBorder="1" applyAlignment="1">
      <alignment horizontal="right" vertical="top" wrapText="1"/>
    </xf>
    <xf numFmtId="0" fontId="4" fillId="0" borderId="3" xfId="3" applyFont="1" applyFill="1" applyBorder="1" applyAlignment="1">
      <alignment horizontal="right" vertical="top" wrapText="1"/>
    </xf>
    <xf numFmtId="3" fontId="4" fillId="0" borderId="3" xfId="3" applyNumberFormat="1" applyFont="1" applyFill="1" applyBorder="1" applyAlignment="1">
      <alignment horizontal="right" vertical="top" wrapText="1"/>
    </xf>
    <xf numFmtId="0" fontId="4" fillId="3" borderId="4" xfId="3" applyFont="1" applyFill="1" applyBorder="1" applyAlignment="1">
      <alignment horizontal="right" vertical="top" wrapText="1"/>
    </xf>
    <xf numFmtId="3" fontId="4" fillId="3" borderId="4" xfId="3" applyNumberFormat="1" applyFont="1" applyFill="1" applyBorder="1" applyAlignment="1">
      <alignment horizontal="right" vertical="top" wrapText="1"/>
    </xf>
    <xf numFmtId="0" fontId="6" fillId="0" borderId="0" xfId="3" applyFont="1" applyAlignment="1">
      <alignment horizontal="right" vertical="top"/>
    </xf>
    <xf numFmtId="0" fontId="6" fillId="0" borderId="0" xfId="3" applyFont="1">
      <alignment vertical="center"/>
    </xf>
    <xf numFmtId="0" fontId="6" fillId="0" borderId="0" xfId="4" applyFont="1"/>
    <xf numFmtId="0" fontId="4" fillId="0" borderId="0" xfId="4" applyFont="1"/>
    <xf numFmtId="0" fontId="6" fillId="0" borderId="0" xfId="4" applyFont="1" applyAlignment="1"/>
    <xf numFmtId="0" fontId="4" fillId="0" borderId="0" xfId="4" applyFont="1" applyAlignment="1">
      <alignment horizontal="right" vertical="center"/>
    </xf>
    <xf numFmtId="0" fontId="6" fillId="0" borderId="0" xfId="4" applyFont="1" applyFill="1"/>
    <xf numFmtId="0" fontId="4" fillId="0" borderId="0" xfId="3" applyFont="1" applyAlignment="1">
      <alignment horizontal="right" vertical="top"/>
    </xf>
    <xf numFmtId="0" fontId="4" fillId="0" borderId="0" xfId="4" applyFont="1" applyFill="1"/>
    <xf numFmtId="0" fontId="4" fillId="0" borderId="0" xfId="4" applyFont="1" applyAlignment="1"/>
    <xf numFmtId="0" fontId="4" fillId="2" borderId="0" xfId="3" applyFont="1" applyFill="1" applyAlignment="1">
      <alignment horizontal="right" vertical="top"/>
    </xf>
    <xf numFmtId="0" fontId="4" fillId="2" borderId="0" xfId="4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top"/>
    </xf>
    <xf numFmtId="0" fontId="4" fillId="2" borderId="0" xfId="3" applyFont="1" applyFill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top" wrapText="1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38" fontId="4" fillId="0" borderId="0" xfId="1" applyFont="1" applyAlignment="1">
      <alignment vertical="top"/>
    </xf>
    <xf numFmtId="0" fontId="4" fillId="3" borderId="3" xfId="4" applyFont="1" applyFill="1" applyBorder="1" applyAlignment="1">
      <alignment vertical="top"/>
    </xf>
    <xf numFmtId="179" fontId="4" fillId="0" borderId="4" xfId="4" applyNumberFormat="1" applyFont="1" applyFill="1" applyBorder="1" applyAlignment="1">
      <alignment horizontal="left" vertical="top" wrapText="1"/>
    </xf>
    <xf numFmtId="49" fontId="4" fillId="2" borderId="1" xfId="3" applyNumberFormat="1" applyFont="1" applyFill="1" applyBorder="1" applyAlignment="1">
      <alignment vertical="top" shrinkToFit="1"/>
    </xf>
    <xf numFmtId="0" fontId="4" fillId="2" borderId="12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horizontal="left" vertical="top" wrapText="1"/>
    </xf>
    <xf numFmtId="0" fontId="5" fillId="0" borderId="0" xfId="4" applyFont="1" applyFill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4" fillId="0" borderId="0" xfId="4" applyFont="1" applyBorder="1" applyAlignment="1">
      <alignment horizontal="right" vertical="center"/>
    </xf>
    <xf numFmtId="0" fontId="4" fillId="2" borderId="10" xfId="4" applyFont="1" applyFill="1" applyBorder="1" applyAlignment="1">
      <alignment horizontal="left" wrapText="1"/>
    </xf>
    <xf numFmtId="0" fontId="4" fillId="2" borderId="10" xfId="4" applyFont="1" applyFill="1" applyBorder="1" applyAlignment="1">
      <alignment horizontal="right" wrapText="1"/>
    </xf>
    <xf numFmtId="0" fontId="4" fillId="2" borderId="10" xfId="4" applyFont="1" applyFill="1" applyBorder="1" applyAlignment="1">
      <alignment horizontal="right"/>
    </xf>
    <xf numFmtId="0" fontId="4" fillId="2" borderId="10" xfId="3" applyFont="1" applyFill="1" applyBorder="1" applyAlignment="1">
      <alignment horizontal="right" wrapText="1"/>
    </xf>
    <xf numFmtId="0" fontId="4" fillId="3" borderId="3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3" borderId="4" xfId="3" applyFont="1" applyFill="1" applyBorder="1" applyAlignment="1">
      <alignment horizontal="left" vertical="top" wrapText="1"/>
    </xf>
  </cellXfs>
  <cellStyles count="6">
    <cellStyle name="桁区切り" xfId="1" builtinId="6"/>
    <cellStyle name="標準" xfId="0" builtinId="0"/>
    <cellStyle name="標準 2" xfId="2"/>
    <cellStyle name="標準 3" xfId="5"/>
    <cellStyle name="標準_03学校一覧（高校）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25" style="133" customWidth="1"/>
    <col min="2" max="2" width="6.625" style="134" customWidth="1"/>
    <col min="3" max="3" width="16.625" style="134" customWidth="1"/>
    <col min="4" max="4" width="10.625" style="134" customWidth="1"/>
    <col min="5" max="5" width="32.625" style="134" customWidth="1"/>
    <col min="6" max="6" width="12.625" style="134" customWidth="1"/>
    <col min="7" max="7" width="10.625" style="134" customWidth="1"/>
    <col min="8" max="8" width="19.625" style="134" customWidth="1"/>
    <col min="9" max="11" width="6.625" style="134" customWidth="1"/>
    <col min="12" max="12" width="1.375" style="134" customWidth="1"/>
    <col min="13" max="16384" width="9" style="134"/>
  </cols>
  <sheetData>
    <row r="1" spans="1:12" ht="20.100000000000001" customHeight="1" x14ac:dyDescent="0.15"/>
    <row r="2" spans="1:12" ht="39.950000000000003" customHeight="1" x14ac:dyDescent="0.15">
      <c r="A2" s="156" t="s">
        <v>306</v>
      </c>
      <c r="B2" s="156"/>
      <c r="C2" s="156"/>
      <c r="D2" s="156"/>
      <c r="E2" s="135"/>
      <c r="F2" s="136"/>
      <c r="G2" s="135"/>
      <c r="H2" s="137"/>
      <c r="I2" s="138"/>
      <c r="J2" s="138"/>
      <c r="K2" s="138"/>
      <c r="L2" s="139"/>
    </row>
    <row r="3" spans="1:12" s="109" customFormat="1" ht="20.100000000000001" customHeight="1" x14ac:dyDescent="0.15">
      <c r="A3" s="140"/>
      <c r="B3" s="136" t="s">
        <v>1</v>
      </c>
      <c r="C3" s="136"/>
      <c r="D3" s="136"/>
      <c r="E3" s="136"/>
      <c r="F3" s="136"/>
      <c r="G3" s="136"/>
      <c r="H3" s="157" t="s">
        <v>428</v>
      </c>
      <c r="I3" s="157"/>
      <c r="J3" s="157"/>
      <c r="K3" s="157"/>
      <c r="L3" s="141"/>
    </row>
    <row r="4" spans="1:12" s="109" customFormat="1" ht="20.100000000000001" customHeight="1" thickBot="1" x14ac:dyDescent="0.2">
      <c r="A4" s="140"/>
      <c r="B4" s="136" t="s">
        <v>307</v>
      </c>
      <c r="C4" s="136"/>
      <c r="D4" s="136"/>
      <c r="E4" s="136"/>
      <c r="F4" s="136"/>
      <c r="G4" s="136"/>
      <c r="H4" s="142"/>
      <c r="I4" s="138"/>
      <c r="J4" s="158"/>
      <c r="K4" s="158"/>
      <c r="L4" s="141"/>
    </row>
    <row r="5" spans="1:12" s="80" customFormat="1" ht="39.950000000000003" customHeight="1" thickBot="1" x14ac:dyDescent="0.2">
      <c r="A5" s="143"/>
      <c r="B5" s="64" t="s">
        <v>308</v>
      </c>
      <c r="C5" s="65" t="s">
        <v>309</v>
      </c>
      <c r="D5" s="66" t="s">
        <v>310</v>
      </c>
      <c r="E5" s="65" t="s">
        <v>311</v>
      </c>
      <c r="F5" s="65" t="s">
        <v>2</v>
      </c>
      <c r="G5" s="66" t="s">
        <v>205</v>
      </c>
      <c r="H5" s="65" t="s">
        <v>312</v>
      </c>
      <c r="I5" s="65" t="s">
        <v>155</v>
      </c>
      <c r="J5" s="65" t="s">
        <v>156</v>
      </c>
      <c r="K5" s="103" t="s">
        <v>157</v>
      </c>
      <c r="L5" s="144"/>
    </row>
    <row r="6" spans="1:12" s="80" customFormat="1" ht="39.75" customHeight="1" x14ac:dyDescent="0.15">
      <c r="A6" s="143">
        <v>1</v>
      </c>
      <c r="B6" s="3" t="s">
        <v>3</v>
      </c>
      <c r="C6" s="4" t="s">
        <v>277</v>
      </c>
      <c r="D6" s="5" t="s">
        <v>210</v>
      </c>
      <c r="E6" s="6" t="s">
        <v>278</v>
      </c>
      <c r="F6" s="4" t="s">
        <v>4</v>
      </c>
      <c r="G6" s="5" t="s">
        <v>313</v>
      </c>
      <c r="H6" s="6" t="s">
        <v>170</v>
      </c>
      <c r="I6" s="18">
        <v>69</v>
      </c>
      <c r="J6" s="7">
        <v>1218</v>
      </c>
      <c r="K6" s="8">
        <v>30</v>
      </c>
      <c r="L6" s="11"/>
    </row>
    <row r="7" spans="1:12" s="80" customFormat="1" ht="39.75" customHeight="1" x14ac:dyDescent="0.15">
      <c r="A7" s="143">
        <v>2</v>
      </c>
      <c r="B7" s="9" t="s">
        <v>3</v>
      </c>
      <c r="C7" s="10" t="s">
        <v>5</v>
      </c>
      <c r="D7" s="11" t="s">
        <v>211</v>
      </c>
      <c r="E7" s="12" t="s">
        <v>279</v>
      </c>
      <c r="F7" s="10" t="s">
        <v>6</v>
      </c>
      <c r="G7" s="11" t="s">
        <v>314</v>
      </c>
      <c r="H7" s="12" t="s">
        <v>170</v>
      </c>
      <c r="I7" s="17">
        <v>66</v>
      </c>
      <c r="J7" s="13">
        <v>1211</v>
      </c>
      <c r="K7" s="14">
        <v>30</v>
      </c>
    </row>
    <row r="8" spans="1:12" s="80" customFormat="1" ht="39.75" customHeight="1" x14ac:dyDescent="0.15">
      <c r="A8" s="143">
        <v>3</v>
      </c>
      <c r="B8" s="15" t="s">
        <v>3</v>
      </c>
      <c r="C8" s="4" t="s">
        <v>7</v>
      </c>
      <c r="D8" s="5" t="s">
        <v>212</v>
      </c>
      <c r="E8" s="6" t="s">
        <v>8</v>
      </c>
      <c r="F8" s="4" t="s">
        <v>290</v>
      </c>
      <c r="G8" s="5" t="s">
        <v>429</v>
      </c>
      <c r="H8" s="6" t="s">
        <v>196</v>
      </c>
      <c r="I8" s="18">
        <v>68</v>
      </c>
      <c r="J8" s="7">
        <v>1099</v>
      </c>
      <c r="K8" s="8">
        <v>27</v>
      </c>
      <c r="L8" s="11"/>
    </row>
    <row r="9" spans="1:12" s="80" customFormat="1" ht="39.75" customHeight="1" x14ac:dyDescent="0.15">
      <c r="A9" s="143">
        <v>4</v>
      </c>
      <c r="B9" s="9" t="s">
        <v>3</v>
      </c>
      <c r="C9" s="10" t="s">
        <v>9</v>
      </c>
      <c r="D9" s="11" t="s">
        <v>213</v>
      </c>
      <c r="E9" s="12" t="s">
        <v>280</v>
      </c>
      <c r="F9" s="10" t="s">
        <v>10</v>
      </c>
      <c r="G9" s="11" t="s">
        <v>430</v>
      </c>
      <c r="H9" s="12" t="s">
        <v>197</v>
      </c>
      <c r="I9" s="17">
        <v>77</v>
      </c>
      <c r="J9" s="13">
        <v>1202</v>
      </c>
      <c r="K9" s="14">
        <v>30</v>
      </c>
      <c r="L9" s="11"/>
    </row>
    <row r="10" spans="1:12" s="80" customFormat="1" ht="39.75" customHeight="1" x14ac:dyDescent="0.15">
      <c r="A10" s="143">
        <v>5</v>
      </c>
      <c r="B10" s="15" t="s">
        <v>3</v>
      </c>
      <c r="C10" s="4" t="s">
        <v>11</v>
      </c>
      <c r="D10" s="5" t="s">
        <v>214</v>
      </c>
      <c r="E10" s="6" t="s">
        <v>12</v>
      </c>
      <c r="F10" s="4" t="s">
        <v>13</v>
      </c>
      <c r="G10" s="5" t="s">
        <v>315</v>
      </c>
      <c r="H10" s="6" t="s">
        <v>316</v>
      </c>
      <c r="I10" s="18">
        <v>65</v>
      </c>
      <c r="J10" s="7">
        <v>842</v>
      </c>
      <c r="K10" s="8">
        <v>25</v>
      </c>
      <c r="L10" s="11"/>
    </row>
    <row r="11" spans="1:12" s="80" customFormat="1" ht="39.75" customHeight="1" x14ac:dyDescent="0.15">
      <c r="A11" s="143">
        <v>6</v>
      </c>
      <c r="B11" s="9" t="s">
        <v>3</v>
      </c>
      <c r="C11" s="10" t="s">
        <v>14</v>
      </c>
      <c r="D11" s="11" t="s">
        <v>215</v>
      </c>
      <c r="E11" s="12" t="s">
        <v>281</v>
      </c>
      <c r="F11" s="10" t="s">
        <v>15</v>
      </c>
      <c r="G11" s="11" t="s">
        <v>432</v>
      </c>
      <c r="H11" s="12" t="s">
        <v>198</v>
      </c>
      <c r="I11" s="17">
        <v>66</v>
      </c>
      <c r="J11" s="13">
        <v>1075</v>
      </c>
      <c r="K11" s="14">
        <v>27</v>
      </c>
      <c r="L11" s="11"/>
    </row>
    <row r="12" spans="1:12" s="80" customFormat="1" ht="39.75" customHeight="1" x14ac:dyDescent="0.15">
      <c r="A12" s="143">
        <v>7</v>
      </c>
      <c r="B12" s="15" t="s">
        <v>3</v>
      </c>
      <c r="C12" s="4" t="s">
        <v>16</v>
      </c>
      <c r="D12" s="5" t="s">
        <v>216</v>
      </c>
      <c r="E12" s="6" t="s">
        <v>282</v>
      </c>
      <c r="F12" s="4" t="s">
        <v>17</v>
      </c>
      <c r="G12" s="5" t="s">
        <v>433</v>
      </c>
      <c r="H12" s="6" t="s">
        <v>317</v>
      </c>
      <c r="I12" s="18">
        <v>70</v>
      </c>
      <c r="J12" s="7">
        <v>1060</v>
      </c>
      <c r="K12" s="8">
        <v>27</v>
      </c>
      <c r="L12" s="11"/>
    </row>
    <row r="13" spans="1:12" s="80" customFormat="1" ht="39.75" customHeight="1" x14ac:dyDescent="0.15">
      <c r="A13" s="143">
        <v>8</v>
      </c>
      <c r="B13" s="16" t="s">
        <v>3</v>
      </c>
      <c r="C13" s="12" t="s">
        <v>18</v>
      </c>
      <c r="D13" s="40" t="s">
        <v>217</v>
      </c>
      <c r="E13" s="12" t="s">
        <v>283</v>
      </c>
      <c r="F13" s="12" t="s">
        <v>19</v>
      </c>
      <c r="G13" s="11" t="s">
        <v>318</v>
      </c>
      <c r="H13" s="12" t="s">
        <v>199</v>
      </c>
      <c r="I13" s="17">
        <v>35</v>
      </c>
      <c r="J13" s="13">
        <v>290</v>
      </c>
      <c r="K13" s="14">
        <v>11</v>
      </c>
      <c r="L13" s="11"/>
    </row>
    <row r="14" spans="1:12" s="80" customFormat="1" ht="39.75" customHeight="1" x14ac:dyDescent="0.15">
      <c r="A14" s="143">
        <v>9</v>
      </c>
      <c r="B14" s="15" t="s">
        <v>3</v>
      </c>
      <c r="C14" s="4" t="s">
        <v>20</v>
      </c>
      <c r="D14" s="5" t="s">
        <v>218</v>
      </c>
      <c r="E14" s="6" t="s">
        <v>21</v>
      </c>
      <c r="F14" s="4" t="s">
        <v>22</v>
      </c>
      <c r="G14" s="5" t="s">
        <v>319</v>
      </c>
      <c r="H14" s="6" t="s">
        <v>170</v>
      </c>
      <c r="I14" s="18">
        <v>59</v>
      </c>
      <c r="J14" s="7">
        <v>766</v>
      </c>
      <c r="K14" s="8">
        <v>21</v>
      </c>
      <c r="L14" s="11"/>
    </row>
    <row r="15" spans="1:12" s="80" customFormat="1" ht="75.75" customHeight="1" x14ac:dyDescent="0.15">
      <c r="A15" s="143">
        <v>10</v>
      </c>
      <c r="B15" s="16" t="s">
        <v>3</v>
      </c>
      <c r="C15" s="10" t="s">
        <v>320</v>
      </c>
      <c r="D15" s="11" t="s">
        <v>219</v>
      </c>
      <c r="E15" s="12" t="s">
        <v>23</v>
      </c>
      <c r="F15" s="10" t="s">
        <v>24</v>
      </c>
      <c r="G15" s="58" t="s">
        <v>321</v>
      </c>
      <c r="H15" s="12" t="s">
        <v>322</v>
      </c>
      <c r="I15" s="17">
        <v>25</v>
      </c>
      <c r="J15" s="13">
        <v>109</v>
      </c>
      <c r="K15" s="14">
        <v>8</v>
      </c>
      <c r="L15" s="11"/>
    </row>
    <row r="16" spans="1:12" s="80" customFormat="1" ht="69.75" customHeight="1" x14ac:dyDescent="0.15">
      <c r="A16" s="143">
        <v>11</v>
      </c>
      <c r="B16" s="15" t="s">
        <v>3</v>
      </c>
      <c r="C16" s="4" t="s">
        <v>25</v>
      </c>
      <c r="D16" s="5" t="s">
        <v>220</v>
      </c>
      <c r="E16" s="6" t="s">
        <v>26</v>
      </c>
      <c r="F16" s="4" t="s">
        <v>27</v>
      </c>
      <c r="G16" s="5" t="s">
        <v>323</v>
      </c>
      <c r="H16" s="6" t="s">
        <v>324</v>
      </c>
      <c r="I16" s="18">
        <v>48</v>
      </c>
      <c r="J16" s="7">
        <v>513</v>
      </c>
      <c r="K16" s="8">
        <v>15</v>
      </c>
      <c r="L16" s="11"/>
    </row>
    <row r="17" spans="1:12" s="80" customFormat="1" ht="39.75" customHeight="1" x14ac:dyDescent="0.15">
      <c r="A17" s="143">
        <v>12</v>
      </c>
      <c r="B17" s="10" t="s">
        <v>3</v>
      </c>
      <c r="C17" s="10" t="s">
        <v>28</v>
      </c>
      <c r="D17" s="10" t="s">
        <v>221</v>
      </c>
      <c r="E17" s="12" t="s">
        <v>284</v>
      </c>
      <c r="F17" s="10" t="s">
        <v>29</v>
      </c>
      <c r="G17" s="154" t="s">
        <v>325</v>
      </c>
      <c r="H17" s="12" t="s">
        <v>326</v>
      </c>
      <c r="I17" s="17">
        <v>41</v>
      </c>
      <c r="J17" s="17">
        <v>342</v>
      </c>
      <c r="K17" s="17">
        <v>15</v>
      </c>
      <c r="L17" s="11"/>
    </row>
    <row r="18" spans="1:12" s="80" customFormat="1" ht="54.75" customHeight="1" x14ac:dyDescent="0.15">
      <c r="A18" s="143">
        <v>13</v>
      </c>
      <c r="B18" s="4" t="s">
        <v>3</v>
      </c>
      <c r="C18" s="4" t="s">
        <v>30</v>
      </c>
      <c r="D18" s="4" t="s">
        <v>222</v>
      </c>
      <c r="E18" s="6" t="s">
        <v>31</v>
      </c>
      <c r="F18" s="4" t="s">
        <v>32</v>
      </c>
      <c r="G18" s="4" t="s">
        <v>327</v>
      </c>
      <c r="H18" s="6" t="s">
        <v>328</v>
      </c>
      <c r="I18" s="18">
        <v>59</v>
      </c>
      <c r="J18" s="18">
        <v>812</v>
      </c>
      <c r="K18" s="18">
        <v>23</v>
      </c>
      <c r="L18" s="11"/>
    </row>
    <row r="19" spans="1:12" s="80" customFormat="1" ht="76.5" customHeight="1" x14ac:dyDescent="0.15">
      <c r="A19" s="143">
        <v>14</v>
      </c>
      <c r="B19" s="41" t="s">
        <v>3</v>
      </c>
      <c r="C19" s="42" t="s">
        <v>285</v>
      </c>
      <c r="D19" s="41" t="s">
        <v>223</v>
      </c>
      <c r="E19" s="42" t="s">
        <v>286</v>
      </c>
      <c r="F19" s="41" t="s">
        <v>291</v>
      </c>
      <c r="G19" s="41" t="s">
        <v>329</v>
      </c>
      <c r="H19" s="42" t="s">
        <v>287</v>
      </c>
      <c r="I19" s="43">
        <v>72</v>
      </c>
      <c r="J19" s="43">
        <v>314</v>
      </c>
      <c r="K19" s="43">
        <v>18</v>
      </c>
      <c r="L19" s="11"/>
    </row>
    <row r="20" spans="1:12" s="80" customFormat="1" ht="39.75" customHeight="1" x14ac:dyDescent="0.15">
      <c r="A20" s="143">
        <v>15</v>
      </c>
      <c r="B20" s="4" t="s">
        <v>3</v>
      </c>
      <c r="C20" s="4" t="s">
        <v>33</v>
      </c>
      <c r="D20" s="4" t="s">
        <v>224</v>
      </c>
      <c r="E20" s="6" t="s">
        <v>292</v>
      </c>
      <c r="F20" s="4" t="s">
        <v>34</v>
      </c>
      <c r="G20" s="4" t="s">
        <v>437</v>
      </c>
      <c r="H20" s="6" t="s">
        <v>170</v>
      </c>
      <c r="I20" s="18">
        <v>19</v>
      </c>
      <c r="J20" s="18">
        <v>143</v>
      </c>
      <c r="K20" s="18">
        <v>6</v>
      </c>
      <c r="L20" s="11"/>
    </row>
    <row r="21" spans="1:12" s="80" customFormat="1" ht="39.75" customHeight="1" x14ac:dyDescent="0.15">
      <c r="A21" s="143">
        <v>16</v>
      </c>
      <c r="B21" s="10" t="s">
        <v>3</v>
      </c>
      <c r="C21" s="10" t="s">
        <v>35</v>
      </c>
      <c r="D21" s="10" t="s">
        <v>225</v>
      </c>
      <c r="E21" s="12" t="s">
        <v>36</v>
      </c>
      <c r="F21" s="10" t="s">
        <v>37</v>
      </c>
      <c r="G21" s="10" t="s">
        <v>330</v>
      </c>
      <c r="H21" s="12" t="s">
        <v>331</v>
      </c>
      <c r="I21" s="17">
        <v>22</v>
      </c>
      <c r="J21" s="17">
        <v>164</v>
      </c>
      <c r="K21" s="17">
        <v>5</v>
      </c>
      <c r="L21" s="11"/>
    </row>
    <row r="22" spans="1:12" s="80" customFormat="1" ht="39.75" customHeight="1" x14ac:dyDescent="0.15">
      <c r="A22" s="143">
        <v>17</v>
      </c>
      <c r="B22" s="4" t="s">
        <v>3</v>
      </c>
      <c r="C22" s="4" t="s">
        <v>38</v>
      </c>
      <c r="D22" s="4" t="s">
        <v>226</v>
      </c>
      <c r="E22" s="6" t="s">
        <v>39</v>
      </c>
      <c r="F22" s="4" t="s">
        <v>40</v>
      </c>
      <c r="G22" s="151" t="s">
        <v>332</v>
      </c>
      <c r="H22" s="6" t="s">
        <v>200</v>
      </c>
      <c r="I22" s="18">
        <v>51</v>
      </c>
      <c r="J22" s="18">
        <v>494</v>
      </c>
      <c r="K22" s="18">
        <v>17</v>
      </c>
      <c r="L22" s="144"/>
    </row>
    <row r="23" spans="1:12" s="80" customFormat="1" ht="53.25" customHeight="1" x14ac:dyDescent="0.15">
      <c r="A23" s="143">
        <v>18</v>
      </c>
      <c r="B23" s="10" t="s">
        <v>3</v>
      </c>
      <c r="C23" s="10" t="s">
        <v>41</v>
      </c>
      <c r="D23" s="10" t="s">
        <v>227</v>
      </c>
      <c r="E23" s="12" t="s">
        <v>42</v>
      </c>
      <c r="F23" s="10" t="s">
        <v>43</v>
      </c>
      <c r="G23" s="10" t="s">
        <v>333</v>
      </c>
      <c r="H23" s="12" t="s">
        <v>201</v>
      </c>
      <c r="I23" s="17">
        <v>29</v>
      </c>
      <c r="J23" s="17">
        <v>88</v>
      </c>
      <c r="K23" s="17">
        <v>9</v>
      </c>
      <c r="L23" s="11"/>
    </row>
    <row r="24" spans="1:12" s="80" customFormat="1" ht="39.75" customHeight="1" x14ac:dyDescent="0.15">
      <c r="A24" s="143">
        <v>19</v>
      </c>
      <c r="B24" s="15" t="s">
        <v>3</v>
      </c>
      <c r="C24" s="4" t="s">
        <v>288</v>
      </c>
      <c r="D24" s="5" t="s">
        <v>228</v>
      </c>
      <c r="E24" s="6" t="s">
        <v>44</v>
      </c>
      <c r="F24" s="4" t="s">
        <v>45</v>
      </c>
      <c r="G24" s="5" t="s">
        <v>334</v>
      </c>
      <c r="H24" s="6" t="s">
        <v>170</v>
      </c>
      <c r="I24" s="18">
        <v>53</v>
      </c>
      <c r="J24" s="7">
        <v>642</v>
      </c>
      <c r="K24" s="8">
        <v>18</v>
      </c>
      <c r="L24" s="27"/>
    </row>
    <row r="25" spans="1:12" s="80" customFormat="1" ht="53.25" customHeight="1" x14ac:dyDescent="0.15">
      <c r="A25" s="143">
        <v>20</v>
      </c>
      <c r="B25" s="9" t="s">
        <v>3</v>
      </c>
      <c r="C25" s="10" t="s">
        <v>46</v>
      </c>
      <c r="D25" s="11" t="s">
        <v>229</v>
      </c>
      <c r="E25" s="12" t="s">
        <v>47</v>
      </c>
      <c r="F25" s="10" t="s">
        <v>48</v>
      </c>
      <c r="G25" s="11" t="s">
        <v>335</v>
      </c>
      <c r="H25" s="12" t="s">
        <v>336</v>
      </c>
      <c r="I25" s="17">
        <v>39</v>
      </c>
      <c r="J25" s="13">
        <v>168</v>
      </c>
      <c r="K25" s="14">
        <v>10</v>
      </c>
      <c r="L25" s="11"/>
    </row>
    <row r="26" spans="1:12" s="80" customFormat="1" ht="39.75" customHeight="1" x14ac:dyDescent="0.15">
      <c r="A26" s="143">
        <v>21</v>
      </c>
      <c r="B26" s="4" t="s">
        <v>3</v>
      </c>
      <c r="C26" s="4" t="s">
        <v>49</v>
      </c>
      <c r="D26" s="4" t="s">
        <v>230</v>
      </c>
      <c r="E26" s="4" t="s">
        <v>50</v>
      </c>
      <c r="F26" s="4" t="s">
        <v>51</v>
      </c>
      <c r="G26" s="4" t="s">
        <v>438</v>
      </c>
      <c r="H26" s="6" t="s">
        <v>170</v>
      </c>
      <c r="I26" s="18">
        <v>51</v>
      </c>
      <c r="J26" s="18">
        <v>708</v>
      </c>
      <c r="K26" s="18">
        <v>19</v>
      </c>
      <c r="L26" s="9"/>
    </row>
    <row r="27" spans="1:12" s="80" customFormat="1" ht="39.75" customHeight="1" thickBot="1" x14ac:dyDescent="0.2">
      <c r="A27" s="143">
        <v>22</v>
      </c>
      <c r="B27" s="25" t="s">
        <v>3</v>
      </c>
      <c r="C27" s="25" t="s">
        <v>337</v>
      </c>
      <c r="D27" s="25" t="s">
        <v>231</v>
      </c>
      <c r="E27" s="25" t="s">
        <v>52</v>
      </c>
      <c r="F27" s="25" t="s">
        <v>53</v>
      </c>
      <c r="G27" s="25" t="s">
        <v>338</v>
      </c>
      <c r="H27" s="44" t="s">
        <v>170</v>
      </c>
      <c r="I27" s="35">
        <v>38</v>
      </c>
      <c r="J27" s="35">
        <v>428</v>
      </c>
      <c r="K27" s="35">
        <v>12</v>
      </c>
      <c r="L27" s="9"/>
    </row>
    <row r="28" spans="1:12" s="60" customFormat="1" ht="39.950000000000003" customHeight="1" x14ac:dyDescent="0.15">
      <c r="A28" s="143"/>
      <c r="B28" s="59"/>
      <c r="G28" s="59"/>
      <c r="H28" s="61" t="s">
        <v>339</v>
      </c>
      <c r="I28" s="62">
        <f>SUM(I6:I27)</f>
        <v>1122</v>
      </c>
      <c r="J28" s="62">
        <f t="shared" ref="J28:K28" si="0">SUM(J6:J27)</f>
        <v>13688</v>
      </c>
      <c r="K28" s="62">
        <f t="shared" si="0"/>
        <v>403</v>
      </c>
    </row>
    <row r="29" spans="1:12" s="80" customFormat="1" ht="39.950000000000003" customHeight="1" thickBot="1" x14ac:dyDescent="0.2">
      <c r="A29" s="143"/>
      <c r="B29" s="159" t="s">
        <v>307</v>
      </c>
      <c r="C29" s="159"/>
      <c r="D29" s="63"/>
      <c r="E29" s="63"/>
      <c r="F29" s="63"/>
      <c r="G29" s="63"/>
      <c r="H29" s="160" t="s">
        <v>340</v>
      </c>
      <c r="I29" s="161"/>
      <c r="J29" s="161"/>
      <c r="K29" s="161"/>
      <c r="L29" s="11"/>
    </row>
    <row r="30" spans="1:12" s="80" customFormat="1" ht="39.950000000000003" customHeight="1" thickBot="1" x14ac:dyDescent="0.2">
      <c r="A30" s="143"/>
      <c r="B30" s="64" t="s">
        <v>308</v>
      </c>
      <c r="C30" s="65" t="s">
        <v>309</v>
      </c>
      <c r="D30" s="66" t="s">
        <v>310</v>
      </c>
      <c r="E30" s="65" t="s">
        <v>311</v>
      </c>
      <c r="F30" s="66" t="s">
        <v>2</v>
      </c>
      <c r="G30" s="65" t="s">
        <v>205</v>
      </c>
      <c r="H30" s="65" t="s">
        <v>312</v>
      </c>
      <c r="I30" s="65" t="s">
        <v>155</v>
      </c>
      <c r="J30" s="65" t="s">
        <v>156</v>
      </c>
      <c r="K30" s="103" t="s">
        <v>157</v>
      </c>
      <c r="L30" s="144"/>
    </row>
    <row r="31" spans="1:12" s="80" customFormat="1" ht="42.75" customHeight="1" x14ac:dyDescent="0.15">
      <c r="A31" s="143">
        <v>23</v>
      </c>
      <c r="B31" s="45" t="s">
        <v>3</v>
      </c>
      <c r="C31" s="45" t="s">
        <v>54</v>
      </c>
      <c r="D31" s="45" t="s">
        <v>232</v>
      </c>
      <c r="E31" s="36" t="s">
        <v>55</v>
      </c>
      <c r="F31" s="45" t="s">
        <v>56</v>
      </c>
      <c r="G31" s="45" t="s">
        <v>439</v>
      </c>
      <c r="H31" s="36" t="s">
        <v>341</v>
      </c>
      <c r="I31" s="33">
        <v>34</v>
      </c>
      <c r="J31" s="33">
        <v>250</v>
      </c>
      <c r="K31" s="33">
        <v>12</v>
      </c>
      <c r="L31" s="11"/>
    </row>
    <row r="32" spans="1:12" s="80" customFormat="1" ht="94.5" customHeight="1" x14ac:dyDescent="0.15">
      <c r="A32" s="143">
        <v>24</v>
      </c>
      <c r="B32" s="10" t="s">
        <v>3</v>
      </c>
      <c r="C32" s="10" t="s">
        <v>301</v>
      </c>
      <c r="D32" s="10" t="s">
        <v>233</v>
      </c>
      <c r="E32" s="12" t="s">
        <v>342</v>
      </c>
      <c r="F32" s="10" t="s">
        <v>302</v>
      </c>
      <c r="G32" s="10" t="s">
        <v>451</v>
      </c>
      <c r="H32" s="12" t="s">
        <v>343</v>
      </c>
      <c r="I32" s="12">
        <v>55</v>
      </c>
      <c r="J32" s="17">
        <v>408</v>
      </c>
      <c r="K32" s="17">
        <v>18</v>
      </c>
      <c r="L32" s="11"/>
    </row>
    <row r="33" spans="1:12" s="80" customFormat="1" ht="39.75" customHeight="1" x14ac:dyDescent="0.15">
      <c r="A33" s="143">
        <v>25</v>
      </c>
      <c r="B33" s="4" t="s">
        <v>3</v>
      </c>
      <c r="C33" s="4" t="s">
        <v>57</v>
      </c>
      <c r="D33" s="4" t="s">
        <v>234</v>
      </c>
      <c r="E33" s="6" t="s">
        <v>58</v>
      </c>
      <c r="F33" s="4" t="s">
        <v>59</v>
      </c>
      <c r="G33" s="67" t="s">
        <v>441</v>
      </c>
      <c r="H33" s="6" t="s">
        <v>170</v>
      </c>
      <c r="I33" s="6">
        <v>53</v>
      </c>
      <c r="J33" s="18">
        <v>690</v>
      </c>
      <c r="K33" s="18">
        <v>20</v>
      </c>
      <c r="L33" s="11"/>
    </row>
    <row r="34" spans="1:12" s="80" customFormat="1" ht="39.75" customHeight="1" x14ac:dyDescent="0.15">
      <c r="A34" s="143">
        <v>26</v>
      </c>
      <c r="B34" s="10" t="s">
        <v>3</v>
      </c>
      <c r="C34" s="17" t="s">
        <v>442</v>
      </c>
      <c r="D34" s="10" t="s">
        <v>235</v>
      </c>
      <c r="E34" s="12" t="s">
        <v>60</v>
      </c>
      <c r="F34" s="10" t="s">
        <v>61</v>
      </c>
      <c r="G34" s="68"/>
      <c r="H34" s="12" t="s">
        <v>170</v>
      </c>
      <c r="I34" s="12">
        <v>9</v>
      </c>
      <c r="J34" s="17">
        <v>14</v>
      </c>
      <c r="K34" s="17">
        <v>3</v>
      </c>
      <c r="L34" s="11"/>
    </row>
    <row r="35" spans="1:12" s="80" customFormat="1" ht="39.75" customHeight="1" x14ac:dyDescent="0.15">
      <c r="A35" s="143">
        <v>27</v>
      </c>
      <c r="B35" s="4" t="s">
        <v>3</v>
      </c>
      <c r="C35" s="4" t="s">
        <v>62</v>
      </c>
      <c r="D35" s="4" t="s">
        <v>236</v>
      </c>
      <c r="E35" s="6" t="s">
        <v>63</v>
      </c>
      <c r="F35" s="4" t="s">
        <v>64</v>
      </c>
      <c r="G35" s="4" t="s">
        <v>444</v>
      </c>
      <c r="H35" s="6" t="s">
        <v>170</v>
      </c>
      <c r="I35" s="6">
        <v>42</v>
      </c>
      <c r="J35" s="18">
        <v>594</v>
      </c>
      <c r="K35" s="18">
        <v>17</v>
      </c>
      <c r="L35" s="9"/>
    </row>
    <row r="36" spans="1:12" s="80" customFormat="1" ht="39.75" customHeight="1" x14ac:dyDescent="0.15">
      <c r="A36" s="143">
        <v>28</v>
      </c>
      <c r="B36" s="10" t="s">
        <v>3</v>
      </c>
      <c r="C36" s="17" t="s">
        <v>445</v>
      </c>
      <c r="D36" s="10" t="s">
        <v>237</v>
      </c>
      <c r="E36" s="12" t="s">
        <v>344</v>
      </c>
      <c r="F36" s="10" t="s">
        <v>65</v>
      </c>
      <c r="G36" s="10"/>
      <c r="H36" s="12" t="s">
        <v>170</v>
      </c>
      <c r="I36" s="12">
        <v>10</v>
      </c>
      <c r="J36" s="17">
        <v>22</v>
      </c>
      <c r="K36" s="17">
        <v>3</v>
      </c>
      <c r="L36" s="9"/>
    </row>
    <row r="37" spans="1:12" s="80" customFormat="1" ht="39.75" customHeight="1" x14ac:dyDescent="0.15">
      <c r="A37" s="143">
        <v>29</v>
      </c>
      <c r="B37" s="4" t="s">
        <v>3</v>
      </c>
      <c r="C37" s="4" t="s">
        <v>289</v>
      </c>
      <c r="D37" s="4" t="s">
        <v>238</v>
      </c>
      <c r="E37" s="6" t="s">
        <v>66</v>
      </c>
      <c r="F37" s="4" t="s">
        <v>67</v>
      </c>
      <c r="G37" s="4" t="s">
        <v>446</v>
      </c>
      <c r="H37" s="6" t="s">
        <v>345</v>
      </c>
      <c r="I37" s="6">
        <v>24</v>
      </c>
      <c r="J37" s="18">
        <v>98</v>
      </c>
      <c r="K37" s="18">
        <v>4</v>
      </c>
      <c r="L37" s="9"/>
    </row>
    <row r="38" spans="1:12" s="80" customFormat="1" ht="72" customHeight="1" x14ac:dyDescent="0.15">
      <c r="A38" s="143">
        <v>30</v>
      </c>
      <c r="B38" s="10" t="s">
        <v>3</v>
      </c>
      <c r="C38" s="12" t="s">
        <v>68</v>
      </c>
      <c r="D38" s="10" t="s">
        <v>239</v>
      </c>
      <c r="E38" s="12" t="s">
        <v>69</v>
      </c>
      <c r="F38" s="10" t="s">
        <v>70</v>
      </c>
      <c r="G38" s="10" t="s">
        <v>346</v>
      </c>
      <c r="H38" s="12" t="s">
        <v>347</v>
      </c>
      <c r="I38" s="12">
        <v>39</v>
      </c>
      <c r="J38" s="17">
        <v>145</v>
      </c>
      <c r="K38" s="17">
        <v>12</v>
      </c>
      <c r="L38" s="9"/>
    </row>
    <row r="39" spans="1:12" s="80" customFormat="1" ht="60.75" customHeight="1" x14ac:dyDescent="0.15">
      <c r="A39" s="143">
        <v>31</v>
      </c>
      <c r="B39" s="3" t="s">
        <v>3</v>
      </c>
      <c r="C39" s="4" t="s">
        <v>71</v>
      </c>
      <c r="D39" s="5" t="s">
        <v>240</v>
      </c>
      <c r="E39" s="6" t="s">
        <v>348</v>
      </c>
      <c r="F39" s="4" t="s">
        <v>72</v>
      </c>
      <c r="G39" s="5" t="s">
        <v>431</v>
      </c>
      <c r="H39" s="6" t="s">
        <v>349</v>
      </c>
      <c r="I39" s="6">
        <v>67</v>
      </c>
      <c r="J39" s="7">
        <v>1071</v>
      </c>
      <c r="K39" s="8">
        <v>27</v>
      </c>
      <c r="L39" s="144"/>
    </row>
    <row r="40" spans="1:12" s="80" customFormat="1" ht="48" customHeight="1" x14ac:dyDescent="0.15">
      <c r="A40" s="143">
        <v>32</v>
      </c>
      <c r="B40" s="19" t="s">
        <v>3</v>
      </c>
      <c r="C40" s="10" t="s">
        <v>350</v>
      </c>
      <c r="D40" s="11" t="s">
        <v>241</v>
      </c>
      <c r="E40" s="12" t="s">
        <v>73</v>
      </c>
      <c r="F40" s="10" t="s">
        <v>74</v>
      </c>
      <c r="G40" s="11" t="s">
        <v>351</v>
      </c>
      <c r="H40" s="12" t="s">
        <v>352</v>
      </c>
      <c r="I40" s="12">
        <v>33</v>
      </c>
      <c r="J40" s="17">
        <v>311</v>
      </c>
      <c r="K40" s="17">
        <v>11</v>
      </c>
      <c r="L40" s="11"/>
    </row>
    <row r="41" spans="1:12" s="80" customFormat="1" ht="57.75" customHeight="1" x14ac:dyDescent="0.15">
      <c r="A41" s="143">
        <v>33</v>
      </c>
      <c r="B41" s="3" t="s">
        <v>3</v>
      </c>
      <c r="C41" s="4" t="s">
        <v>75</v>
      </c>
      <c r="D41" s="5" t="s">
        <v>242</v>
      </c>
      <c r="E41" s="6" t="s">
        <v>76</v>
      </c>
      <c r="F41" s="4" t="s">
        <v>77</v>
      </c>
      <c r="G41" s="5" t="s">
        <v>353</v>
      </c>
      <c r="H41" s="6" t="s">
        <v>354</v>
      </c>
      <c r="I41" s="6">
        <v>41</v>
      </c>
      <c r="J41" s="7">
        <v>306</v>
      </c>
      <c r="K41" s="8">
        <v>12</v>
      </c>
      <c r="L41" s="9"/>
    </row>
    <row r="42" spans="1:12" s="80" customFormat="1" ht="134.25" customHeight="1" x14ac:dyDescent="0.15">
      <c r="A42" s="143">
        <v>34</v>
      </c>
      <c r="B42" s="19" t="s">
        <v>3</v>
      </c>
      <c r="C42" s="10" t="s">
        <v>78</v>
      </c>
      <c r="D42" s="11" t="s">
        <v>243</v>
      </c>
      <c r="E42" s="12" t="s">
        <v>79</v>
      </c>
      <c r="F42" s="10" t="s">
        <v>80</v>
      </c>
      <c r="G42" s="11" t="s">
        <v>355</v>
      </c>
      <c r="H42" s="12" t="s">
        <v>356</v>
      </c>
      <c r="I42" s="12">
        <v>92</v>
      </c>
      <c r="J42" s="13">
        <v>1198</v>
      </c>
      <c r="K42" s="14">
        <v>30</v>
      </c>
      <c r="L42" s="11"/>
    </row>
    <row r="43" spans="1:12" s="80" customFormat="1" ht="72.75" customHeight="1" x14ac:dyDescent="0.15">
      <c r="A43" s="143">
        <v>35</v>
      </c>
      <c r="B43" s="3" t="s">
        <v>3</v>
      </c>
      <c r="C43" s="4" t="s">
        <v>81</v>
      </c>
      <c r="D43" s="5" t="s">
        <v>244</v>
      </c>
      <c r="E43" s="6" t="s">
        <v>82</v>
      </c>
      <c r="F43" s="4" t="s">
        <v>83</v>
      </c>
      <c r="G43" s="5" t="s">
        <v>357</v>
      </c>
      <c r="H43" s="6" t="s">
        <v>202</v>
      </c>
      <c r="I43" s="6">
        <v>54</v>
      </c>
      <c r="J43" s="7">
        <v>642</v>
      </c>
      <c r="K43" s="8">
        <v>18</v>
      </c>
      <c r="L43" s="11"/>
    </row>
    <row r="44" spans="1:12" s="80" customFormat="1" ht="76.5" customHeight="1" x14ac:dyDescent="0.15">
      <c r="A44" s="143">
        <v>36</v>
      </c>
      <c r="B44" s="19" t="s">
        <v>3</v>
      </c>
      <c r="C44" s="10" t="s">
        <v>84</v>
      </c>
      <c r="D44" s="11" t="s">
        <v>245</v>
      </c>
      <c r="E44" s="12" t="s">
        <v>85</v>
      </c>
      <c r="F44" s="10" t="s">
        <v>86</v>
      </c>
      <c r="G44" s="10" t="s">
        <v>358</v>
      </c>
      <c r="H44" s="12" t="s">
        <v>203</v>
      </c>
      <c r="I44" s="12">
        <v>45</v>
      </c>
      <c r="J44" s="13">
        <v>534</v>
      </c>
      <c r="K44" s="14">
        <v>15</v>
      </c>
      <c r="L44" s="11"/>
    </row>
    <row r="45" spans="1:12" s="80" customFormat="1" ht="72.75" customHeight="1" x14ac:dyDescent="0.15">
      <c r="A45" s="143">
        <v>37</v>
      </c>
      <c r="B45" s="20" t="s">
        <v>3</v>
      </c>
      <c r="C45" s="4" t="s">
        <v>87</v>
      </c>
      <c r="D45" s="4" t="s">
        <v>246</v>
      </c>
      <c r="E45" s="6" t="s">
        <v>88</v>
      </c>
      <c r="F45" s="4" t="s">
        <v>89</v>
      </c>
      <c r="G45" s="4" t="s">
        <v>359</v>
      </c>
      <c r="H45" s="6" t="s">
        <v>204</v>
      </c>
      <c r="I45" s="6">
        <v>61</v>
      </c>
      <c r="J45" s="18">
        <v>624</v>
      </c>
      <c r="K45" s="18">
        <v>21</v>
      </c>
      <c r="L45" s="11"/>
    </row>
    <row r="46" spans="1:12" s="80" customFormat="1" ht="15.75" customHeight="1" x14ac:dyDescent="0.15">
      <c r="A46" s="143">
        <v>38</v>
      </c>
      <c r="B46" s="10" t="s">
        <v>3</v>
      </c>
      <c r="C46" s="10" t="s">
        <v>90</v>
      </c>
      <c r="D46" s="10" t="s">
        <v>247</v>
      </c>
      <c r="E46" s="12" t="s">
        <v>91</v>
      </c>
      <c r="F46" s="10" t="s">
        <v>92</v>
      </c>
      <c r="G46" s="10" t="s">
        <v>360</v>
      </c>
      <c r="H46" s="155" t="s">
        <v>361</v>
      </c>
      <c r="I46" s="12">
        <v>47</v>
      </c>
      <c r="J46" s="17">
        <v>467</v>
      </c>
      <c r="K46" s="17">
        <v>15</v>
      </c>
      <c r="L46" s="11"/>
    </row>
    <row r="47" spans="1:12" s="80" customFormat="1" ht="66.75" customHeight="1" x14ac:dyDescent="0.15">
      <c r="A47" s="143"/>
      <c r="B47" s="10"/>
      <c r="C47" s="10"/>
      <c r="D47" s="10"/>
      <c r="E47" s="12"/>
      <c r="F47" s="10"/>
      <c r="G47" s="10"/>
      <c r="H47" s="155"/>
      <c r="I47" s="12"/>
      <c r="J47" s="46">
        <v>8</v>
      </c>
      <c r="K47" s="46">
        <v>2</v>
      </c>
      <c r="L47" s="11"/>
    </row>
    <row r="48" spans="1:12" s="80" customFormat="1" ht="63.75" customHeight="1" thickBot="1" x14ac:dyDescent="0.2">
      <c r="A48" s="143">
        <v>39</v>
      </c>
      <c r="B48" s="47" t="s">
        <v>3</v>
      </c>
      <c r="C48" s="47" t="s">
        <v>93</v>
      </c>
      <c r="D48" s="47" t="s">
        <v>248</v>
      </c>
      <c r="E48" s="48" t="s">
        <v>362</v>
      </c>
      <c r="F48" s="47" t="s">
        <v>94</v>
      </c>
      <c r="G48" s="47" t="s">
        <v>363</v>
      </c>
      <c r="H48" s="48" t="s">
        <v>364</v>
      </c>
      <c r="I48" s="48">
        <v>41</v>
      </c>
      <c r="J48" s="49">
        <v>475</v>
      </c>
      <c r="K48" s="49">
        <v>15</v>
      </c>
    </row>
    <row r="49" spans="1:13" s="80" customFormat="1" ht="14.25" customHeight="1" x14ac:dyDescent="0.15">
      <c r="A49" s="143"/>
      <c r="B49" s="27"/>
      <c r="C49" s="27"/>
      <c r="D49" s="27"/>
      <c r="E49" s="50"/>
      <c r="F49" s="27"/>
      <c r="G49" s="27"/>
      <c r="H49" s="69" t="s">
        <v>339</v>
      </c>
      <c r="I49" s="70">
        <f>SUM(I31:I48)</f>
        <v>747</v>
      </c>
      <c r="J49" s="70">
        <f>SUM(J31:J45,J46,J48)</f>
        <v>7849</v>
      </c>
      <c r="K49" s="70">
        <f>SUM(K31:K45,K46,K48)</f>
        <v>253</v>
      </c>
    </row>
    <row r="50" spans="1:13" s="80" customFormat="1" ht="36" customHeight="1" x14ac:dyDescent="0.15">
      <c r="A50" s="143"/>
      <c r="B50" s="27"/>
      <c r="C50" s="27"/>
      <c r="D50" s="27"/>
      <c r="E50" s="27"/>
      <c r="F50" s="27"/>
      <c r="G50" s="27"/>
      <c r="H50" s="69"/>
      <c r="I50" s="70"/>
      <c r="J50" s="71">
        <f>J47</f>
        <v>8</v>
      </c>
      <c r="K50" s="71">
        <f>K47</f>
        <v>2</v>
      </c>
      <c r="L50" s="11"/>
      <c r="M50" s="11"/>
    </row>
    <row r="51" spans="1:13" s="80" customFormat="1" ht="39.950000000000003" customHeight="1" thickBot="1" x14ac:dyDescent="0.2">
      <c r="A51" s="143"/>
      <c r="B51" s="159" t="s">
        <v>307</v>
      </c>
      <c r="C51" s="159"/>
      <c r="D51" s="72"/>
      <c r="E51" s="72"/>
      <c r="F51" s="72"/>
      <c r="G51" s="72"/>
      <c r="H51" s="160" t="s">
        <v>340</v>
      </c>
      <c r="I51" s="161"/>
      <c r="J51" s="161"/>
      <c r="K51" s="161"/>
      <c r="L51" s="72"/>
    </row>
    <row r="52" spans="1:13" s="80" customFormat="1" ht="40.5" customHeight="1" thickBot="1" x14ac:dyDescent="0.2">
      <c r="A52" s="143"/>
      <c r="B52" s="64" t="s">
        <v>308</v>
      </c>
      <c r="C52" s="65" t="s">
        <v>309</v>
      </c>
      <c r="D52" s="66" t="s">
        <v>310</v>
      </c>
      <c r="E52" s="65" t="s">
        <v>311</v>
      </c>
      <c r="F52" s="65" t="s">
        <v>2</v>
      </c>
      <c r="G52" s="66" t="s">
        <v>205</v>
      </c>
      <c r="H52" s="65" t="s">
        <v>312</v>
      </c>
      <c r="I52" s="65" t="s">
        <v>155</v>
      </c>
      <c r="J52" s="65" t="s">
        <v>156</v>
      </c>
      <c r="K52" s="103" t="s">
        <v>157</v>
      </c>
      <c r="L52" s="144"/>
    </row>
    <row r="53" spans="1:13" s="80" customFormat="1" ht="90" customHeight="1" x14ac:dyDescent="0.15">
      <c r="A53" s="143">
        <v>40</v>
      </c>
      <c r="B53" s="21" t="s">
        <v>3</v>
      </c>
      <c r="C53" s="21" t="s">
        <v>95</v>
      </c>
      <c r="D53" s="21" t="s">
        <v>249</v>
      </c>
      <c r="E53" s="22" t="s">
        <v>293</v>
      </c>
      <c r="F53" s="21" t="s">
        <v>96</v>
      </c>
      <c r="G53" s="21" t="s">
        <v>365</v>
      </c>
      <c r="H53" s="22" t="s">
        <v>366</v>
      </c>
      <c r="I53" s="22">
        <v>63</v>
      </c>
      <c r="J53" s="73">
        <v>825</v>
      </c>
      <c r="K53" s="23">
        <v>21</v>
      </c>
      <c r="L53" s="9"/>
    </row>
    <row r="54" spans="1:13" s="80" customFormat="1" ht="71.25" customHeight="1" x14ac:dyDescent="0.15">
      <c r="A54" s="143">
        <v>41</v>
      </c>
      <c r="B54" s="15" t="s">
        <v>3</v>
      </c>
      <c r="C54" s="4" t="s">
        <v>97</v>
      </c>
      <c r="D54" s="4" t="s">
        <v>250</v>
      </c>
      <c r="E54" s="6" t="s">
        <v>98</v>
      </c>
      <c r="F54" s="4" t="s">
        <v>99</v>
      </c>
      <c r="G54" s="5" t="s">
        <v>367</v>
      </c>
      <c r="H54" s="6" t="s">
        <v>368</v>
      </c>
      <c r="I54" s="6">
        <v>39</v>
      </c>
      <c r="J54" s="7">
        <v>161</v>
      </c>
      <c r="K54" s="8">
        <v>13</v>
      </c>
      <c r="L54" s="9"/>
    </row>
    <row r="55" spans="1:13" s="80" customFormat="1" ht="58.5" customHeight="1" x14ac:dyDescent="0.15">
      <c r="A55" s="143">
        <v>42</v>
      </c>
      <c r="B55" s="26" t="s">
        <v>3</v>
      </c>
      <c r="C55" s="21" t="s">
        <v>294</v>
      </c>
      <c r="D55" s="27" t="s">
        <v>251</v>
      </c>
      <c r="E55" s="22" t="s">
        <v>100</v>
      </c>
      <c r="F55" s="27" t="s">
        <v>101</v>
      </c>
      <c r="G55" s="21" t="s">
        <v>434</v>
      </c>
      <c r="H55" s="22" t="s">
        <v>369</v>
      </c>
      <c r="I55" s="22">
        <v>30</v>
      </c>
      <c r="J55" s="73">
        <v>130</v>
      </c>
      <c r="K55" s="104">
        <v>9</v>
      </c>
      <c r="L55" s="9"/>
    </row>
    <row r="56" spans="1:13" s="80" customFormat="1" ht="68.25" customHeight="1" x14ac:dyDescent="0.15">
      <c r="A56" s="143">
        <v>43</v>
      </c>
      <c r="B56" s="4" t="s">
        <v>3</v>
      </c>
      <c r="C56" s="4" t="s">
        <v>102</v>
      </c>
      <c r="D56" s="4" t="s">
        <v>252</v>
      </c>
      <c r="E56" s="6" t="s">
        <v>103</v>
      </c>
      <c r="F56" s="4" t="s">
        <v>104</v>
      </c>
      <c r="G56" s="4" t="s">
        <v>435</v>
      </c>
      <c r="H56" s="6" t="s">
        <v>295</v>
      </c>
      <c r="I56" s="6">
        <v>53</v>
      </c>
      <c r="J56" s="18">
        <v>360</v>
      </c>
      <c r="K56" s="18">
        <v>15</v>
      </c>
      <c r="L56" s="11"/>
    </row>
    <row r="57" spans="1:13" s="80" customFormat="1" ht="39.75" customHeight="1" x14ac:dyDescent="0.15">
      <c r="A57" s="143">
        <v>44</v>
      </c>
      <c r="B57" s="21" t="s">
        <v>3</v>
      </c>
      <c r="C57" s="21" t="s">
        <v>105</v>
      </c>
      <c r="D57" s="21" t="s">
        <v>253</v>
      </c>
      <c r="E57" s="22" t="s">
        <v>106</v>
      </c>
      <c r="F57" s="21" t="s">
        <v>107</v>
      </c>
      <c r="G57" s="21" t="s">
        <v>436</v>
      </c>
      <c r="H57" s="22" t="s">
        <v>108</v>
      </c>
      <c r="I57" s="22">
        <v>71</v>
      </c>
      <c r="J57" s="23">
        <v>820</v>
      </c>
      <c r="K57" s="23">
        <v>21</v>
      </c>
      <c r="L57" s="11"/>
    </row>
    <row r="58" spans="1:13" s="80" customFormat="1" ht="79.5" customHeight="1" x14ac:dyDescent="0.15">
      <c r="A58" s="143">
        <v>45</v>
      </c>
      <c r="B58" s="4" t="s">
        <v>3</v>
      </c>
      <c r="C58" s="4" t="s">
        <v>154</v>
      </c>
      <c r="D58" s="4" t="s">
        <v>254</v>
      </c>
      <c r="E58" s="6" t="s">
        <v>109</v>
      </c>
      <c r="F58" s="4" t="s">
        <v>110</v>
      </c>
      <c r="G58" s="4" t="s">
        <v>370</v>
      </c>
      <c r="H58" s="6" t="s">
        <v>371</v>
      </c>
      <c r="I58" s="6">
        <v>34</v>
      </c>
      <c r="J58" s="18">
        <v>127</v>
      </c>
      <c r="K58" s="18">
        <v>9</v>
      </c>
      <c r="L58" s="11"/>
    </row>
    <row r="59" spans="1:13" s="110" customFormat="1" ht="57.75" customHeight="1" x14ac:dyDescent="0.15">
      <c r="A59" s="145">
        <v>46</v>
      </c>
      <c r="B59" s="21" t="s">
        <v>3</v>
      </c>
      <c r="C59" s="21" t="s">
        <v>111</v>
      </c>
      <c r="D59" s="21" t="s">
        <v>255</v>
      </c>
      <c r="E59" s="22" t="s">
        <v>112</v>
      </c>
      <c r="F59" s="21" t="s">
        <v>113</v>
      </c>
      <c r="G59" s="21" t="s">
        <v>452</v>
      </c>
      <c r="H59" s="22" t="s">
        <v>372</v>
      </c>
      <c r="I59" s="22">
        <v>33</v>
      </c>
      <c r="J59" s="74">
        <v>200</v>
      </c>
      <c r="K59" s="23">
        <v>10</v>
      </c>
      <c r="L59" s="27"/>
    </row>
    <row r="60" spans="1:13" s="80" customFormat="1" ht="39.75" customHeight="1" x14ac:dyDescent="0.15">
      <c r="A60" s="143">
        <v>47</v>
      </c>
      <c r="B60" s="4" t="s">
        <v>3</v>
      </c>
      <c r="C60" s="18" t="s">
        <v>440</v>
      </c>
      <c r="D60" s="4" t="s">
        <v>256</v>
      </c>
      <c r="E60" s="6" t="s">
        <v>114</v>
      </c>
      <c r="F60" s="4" t="s">
        <v>115</v>
      </c>
      <c r="G60" s="4" t="s">
        <v>453</v>
      </c>
      <c r="H60" s="6" t="s">
        <v>116</v>
      </c>
      <c r="I60" s="6">
        <v>11</v>
      </c>
      <c r="J60" s="18">
        <v>42</v>
      </c>
      <c r="K60" s="18">
        <v>3</v>
      </c>
      <c r="L60" s="11"/>
    </row>
    <row r="61" spans="1:13" s="110" customFormat="1" ht="47.25" customHeight="1" x14ac:dyDescent="0.15">
      <c r="A61" s="145">
        <v>48</v>
      </c>
      <c r="B61" s="21" t="s">
        <v>3</v>
      </c>
      <c r="C61" s="21" t="s">
        <v>117</v>
      </c>
      <c r="D61" s="21" t="s">
        <v>257</v>
      </c>
      <c r="E61" s="22" t="s">
        <v>296</v>
      </c>
      <c r="F61" s="21" t="s">
        <v>118</v>
      </c>
      <c r="G61" s="21" t="s">
        <v>373</v>
      </c>
      <c r="H61" s="22" t="s">
        <v>297</v>
      </c>
      <c r="I61" s="22">
        <v>30</v>
      </c>
      <c r="J61" s="23">
        <v>193</v>
      </c>
      <c r="K61" s="23">
        <v>9</v>
      </c>
      <c r="L61" s="27"/>
    </row>
    <row r="62" spans="1:13" s="80" customFormat="1" ht="70.5" customHeight="1" x14ac:dyDescent="0.15">
      <c r="A62" s="143">
        <v>49</v>
      </c>
      <c r="B62" s="4" t="s">
        <v>3</v>
      </c>
      <c r="C62" s="4" t="s">
        <v>298</v>
      </c>
      <c r="D62" s="4" t="s">
        <v>258</v>
      </c>
      <c r="E62" s="6" t="s">
        <v>119</v>
      </c>
      <c r="F62" s="4" t="s">
        <v>120</v>
      </c>
      <c r="G62" s="4" t="s">
        <v>443</v>
      </c>
      <c r="H62" s="6" t="s">
        <v>374</v>
      </c>
      <c r="I62" s="6">
        <v>41</v>
      </c>
      <c r="J62" s="18">
        <v>344</v>
      </c>
      <c r="K62" s="18">
        <v>13</v>
      </c>
      <c r="L62" s="11"/>
    </row>
    <row r="63" spans="1:13" s="110" customFormat="1" ht="144.75" customHeight="1" thickBot="1" x14ac:dyDescent="0.2">
      <c r="A63" s="145">
        <v>50</v>
      </c>
      <c r="B63" s="28" t="s">
        <v>3</v>
      </c>
      <c r="C63" s="29" t="s">
        <v>375</v>
      </c>
      <c r="D63" s="28" t="s">
        <v>299</v>
      </c>
      <c r="E63" s="29" t="s">
        <v>376</v>
      </c>
      <c r="F63" s="28" t="s">
        <v>300</v>
      </c>
      <c r="G63" s="152" t="s">
        <v>377</v>
      </c>
      <c r="H63" s="29" t="s">
        <v>378</v>
      </c>
      <c r="I63" s="29">
        <v>67</v>
      </c>
      <c r="J63" s="30">
        <v>425</v>
      </c>
      <c r="K63" s="30">
        <v>21</v>
      </c>
      <c r="L63" s="27"/>
    </row>
    <row r="64" spans="1:13" s="110" customFormat="1" ht="18" customHeight="1" x14ac:dyDescent="0.15">
      <c r="A64" s="145"/>
      <c r="B64" s="51"/>
      <c r="C64" s="52"/>
      <c r="D64" s="51"/>
      <c r="E64" s="52"/>
      <c r="F64" s="51"/>
      <c r="G64" s="53"/>
      <c r="H64" s="69" t="s">
        <v>339</v>
      </c>
      <c r="I64" s="70">
        <f>SUM(I53:I63)</f>
        <v>472</v>
      </c>
      <c r="J64" s="70">
        <f t="shared" ref="J64:K64" si="1">SUM(J53:J63)</f>
        <v>3627</v>
      </c>
      <c r="K64" s="70">
        <f t="shared" si="1"/>
        <v>144</v>
      </c>
      <c r="L64" s="27"/>
    </row>
    <row r="65" spans="1:12" s="110" customFormat="1" ht="14.25" customHeight="1" x14ac:dyDescent="0.15">
      <c r="A65" s="145"/>
      <c r="B65" s="51"/>
      <c r="C65" s="52"/>
      <c r="D65" s="51"/>
      <c r="E65" s="52"/>
      <c r="F65" s="51"/>
      <c r="G65" s="53"/>
      <c r="H65" s="69" t="s">
        <v>379</v>
      </c>
      <c r="I65" s="70">
        <f>I28+I49+I64</f>
        <v>2341</v>
      </c>
      <c r="J65" s="70">
        <f t="shared" ref="J65:K65" si="2">J28+J49+J64</f>
        <v>25164</v>
      </c>
      <c r="K65" s="70">
        <f t="shared" si="2"/>
        <v>800</v>
      </c>
      <c r="L65" s="27"/>
    </row>
    <row r="66" spans="1:12" s="80" customFormat="1" ht="39.950000000000003" customHeight="1" x14ac:dyDescent="0.15">
      <c r="A66" s="143"/>
      <c r="B66" s="11"/>
      <c r="C66" s="11"/>
      <c r="D66" s="11"/>
      <c r="E66" s="40"/>
      <c r="F66" s="11"/>
      <c r="G66" s="11"/>
      <c r="H66" s="69"/>
      <c r="I66" s="70"/>
      <c r="J66" s="71">
        <f>J50</f>
        <v>8</v>
      </c>
      <c r="K66" s="71">
        <f>K50</f>
        <v>2</v>
      </c>
      <c r="L66" s="11"/>
    </row>
    <row r="67" spans="1:12" s="80" customFormat="1" ht="39.950000000000003" customHeight="1" thickBot="1" x14ac:dyDescent="0.2">
      <c r="A67" s="143"/>
      <c r="B67" s="75" t="s">
        <v>380</v>
      </c>
      <c r="C67" s="72"/>
      <c r="D67" s="72"/>
      <c r="E67" s="76"/>
      <c r="F67" s="72"/>
      <c r="G67" s="72"/>
      <c r="H67" s="162"/>
      <c r="I67" s="162"/>
      <c r="J67" s="162"/>
      <c r="K67" s="162"/>
      <c r="L67" s="72"/>
    </row>
    <row r="68" spans="1:12" s="80" customFormat="1" ht="39.950000000000003" customHeight="1" thickBot="1" x14ac:dyDescent="0.2">
      <c r="A68" s="143"/>
      <c r="B68" s="64" t="s">
        <v>308</v>
      </c>
      <c r="C68" s="64" t="s">
        <v>309</v>
      </c>
      <c r="D68" s="64" t="s">
        <v>310</v>
      </c>
      <c r="E68" s="64" t="s">
        <v>311</v>
      </c>
      <c r="F68" s="64" t="s">
        <v>2</v>
      </c>
      <c r="G68" s="64" t="s">
        <v>205</v>
      </c>
      <c r="H68" s="64" t="s">
        <v>312</v>
      </c>
      <c r="I68" s="64" t="s">
        <v>155</v>
      </c>
      <c r="J68" s="64" t="s">
        <v>156</v>
      </c>
      <c r="K68" s="65" t="s">
        <v>157</v>
      </c>
      <c r="L68" s="144"/>
    </row>
    <row r="69" spans="1:12" s="80" customFormat="1" ht="68.25" customHeight="1" x14ac:dyDescent="0.15">
      <c r="A69" s="143">
        <v>1</v>
      </c>
      <c r="B69" s="45" t="s">
        <v>305</v>
      </c>
      <c r="C69" s="45" t="s">
        <v>381</v>
      </c>
      <c r="D69" s="45" t="s">
        <v>259</v>
      </c>
      <c r="E69" s="36" t="s">
        <v>382</v>
      </c>
      <c r="F69" s="45" t="s">
        <v>383</v>
      </c>
      <c r="G69" s="54" t="s">
        <v>447</v>
      </c>
      <c r="H69" s="36" t="s">
        <v>455</v>
      </c>
      <c r="I69" s="2">
        <v>68</v>
      </c>
      <c r="J69" s="77">
        <v>1004</v>
      </c>
      <c r="K69" s="2">
        <v>27</v>
      </c>
      <c r="L69" s="9"/>
    </row>
    <row r="70" spans="1:12" s="80" customFormat="1" ht="68.25" customHeight="1" thickBot="1" x14ac:dyDescent="0.2">
      <c r="A70" s="143">
        <v>2</v>
      </c>
      <c r="B70" s="25" t="s">
        <v>305</v>
      </c>
      <c r="C70" s="25" t="s">
        <v>121</v>
      </c>
      <c r="D70" s="25" t="s">
        <v>260</v>
      </c>
      <c r="E70" s="44" t="s">
        <v>384</v>
      </c>
      <c r="F70" s="25" t="s">
        <v>385</v>
      </c>
      <c r="G70" s="78" t="s">
        <v>386</v>
      </c>
      <c r="H70" s="44" t="s">
        <v>456</v>
      </c>
      <c r="I70" s="35">
        <v>46</v>
      </c>
      <c r="J70" s="35">
        <v>511</v>
      </c>
      <c r="K70" s="105">
        <v>15</v>
      </c>
      <c r="L70" s="9"/>
    </row>
    <row r="71" spans="1:12" s="80" customFormat="1" ht="39.950000000000003" customHeight="1" x14ac:dyDescent="0.15">
      <c r="A71" s="143"/>
      <c r="B71" s="11"/>
      <c r="C71" s="11"/>
      <c r="D71" s="11"/>
      <c r="E71" s="40"/>
      <c r="F71" s="11"/>
      <c r="G71" s="79"/>
      <c r="H71" s="69" t="s">
        <v>339</v>
      </c>
      <c r="I71" s="70">
        <f>SUM(I69:I70)</f>
        <v>114</v>
      </c>
      <c r="J71" s="70">
        <f t="shared" ref="J71:K71" si="3">SUM(J69:J70)</f>
        <v>1515</v>
      </c>
      <c r="K71" s="70">
        <f t="shared" si="3"/>
        <v>42</v>
      </c>
      <c r="L71" s="11"/>
    </row>
    <row r="72" spans="1:12" s="80" customFormat="1" ht="39.950000000000003" customHeight="1" thickBot="1" x14ac:dyDescent="0.2">
      <c r="A72" s="143"/>
      <c r="B72" s="75" t="s">
        <v>387</v>
      </c>
      <c r="H72" s="162" t="s">
        <v>388</v>
      </c>
      <c r="I72" s="162"/>
      <c r="J72" s="162"/>
      <c r="K72" s="162"/>
    </row>
    <row r="73" spans="1:12" s="80" customFormat="1" ht="39.950000000000003" customHeight="1" thickBot="1" x14ac:dyDescent="0.2">
      <c r="A73" s="143"/>
      <c r="B73" s="81" t="s">
        <v>308</v>
      </c>
      <c r="C73" s="81" t="s">
        <v>309</v>
      </c>
      <c r="D73" s="81" t="s">
        <v>310</v>
      </c>
      <c r="E73" s="81" t="s">
        <v>311</v>
      </c>
      <c r="F73" s="81" t="s">
        <v>2</v>
      </c>
      <c r="G73" s="81" t="s">
        <v>205</v>
      </c>
      <c r="H73" s="81" t="s">
        <v>312</v>
      </c>
      <c r="I73" s="65" t="s">
        <v>155</v>
      </c>
      <c r="J73" s="65" t="s">
        <v>156</v>
      </c>
      <c r="K73" s="103" t="s">
        <v>157</v>
      </c>
      <c r="L73" s="146"/>
    </row>
    <row r="74" spans="1:12" s="80" customFormat="1" ht="35.25" customHeight="1" x14ac:dyDescent="0.15">
      <c r="A74" s="143">
        <v>1</v>
      </c>
      <c r="B74" s="1" t="s">
        <v>0</v>
      </c>
      <c r="C74" s="1" t="s">
        <v>122</v>
      </c>
      <c r="D74" s="1" t="s">
        <v>261</v>
      </c>
      <c r="E74" s="1" t="s">
        <v>171</v>
      </c>
      <c r="F74" s="1" t="s">
        <v>123</v>
      </c>
      <c r="G74" s="55" t="s">
        <v>457</v>
      </c>
      <c r="H74" s="1" t="s">
        <v>124</v>
      </c>
      <c r="I74" s="112">
        <v>55</v>
      </c>
      <c r="J74" s="113">
        <v>1024</v>
      </c>
      <c r="K74" s="114">
        <v>27</v>
      </c>
      <c r="L74" s="115"/>
    </row>
    <row r="75" spans="1:12" s="80" customFormat="1" ht="35.25" customHeight="1" x14ac:dyDescent="0.15">
      <c r="A75" s="143">
        <v>2</v>
      </c>
      <c r="B75" s="82" t="s">
        <v>0</v>
      </c>
      <c r="C75" s="82" t="s">
        <v>125</v>
      </c>
      <c r="D75" s="82" t="s">
        <v>206</v>
      </c>
      <c r="E75" s="82" t="s">
        <v>177</v>
      </c>
      <c r="F75" s="82" t="s">
        <v>126</v>
      </c>
      <c r="G75" s="57" t="s">
        <v>458</v>
      </c>
      <c r="H75" s="82" t="s">
        <v>389</v>
      </c>
      <c r="I75" s="115">
        <v>37</v>
      </c>
      <c r="J75" s="116">
        <v>641</v>
      </c>
      <c r="K75" s="117">
        <v>18</v>
      </c>
      <c r="L75" s="115"/>
    </row>
    <row r="76" spans="1:12" s="80" customFormat="1" ht="35.25" customHeight="1" x14ac:dyDescent="0.15">
      <c r="A76" s="143">
        <v>3</v>
      </c>
      <c r="B76" s="1" t="s">
        <v>0</v>
      </c>
      <c r="C76" s="1" t="s">
        <v>127</v>
      </c>
      <c r="D76" s="1" t="s">
        <v>206</v>
      </c>
      <c r="E76" s="1" t="s">
        <v>177</v>
      </c>
      <c r="F76" s="1" t="s">
        <v>459</v>
      </c>
      <c r="G76" s="55" t="s">
        <v>458</v>
      </c>
      <c r="H76" s="1" t="s">
        <v>124</v>
      </c>
      <c r="I76" s="118">
        <v>41</v>
      </c>
      <c r="J76" s="113">
        <v>535</v>
      </c>
      <c r="K76" s="114">
        <v>18</v>
      </c>
      <c r="L76" s="115"/>
    </row>
    <row r="77" spans="1:12" s="80" customFormat="1" ht="43.5" customHeight="1" x14ac:dyDescent="0.15">
      <c r="A77" s="143">
        <v>4</v>
      </c>
      <c r="B77" s="82" t="s">
        <v>0</v>
      </c>
      <c r="C77" s="82" t="s">
        <v>128</v>
      </c>
      <c r="D77" s="82" t="s">
        <v>262</v>
      </c>
      <c r="E77" s="82" t="s">
        <v>181</v>
      </c>
      <c r="F77" s="82" t="s">
        <v>129</v>
      </c>
      <c r="G77" s="83" t="s">
        <v>448</v>
      </c>
      <c r="H77" s="82" t="s">
        <v>390</v>
      </c>
      <c r="I77" s="115">
        <v>101</v>
      </c>
      <c r="J77" s="116">
        <v>1303</v>
      </c>
      <c r="K77" s="117">
        <v>41</v>
      </c>
      <c r="L77" s="115"/>
    </row>
    <row r="78" spans="1:12" s="80" customFormat="1" ht="35.25" customHeight="1" x14ac:dyDescent="0.15">
      <c r="A78" s="143">
        <v>5</v>
      </c>
      <c r="B78" s="1" t="s">
        <v>0</v>
      </c>
      <c r="C78" s="1" t="s">
        <v>391</v>
      </c>
      <c r="D78" s="1" t="s">
        <v>263</v>
      </c>
      <c r="E78" s="1" t="s">
        <v>182</v>
      </c>
      <c r="F78" s="1" t="s">
        <v>130</v>
      </c>
      <c r="G78" s="55" t="s">
        <v>392</v>
      </c>
      <c r="H78" s="1" t="s">
        <v>124</v>
      </c>
      <c r="I78" s="112">
        <v>56</v>
      </c>
      <c r="J78" s="113">
        <v>1134</v>
      </c>
      <c r="K78" s="114">
        <v>30</v>
      </c>
      <c r="L78" s="115"/>
    </row>
    <row r="79" spans="1:12" s="80" customFormat="1" ht="35.25" customHeight="1" x14ac:dyDescent="0.15">
      <c r="A79" s="143">
        <v>6</v>
      </c>
      <c r="B79" s="82" t="s">
        <v>0</v>
      </c>
      <c r="C79" s="82" t="s">
        <v>393</v>
      </c>
      <c r="D79" s="82" t="s">
        <v>264</v>
      </c>
      <c r="E79" s="82" t="s">
        <v>183</v>
      </c>
      <c r="F79" s="82" t="s">
        <v>184</v>
      </c>
      <c r="G79" s="83" t="s">
        <v>449</v>
      </c>
      <c r="H79" s="82" t="s">
        <v>124</v>
      </c>
      <c r="I79" s="115">
        <v>59</v>
      </c>
      <c r="J79" s="116">
        <v>1272</v>
      </c>
      <c r="K79" s="117">
        <v>34</v>
      </c>
      <c r="L79" s="115"/>
    </row>
    <row r="80" spans="1:12" s="80" customFormat="1" ht="35.25" customHeight="1" x14ac:dyDescent="0.15">
      <c r="A80" s="143">
        <v>7</v>
      </c>
      <c r="B80" s="1" t="s">
        <v>0</v>
      </c>
      <c r="C80" s="1" t="s">
        <v>131</v>
      </c>
      <c r="D80" s="1" t="s">
        <v>209</v>
      </c>
      <c r="E80" s="1" t="s">
        <v>172</v>
      </c>
      <c r="F80" s="1" t="s">
        <v>185</v>
      </c>
      <c r="G80" s="55" t="s">
        <v>394</v>
      </c>
      <c r="H80" s="1" t="s">
        <v>124</v>
      </c>
      <c r="I80" s="118">
        <v>37</v>
      </c>
      <c r="J80" s="113">
        <v>517</v>
      </c>
      <c r="K80" s="114">
        <v>20</v>
      </c>
      <c r="L80" s="115"/>
    </row>
    <row r="81" spans="1:12" s="80" customFormat="1" ht="35.25" customHeight="1" x14ac:dyDescent="0.15">
      <c r="A81" s="143">
        <v>8</v>
      </c>
      <c r="B81" s="82" t="s">
        <v>0</v>
      </c>
      <c r="C81" s="82" t="s">
        <v>132</v>
      </c>
      <c r="D81" s="82" t="s">
        <v>263</v>
      </c>
      <c r="E81" s="82" t="s">
        <v>186</v>
      </c>
      <c r="F81" s="82" t="s">
        <v>133</v>
      </c>
      <c r="G81" s="83" t="s">
        <v>460</v>
      </c>
      <c r="H81" s="82" t="s">
        <v>395</v>
      </c>
      <c r="I81" s="115">
        <v>49</v>
      </c>
      <c r="J81" s="116">
        <v>855</v>
      </c>
      <c r="K81" s="117">
        <v>26</v>
      </c>
      <c r="L81" s="115"/>
    </row>
    <row r="82" spans="1:12" s="80" customFormat="1" ht="35.25" customHeight="1" x14ac:dyDescent="0.15">
      <c r="A82" s="143">
        <v>9</v>
      </c>
      <c r="B82" s="1" t="s">
        <v>0</v>
      </c>
      <c r="C82" s="1" t="s">
        <v>134</v>
      </c>
      <c r="D82" s="1" t="s">
        <v>265</v>
      </c>
      <c r="E82" s="1" t="s">
        <v>187</v>
      </c>
      <c r="F82" s="1" t="s">
        <v>135</v>
      </c>
      <c r="G82" s="55" t="s">
        <v>396</v>
      </c>
      <c r="H82" s="1" t="s">
        <v>397</v>
      </c>
      <c r="I82" s="118">
        <v>77</v>
      </c>
      <c r="J82" s="113">
        <v>1448</v>
      </c>
      <c r="K82" s="114">
        <v>39</v>
      </c>
      <c r="L82" s="115"/>
    </row>
    <row r="83" spans="1:12" s="80" customFormat="1" ht="35.25" customHeight="1" x14ac:dyDescent="0.15">
      <c r="A83" s="143">
        <v>10</v>
      </c>
      <c r="B83" s="82" t="s">
        <v>0</v>
      </c>
      <c r="C83" s="82" t="s">
        <v>178</v>
      </c>
      <c r="D83" s="82" t="s">
        <v>266</v>
      </c>
      <c r="E83" s="82" t="s">
        <v>179</v>
      </c>
      <c r="F83" s="82" t="s">
        <v>136</v>
      </c>
      <c r="G83" s="153" t="s">
        <v>461</v>
      </c>
      <c r="H83" s="82" t="s">
        <v>124</v>
      </c>
      <c r="I83" s="115">
        <v>43</v>
      </c>
      <c r="J83" s="116">
        <v>683</v>
      </c>
      <c r="K83" s="117">
        <v>20</v>
      </c>
      <c r="L83" s="115"/>
    </row>
    <row r="84" spans="1:12" s="80" customFormat="1" ht="35.25" customHeight="1" x14ac:dyDescent="0.15">
      <c r="A84" s="143">
        <v>11</v>
      </c>
      <c r="B84" s="1" t="s">
        <v>0</v>
      </c>
      <c r="C84" s="1" t="s">
        <v>173</v>
      </c>
      <c r="D84" s="1" t="s">
        <v>208</v>
      </c>
      <c r="E84" s="1" t="s">
        <v>174</v>
      </c>
      <c r="F84" s="1" t="s">
        <v>137</v>
      </c>
      <c r="G84" s="55" t="s">
        <v>398</v>
      </c>
      <c r="H84" s="1" t="s">
        <v>124</v>
      </c>
      <c r="I84" s="118">
        <v>54</v>
      </c>
      <c r="J84" s="113">
        <v>940</v>
      </c>
      <c r="K84" s="114">
        <v>25</v>
      </c>
      <c r="L84" s="115"/>
    </row>
    <row r="85" spans="1:12" s="80" customFormat="1" ht="35.25" customHeight="1" x14ac:dyDescent="0.15">
      <c r="A85" s="143">
        <v>12</v>
      </c>
      <c r="B85" s="82" t="s">
        <v>0</v>
      </c>
      <c r="C85" s="82" t="s">
        <v>175</v>
      </c>
      <c r="D85" s="82" t="s">
        <v>267</v>
      </c>
      <c r="E85" s="82" t="s">
        <v>176</v>
      </c>
      <c r="F85" s="82" t="s">
        <v>138</v>
      </c>
      <c r="G85" s="84" t="s">
        <v>462</v>
      </c>
      <c r="H85" s="82" t="s">
        <v>399</v>
      </c>
      <c r="I85" s="115">
        <v>35</v>
      </c>
      <c r="J85" s="116">
        <v>373</v>
      </c>
      <c r="K85" s="117">
        <v>16</v>
      </c>
      <c r="L85" s="115"/>
    </row>
    <row r="86" spans="1:12" s="80" customFormat="1" ht="12.75" customHeight="1" x14ac:dyDescent="0.15">
      <c r="A86" s="143">
        <v>13</v>
      </c>
      <c r="B86" s="1" t="s">
        <v>0</v>
      </c>
      <c r="C86" s="1" t="s">
        <v>188</v>
      </c>
      <c r="D86" s="1" t="s">
        <v>268</v>
      </c>
      <c r="E86" s="163" t="s">
        <v>189</v>
      </c>
      <c r="F86" s="1" t="s">
        <v>139</v>
      </c>
      <c r="G86" s="55" t="s">
        <v>450</v>
      </c>
      <c r="H86" s="163" t="s">
        <v>190</v>
      </c>
      <c r="I86" s="118">
        <v>77</v>
      </c>
      <c r="J86" s="18">
        <v>814</v>
      </c>
      <c r="K86" s="18">
        <v>31</v>
      </c>
      <c r="L86" s="147"/>
    </row>
    <row r="87" spans="1:12" s="80" customFormat="1" ht="22.5" customHeight="1" x14ac:dyDescent="0.15">
      <c r="A87" s="143"/>
      <c r="B87" s="1"/>
      <c r="C87" s="1"/>
      <c r="D87" s="1"/>
      <c r="E87" s="163"/>
      <c r="F87" s="1"/>
      <c r="G87" s="55"/>
      <c r="H87" s="163"/>
      <c r="I87" s="118"/>
      <c r="J87" s="119">
        <v>153</v>
      </c>
      <c r="K87" s="119">
        <v>4</v>
      </c>
      <c r="L87" s="147"/>
    </row>
    <row r="88" spans="1:12" s="80" customFormat="1" ht="35.25" customHeight="1" x14ac:dyDescent="0.15">
      <c r="A88" s="143">
        <v>14</v>
      </c>
      <c r="B88" s="82" t="s">
        <v>0</v>
      </c>
      <c r="C88" s="82" t="s">
        <v>140</v>
      </c>
      <c r="D88" s="82" t="s">
        <v>207</v>
      </c>
      <c r="E88" s="82" t="s">
        <v>180</v>
      </c>
      <c r="F88" s="82" t="s">
        <v>141</v>
      </c>
      <c r="G88" s="83" t="s">
        <v>304</v>
      </c>
      <c r="H88" s="82" t="s">
        <v>400</v>
      </c>
      <c r="I88" s="115">
        <v>83</v>
      </c>
      <c r="J88" s="116">
        <v>1146</v>
      </c>
      <c r="K88" s="117">
        <v>36</v>
      </c>
      <c r="L88" s="115"/>
    </row>
    <row r="89" spans="1:12" s="80" customFormat="1" ht="35.25" customHeight="1" x14ac:dyDescent="0.15">
      <c r="A89" s="143">
        <v>15</v>
      </c>
      <c r="B89" s="1" t="s">
        <v>0</v>
      </c>
      <c r="C89" s="1" t="s">
        <v>191</v>
      </c>
      <c r="D89" s="1" t="s">
        <v>269</v>
      </c>
      <c r="E89" s="1" t="s">
        <v>142</v>
      </c>
      <c r="F89" s="1" t="s">
        <v>143</v>
      </c>
      <c r="G89" s="55" t="s">
        <v>401</v>
      </c>
      <c r="H89" s="1" t="s">
        <v>192</v>
      </c>
      <c r="I89" s="118">
        <v>24</v>
      </c>
      <c r="J89" s="113">
        <v>342</v>
      </c>
      <c r="K89" s="114">
        <v>12</v>
      </c>
      <c r="L89" s="115"/>
    </row>
    <row r="90" spans="1:12" s="80" customFormat="1" ht="35.25" customHeight="1" x14ac:dyDescent="0.15">
      <c r="A90" s="143">
        <v>16</v>
      </c>
      <c r="B90" s="82" t="s">
        <v>0</v>
      </c>
      <c r="C90" s="82" t="s">
        <v>144</v>
      </c>
      <c r="D90" s="82" t="s">
        <v>270</v>
      </c>
      <c r="E90" s="82" t="s">
        <v>145</v>
      </c>
      <c r="F90" s="82" t="s">
        <v>146</v>
      </c>
      <c r="G90" s="83" t="s">
        <v>463</v>
      </c>
      <c r="H90" s="82" t="s">
        <v>147</v>
      </c>
      <c r="I90" s="115">
        <v>47</v>
      </c>
      <c r="J90" s="116">
        <v>696</v>
      </c>
      <c r="K90" s="117">
        <v>30</v>
      </c>
      <c r="L90" s="115"/>
    </row>
    <row r="91" spans="1:12" s="80" customFormat="1" ht="13.5" customHeight="1" x14ac:dyDescent="0.15">
      <c r="A91" s="143">
        <v>17</v>
      </c>
      <c r="B91" s="1" t="s">
        <v>0</v>
      </c>
      <c r="C91" s="1" t="s">
        <v>158</v>
      </c>
      <c r="D91" s="1" t="s">
        <v>271</v>
      </c>
      <c r="E91" s="1" t="s">
        <v>159</v>
      </c>
      <c r="F91" s="1" t="s">
        <v>160</v>
      </c>
      <c r="G91" s="55" t="s">
        <v>402</v>
      </c>
      <c r="H91" s="163" t="s">
        <v>403</v>
      </c>
      <c r="I91" s="118">
        <v>42</v>
      </c>
      <c r="J91" s="18">
        <v>456</v>
      </c>
      <c r="K91" s="18">
        <v>26</v>
      </c>
      <c r="L91" s="147"/>
    </row>
    <row r="92" spans="1:12" s="80" customFormat="1" ht="22.5" customHeight="1" x14ac:dyDescent="0.15">
      <c r="A92" s="143"/>
      <c r="B92" s="1"/>
      <c r="C92" s="1"/>
      <c r="D92" s="1"/>
      <c r="E92" s="1"/>
      <c r="F92" s="1"/>
      <c r="G92" s="55"/>
      <c r="H92" s="163"/>
      <c r="I92" s="118"/>
      <c r="J92" s="119">
        <v>124</v>
      </c>
      <c r="K92" s="119">
        <v>4</v>
      </c>
      <c r="L92" s="147"/>
    </row>
    <row r="93" spans="1:12" s="80" customFormat="1" ht="13.5" customHeight="1" x14ac:dyDescent="0.15">
      <c r="A93" s="143">
        <v>18</v>
      </c>
      <c r="B93" s="85" t="s">
        <v>0</v>
      </c>
      <c r="C93" s="111" t="s">
        <v>148</v>
      </c>
      <c r="D93" s="85" t="s">
        <v>272</v>
      </c>
      <c r="E93" s="85" t="s">
        <v>149</v>
      </c>
      <c r="F93" s="85" t="s">
        <v>150</v>
      </c>
      <c r="G93" s="164" t="s">
        <v>404</v>
      </c>
      <c r="H93" s="164" t="s">
        <v>405</v>
      </c>
      <c r="I93" s="120">
        <v>41</v>
      </c>
      <c r="J93" s="23">
        <v>426</v>
      </c>
      <c r="K93" s="23">
        <v>17</v>
      </c>
      <c r="L93" s="147"/>
    </row>
    <row r="94" spans="1:12" s="80" customFormat="1" ht="22.5" customHeight="1" x14ac:dyDescent="0.15">
      <c r="A94" s="143"/>
      <c r="B94" s="82"/>
      <c r="C94" s="82"/>
      <c r="D94" s="82"/>
      <c r="E94" s="82"/>
      <c r="F94" s="82"/>
      <c r="G94" s="164"/>
      <c r="H94" s="164"/>
      <c r="I94" s="120"/>
      <c r="J94" s="121">
        <v>96</v>
      </c>
      <c r="K94" s="121">
        <v>4</v>
      </c>
      <c r="L94" s="147"/>
    </row>
    <row r="95" spans="1:12" s="80" customFormat="1" ht="35.25" customHeight="1" x14ac:dyDescent="0.15">
      <c r="A95" s="143">
        <v>19</v>
      </c>
      <c r="B95" s="1" t="s">
        <v>0</v>
      </c>
      <c r="C95" s="1" t="s">
        <v>161</v>
      </c>
      <c r="D95" s="1" t="s">
        <v>221</v>
      </c>
      <c r="E95" s="1" t="s">
        <v>162</v>
      </c>
      <c r="F95" s="1" t="s">
        <v>163</v>
      </c>
      <c r="G95" s="55" t="s">
        <v>406</v>
      </c>
      <c r="H95" s="1" t="s">
        <v>164</v>
      </c>
      <c r="I95" s="118">
        <v>17</v>
      </c>
      <c r="J95" s="113">
        <v>168</v>
      </c>
      <c r="K95" s="114">
        <v>9</v>
      </c>
      <c r="L95" s="115"/>
    </row>
    <row r="96" spans="1:12" s="80" customFormat="1" ht="35.25" customHeight="1" x14ac:dyDescent="0.15">
      <c r="A96" s="143">
        <v>20</v>
      </c>
      <c r="B96" s="82" t="s">
        <v>0</v>
      </c>
      <c r="C96" s="82" t="s">
        <v>407</v>
      </c>
      <c r="D96" s="82" t="s">
        <v>408</v>
      </c>
      <c r="E96" s="82" t="s">
        <v>409</v>
      </c>
      <c r="F96" s="82" t="s">
        <v>165</v>
      </c>
      <c r="G96" s="83" t="s">
        <v>465</v>
      </c>
      <c r="H96" s="82" t="s">
        <v>466</v>
      </c>
      <c r="I96" s="115">
        <v>33</v>
      </c>
      <c r="J96" s="116">
        <v>412</v>
      </c>
      <c r="K96" s="117">
        <v>19</v>
      </c>
      <c r="L96" s="115"/>
    </row>
    <row r="97" spans="1:13" s="80" customFormat="1" ht="13.5" customHeight="1" x14ac:dyDescent="0.15">
      <c r="A97" s="143">
        <v>21</v>
      </c>
      <c r="B97" s="1" t="s">
        <v>0</v>
      </c>
      <c r="C97" s="86" t="s">
        <v>166</v>
      </c>
      <c r="D97" s="1" t="s">
        <v>273</v>
      </c>
      <c r="E97" s="1" t="s">
        <v>410</v>
      </c>
      <c r="F97" s="1" t="s">
        <v>167</v>
      </c>
      <c r="G97" s="87" t="s">
        <v>464</v>
      </c>
      <c r="H97" s="163" t="s">
        <v>411</v>
      </c>
      <c r="I97" s="118">
        <v>56</v>
      </c>
      <c r="J97" s="18">
        <v>710</v>
      </c>
      <c r="K97" s="18">
        <v>27</v>
      </c>
      <c r="L97" s="115"/>
    </row>
    <row r="98" spans="1:13" s="80" customFormat="1" ht="22.5" customHeight="1" thickBot="1" x14ac:dyDescent="0.2">
      <c r="A98" s="143"/>
      <c r="B98" s="88"/>
      <c r="C98" s="89"/>
      <c r="D98" s="88"/>
      <c r="E98" s="88"/>
      <c r="F98" s="88"/>
      <c r="G98" s="90"/>
      <c r="H98" s="165"/>
      <c r="I98" s="122"/>
      <c r="J98" s="123">
        <v>76</v>
      </c>
      <c r="K98" s="123">
        <v>3</v>
      </c>
      <c r="L98" s="147"/>
    </row>
    <row r="99" spans="1:13" s="60" customFormat="1" ht="15" customHeight="1" x14ac:dyDescent="0.15">
      <c r="A99" s="143"/>
      <c r="B99" s="79"/>
      <c r="C99" s="91"/>
      <c r="D99" s="79"/>
      <c r="E99" s="79"/>
      <c r="F99" s="79"/>
      <c r="G99" s="91"/>
      <c r="H99" s="92" t="s">
        <v>339</v>
      </c>
      <c r="I99" s="93">
        <f>SUM(I74:I98)</f>
        <v>1064</v>
      </c>
      <c r="J99" s="93">
        <f>SUM(J74:J86,J88:J91,J93,J95:J97)</f>
        <v>15895</v>
      </c>
      <c r="K99" s="93">
        <f>SUM(K74:K86,K88:K91,K93,K95:K97)</f>
        <v>521</v>
      </c>
      <c r="L99" s="91"/>
    </row>
    <row r="100" spans="1:13" s="80" customFormat="1" ht="36" customHeight="1" x14ac:dyDescent="0.15">
      <c r="A100" s="143"/>
      <c r="B100" s="27"/>
      <c r="C100" s="27"/>
      <c r="D100" s="27"/>
      <c r="E100" s="27"/>
      <c r="F100" s="27"/>
      <c r="G100" s="27"/>
      <c r="H100" s="69"/>
      <c r="I100" s="70"/>
      <c r="J100" s="71">
        <f>J87+J92+J94+J98</f>
        <v>449</v>
      </c>
      <c r="K100" s="71">
        <f>K87+K92+K94+K98</f>
        <v>15</v>
      </c>
      <c r="L100" s="11"/>
      <c r="M100" s="11"/>
    </row>
    <row r="101" spans="1:13" s="80" customFormat="1" ht="20.100000000000001" customHeight="1" x14ac:dyDescent="0.15">
      <c r="A101" s="143"/>
      <c r="B101" s="72" t="s">
        <v>412</v>
      </c>
      <c r="C101" s="72"/>
      <c r="D101" s="72"/>
      <c r="E101" s="76"/>
      <c r="F101" s="72"/>
      <c r="G101" s="72"/>
      <c r="H101" s="76"/>
      <c r="I101" s="94"/>
      <c r="J101" s="94"/>
      <c r="K101" s="94"/>
    </row>
    <row r="102" spans="1:13" s="80" customFormat="1" ht="20.100000000000001" customHeight="1" thickBot="1" x14ac:dyDescent="0.2">
      <c r="A102" s="143"/>
      <c r="B102" s="72" t="s">
        <v>413</v>
      </c>
      <c r="C102" s="72"/>
      <c r="D102" s="72"/>
      <c r="E102" s="76"/>
      <c r="F102" s="72"/>
      <c r="G102" s="72"/>
      <c r="H102" s="76"/>
      <c r="I102" s="94"/>
      <c r="J102" s="161"/>
      <c r="K102" s="161"/>
    </row>
    <row r="103" spans="1:13" s="146" customFormat="1" ht="39.950000000000003" customHeight="1" thickBot="1" x14ac:dyDescent="0.2">
      <c r="A103" s="143"/>
      <c r="B103" s="64" t="s">
        <v>308</v>
      </c>
      <c r="C103" s="64" t="s">
        <v>309</v>
      </c>
      <c r="D103" s="64" t="s">
        <v>310</v>
      </c>
      <c r="E103" s="64" t="s">
        <v>311</v>
      </c>
      <c r="F103" s="64" t="s">
        <v>2</v>
      </c>
      <c r="G103" s="64" t="s">
        <v>205</v>
      </c>
      <c r="H103" s="64" t="s">
        <v>312</v>
      </c>
      <c r="I103" s="64" t="s">
        <v>155</v>
      </c>
      <c r="J103" s="64" t="s">
        <v>156</v>
      </c>
      <c r="K103" s="65" t="s">
        <v>157</v>
      </c>
    </row>
    <row r="104" spans="1:13" s="80" customFormat="1" ht="106.5" customHeight="1" x14ac:dyDescent="0.15">
      <c r="A104" s="143">
        <v>1</v>
      </c>
      <c r="B104" s="36" t="s">
        <v>3</v>
      </c>
      <c r="C104" s="36" t="s">
        <v>18</v>
      </c>
      <c r="D104" s="36" t="s">
        <v>217</v>
      </c>
      <c r="E104" s="36" t="s">
        <v>283</v>
      </c>
      <c r="F104" s="36" t="s">
        <v>168</v>
      </c>
      <c r="G104" s="36" t="s">
        <v>318</v>
      </c>
      <c r="H104" s="37" t="s">
        <v>414</v>
      </c>
      <c r="I104" s="38">
        <v>27</v>
      </c>
      <c r="J104" s="38">
        <v>97</v>
      </c>
      <c r="K104" s="33">
        <v>13</v>
      </c>
    </row>
    <row r="105" spans="1:13" s="80" customFormat="1" ht="39.75" customHeight="1" x14ac:dyDescent="0.15">
      <c r="A105" s="143">
        <v>2</v>
      </c>
      <c r="B105" s="9" t="s">
        <v>3</v>
      </c>
      <c r="C105" s="9" t="s">
        <v>20</v>
      </c>
      <c r="D105" s="9" t="s">
        <v>218</v>
      </c>
      <c r="E105" s="16" t="s">
        <v>21</v>
      </c>
      <c r="F105" s="9" t="s">
        <v>22</v>
      </c>
      <c r="G105" s="10" t="s">
        <v>319</v>
      </c>
      <c r="H105" s="16" t="s">
        <v>170</v>
      </c>
      <c r="I105" s="34">
        <v>10</v>
      </c>
      <c r="J105" s="34">
        <v>37</v>
      </c>
      <c r="K105" s="17">
        <v>4</v>
      </c>
    </row>
    <row r="106" spans="1:13" s="80" customFormat="1" ht="39.75" customHeight="1" x14ac:dyDescent="0.15">
      <c r="A106" s="143">
        <v>3</v>
      </c>
      <c r="B106" s="15" t="s">
        <v>3</v>
      </c>
      <c r="C106" s="15" t="s">
        <v>320</v>
      </c>
      <c r="D106" s="15" t="s">
        <v>219</v>
      </c>
      <c r="E106" s="31" t="s">
        <v>23</v>
      </c>
      <c r="F106" s="15" t="s">
        <v>24</v>
      </c>
      <c r="G106" s="15" t="s">
        <v>321</v>
      </c>
      <c r="H106" s="6" t="s">
        <v>170</v>
      </c>
      <c r="I106" s="32">
        <v>11</v>
      </c>
      <c r="J106" s="32">
        <v>33</v>
      </c>
      <c r="K106" s="18">
        <v>4</v>
      </c>
    </row>
    <row r="107" spans="1:13" s="80" customFormat="1" ht="39.75" customHeight="1" x14ac:dyDescent="0.15">
      <c r="A107" s="143">
        <v>4</v>
      </c>
      <c r="B107" s="10" t="s">
        <v>3</v>
      </c>
      <c r="C107" s="10" t="s">
        <v>301</v>
      </c>
      <c r="D107" s="10" t="s">
        <v>233</v>
      </c>
      <c r="E107" s="12" t="s">
        <v>342</v>
      </c>
      <c r="F107" s="10" t="s">
        <v>302</v>
      </c>
      <c r="G107" s="10" t="s">
        <v>454</v>
      </c>
      <c r="H107" s="12" t="s">
        <v>415</v>
      </c>
      <c r="I107" s="17">
        <v>12</v>
      </c>
      <c r="J107" s="17">
        <v>18</v>
      </c>
      <c r="K107" s="17">
        <v>4</v>
      </c>
    </row>
    <row r="108" spans="1:13" s="80" customFormat="1" ht="39.75" customHeight="1" x14ac:dyDescent="0.15">
      <c r="A108" s="143">
        <v>5</v>
      </c>
      <c r="B108" s="4" t="s">
        <v>3</v>
      </c>
      <c r="C108" s="4" t="s">
        <v>57</v>
      </c>
      <c r="D108" s="4" t="s">
        <v>234</v>
      </c>
      <c r="E108" s="6" t="s">
        <v>58</v>
      </c>
      <c r="F108" s="4" t="s">
        <v>59</v>
      </c>
      <c r="G108" s="4" t="s">
        <v>441</v>
      </c>
      <c r="H108" s="6" t="s">
        <v>170</v>
      </c>
      <c r="I108" s="18">
        <v>10</v>
      </c>
      <c r="J108" s="18">
        <v>18</v>
      </c>
      <c r="K108" s="18">
        <v>4</v>
      </c>
    </row>
    <row r="109" spans="1:13" s="80" customFormat="1" ht="39.75" customHeight="1" x14ac:dyDescent="0.15">
      <c r="A109" s="143">
        <v>6</v>
      </c>
      <c r="B109" s="9" t="s">
        <v>3</v>
      </c>
      <c r="C109" s="10" t="s">
        <v>62</v>
      </c>
      <c r="D109" s="9" t="s">
        <v>236</v>
      </c>
      <c r="E109" s="12" t="s">
        <v>63</v>
      </c>
      <c r="F109" s="9" t="s">
        <v>64</v>
      </c>
      <c r="G109" s="9" t="s">
        <v>444</v>
      </c>
      <c r="H109" s="16" t="s">
        <v>170</v>
      </c>
      <c r="I109" s="34">
        <v>11</v>
      </c>
      <c r="J109" s="34">
        <v>26</v>
      </c>
      <c r="K109" s="17">
        <v>4</v>
      </c>
    </row>
    <row r="110" spans="1:13" s="80" customFormat="1" ht="39.75" customHeight="1" x14ac:dyDescent="0.15">
      <c r="A110" s="143">
        <v>7</v>
      </c>
      <c r="B110" s="4" t="s">
        <v>3</v>
      </c>
      <c r="C110" s="15" t="s">
        <v>78</v>
      </c>
      <c r="D110" s="4" t="s">
        <v>243</v>
      </c>
      <c r="E110" s="6" t="s">
        <v>79</v>
      </c>
      <c r="F110" s="4" t="s">
        <v>468</v>
      </c>
      <c r="G110" s="5" t="s">
        <v>355</v>
      </c>
      <c r="H110" s="6" t="s">
        <v>303</v>
      </c>
      <c r="I110" s="32">
        <v>29</v>
      </c>
      <c r="J110" s="32">
        <v>100</v>
      </c>
      <c r="K110" s="18">
        <v>12</v>
      </c>
    </row>
    <row r="111" spans="1:13" s="80" customFormat="1" ht="39.75" customHeight="1" thickBot="1" x14ac:dyDescent="0.2">
      <c r="A111" s="143">
        <v>8</v>
      </c>
      <c r="B111" s="25" t="s">
        <v>3</v>
      </c>
      <c r="C111" s="25" t="s">
        <v>87</v>
      </c>
      <c r="D111" s="24" t="s">
        <v>246</v>
      </c>
      <c r="E111" s="39" t="s">
        <v>88</v>
      </c>
      <c r="F111" s="24" t="s">
        <v>89</v>
      </c>
      <c r="G111" s="25" t="s">
        <v>359</v>
      </c>
      <c r="H111" s="39" t="s">
        <v>108</v>
      </c>
      <c r="I111" s="124">
        <v>12</v>
      </c>
      <c r="J111" s="35">
        <v>37</v>
      </c>
      <c r="K111" s="35">
        <v>4</v>
      </c>
    </row>
    <row r="112" spans="1:13" s="60" customFormat="1" ht="39.950000000000003" customHeight="1" x14ac:dyDescent="0.15">
      <c r="A112" s="143"/>
      <c r="B112" s="91"/>
      <c r="C112" s="91"/>
      <c r="D112" s="79"/>
      <c r="E112" s="79"/>
      <c r="F112" s="79"/>
      <c r="G112" s="79"/>
      <c r="H112" s="95" t="s">
        <v>339</v>
      </c>
      <c r="I112" s="96">
        <f>SUM(I104:I111)</f>
        <v>122</v>
      </c>
      <c r="J112" s="96">
        <f t="shared" ref="J112" si="4">SUM(J104:J111)</f>
        <v>366</v>
      </c>
      <c r="K112" s="96">
        <f>SUM(K104:K111)</f>
        <v>49</v>
      </c>
    </row>
    <row r="113" spans="1:11" s="80" customFormat="1" ht="39.950000000000003" customHeight="1" thickBot="1" x14ac:dyDescent="0.2">
      <c r="A113" s="143"/>
      <c r="B113" s="159" t="s">
        <v>416</v>
      </c>
      <c r="C113" s="159"/>
      <c r="D113" s="159"/>
      <c r="E113" s="76"/>
      <c r="F113" s="72"/>
      <c r="G113" s="72"/>
      <c r="H113" s="76"/>
      <c r="I113" s="161"/>
      <c r="J113" s="161"/>
      <c r="K113" s="106"/>
    </row>
    <row r="114" spans="1:11" s="109" customFormat="1" ht="39.950000000000003" customHeight="1" thickBot="1" x14ac:dyDescent="0.2">
      <c r="A114" s="140"/>
      <c r="B114" s="64" t="s">
        <v>308</v>
      </c>
      <c r="C114" s="64" t="s">
        <v>309</v>
      </c>
      <c r="D114" s="64" t="s">
        <v>310</v>
      </c>
      <c r="E114" s="64" t="s">
        <v>311</v>
      </c>
      <c r="F114" s="64" t="s">
        <v>2</v>
      </c>
      <c r="G114" s="64" t="s">
        <v>205</v>
      </c>
      <c r="H114" s="64" t="s">
        <v>312</v>
      </c>
      <c r="I114" s="97" t="s">
        <v>155</v>
      </c>
      <c r="J114" s="98" t="s">
        <v>156</v>
      </c>
      <c r="K114" s="107"/>
    </row>
    <row r="115" spans="1:11" s="109" customFormat="1" ht="39.950000000000003" customHeight="1" x14ac:dyDescent="0.15">
      <c r="A115" s="140">
        <v>1</v>
      </c>
      <c r="B115" s="36" t="s">
        <v>3</v>
      </c>
      <c r="C115" s="36" t="s">
        <v>417</v>
      </c>
      <c r="D115" s="36" t="s">
        <v>217</v>
      </c>
      <c r="E115" s="36" t="s">
        <v>283</v>
      </c>
      <c r="F115" s="36" t="s">
        <v>169</v>
      </c>
      <c r="G115" s="36" t="s">
        <v>318</v>
      </c>
      <c r="H115" s="37" t="s">
        <v>124</v>
      </c>
      <c r="I115" s="37">
        <v>28</v>
      </c>
      <c r="J115" s="99">
        <v>1042</v>
      </c>
      <c r="K115" s="108"/>
    </row>
    <row r="116" spans="1:11" s="109" customFormat="1" ht="39.950000000000003" customHeight="1" x14ac:dyDescent="0.15">
      <c r="A116" s="140">
        <v>2</v>
      </c>
      <c r="B116" s="100" t="s">
        <v>0</v>
      </c>
      <c r="C116" s="100" t="s">
        <v>418</v>
      </c>
      <c r="D116" s="100" t="s">
        <v>274</v>
      </c>
      <c r="E116" s="101" t="s">
        <v>467</v>
      </c>
      <c r="F116" s="100" t="s">
        <v>193</v>
      </c>
      <c r="G116" s="100" t="s">
        <v>419</v>
      </c>
      <c r="H116" s="100" t="s">
        <v>124</v>
      </c>
      <c r="I116" s="125">
        <v>8</v>
      </c>
      <c r="J116" s="126">
        <v>214</v>
      </c>
    </row>
    <row r="117" spans="1:11" s="110" customFormat="1" ht="39.950000000000003" customHeight="1" x14ac:dyDescent="0.15">
      <c r="A117" s="145">
        <v>3</v>
      </c>
      <c r="B117" s="87" t="s">
        <v>0</v>
      </c>
      <c r="C117" s="87" t="s">
        <v>420</v>
      </c>
      <c r="D117" s="87" t="s">
        <v>275</v>
      </c>
      <c r="E117" s="87" t="s">
        <v>421</v>
      </c>
      <c r="F117" s="87" t="s">
        <v>194</v>
      </c>
      <c r="G117" s="87" t="s">
        <v>422</v>
      </c>
      <c r="H117" s="55" t="s">
        <v>124</v>
      </c>
      <c r="I117" s="127">
        <v>52</v>
      </c>
      <c r="J117" s="128">
        <v>2055</v>
      </c>
    </row>
    <row r="118" spans="1:11" s="110" customFormat="1" ht="39.950000000000003" customHeight="1" x14ac:dyDescent="0.15">
      <c r="A118" s="145">
        <v>4</v>
      </c>
      <c r="B118" s="56" t="s">
        <v>0</v>
      </c>
      <c r="C118" s="56" t="s">
        <v>151</v>
      </c>
      <c r="D118" s="56" t="s">
        <v>276</v>
      </c>
      <c r="E118" s="56" t="s">
        <v>152</v>
      </c>
      <c r="F118" s="56" t="s">
        <v>153</v>
      </c>
      <c r="G118" s="56" t="s">
        <v>195</v>
      </c>
      <c r="H118" s="57" t="s">
        <v>124</v>
      </c>
      <c r="I118" s="129">
        <v>23</v>
      </c>
      <c r="J118" s="130">
        <v>1086</v>
      </c>
    </row>
    <row r="119" spans="1:11" s="109" customFormat="1" ht="39.950000000000003" customHeight="1" thickBot="1" x14ac:dyDescent="0.2">
      <c r="A119" s="140">
        <v>5</v>
      </c>
      <c r="B119" s="90" t="s">
        <v>0</v>
      </c>
      <c r="C119" s="90" t="s">
        <v>423</v>
      </c>
      <c r="D119" s="90" t="s">
        <v>424</v>
      </c>
      <c r="E119" s="89" t="s">
        <v>425</v>
      </c>
      <c r="F119" s="90" t="s">
        <v>426</v>
      </c>
      <c r="G119" s="90" t="s">
        <v>427</v>
      </c>
      <c r="H119" s="102" t="s">
        <v>389</v>
      </c>
      <c r="I119" s="131">
        <v>10</v>
      </c>
      <c r="J119" s="132">
        <v>149</v>
      </c>
    </row>
    <row r="120" spans="1:11" s="148" customFormat="1" ht="39.950000000000003" customHeight="1" x14ac:dyDescent="0.15">
      <c r="A120" s="140"/>
      <c r="H120" s="149" t="s">
        <v>339</v>
      </c>
      <c r="I120" s="150">
        <f>SUM(I115:I119)</f>
        <v>121</v>
      </c>
      <c r="J120" s="150">
        <f>SUM(J115:J119)</f>
        <v>4546</v>
      </c>
    </row>
  </sheetData>
  <mergeCells count="19">
    <mergeCell ref="B113:D113"/>
    <mergeCell ref="I113:J113"/>
    <mergeCell ref="B51:C51"/>
    <mergeCell ref="H51:K51"/>
    <mergeCell ref="H67:K67"/>
    <mergeCell ref="H72:K72"/>
    <mergeCell ref="E86:E87"/>
    <mergeCell ref="H86:H87"/>
    <mergeCell ref="H91:H92"/>
    <mergeCell ref="G93:G94"/>
    <mergeCell ref="H93:H94"/>
    <mergeCell ref="H97:H98"/>
    <mergeCell ref="J102:K102"/>
    <mergeCell ref="H46:H47"/>
    <mergeCell ref="A2:D2"/>
    <mergeCell ref="H3:K3"/>
    <mergeCell ref="J4:K4"/>
    <mergeCell ref="B29:C29"/>
    <mergeCell ref="H29:K29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 scaleWithDoc="0" alignWithMargins="0"/>
  <rowBreaks count="3" manualBreakCount="3">
    <brk id="28" max="11" man="1"/>
    <brk id="71" max="11" man="1"/>
    <brk id="10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 高等学校</vt:lpstr>
      <vt:lpstr>'1 高等学校'!Print_Area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2025-07-31T02:03:29Z</dcterms:modified>
</cp:coreProperties>
</file>