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15345" windowHeight="4455" tabRatio="730" firstSheet="1" activeTab="7"/>
  </bookViews>
  <sheets>
    <sheet name="1 高等学校" sheetId="60" r:id="rId1"/>
    <sheet name="2 特別支援学校" sheetId="46" r:id="rId2"/>
    <sheet name="3 中学校" sheetId="47" r:id="rId3"/>
    <sheet name="4 小学校 " sheetId="48" r:id="rId4"/>
    <sheet name="5 義務教育学校" sheetId="49" r:id="rId5"/>
    <sheet name="１熊本県教育委員会" sheetId="50" r:id="rId6"/>
    <sheet name="2 市町村教育委員会" sheetId="51" r:id="rId7"/>
    <sheet name="参考資料１" sheetId="52" r:id="rId8"/>
    <sheet name="参考資料２" sheetId="53" r:id="rId9"/>
    <sheet name="参考資料３" sheetId="54" r:id="rId10"/>
    <sheet name="参考資料４" sheetId="55" r:id="rId11"/>
    <sheet name="参考資料５" sheetId="56" r:id="rId12"/>
    <sheet name="参考資料６" sheetId="57" r:id="rId13"/>
    <sheet name="参考資料７" sheetId="59" r:id="rId14"/>
  </sheets>
  <definedNames>
    <definedName name="_xlnm._FilterDatabase" localSheetId="3" hidden="1">'4 小学校 '!$B$259:$N$286</definedName>
    <definedName name="_xlnm._FilterDatabase" localSheetId="4" hidden="1">'5 義務教育学校'!#REF!</definedName>
    <definedName name="_xlnm.Print_Area" localSheetId="0">'1 高等学校'!$A$1:$L$120</definedName>
    <definedName name="_xlnm.Print_Area" localSheetId="6">'2 市町村教育委員会'!$A$1:$M$94</definedName>
    <definedName name="_xlnm.Print_Area" localSheetId="1">'2 特別支援学校'!$A$1:$P$49</definedName>
    <definedName name="_xlnm.Print_Area" localSheetId="2">'3 中学校'!$A$1:$N$215</definedName>
    <definedName name="_xlnm.Print_Area" localSheetId="3">'4 小学校 '!$A$1:$N$372</definedName>
    <definedName name="_xlnm.Print_Area" localSheetId="4">'5 義務教育学校'!$A$1:$N$12</definedName>
    <definedName name="_xlnm.Print_Area" localSheetId="7">参考資料１!$A$1:$Q$31</definedName>
    <definedName name="_xlnm.Print_Area" localSheetId="9">参考資料３!$A$1:$L$13</definedName>
    <definedName name="_xlnm.Print_Area" localSheetId="12">参考資料６!$A$1:$L$12</definedName>
    <definedName name="_xlnm.Print_Area" localSheetId="13">参考資料７!$A$1:$G$27</definedName>
  </definedNames>
  <calcPr calcId="162913"/>
</workbook>
</file>

<file path=xl/calcChain.xml><?xml version="1.0" encoding="utf-8"?>
<calcChain xmlns="http://schemas.openxmlformats.org/spreadsheetml/2006/main">
  <c r="L8" i="54" l="1"/>
  <c r="N18" i="52" l="1"/>
  <c r="L18" i="52"/>
  <c r="J9" i="52"/>
  <c r="J28" i="60" l="1"/>
  <c r="I9" i="47" l="1"/>
  <c r="J178" i="47" l="1"/>
  <c r="K9" i="47"/>
  <c r="J9" i="47"/>
  <c r="J12" i="49"/>
  <c r="K12" i="49"/>
  <c r="L12" i="49"/>
  <c r="M12" i="49"/>
  <c r="I12" i="49"/>
  <c r="I87" i="47"/>
  <c r="J87" i="47"/>
  <c r="K87" i="47"/>
  <c r="L87" i="47"/>
  <c r="M87" i="47"/>
  <c r="J120" i="60"/>
  <c r="I120" i="60"/>
  <c r="K112" i="60"/>
  <c r="J112" i="60"/>
  <c r="I112" i="60"/>
  <c r="K100" i="60"/>
  <c r="J100" i="60"/>
  <c r="K99" i="60"/>
  <c r="J99" i="60"/>
  <c r="I99" i="60"/>
  <c r="K71" i="60"/>
  <c r="J71" i="60"/>
  <c r="I71" i="60"/>
  <c r="K64" i="60"/>
  <c r="J64" i="60"/>
  <c r="I64" i="60"/>
  <c r="K50" i="60"/>
  <c r="K66" i="60" s="1"/>
  <c r="J50" i="60"/>
  <c r="J66" i="60" s="1"/>
  <c r="K49" i="60"/>
  <c r="J49" i="60"/>
  <c r="I49" i="60"/>
  <c r="K28" i="60"/>
  <c r="I28" i="60"/>
  <c r="I65" i="60" l="1"/>
  <c r="J65" i="60"/>
  <c r="K65" i="60"/>
  <c r="O8" i="56"/>
  <c r="P8" i="56"/>
  <c r="C10" i="56"/>
  <c r="X9" i="56"/>
  <c r="W9" i="56"/>
  <c r="D10" i="56"/>
  <c r="E10" i="56"/>
  <c r="F10" i="56"/>
  <c r="G10" i="56"/>
  <c r="H10" i="56"/>
  <c r="I10" i="56"/>
  <c r="J10" i="56"/>
  <c r="K10" i="56"/>
  <c r="L10" i="56"/>
  <c r="M10" i="56"/>
  <c r="N10" i="56"/>
  <c r="Q10" i="56"/>
  <c r="R10" i="56"/>
  <c r="S10" i="56"/>
  <c r="T10" i="56"/>
  <c r="U10" i="56"/>
  <c r="V10" i="56"/>
  <c r="P9" i="56"/>
  <c r="O9" i="56"/>
  <c r="D8" i="54"/>
  <c r="H8" i="54"/>
  <c r="I8" i="54"/>
  <c r="J8" i="54"/>
  <c r="K8" i="54"/>
  <c r="G8" i="54"/>
  <c r="F8" i="54"/>
  <c r="J7" i="49" l="1"/>
  <c r="K7" i="49"/>
  <c r="L7" i="49"/>
  <c r="M7" i="49"/>
  <c r="I7" i="49"/>
  <c r="K10" i="57"/>
  <c r="I10" i="57"/>
  <c r="H10" i="57"/>
  <c r="G10" i="57"/>
  <c r="F10" i="57"/>
  <c r="D10" i="57"/>
  <c r="C10" i="57"/>
  <c r="B10" i="57"/>
  <c r="E9" i="57"/>
  <c r="E8" i="57"/>
  <c r="J7" i="57"/>
  <c r="J10" i="57" s="1"/>
  <c r="E7" i="57"/>
  <c r="X8" i="56"/>
  <c r="X10" i="56" s="1"/>
  <c r="W8" i="56"/>
  <c r="W10" i="56" s="1"/>
  <c r="P10" i="56"/>
  <c r="O10" i="56"/>
  <c r="V21" i="55"/>
  <c r="U21" i="55"/>
  <c r="T21" i="55"/>
  <c r="S21" i="55"/>
  <c r="R21" i="55"/>
  <c r="Q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X20" i="55"/>
  <c r="W20" i="55"/>
  <c r="P20" i="55"/>
  <c r="O20" i="55"/>
  <c r="X19" i="55"/>
  <c r="W19" i="55"/>
  <c r="X18" i="55"/>
  <c r="W18" i="55"/>
  <c r="P18" i="55"/>
  <c r="O18" i="55"/>
  <c r="X17" i="55"/>
  <c r="W17" i="55"/>
  <c r="P17" i="55"/>
  <c r="O17" i="55"/>
  <c r="X16" i="55"/>
  <c r="W16" i="55"/>
  <c r="P16" i="55"/>
  <c r="O16" i="55"/>
  <c r="X15" i="55"/>
  <c r="W15" i="55"/>
  <c r="P15" i="55"/>
  <c r="O15" i="55"/>
  <c r="X14" i="55"/>
  <c r="W14" i="55"/>
  <c r="P14" i="55"/>
  <c r="O14" i="55"/>
  <c r="X13" i="55"/>
  <c r="W13" i="55"/>
  <c r="P13" i="55"/>
  <c r="O13" i="55"/>
  <c r="X12" i="55"/>
  <c r="W12" i="55"/>
  <c r="P12" i="55"/>
  <c r="O12" i="55"/>
  <c r="X11" i="55"/>
  <c r="W11" i="55"/>
  <c r="P11" i="55"/>
  <c r="O11" i="55"/>
  <c r="X10" i="55"/>
  <c r="W10" i="55"/>
  <c r="P10" i="55"/>
  <c r="O10" i="55"/>
  <c r="X9" i="55"/>
  <c r="W9" i="55"/>
  <c r="P9" i="55"/>
  <c r="O9" i="55"/>
  <c r="X8" i="55"/>
  <c r="W8" i="55"/>
  <c r="P8" i="55"/>
  <c r="O8" i="55"/>
  <c r="X7" i="55"/>
  <c r="W7" i="55"/>
  <c r="S20" i="53"/>
  <c r="R20" i="53"/>
  <c r="Q20" i="53"/>
  <c r="P20" i="53"/>
  <c r="O20" i="53"/>
  <c r="N20" i="53"/>
  <c r="M20" i="53"/>
  <c r="L20" i="53"/>
  <c r="K20" i="53"/>
  <c r="J20" i="53"/>
  <c r="I20" i="53"/>
  <c r="H20" i="53"/>
  <c r="G20" i="53"/>
  <c r="F20" i="53"/>
  <c r="E20" i="53"/>
  <c r="D20" i="53"/>
  <c r="C20" i="53"/>
  <c r="J26" i="52"/>
  <c r="J25" i="52"/>
  <c r="J24" i="52"/>
  <c r="Q23" i="52"/>
  <c r="P23" i="52"/>
  <c r="N23" i="52"/>
  <c r="L23" i="52"/>
  <c r="H23" i="52"/>
  <c r="F23" i="52"/>
  <c r="E23" i="52"/>
  <c r="J22" i="52"/>
  <c r="J21" i="52"/>
  <c r="E21" i="52"/>
  <c r="J19" i="52"/>
  <c r="Q17" i="52"/>
  <c r="L17" i="52"/>
  <c r="J18" i="52"/>
  <c r="E18" i="52"/>
  <c r="P17" i="52"/>
  <c r="N17" i="52"/>
  <c r="H17" i="52"/>
  <c r="G17" i="52"/>
  <c r="F17" i="52"/>
  <c r="E17" i="52"/>
  <c r="J16" i="52"/>
  <c r="J15" i="52" s="1"/>
  <c r="Q15" i="52"/>
  <c r="P15" i="52"/>
  <c r="N15" i="52"/>
  <c r="L15" i="52"/>
  <c r="H15" i="52"/>
  <c r="F15" i="52"/>
  <c r="J14" i="52"/>
  <c r="Q10" i="52"/>
  <c r="N10" i="52"/>
  <c r="L10" i="52"/>
  <c r="F10" i="52"/>
  <c r="E13" i="52"/>
  <c r="E10" i="52" s="1"/>
  <c r="J12" i="52"/>
  <c r="J11" i="52"/>
  <c r="P10" i="52"/>
  <c r="H10" i="52"/>
  <c r="G10" i="52"/>
  <c r="J7" i="52"/>
  <c r="E9" i="52"/>
  <c r="E7" i="52" s="1"/>
  <c r="J8" i="52"/>
  <c r="Q7" i="52"/>
  <c r="P7" i="52"/>
  <c r="N7" i="52"/>
  <c r="L7" i="52"/>
  <c r="H7" i="52"/>
  <c r="G7" i="52"/>
  <c r="F7" i="52"/>
  <c r="E10" i="57" l="1"/>
  <c r="X21" i="55"/>
  <c r="W21" i="55"/>
  <c r="J23" i="52"/>
  <c r="J13" i="52"/>
  <c r="J10" i="52"/>
  <c r="O21" i="55"/>
  <c r="P21" i="55"/>
  <c r="J17" i="52"/>
  <c r="N38" i="51" l="1"/>
  <c r="M27" i="46" l="1"/>
  <c r="I37" i="46" l="1"/>
  <c r="J37" i="46"/>
  <c r="K37" i="46"/>
  <c r="L37" i="46"/>
  <c r="M37" i="46"/>
  <c r="N37" i="46"/>
  <c r="H37" i="46"/>
  <c r="J333" i="48" l="1"/>
  <c r="J27" i="46" l="1"/>
  <c r="I169" i="48" l="1"/>
  <c r="M101" i="48"/>
  <c r="L101" i="48"/>
  <c r="K101" i="48"/>
  <c r="J101" i="48"/>
  <c r="I101" i="48"/>
  <c r="N27" i="46" l="1"/>
  <c r="L27" i="46"/>
  <c r="K27" i="46"/>
  <c r="I27" i="46"/>
  <c r="H27" i="46"/>
  <c r="H38" i="46" s="1"/>
  <c r="N38" i="46" l="1"/>
  <c r="K38" i="46"/>
  <c r="J38" i="46"/>
  <c r="I38" i="46"/>
  <c r="L38" i="46"/>
  <c r="K333" i="48" l="1"/>
  <c r="I232" i="48" l="1"/>
  <c r="I126" i="48"/>
  <c r="M111" i="47"/>
  <c r="I111" i="47"/>
  <c r="M368" i="48" l="1"/>
  <c r="L368" i="48"/>
  <c r="K368" i="48"/>
  <c r="J368" i="48"/>
  <c r="I368" i="48"/>
  <c r="M333" i="48"/>
  <c r="L333" i="48"/>
  <c r="I333" i="48"/>
  <c r="M304" i="48"/>
  <c r="L304" i="48"/>
  <c r="K304" i="48"/>
  <c r="J304" i="48"/>
  <c r="I304" i="48"/>
  <c r="M287" i="48"/>
  <c r="L287" i="48"/>
  <c r="K287" i="48"/>
  <c r="J287" i="48"/>
  <c r="I287" i="48"/>
  <c r="M257" i="48"/>
  <c r="L257" i="48"/>
  <c r="K257" i="48"/>
  <c r="J257" i="48"/>
  <c r="I257" i="48"/>
  <c r="M232" i="48"/>
  <c r="L232" i="48"/>
  <c r="K232" i="48"/>
  <c r="J232" i="48"/>
  <c r="M214" i="48"/>
  <c r="L214" i="48"/>
  <c r="K214" i="48"/>
  <c r="J214" i="48"/>
  <c r="I214" i="48"/>
  <c r="M180" i="48"/>
  <c r="L180" i="48"/>
  <c r="K180" i="48"/>
  <c r="J180" i="48"/>
  <c r="I180" i="48"/>
  <c r="M169" i="48"/>
  <c r="L169" i="48"/>
  <c r="K169" i="48"/>
  <c r="J169" i="48"/>
  <c r="M126" i="48"/>
  <c r="L126" i="48"/>
  <c r="K126" i="48"/>
  <c r="J126" i="48"/>
  <c r="M211" i="47"/>
  <c r="L211" i="47"/>
  <c r="K211" i="47"/>
  <c r="J211" i="47"/>
  <c r="I211" i="47"/>
  <c r="M200" i="47"/>
  <c r="L200" i="47"/>
  <c r="K200" i="47"/>
  <c r="J200" i="47"/>
  <c r="I200" i="47"/>
  <c r="M178" i="47"/>
  <c r="L178" i="47"/>
  <c r="K178" i="47"/>
  <c r="I178" i="47"/>
  <c r="M165" i="47"/>
  <c r="L165" i="47"/>
  <c r="K165" i="47"/>
  <c r="J165" i="47"/>
  <c r="I165" i="47"/>
  <c r="M153" i="47"/>
  <c r="L153" i="47"/>
  <c r="K153" i="47"/>
  <c r="J153" i="47"/>
  <c r="I153" i="47"/>
  <c r="M133" i="47"/>
  <c r="L133" i="47"/>
  <c r="K133" i="47"/>
  <c r="J133" i="47"/>
  <c r="I133" i="47"/>
  <c r="M122" i="47"/>
  <c r="L122" i="47"/>
  <c r="K122" i="47"/>
  <c r="J122" i="47"/>
  <c r="I122" i="47"/>
  <c r="L111" i="47"/>
  <c r="K111" i="47"/>
  <c r="J111" i="47"/>
  <c r="M95" i="47"/>
  <c r="L95" i="47"/>
  <c r="K95" i="47"/>
  <c r="J95" i="47"/>
  <c r="I95" i="47"/>
  <c r="M70" i="47"/>
  <c r="L70" i="47"/>
  <c r="K70" i="47"/>
  <c r="J70" i="47"/>
  <c r="I70" i="47"/>
  <c r="M57" i="47"/>
  <c r="L57" i="47"/>
  <c r="K57" i="47"/>
  <c r="J57" i="47"/>
  <c r="I57" i="47"/>
  <c r="N45" i="46"/>
  <c r="L45" i="46"/>
  <c r="K45" i="46"/>
  <c r="J45" i="46"/>
  <c r="I45" i="46"/>
  <c r="H45" i="46"/>
  <c r="M38" i="46" l="1"/>
  <c r="M45" i="46"/>
</calcChain>
</file>

<file path=xl/sharedStrings.xml><?xml version="1.0" encoding="utf-8"?>
<sst xmlns="http://schemas.openxmlformats.org/spreadsheetml/2006/main" count="5429" uniqueCount="3596">
  <si>
    <t>宇城市小川町西北小川1</t>
  </si>
  <si>
    <t>0964-43-0041</t>
  </si>
  <si>
    <t>海　　東</t>
  </si>
  <si>
    <t>宇城市小川町南海東2050</t>
  </si>
  <si>
    <t>0964-45-2009</t>
  </si>
  <si>
    <t>青　　海</t>
  </si>
  <si>
    <t>宇城市三角町郡浦88</t>
  </si>
  <si>
    <t>0964-54-0034</t>
  </si>
  <si>
    <t>下益城郡美里町土喰330</t>
  </si>
  <si>
    <t>0964-47-0009</t>
  </si>
  <si>
    <t>励　　徳</t>
  </si>
  <si>
    <t>下益城郡美里町畝野1944</t>
  </si>
  <si>
    <t>0964-48-0106</t>
  </si>
  <si>
    <t>中    央</t>
  </si>
  <si>
    <t>下益城郡美里町馬場537-1</t>
  </si>
  <si>
    <t>0964-46-2004</t>
  </si>
  <si>
    <t>玉 名 町</t>
  </si>
  <si>
    <t>玉名市岩崎1120</t>
  </si>
  <si>
    <t>0968-72-4195</t>
  </si>
  <si>
    <t>築　　山</t>
  </si>
  <si>
    <t>玉名市築地1880</t>
  </si>
  <si>
    <t>0968-72-3328</t>
  </si>
  <si>
    <t>滑　　石</t>
  </si>
  <si>
    <t>玉名市滑石1542</t>
  </si>
  <si>
    <t>0968-76-3349</t>
  </si>
  <si>
    <t>大　　浜</t>
  </si>
  <si>
    <t>玉名市大浜町2100</t>
  </si>
  <si>
    <t>0968-76-0203</t>
  </si>
  <si>
    <t>豊　　水</t>
  </si>
  <si>
    <t>玉名市小野尻373</t>
  </si>
  <si>
    <t>0968-76-0202</t>
  </si>
  <si>
    <t>八　　嘉</t>
  </si>
  <si>
    <t>玉名市田崎835-25</t>
  </si>
  <si>
    <t>0968-72-2602</t>
  </si>
  <si>
    <t>伊　　倉</t>
  </si>
  <si>
    <t>玉名市宮原678</t>
  </si>
  <si>
    <t>0968-72-3417</t>
  </si>
  <si>
    <t>玉名市岱明町野口2460</t>
  </si>
  <si>
    <t>0968-57-0072</t>
  </si>
  <si>
    <t>睦　　合</t>
  </si>
  <si>
    <t>玉名市岱明町古閑302</t>
  </si>
  <si>
    <t>0968-57-0001</t>
  </si>
  <si>
    <t>　 鍋</t>
  </si>
  <si>
    <t>玉名市岱明町鍋345-2</t>
  </si>
  <si>
    <t>0968-57-0044</t>
  </si>
  <si>
    <t>高　　道</t>
  </si>
  <si>
    <t>玉名市岱明町高道1230</t>
  </si>
  <si>
    <t>0968-57-0404</t>
  </si>
  <si>
    <t>横　　島</t>
  </si>
  <si>
    <t>玉名市横島町横島3810</t>
  </si>
  <si>
    <t>0968-84-2015</t>
  </si>
  <si>
    <t>玉　　水</t>
  </si>
  <si>
    <t>0968-82-2261</t>
  </si>
  <si>
    <t>小　　天</t>
  </si>
  <si>
    <t>玉名市天水町小天6966</t>
  </si>
  <si>
    <t>0968-82-2103</t>
  </si>
  <si>
    <t>荒尾第一</t>
  </si>
  <si>
    <t>荒尾市荒尾981-2</t>
  </si>
  <si>
    <t>0968-63-0065</t>
  </si>
  <si>
    <t>0968-63-0138</t>
  </si>
  <si>
    <t>平　　井</t>
  </si>
  <si>
    <t>荒尾市上井手1108</t>
  </si>
  <si>
    <t>0968-66-0854</t>
  </si>
  <si>
    <t>府　　本</t>
  </si>
  <si>
    <t>荒尾市樺2313-2</t>
  </si>
  <si>
    <t>0968-68-0004</t>
  </si>
  <si>
    <t>八　　幡</t>
  </si>
  <si>
    <t>荒尾市野原1461</t>
  </si>
  <si>
    <t>0968-68-0009</t>
  </si>
  <si>
    <t>0968-63-0156</t>
  </si>
  <si>
    <t>荒尾市荒尾4238</t>
  </si>
  <si>
    <t>0968-66-0461</t>
  </si>
  <si>
    <t>荒尾市荒尾4043</t>
  </si>
  <si>
    <t>0968-63-0158</t>
  </si>
  <si>
    <t>清　　里</t>
  </si>
  <si>
    <t>荒尾市牛水1555</t>
  </si>
  <si>
    <t>0968-68-0191</t>
  </si>
  <si>
    <t>荒尾市桜山町3丁目25-1</t>
  </si>
  <si>
    <t>0968-68-0201</t>
  </si>
  <si>
    <t>山　　北</t>
  </si>
  <si>
    <t>玉名郡玉東町上白木370-1</t>
  </si>
  <si>
    <t>0968-85-2142</t>
  </si>
  <si>
    <t>木　　葉</t>
  </si>
  <si>
    <t>玉名郡玉東町木葉1113</t>
  </si>
  <si>
    <t>0968-85-2053</t>
  </si>
  <si>
    <t>教員数</t>
    <rPh sb="1" eb="2">
      <t>イン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</si>
  <si>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</si>
  <si>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 xml:space="preserve">  －</t>
  </si>
  <si>
    <t>－</t>
  </si>
  <si>
    <t>私立</t>
  </si>
  <si>
    <t>山鹿市菊鹿町下永野841</t>
  </si>
  <si>
    <t>（１）全日制高等学校</t>
  </si>
  <si>
    <t>電話番号</t>
  </si>
  <si>
    <t>県立</t>
  </si>
  <si>
    <t>096-343-6195</t>
  </si>
  <si>
    <t>熊　　本</t>
  </si>
  <si>
    <t>096-371-3611</t>
  </si>
  <si>
    <t>第　　一</t>
  </si>
  <si>
    <t>熊本市中央区古城町3-1</t>
  </si>
  <si>
    <t>第　　二</t>
  </si>
  <si>
    <t>096-368-4125</t>
  </si>
  <si>
    <t>熊 本 西</t>
  </si>
  <si>
    <t>熊本市西区城山大塘5-5-15</t>
  </si>
  <si>
    <t>096-329-3711</t>
  </si>
  <si>
    <t>熊 本 北</t>
  </si>
  <si>
    <t>096-338-1110</t>
  </si>
  <si>
    <t>東　　稜</t>
  </si>
  <si>
    <t>096-369-1008</t>
  </si>
  <si>
    <t>湧 心 館</t>
  </si>
  <si>
    <t>096-372-5311</t>
  </si>
  <si>
    <t>玉　　名</t>
  </si>
  <si>
    <t>玉名市中1853</t>
  </si>
  <si>
    <t>0968-73-2101</t>
  </si>
  <si>
    <t>荒尾市荒尾2620-1</t>
  </si>
  <si>
    <t>0968-63-0384</t>
  </si>
  <si>
    <t>鹿　　本</t>
  </si>
  <si>
    <t>山鹿市鹿校通3丁目5-1</t>
  </si>
  <si>
    <t>0968-44-5101</t>
  </si>
  <si>
    <t>菊　　池</t>
  </si>
  <si>
    <t>0968-25-3175</t>
  </si>
  <si>
    <t>大　　津</t>
  </si>
  <si>
    <t>菊池郡大津町大津1340</t>
  </si>
  <si>
    <t>096-293-2751</t>
  </si>
  <si>
    <t>小　　国</t>
  </si>
  <si>
    <t>0967-46-2425</t>
  </si>
  <si>
    <t>高　　森</t>
  </si>
  <si>
    <t>阿蘇郡高森町高森1557</t>
  </si>
  <si>
    <t>0967-62-0185</t>
  </si>
  <si>
    <t>御　　船</t>
  </si>
  <si>
    <t>上益城郡御船町木倉1253</t>
  </si>
  <si>
    <t>096-282-0056</t>
  </si>
  <si>
    <t>甲　　佐</t>
  </si>
  <si>
    <t>上益城郡甲佐町横田327</t>
  </si>
  <si>
    <t>096-234-0041</t>
  </si>
  <si>
    <t>宇土市古城町63</t>
  </si>
  <si>
    <t>0964-22-0043</t>
  </si>
  <si>
    <t>松　　橋</t>
  </si>
  <si>
    <t>宇城市松橋町久具300</t>
  </si>
  <si>
    <t>0964-32-0511</t>
  </si>
  <si>
    <t>八　　代</t>
  </si>
  <si>
    <t>八代市永碇町856</t>
  </si>
  <si>
    <t>0965-33-4138</t>
  </si>
  <si>
    <t>八代市渡町松上1576</t>
  </si>
  <si>
    <t>0965-35-5455</t>
  </si>
  <si>
    <t>八 代 東</t>
  </si>
  <si>
    <t>八代市鷹辻町4-2</t>
  </si>
  <si>
    <t>0965-33-1600</t>
  </si>
  <si>
    <t>人　　吉</t>
  </si>
  <si>
    <t>人吉市北泉田町350</t>
  </si>
  <si>
    <t>0966-22-2261</t>
  </si>
  <si>
    <t>球磨郡五木村甲2672-61</t>
  </si>
  <si>
    <t>0966-37-2877</t>
  </si>
  <si>
    <t>天　　草</t>
  </si>
  <si>
    <t>天草市本渡町本渡557</t>
  </si>
  <si>
    <t>0969-23-5533</t>
  </si>
  <si>
    <t>0969-64-3121</t>
  </si>
  <si>
    <t>天草市久玉町1216-5</t>
  </si>
  <si>
    <t>0969-73-3105</t>
  </si>
  <si>
    <t xml:space="preserve">上 天 草
</t>
  </si>
  <si>
    <t>上天草市大矢野町中5424</t>
  </si>
  <si>
    <t>0964-56-0007</t>
  </si>
  <si>
    <t>熊本商業</t>
  </si>
  <si>
    <t>096-384-1551</t>
  </si>
  <si>
    <t>球磨郡錦町西192</t>
  </si>
  <si>
    <t>0966-38-2052</t>
  </si>
  <si>
    <t>鹿本商工</t>
  </si>
  <si>
    <t>山鹿市鹿本町御宇田312</t>
  </si>
  <si>
    <t>0968-46-3191</t>
  </si>
  <si>
    <t>熊本工業</t>
  </si>
  <si>
    <t>熊本市中央区上京塚町5-1</t>
  </si>
  <si>
    <t>096-383-2105</t>
  </si>
  <si>
    <t>玉名工業</t>
  </si>
  <si>
    <t>玉名市岱明町下前原368</t>
  </si>
  <si>
    <t>0968-73-2215</t>
  </si>
  <si>
    <t>小川工業</t>
  </si>
  <si>
    <t>宇城市小川町北新田770</t>
  </si>
  <si>
    <t>0964-43-1151</t>
  </si>
  <si>
    <t>八代工業</t>
  </si>
  <si>
    <t>八代市大福寺町473</t>
  </si>
  <si>
    <t>0965-33-2663</t>
  </si>
  <si>
    <t>球磨工業</t>
  </si>
  <si>
    <t>人吉市城本町800</t>
  </si>
  <si>
    <t>0966-22-4189</t>
  </si>
  <si>
    <t>天草工業</t>
  </si>
  <si>
    <t>0969-23-2330</t>
  </si>
  <si>
    <t>熊本農業</t>
  </si>
  <si>
    <t>096-357-8800</t>
  </si>
  <si>
    <t>北　　稜</t>
  </si>
  <si>
    <t>玉名市立願寺247</t>
  </si>
  <si>
    <t>0968-73-2123</t>
  </si>
  <si>
    <t>山鹿市鹿本町来民2055</t>
  </si>
  <si>
    <t>0968-46-3101</t>
  </si>
  <si>
    <t>菊池農業</t>
  </si>
  <si>
    <t>菊池市泗水町吉富250</t>
  </si>
  <si>
    <t>0968-38-2621</t>
  </si>
  <si>
    <t>翔　　陽</t>
  </si>
  <si>
    <t>菊池郡大津町室1782</t>
  </si>
  <si>
    <t>096-293-2055</t>
  </si>
  <si>
    <t>総合学科</t>
  </si>
  <si>
    <t>上益城郡山都町城平954</t>
  </si>
  <si>
    <t>0967-72-0024</t>
  </si>
  <si>
    <t>八代農業</t>
  </si>
  <si>
    <t>八代市鏡町鏡村129</t>
  </si>
  <si>
    <t>0965-52-0076</t>
  </si>
  <si>
    <t>八代市泉町柿迫3636</t>
  </si>
  <si>
    <t>0965-67-2012</t>
  </si>
  <si>
    <t>グリーンライフ</t>
  </si>
  <si>
    <t>芦　　北</t>
  </si>
  <si>
    <t>0966-82-2034</t>
  </si>
  <si>
    <t>球磨郡あさぎり町上北310</t>
  </si>
  <si>
    <t>0966-45-1131</t>
  </si>
  <si>
    <t>熊本市立
千 原 台</t>
  </si>
  <si>
    <t>九州学院</t>
  </si>
  <si>
    <t>096-364-6134</t>
  </si>
  <si>
    <t>普 通</t>
  </si>
  <si>
    <t>鎮　　西</t>
  </si>
  <si>
    <t>096-364-8176</t>
  </si>
  <si>
    <t>真　　和</t>
  </si>
  <si>
    <t>開　　新</t>
  </si>
  <si>
    <t>096-366-1201</t>
  </si>
  <si>
    <t>096-371-2551</t>
  </si>
  <si>
    <t>尚　　絅</t>
  </si>
  <si>
    <t>慶　　誠</t>
  </si>
  <si>
    <t>096-366-0128</t>
  </si>
  <si>
    <t>熊本国府</t>
  </si>
  <si>
    <t>096-366-1276</t>
  </si>
  <si>
    <t>096-368-2131</t>
  </si>
  <si>
    <t>096-343-3246</t>
  </si>
  <si>
    <t>096-354-5355</t>
  </si>
  <si>
    <t>096-354-2333</t>
  </si>
  <si>
    <t>文　　徳</t>
  </si>
  <si>
    <t>096-354-6416</t>
  </si>
  <si>
    <t>八代市井上町727-1</t>
  </si>
  <si>
    <t>0965-32-2354</t>
  </si>
  <si>
    <t>秀 岳 館</t>
  </si>
  <si>
    <t>八代市興国町1-5</t>
  </si>
  <si>
    <t>0965-33-5134</t>
  </si>
  <si>
    <t>普通､商業､建設工業</t>
  </si>
  <si>
    <t>玉名女子</t>
  </si>
  <si>
    <t>玉名市岩崎1061</t>
  </si>
  <si>
    <t>0968-72-5161</t>
  </si>
  <si>
    <t>一ッ葉</t>
  </si>
  <si>
    <t>上益城郡山都町目丸2472</t>
  </si>
  <si>
    <t>0967-72-3344</t>
  </si>
  <si>
    <t>普　通</t>
    <rPh sb="0" eb="1">
      <t>ススム</t>
    </rPh>
    <rPh sb="2" eb="3">
      <t>ツウ</t>
    </rPh>
    <phoneticPr fontId="2"/>
  </si>
  <si>
    <t>私立</t>
    <rPh sb="0" eb="2">
      <t>シリツ</t>
    </rPh>
    <phoneticPr fontId="2"/>
  </si>
  <si>
    <t>郵 便 番 号</t>
    <rPh sb="0" eb="7">
      <t>ユウビンバンゴウ</t>
    </rPh>
    <phoneticPr fontId="2"/>
  </si>
  <si>
    <t>住  所</t>
    <rPh sb="0" eb="4">
      <t>ジュウショ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</si>
  <si>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</si>
  <si>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 xml:space="preserve"> 幼児・児童・生徒数</t>
  </si>
  <si>
    <t>096-368-3147</t>
  </si>
  <si>
    <t>096-368-2135</t>
  </si>
  <si>
    <t>ひのくに
高等支援</t>
  </si>
  <si>
    <t>合志市合生4360-7</t>
  </si>
  <si>
    <t>096-249-1001</t>
  </si>
  <si>
    <t>熊本支援</t>
  </si>
  <si>
    <t>096-371-2323</t>
  </si>
  <si>
    <t>松橋西支援</t>
  </si>
  <si>
    <t>松橋支援</t>
  </si>
  <si>
    <t>宇城市松橋町南豊崎252</t>
  </si>
  <si>
    <t>0964-32-0729</t>
  </si>
  <si>
    <t>松橋東支援</t>
  </si>
  <si>
    <t>宇城市松橋町豊福2910</t>
  </si>
  <si>
    <t>0964-32-1726</t>
  </si>
  <si>
    <t>荒尾支援</t>
  </si>
  <si>
    <t>0968-62-1131</t>
  </si>
  <si>
    <t>大津支援</t>
  </si>
  <si>
    <t>096-293-0486</t>
  </si>
  <si>
    <t>菊池支援</t>
  </si>
  <si>
    <t>096-242-0069</t>
  </si>
  <si>
    <t>黒石原支援</t>
  </si>
  <si>
    <t>合志市須屋2659</t>
  </si>
  <si>
    <t>096-242-0156</t>
  </si>
  <si>
    <t>小国支援</t>
  </si>
  <si>
    <t>阿蘇郡小国町宮原2635-2</t>
  </si>
  <si>
    <t>0967-46-4370</t>
  </si>
  <si>
    <t>芦北支援</t>
  </si>
  <si>
    <t>球磨支援</t>
  </si>
  <si>
    <t>0966-42-3792</t>
  </si>
  <si>
    <t>天草支援</t>
  </si>
  <si>
    <t>苓北支援</t>
  </si>
  <si>
    <t>0969-35-1780</t>
  </si>
  <si>
    <t>八代市高島町1-6</t>
  </si>
  <si>
    <t>0965-32-3251</t>
  </si>
  <si>
    <t>熊本大学教育学部附属特別支援</t>
    <rPh sb="10" eb="12">
      <t>トクベツ</t>
    </rPh>
    <rPh sb="12" eb="14">
      <t>シエン</t>
    </rPh>
    <phoneticPr fontId="2"/>
  </si>
  <si>
    <t>熊本市中央区黒髪5丁目17-1</t>
    <rPh sb="3" eb="6">
      <t>チュウオウク</t>
    </rPh>
    <phoneticPr fontId="2"/>
  </si>
  <si>
    <t>096-342-2953</t>
  </si>
  <si>
    <t xml:space="preserve"> 高等部
 学科名</t>
    <phoneticPr fontId="2"/>
  </si>
  <si>
    <t>小学部</t>
    <phoneticPr fontId="2"/>
  </si>
  <si>
    <t>中学部</t>
    <phoneticPr fontId="2"/>
  </si>
  <si>
    <t>高等部</t>
    <phoneticPr fontId="2"/>
  </si>
  <si>
    <t>計</t>
    <phoneticPr fontId="2"/>
  </si>
  <si>
    <t>　 楠</t>
  </si>
  <si>
    <t>熊本市北区楠3丁目2番1号</t>
  </si>
  <si>
    <t>096-338-1735</t>
  </si>
  <si>
    <t>武　　蔵</t>
  </si>
  <si>
    <t>熊本市北区武蔵ヶ丘4丁目19番1号</t>
  </si>
  <si>
    <t>096-338-5430</t>
  </si>
  <si>
    <t>東　　町</t>
  </si>
  <si>
    <t>熊本市東区東町4丁目15番1号</t>
  </si>
  <si>
    <t>096-367-8113</t>
  </si>
  <si>
    <t>設 置 者</t>
    <phoneticPr fontId="2"/>
  </si>
  <si>
    <t>出 水 南</t>
  </si>
  <si>
    <t>熊本市中央区出水7丁目86番1号</t>
  </si>
  <si>
    <t>096-378-6429</t>
  </si>
  <si>
    <t>清　　水</t>
  </si>
  <si>
    <t>熊本市北区清水新地2丁目3番1号</t>
  </si>
  <si>
    <t>096-345-2753</t>
  </si>
  <si>
    <t>井　　芹</t>
  </si>
  <si>
    <t>熊本市西区上熊本3丁目27番1号</t>
  </si>
  <si>
    <t>096-359-0747</t>
  </si>
  <si>
    <t>長　　嶺</t>
  </si>
  <si>
    <t>熊本市東区長嶺南7丁目21番40号</t>
  </si>
  <si>
    <t>096-368-9926</t>
  </si>
  <si>
    <t>力　　合</t>
  </si>
  <si>
    <t>096-358-6454</t>
  </si>
  <si>
    <t>龍　　田</t>
  </si>
  <si>
    <t>096-339-9965</t>
  </si>
  <si>
    <t>日　　吉</t>
  </si>
  <si>
    <t>熊本市南区近見5丁目5番1号</t>
  </si>
  <si>
    <t>096-351-6442</t>
  </si>
  <si>
    <t>桜　　木</t>
  </si>
  <si>
    <t>熊本市東区桜木4丁目13番23号</t>
  </si>
  <si>
    <t>096-365-1641</t>
  </si>
  <si>
    <t>富　　合</t>
  </si>
  <si>
    <t>熊本市南区富合町平原56番地</t>
  </si>
  <si>
    <t>096-357-4343</t>
  </si>
  <si>
    <t>宇 城 市</t>
  </si>
  <si>
    <t>三　　角</t>
  </si>
  <si>
    <t>宇城市三角町波多2946</t>
  </si>
  <si>
    <t>0964-52-2136</t>
  </si>
  <si>
    <t>不 知 火</t>
  </si>
  <si>
    <t>宇城市不知火町長崎45</t>
  </si>
  <si>
    <t>0964-32-0211</t>
  </si>
  <si>
    <t>小　　川</t>
  </si>
  <si>
    <t>宇城市小川町南部田287-2</t>
  </si>
  <si>
    <t>0964-43-0036</t>
  </si>
  <si>
    <t>豊　　野</t>
  </si>
  <si>
    <t>宇城市豊野町糸石3536</t>
  </si>
  <si>
    <t>0964-45-2004</t>
  </si>
  <si>
    <t>宇城市松橋町松橋522-1</t>
  </si>
  <si>
    <t>0964-33-1130</t>
  </si>
  <si>
    <t>美 里 町</t>
  </si>
  <si>
    <t>中　　央</t>
  </si>
  <si>
    <t>下益城郡美里町萱野810</t>
  </si>
  <si>
    <t>0964-46-2017</t>
  </si>
  <si>
    <t>砥　　用</t>
  </si>
  <si>
    <t>下益城郡美里町原町330</t>
  </si>
  <si>
    <t>0964-47-0004</t>
  </si>
  <si>
    <t>玉 名 市</t>
  </si>
  <si>
    <t>玉名市中尾380</t>
  </si>
  <si>
    <t>0968-72-4191</t>
  </si>
  <si>
    <t>玉　　南</t>
  </si>
  <si>
    <t>玉名市伊倉北方2636</t>
  </si>
  <si>
    <t>0968-73-3171</t>
  </si>
  <si>
    <t>玉　　陵</t>
  </si>
  <si>
    <t>玉名市玉名900</t>
  </si>
  <si>
    <t>0968-72-2597</t>
  </si>
  <si>
    <t>玉名市大浜町1765-8</t>
  </si>
  <si>
    <t>0968-76-0136</t>
  </si>
  <si>
    <t>菊池郡大津町引水210</t>
  </si>
  <si>
    <t>096-293-2065</t>
  </si>
  <si>
    <t>菊池郡大津町平川2261</t>
  </si>
  <si>
    <t>096-293-2367</t>
  </si>
  <si>
    <t>菊陽中部</t>
  </si>
  <si>
    <t>菊池郡菊陽町津久礼411</t>
    <rPh sb="8" eb="9">
      <t>レイ</t>
    </rPh>
    <phoneticPr fontId="2"/>
  </si>
  <si>
    <t>096-232-2001</t>
  </si>
  <si>
    <t>菊 陽 南</t>
  </si>
  <si>
    <t>菊池郡菊陽町曲手397</t>
  </si>
  <si>
    <t>096-232-2002</t>
  </si>
  <si>
    <t>菊 陽 北</t>
  </si>
  <si>
    <t>菊池郡菊陽町原水4652</t>
  </si>
  <si>
    <t>096-232-0453</t>
  </si>
  <si>
    <t>武蔵ヶ丘北</t>
  </si>
  <si>
    <t>096-338-2500</t>
  </si>
  <si>
    <t>0967-22-0113</t>
  </si>
  <si>
    <t>阿蘇市黒川1234-1</t>
  </si>
  <si>
    <t>0967-34-0017</t>
  </si>
  <si>
    <t>内　　牧</t>
  </si>
  <si>
    <t>阿蘇市内牧1376</t>
  </si>
  <si>
    <t>0967-32-0010</t>
  </si>
  <si>
    <t>阿蘇市波野大字波野3742-1</t>
  </si>
  <si>
    <t>0967-24-2032</t>
  </si>
  <si>
    <t>中　　原</t>
  </si>
  <si>
    <t>阿蘇郡南小国町中原2469</t>
  </si>
  <si>
    <t>0967-42-0044</t>
  </si>
  <si>
    <t>市　　原</t>
  </si>
  <si>
    <t>阿蘇郡南小国町赤馬場1922</t>
  </si>
  <si>
    <t>0967-42-0039</t>
  </si>
  <si>
    <t>りんどうヶ丘</t>
  </si>
  <si>
    <t>阿蘇郡南小国町満願寺7045</t>
  </si>
  <si>
    <t>0967-44-0450</t>
  </si>
  <si>
    <t>阿蘇郡小国町宮原172-1</t>
  </si>
  <si>
    <t>0967-46-2063</t>
  </si>
  <si>
    <t>0967-25-2012</t>
  </si>
  <si>
    <t>阿蘇郡高森町高森1100</t>
  </si>
  <si>
    <t>0967-62-0038</t>
  </si>
  <si>
    <t>山　　西</t>
  </si>
  <si>
    <t>096-279-2004</t>
  </si>
  <si>
    <t>阿蘇郡西原村河原976</t>
  </si>
  <si>
    <t>096-279-2506</t>
  </si>
  <si>
    <t>阿蘇郡南阿蘇村河陰130</t>
  </si>
  <si>
    <t>0967-67-0232</t>
  </si>
  <si>
    <t>阿蘇郡南阿蘇村河陽2986</t>
  </si>
  <si>
    <t>0967-67-0021</t>
  </si>
  <si>
    <t>上益城郡御船町滝川3</t>
  </si>
  <si>
    <t>096-282-0044</t>
  </si>
  <si>
    <t>滝　　尾</t>
  </si>
  <si>
    <t>上益城郡御船町滝尾934-1</t>
  </si>
  <si>
    <t>096-282-0703</t>
  </si>
  <si>
    <t>木　　倉</t>
  </si>
  <si>
    <t>上益城郡御船町木倉954</t>
  </si>
  <si>
    <t>096-282-0076</t>
  </si>
  <si>
    <t>高　　木</t>
  </si>
  <si>
    <t>上益城郡御船町高木1633</t>
  </si>
  <si>
    <t>096-282-0719</t>
  </si>
  <si>
    <t>小　　坂</t>
  </si>
  <si>
    <t>上益城郡御船町小坂2193-2</t>
  </si>
  <si>
    <t>096-282-0718</t>
  </si>
  <si>
    <t>七滝中央</t>
  </si>
  <si>
    <t>上益城郡御船町上野1500</t>
  </si>
  <si>
    <t>096-284-2021</t>
  </si>
  <si>
    <t>嘉 島 東</t>
  </si>
  <si>
    <t>上益城郡嘉島町上六嘉2063</t>
  </si>
  <si>
    <t>096-237-0002</t>
  </si>
  <si>
    <t>嘉 島 西</t>
  </si>
  <si>
    <t>上益城郡嘉島町上島1919-2</t>
  </si>
  <si>
    <t>096-237-0013</t>
  </si>
  <si>
    <t>飯　　野</t>
  </si>
  <si>
    <t>096-288-8130</t>
  </si>
  <si>
    <t>広　　安</t>
  </si>
  <si>
    <t>上益城郡益城町馬水35</t>
  </si>
  <si>
    <t>096-286-6116</t>
  </si>
  <si>
    <t>益城中央</t>
  </si>
  <si>
    <t>上益城郡益城町寺迫1142</t>
    <rPh sb="7" eb="9">
      <t>テラサコ</t>
    </rPh>
    <phoneticPr fontId="2"/>
  </si>
  <si>
    <t>096-286-2031</t>
  </si>
  <si>
    <t>津　　森</t>
  </si>
  <si>
    <t>上益城郡益城町上陳369</t>
  </si>
  <si>
    <t>096-286-2091</t>
  </si>
  <si>
    <t>広 安 西</t>
  </si>
  <si>
    <t>上益城郡益城町福富1001</t>
  </si>
  <si>
    <t>096-289-0700</t>
  </si>
  <si>
    <t>上益城郡甲佐町豊内613-1</t>
  </si>
  <si>
    <t>096-234-0043</t>
  </si>
  <si>
    <t>白　　旗</t>
  </si>
  <si>
    <t>上益城郡甲佐町白旗50</t>
  </si>
  <si>
    <t>096-234-0788</t>
  </si>
  <si>
    <t>乙　　女</t>
  </si>
  <si>
    <t>上益城郡甲佐町津志田3073</t>
  </si>
  <si>
    <t>096-234-0078</t>
  </si>
  <si>
    <t>龍　　野</t>
  </si>
  <si>
    <t>上益城郡甲佐町上早川1220</t>
  </si>
  <si>
    <t>096-234-0106</t>
  </si>
  <si>
    <t>矢　  部</t>
  </si>
  <si>
    <t>上益城郡山都町下馬尾17</t>
  </si>
  <si>
    <t>0967-72-0069</t>
  </si>
  <si>
    <t>上益城郡山都町仮屋384</t>
  </si>
  <si>
    <t>0967-82-2012</t>
  </si>
  <si>
    <t>上益城郡山都町馬見原165</t>
  </si>
  <si>
    <t>0967-83-0022</t>
  </si>
  <si>
    <t>上益城郡山都町柏981-3</t>
  </si>
  <si>
    <t>0967-85-0200</t>
  </si>
  <si>
    <t>上益城郡山都町北中島2333-1</t>
  </si>
  <si>
    <t>0967-75-0022</t>
  </si>
  <si>
    <t>代　　陽</t>
  </si>
  <si>
    <t>八代市北の丸町1-7</t>
  </si>
  <si>
    <t>0965-33-2149</t>
  </si>
  <si>
    <t>太 田 郷</t>
  </si>
  <si>
    <t>八代市日置町445</t>
  </si>
  <si>
    <t>0965-32-6143</t>
  </si>
  <si>
    <t>植　　柳</t>
  </si>
  <si>
    <t>八代市植柳上町449</t>
  </si>
  <si>
    <t>0965-35-1933</t>
  </si>
  <si>
    <t>松　　高</t>
  </si>
  <si>
    <t>八代市永碇町828-1</t>
  </si>
  <si>
    <t>0965-32-2709</t>
  </si>
  <si>
    <t>金　　剛</t>
  </si>
  <si>
    <t>八代市高植本町1207</t>
  </si>
  <si>
    <t>0965-32-3988</t>
  </si>
  <si>
    <t>0965-35-9970</t>
  </si>
  <si>
    <t>高　　田</t>
  </si>
  <si>
    <t>八代市豊原中町317</t>
  </si>
  <si>
    <t>0965-32-4575</t>
  </si>
  <si>
    <t>八 千 把</t>
  </si>
  <si>
    <t>八代市上野町1131</t>
  </si>
  <si>
    <t>0965-32-3254</t>
  </si>
  <si>
    <t>郡　　築</t>
  </si>
  <si>
    <t>八代市郡築六番町49-1</t>
  </si>
  <si>
    <t>0965-37-0806</t>
  </si>
  <si>
    <t>八代市新地町4-1</t>
  </si>
  <si>
    <t>0965-33-3163</t>
  </si>
  <si>
    <t>宮　  地</t>
  </si>
  <si>
    <t>八代市宮地町1826</t>
  </si>
  <si>
    <t>0965-32-3877</t>
  </si>
  <si>
    <t>八代市日奈久竹之内町4277-1</t>
  </si>
  <si>
    <t>0965-38-0044</t>
  </si>
  <si>
    <t>昭　　和</t>
  </si>
  <si>
    <t>八代市昭和明徴町731-2</t>
  </si>
  <si>
    <t>0965-37-2025</t>
  </si>
  <si>
    <t>八代市二見下大野町2258-1</t>
  </si>
  <si>
    <t>0965-38-9339</t>
  </si>
  <si>
    <t>龍　　峯</t>
  </si>
  <si>
    <t>八代市岡町谷川1043</t>
  </si>
  <si>
    <t>0965-39-0005</t>
  </si>
  <si>
    <t>八代市鏡町鏡村609-1</t>
  </si>
  <si>
    <t>0965-52-0050</t>
  </si>
  <si>
    <t>有　　佐</t>
  </si>
  <si>
    <t>山　　東</t>
  </si>
  <si>
    <t>熊本市北区植木町有泉841番地</t>
  </si>
  <si>
    <t>096-272-0857</t>
  </si>
  <si>
    <t>吉　　松</t>
  </si>
  <si>
    <t>熊本市北区植木町豊田474番地</t>
  </si>
  <si>
    <t>096-272-0838</t>
  </si>
  <si>
    <t>田　　底</t>
  </si>
  <si>
    <t>熊本市北区植木町正清515番地</t>
  </si>
  <si>
    <t>096-274-6250</t>
  </si>
  <si>
    <t>児童数</t>
  </si>
  <si>
    <t>宇　　土</t>
  </si>
  <si>
    <t>宇土市高柳町104-1</t>
  </si>
  <si>
    <t>0964-22-1101</t>
  </si>
  <si>
    <t>緑　　川</t>
  </si>
  <si>
    <t>宇土市野鶴町246</t>
  </si>
  <si>
    <t>0964-22-0613</t>
  </si>
  <si>
    <t>網　　津</t>
  </si>
  <si>
    <t>宇土市網津町2082-3</t>
  </si>
  <si>
    <t>0964-24-3213</t>
  </si>
  <si>
    <t>宇土市古保里町695</t>
  </si>
  <si>
    <t>0964-22-0145</t>
  </si>
  <si>
    <t>走　　潟</t>
  </si>
  <si>
    <t>宇土市走潟町743</t>
  </si>
  <si>
    <t>0964-22-0315</t>
  </si>
  <si>
    <t>岱　　明</t>
  </si>
  <si>
    <t>玉名市岱明町浜田120</t>
  </si>
  <si>
    <t>0968-57-0402</t>
  </si>
  <si>
    <t>天　　水</t>
  </si>
  <si>
    <t>玉名市天水町小天7032</t>
  </si>
  <si>
    <t>0968-82-2044</t>
  </si>
  <si>
    <t>荒 尾 市</t>
  </si>
  <si>
    <t>荒尾海陽</t>
    <rPh sb="0" eb="2">
      <t>アラオ</t>
    </rPh>
    <rPh sb="2" eb="4">
      <t>カイヨウ</t>
    </rPh>
    <phoneticPr fontId="2"/>
  </si>
  <si>
    <t>荒尾市荒尾1828</t>
  </si>
  <si>
    <t>0968-62-7840</t>
  </si>
  <si>
    <t>荒尾第三</t>
  </si>
  <si>
    <t>荒尾市本井手700</t>
  </si>
  <si>
    <t>0968-66-0462</t>
  </si>
  <si>
    <t>荒尾第四</t>
  </si>
  <si>
    <t>荒尾市野原1528</t>
  </si>
  <si>
    <t>0968-68-0014</t>
  </si>
  <si>
    <t>玉 東 町</t>
  </si>
  <si>
    <t>玉　　東</t>
  </si>
  <si>
    <t>玉名郡玉東町白木34</t>
  </si>
  <si>
    <t>0968-85-2116</t>
  </si>
  <si>
    <t>和 水 町</t>
  </si>
  <si>
    <t>菊　　水</t>
  </si>
  <si>
    <t>玉名郡和水町江田4250</t>
  </si>
  <si>
    <t>0968-86-2004</t>
  </si>
  <si>
    <t>三 加 和</t>
  </si>
  <si>
    <t>玉名郡和水町板楠1001</t>
  </si>
  <si>
    <t>0968-34-2134</t>
  </si>
  <si>
    <t>南 関 町</t>
  </si>
  <si>
    <t>玉名郡南関町小原2121-1</t>
  </si>
  <si>
    <t>0968-53-0005</t>
  </si>
  <si>
    <t>長 洲 町</t>
  </si>
  <si>
    <t>長　　洲</t>
  </si>
  <si>
    <t>山 鹿 市</t>
  </si>
  <si>
    <t>山　　鹿</t>
  </si>
  <si>
    <t>山鹿市山鹿446</t>
  </si>
  <si>
    <t>0968-43-1185</t>
  </si>
  <si>
    <t>米 野 岳</t>
  </si>
  <si>
    <t>山鹿市鹿央町岩原1350</t>
  </si>
  <si>
    <t>0968-36-3151</t>
  </si>
  <si>
    <t>菊　　鹿</t>
  </si>
  <si>
    <t>山鹿市菊鹿町下内田485</t>
  </si>
  <si>
    <t>0968-48-2034</t>
  </si>
  <si>
    <t>山鹿市鹿本町来民1267-1</t>
  </si>
  <si>
    <t>鹿　　北</t>
  </si>
  <si>
    <t>山鹿市鹿北町四丁1464</t>
  </si>
  <si>
    <t>0968-32-2019</t>
  </si>
  <si>
    <t>菊 池 市</t>
  </si>
  <si>
    <t>菊 池 北</t>
  </si>
  <si>
    <t>菊池市隈府1515</t>
  </si>
  <si>
    <t>0968-25-2041</t>
  </si>
  <si>
    <t>菊 池 南</t>
  </si>
  <si>
    <t>菊池市隈府833</t>
  </si>
  <si>
    <t>0968-25-2239</t>
  </si>
  <si>
    <t>泗　　水</t>
  </si>
  <si>
    <t>0968-38-2450</t>
  </si>
  <si>
    <t>七　　城</t>
  </si>
  <si>
    <t>菊池市七城町甲佐町66</t>
  </si>
  <si>
    <t>0968-25-2628</t>
  </si>
  <si>
    <t>旭　　志</t>
  </si>
  <si>
    <t>菊池市旭志小原224</t>
  </si>
  <si>
    <t>0968-37-2009</t>
  </si>
  <si>
    <t>合 志 市</t>
  </si>
  <si>
    <t>合　　志</t>
  </si>
  <si>
    <t>合志市豊岡955</t>
  </si>
  <si>
    <t>096-248-0006</t>
  </si>
  <si>
    <t>西 合 志</t>
  </si>
  <si>
    <t>096-242-0100</t>
  </si>
  <si>
    <t>西合志南</t>
  </si>
  <si>
    <t>合志市須屋2956</t>
  </si>
  <si>
    <t>096-242-3733</t>
  </si>
  <si>
    <t>大 津 町</t>
  </si>
  <si>
    <t>菊池郡大津町大津1270</t>
  </si>
  <si>
    <t>096-293-4360</t>
  </si>
  <si>
    <t>大 津 北</t>
  </si>
  <si>
    <t>菊池郡大津町大津310</t>
  </si>
  <si>
    <t>096-294-2310</t>
  </si>
  <si>
    <t>菊 陽 町</t>
  </si>
  <si>
    <t>菊　　陽</t>
  </si>
  <si>
    <t>菊池郡菊陽町久保田2563</t>
  </si>
  <si>
    <t>096-232-2004</t>
  </si>
  <si>
    <t>武蔵ヶ丘</t>
  </si>
  <si>
    <t>096-232-4110</t>
  </si>
  <si>
    <t>阿 蘇 市</t>
  </si>
  <si>
    <t>一 の 宮</t>
  </si>
  <si>
    <t>阿蘇市一の宮町宮地1669-2</t>
  </si>
  <si>
    <t>0967-22-0201</t>
  </si>
  <si>
    <t>0967-32-0076</t>
  </si>
  <si>
    <t>波　　野</t>
  </si>
  <si>
    <t>阿蘇市波野大字波野3748</t>
  </si>
  <si>
    <t>0967-24-2031</t>
  </si>
  <si>
    <t>南小国町</t>
  </si>
  <si>
    <t>南 小 国</t>
  </si>
  <si>
    <t>阿蘇郡南小国町赤馬場1833</t>
  </si>
  <si>
    <t>0967-42-0034</t>
  </si>
  <si>
    <t>小 国 町</t>
  </si>
  <si>
    <t>阿蘇郡小国町宮原200-1</t>
  </si>
  <si>
    <t>0967-46-3225</t>
  </si>
  <si>
    <t>高 森 町</t>
  </si>
  <si>
    <t>阿蘇郡高森町野尻1912</t>
  </si>
  <si>
    <t>0967-65-0023</t>
  </si>
  <si>
    <t>阿蘇郡高森町高森1955</t>
  </si>
  <si>
    <t>0967-62-0226</t>
  </si>
  <si>
    <t>西 原 村</t>
  </si>
  <si>
    <t>阿蘇郡西原村小森3251</t>
  </si>
  <si>
    <t>096-279-2003</t>
  </si>
  <si>
    <t>南阿蘇村</t>
  </si>
  <si>
    <t>白　　水</t>
  </si>
  <si>
    <t>久 木 野</t>
  </si>
  <si>
    <t>阿蘇郡南阿蘇村河陽3645</t>
  </si>
  <si>
    <t>0967-67-0030</t>
  </si>
  <si>
    <t>御 船 町</t>
  </si>
  <si>
    <t>御  　船</t>
  </si>
  <si>
    <t>上益城郡御船町辺田見55</t>
  </si>
  <si>
    <t>096-282-0002</t>
  </si>
  <si>
    <t>嘉 島 町</t>
  </si>
  <si>
    <t>嘉　　島</t>
  </si>
  <si>
    <t>上益城郡嘉島町上島887</t>
  </si>
  <si>
    <t>096-237-0014</t>
  </si>
  <si>
    <t>益 城 町</t>
  </si>
  <si>
    <t>木　　山</t>
  </si>
  <si>
    <t>上益城郡益城町寺迫1090</t>
  </si>
  <si>
    <t>096-286-2043</t>
  </si>
  <si>
    <t>益　　城</t>
  </si>
  <si>
    <t>上益城郡益城町惣領900</t>
  </si>
  <si>
    <t>096-286-2025</t>
  </si>
  <si>
    <t>甲 佐 町</t>
  </si>
  <si>
    <t>上益城郡甲佐町中横田300</t>
  </si>
  <si>
    <t>096-234-0689</t>
  </si>
  <si>
    <t>山 都 町</t>
  </si>
  <si>
    <t>清　　和</t>
  </si>
  <si>
    <t>上益城郡山都町大平410</t>
  </si>
  <si>
    <t>0967-82-2124</t>
  </si>
  <si>
    <t>蘇　　陽</t>
  </si>
  <si>
    <t>上益城郡山都町今450-1</t>
  </si>
  <si>
    <t>0967-83-0546</t>
  </si>
  <si>
    <t>矢　　部</t>
  </si>
  <si>
    <t>上益城郡山都町城平527</t>
  </si>
  <si>
    <t>0967-72-3810</t>
  </si>
  <si>
    <t>八 代 市</t>
  </si>
  <si>
    <t>0965-32-7103</t>
  </si>
  <si>
    <t>八代市上日置町2248-1</t>
  </si>
  <si>
    <t>0965-32-8139</t>
  </si>
  <si>
    <t>第　　三</t>
  </si>
  <si>
    <t>八代市中北町3378-5</t>
  </si>
  <si>
    <t>0965-33-1102</t>
  </si>
  <si>
    <t>第　　四</t>
  </si>
  <si>
    <t>八代市古閑上町182-2</t>
  </si>
  <si>
    <t>0965-32-3255</t>
  </si>
  <si>
    <t>第　　五</t>
  </si>
  <si>
    <t>八代市豊原下町3807</t>
  </si>
  <si>
    <t>0965-32-3259</t>
  </si>
  <si>
    <t>第　　六</t>
  </si>
  <si>
    <t>八代市水島町2065-4</t>
  </si>
  <si>
    <t>0965-32-3991</t>
  </si>
  <si>
    <t>第　　七</t>
  </si>
  <si>
    <t>八代市郡築七番町41-2</t>
  </si>
  <si>
    <t>0965-37-0138</t>
  </si>
  <si>
    <t>第　　八</t>
  </si>
  <si>
    <t>0965-32-2966</t>
  </si>
  <si>
    <t>日 奈 久</t>
  </si>
  <si>
    <t>八代市日奈久竹之内町4332-1</t>
    <rPh sb="7" eb="8">
      <t>ノ</t>
    </rPh>
    <phoneticPr fontId="2"/>
  </si>
  <si>
    <t>0965-38-0144</t>
  </si>
  <si>
    <t>二　　見</t>
  </si>
  <si>
    <t>八代市二見本町852</t>
  </si>
  <si>
    <t>0965-38-9330</t>
  </si>
  <si>
    <t>千　　丁</t>
  </si>
  <si>
    <t>八代市千丁町古閑出新2493-1</t>
    <rPh sb="9" eb="10">
      <t>シン</t>
    </rPh>
    <phoneticPr fontId="2"/>
  </si>
  <si>
    <t>0965-46-0036</t>
  </si>
  <si>
    <t>　 泉</t>
  </si>
  <si>
    <t>八代市泉町柿迫1111</t>
  </si>
  <si>
    <t>0965-67-2311</t>
  </si>
  <si>
    <t>東　　陽</t>
  </si>
  <si>
    <t>八代市東陽町南1869</t>
  </si>
  <si>
    <t>0965-65-2650</t>
  </si>
  <si>
    <t>　 鏡</t>
  </si>
  <si>
    <t>八代市鏡町内田1038-1</t>
  </si>
  <si>
    <t>0965-52-0107</t>
  </si>
  <si>
    <t>坂　　本</t>
  </si>
  <si>
    <t>八代市坂本町荒瀬6000</t>
  </si>
  <si>
    <t>0965-45-2016</t>
  </si>
  <si>
    <t>竜　　北</t>
  </si>
  <si>
    <t>八代郡氷川町島地665</t>
  </si>
  <si>
    <t>0965-52-1504</t>
  </si>
  <si>
    <t>氷川町及び八代市中学校組合</t>
  </si>
  <si>
    <t>氷　　川</t>
  </si>
  <si>
    <t>八代郡氷川町今39</t>
  </si>
  <si>
    <t>0965-62-2525</t>
  </si>
  <si>
    <t>大　　野</t>
  </si>
  <si>
    <t>096-339-5103</t>
  </si>
  <si>
    <t>熊本市東区長嶺南7丁目22番1号</t>
  </si>
  <si>
    <t>096-368-9925</t>
  </si>
  <si>
    <t>日 吉 東</t>
  </si>
  <si>
    <t>熊本市南区近見5丁目1番1号</t>
  </si>
  <si>
    <t>096-323-3264</t>
  </si>
  <si>
    <t>桜 木 東</t>
  </si>
  <si>
    <t>熊本市東区桜木6丁目10番1号</t>
  </si>
  <si>
    <t>096-360-3341</t>
  </si>
  <si>
    <t>富     合</t>
  </si>
  <si>
    <t>熊本市南区富合町清藤472番地</t>
  </si>
  <si>
    <t>096-357-4511</t>
  </si>
  <si>
    <t>杉　　上</t>
  </si>
  <si>
    <t>0964-28-2120</t>
  </si>
  <si>
    <t>隈　　庄</t>
  </si>
  <si>
    <t>熊本市南区城南町隈庄270番地</t>
  </si>
  <si>
    <t>0964-28-2045</t>
  </si>
  <si>
    <t>豊　　田</t>
  </si>
  <si>
    <t>熊本市南区城南町塚原259番地</t>
  </si>
  <si>
    <t>0964-28-2044</t>
  </si>
  <si>
    <t>植　　木</t>
  </si>
  <si>
    <t>熊本市北区植木町広住1番地</t>
  </si>
  <si>
    <t>096-272-0009</t>
  </si>
  <si>
    <t>山　　本</t>
  </si>
  <si>
    <t>熊本市北区植木町内1424番地</t>
  </si>
  <si>
    <t>096-272-0839</t>
  </si>
  <si>
    <t>田　　原</t>
  </si>
  <si>
    <t>096-272-0141</t>
  </si>
  <si>
    <t>菱　　形</t>
  </si>
  <si>
    <t>熊本市北区植木町円台寺124番地</t>
  </si>
  <si>
    <t>096-272-3951</t>
  </si>
  <si>
    <t>桜　　井</t>
  </si>
  <si>
    <t>熊本市北区植木町滴水2255番地 　</t>
  </si>
  <si>
    <t>096-272-0054</t>
  </si>
  <si>
    <t>泗 水 東</t>
  </si>
  <si>
    <t>菊池市泗水町住吉2851</t>
  </si>
  <si>
    <t>0968-38-2151</t>
  </si>
  <si>
    <t>菊池市泗水町豊水3481</t>
  </si>
  <si>
    <t>0968-38-2028</t>
  </si>
  <si>
    <t>泗 水 西</t>
  </si>
  <si>
    <t>菊池市泗水町田島333</t>
  </si>
  <si>
    <t>0968-38-2453</t>
  </si>
  <si>
    <t>菊池市七城町甲佐町33</t>
  </si>
  <si>
    <t>菊池市旭志新明2790</t>
  </si>
  <si>
    <t>0968-37-2032</t>
  </si>
  <si>
    <t>菊池市隈府1530-1</t>
  </si>
  <si>
    <t>0968-25-3933</t>
  </si>
  <si>
    <t>宇土市下網田町1842</t>
  </si>
  <si>
    <t>0964-27-0006</t>
  </si>
  <si>
    <t>宇 土 東</t>
  </si>
  <si>
    <t>宇土市築籠町46</t>
  </si>
  <si>
    <t>0964-23-3013</t>
  </si>
  <si>
    <t>宇城市三角町三角浦574-1</t>
  </si>
  <si>
    <t>0964-52-2070</t>
  </si>
  <si>
    <t>宇城市不知火町高良1952</t>
  </si>
  <si>
    <t>0964-32-0212</t>
  </si>
  <si>
    <t>宇城市松橋町松橋1666</t>
  </si>
  <si>
    <t>0964-32-0068</t>
  </si>
  <si>
    <t>当　　尾</t>
  </si>
  <si>
    <t>宇城市松橋町曲野1856</t>
  </si>
  <si>
    <t>0964-32-0268</t>
  </si>
  <si>
    <t>豊　　川</t>
  </si>
  <si>
    <t>宇城市松橋町南豊崎582</t>
  </si>
  <si>
    <t>0964-32-0271</t>
  </si>
  <si>
    <t>豊　　福</t>
  </si>
  <si>
    <t>宇城市松橋町豊福1604</t>
  </si>
  <si>
    <t>0964-32-0329</t>
  </si>
  <si>
    <t>小野部田</t>
  </si>
  <si>
    <t>宇城市小川町南小野1402</t>
  </si>
  <si>
    <t>0964-43-0039</t>
  </si>
  <si>
    <t>河　　江</t>
  </si>
  <si>
    <t>0964-43-0109</t>
  </si>
  <si>
    <t>教員数</t>
  </si>
  <si>
    <t>生徒数</t>
  </si>
  <si>
    <t>学級数</t>
  </si>
  <si>
    <t>県　立</t>
  </si>
  <si>
    <t>宇　　　土</t>
    <rPh sb="0" eb="1">
      <t>タカ</t>
    </rPh>
    <rPh sb="4" eb="5">
      <t>ツチ</t>
    </rPh>
    <phoneticPr fontId="2"/>
  </si>
  <si>
    <t>玉名高等学校附属</t>
    <rPh sb="0" eb="2">
      <t>タマナ</t>
    </rPh>
    <rPh sb="2" eb="6">
      <t>コウトウガッコウ</t>
    </rPh>
    <rPh sb="6" eb="8">
      <t>フゾク</t>
    </rPh>
    <phoneticPr fontId="2"/>
  </si>
  <si>
    <t>八　　　代</t>
  </si>
  <si>
    <t xml:space="preserve">（ 　）は学校教育法第８１条の学級再掲   </t>
    <rPh sb="15" eb="17">
      <t>ガッキュウ</t>
    </rPh>
    <phoneticPr fontId="2"/>
  </si>
  <si>
    <t>熊 本 市</t>
  </si>
  <si>
    <t>出　　水</t>
  </si>
  <si>
    <t>熊本市中央区出水5丁目3番1号</t>
  </si>
  <si>
    <t>096-371-2277</t>
  </si>
  <si>
    <t>白　　川</t>
  </si>
  <si>
    <t>熊本市中央区大江3丁目1番12号</t>
  </si>
  <si>
    <t>096-364-6181</t>
  </si>
  <si>
    <t>藤　　園</t>
  </si>
  <si>
    <t>熊本市中央区千葉城町5番2号</t>
  </si>
  <si>
    <t>096-353-6417</t>
  </si>
  <si>
    <t>熊本市西区八島2丁目14番1号</t>
  </si>
  <si>
    <t>096-354-5635</t>
  </si>
  <si>
    <t>城　　南</t>
  </si>
  <si>
    <t>熊本市南区八幡8丁目1番1号</t>
  </si>
  <si>
    <t>096-357-7175</t>
  </si>
  <si>
    <t>京　　陵</t>
  </si>
  <si>
    <t>熊本市中央区京町本丁1番14号</t>
  </si>
  <si>
    <t>096-354-1316</t>
  </si>
  <si>
    <t>清水が丘分校</t>
  </si>
  <si>
    <t>熊本市北区打越町38番1号</t>
  </si>
  <si>
    <t>江　　南</t>
  </si>
  <si>
    <t>熊本市中央区本山町75番地</t>
  </si>
  <si>
    <t>096-325-0259</t>
  </si>
  <si>
    <t>江　　原</t>
  </si>
  <si>
    <t>熊本市中央区琴平2丁目9番59号</t>
  </si>
  <si>
    <t>096-372-1710</t>
  </si>
  <si>
    <t>竜　　南</t>
  </si>
  <si>
    <t>熊本市中央区坪井4丁目16番1号</t>
  </si>
  <si>
    <t>096-343-3203</t>
  </si>
  <si>
    <t>桜　　山</t>
  </si>
  <si>
    <t>熊本市中央区黒髪5丁目13番1号</t>
  </si>
  <si>
    <t>096-344-3828</t>
  </si>
  <si>
    <t>西　　山</t>
  </si>
  <si>
    <t>熊本市中央区島崎1丁目27番1号</t>
  </si>
  <si>
    <t>096-354-0091</t>
  </si>
  <si>
    <t>湖　　東</t>
  </si>
  <si>
    <t>熊本市東区湖東1丁目13番1号</t>
  </si>
  <si>
    <t>096-368-2118</t>
  </si>
  <si>
    <t>託　　麻</t>
  </si>
  <si>
    <t>熊本市南区出仲間6丁目4番1号</t>
  </si>
  <si>
    <t>096-378-0338</t>
  </si>
  <si>
    <t>三　　和</t>
  </si>
  <si>
    <t>熊本市西区上高橋1丁目4番1号</t>
  </si>
  <si>
    <t>096-329-0518</t>
  </si>
  <si>
    <t>城　　西</t>
  </si>
  <si>
    <t>096-329-2792</t>
  </si>
  <si>
    <t>帯　　山</t>
  </si>
  <si>
    <t>熊本市中央区帯山1丁目35番32号</t>
  </si>
  <si>
    <t>096-383-1288</t>
  </si>
  <si>
    <t>錦 ヶ 丘</t>
  </si>
  <si>
    <t>096-368-3166</t>
  </si>
  <si>
    <t>東　　野</t>
  </si>
  <si>
    <t>熊本市東区東野3丁目6番50号</t>
  </si>
  <si>
    <t>096-369-5459</t>
  </si>
  <si>
    <t>西　　原</t>
  </si>
  <si>
    <t>熊本市東区保田窪4丁目9番1号</t>
  </si>
  <si>
    <t>096-383-6124</t>
  </si>
  <si>
    <t>芳　　野</t>
  </si>
  <si>
    <t>熊本市西区河内町野出1420番地46</t>
  </si>
  <si>
    <t>096-277-2004</t>
  </si>
  <si>
    <t>河　　内</t>
  </si>
  <si>
    <t>096-276-0030</t>
  </si>
  <si>
    <t>飽　　田</t>
  </si>
  <si>
    <t>熊本市南区孫代町72番地</t>
  </si>
  <si>
    <t>096-227-0004</t>
  </si>
  <si>
    <t>天　　明</t>
  </si>
  <si>
    <t>熊本市南区奥古閑町2146番地1</t>
  </si>
  <si>
    <t>096-223-0038</t>
  </si>
  <si>
    <t>二　　岡</t>
  </si>
  <si>
    <t>熊本市東区戸島3丁目15番2号</t>
  </si>
  <si>
    <t>096-380-2155</t>
  </si>
  <si>
    <t>北　　部</t>
  </si>
  <si>
    <t>熊本市北区鹿子木町1番地</t>
  </si>
  <si>
    <t>096-245-0002</t>
  </si>
  <si>
    <t>東　　部</t>
  </si>
  <si>
    <t>熊本市東区上南部2丁目21番1号</t>
  </si>
  <si>
    <t>096-380-2053</t>
  </si>
  <si>
    <t>有　　明</t>
  </si>
  <si>
    <t>荒尾市増永2200</t>
  </si>
  <si>
    <t>0968-63-0545</t>
  </si>
  <si>
    <t>菊池女子</t>
  </si>
  <si>
    <t>菊池市隈府1081</t>
  </si>
  <si>
    <t>0968-25-3032</t>
  </si>
  <si>
    <t>普通､家庭､社会福祉</t>
  </si>
  <si>
    <t>0968-72-4151</t>
  </si>
  <si>
    <t>城　　北</t>
  </si>
  <si>
    <t>0968-44-8111</t>
  </si>
  <si>
    <t>096-364-4668</t>
  </si>
  <si>
    <t>096-372-5372</t>
  </si>
  <si>
    <t>普　通</t>
  </si>
  <si>
    <t>麦　　島</t>
  </si>
  <si>
    <t>八代市迎町1丁目16号1-1</t>
  </si>
  <si>
    <t>0965-35-6191</t>
  </si>
  <si>
    <t>八　　竜</t>
  </si>
  <si>
    <t>八代市坂本町荒瀬6544</t>
  </si>
  <si>
    <t>0965-45-3888</t>
  </si>
  <si>
    <t>氷 川 町</t>
  </si>
  <si>
    <t>宮　　原</t>
  </si>
  <si>
    <t>八代郡氷川町今762</t>
  </si>
  <si>
    <t>0965-62-2147</t>
  </si>
  <si>
    <t>竜北西部</t>
  </si>
  <si>
    <t>八代郡氷川町鹿島746</t>
  </si>
  <si>
    <t>0965-52-0268</t>
  </si>
  <si>
    <t>竜 北 東</t>
  </si>
  <si>
    <t>八代郡氷川町野津2336</t>
  </si>
  <si>
    <t>0965-62-3800</t>
  </si>
  <si>
    <t>熊本市</t>
    <rPh sb="0" eb="3">
      <t>クマモトシ</t>
    </rPh>
    <phoneticPr fontId="2"/>
  </si>
  <si>
    <t>玉名郡和水町江田2891</t>
  </si>
  <si>
    <t>南関第一</t>
  </si>
  <si>
    <t>玉名郡南関町関町188</t>
  </si>
  <si>
    <t>0968-53-0009</t>
  </si>
  <si>
    <t>南関第二</t>
  </si>
  <si>
    <t>玉名郡南関町高久野754</t>
  </si>
  <si>
    <t>0968-53-0412</t>
  </si>
  <si>
    <t>南関第三</t>
  </si>
  <si>
    <t>玉名郡南関町相谷1800</t>
  </si>
  <si>
    <t>0968-53-0101</t>
  </si>
  <si>
    <t>南関第四</t>
  </si>
  <si>
    <t>玉名郡南関町上坂下3528</t>
  </si>
  <si>
    <t>0968-53-9204</t>
  </si>
  <si>
    <t>六　　栄</t>
  </si>
  <si>
    <t>玉名郡長洲町宮野957-1</t>
  </si>
  <si>
    <t>0968-78-0705</t>
  </si>
  <si>
    <t>腹　　赤</t>
  </si>
  <si>
    <t>玉名郡長洲町腹赤125</t>
  </si>
  <si>
    <t>0968-78-0704</t>
  </si>
  <si>
    <t>玉名郡長洲町長洲1776</t>
  </si>
  <si>
    <t>0968-78-0109</t>
  </si>
  <si>
    <t>玉名郡長洲町高浜1250</t>
  </si>
  <si>
    <t>0968-78-0605</t>
  </si>
  <si>
    <t>山鹿市山鹿351</t>
  </si>
  <si>
    <t>0968-43-1171</t>
  </si>
  <si>
    <t>山鹿市熊入町300</t>
  </si>
  <si>
    <t>0968-43-1178</t>
  </si>
  <si>
    <t>三　　玉</t>
  </si>
  <si>
    <t>山鹿市久原2935</t>
  </si>
  <si>
    <t>0968-43-1177</t>
  </si>
  <si>
    <t>大　　道</t>
  </si>
  <si>
    <t>山鹿市方保田1874</t>
  </si>
  <si>
    <t>0968-46-2168</t>
  </si>
  <si>
    <t>山鹿市鹿本町御宇田258</t>
  </si>
  <si>
    <t>八代市鏡町中島1360-1</t>
  </si>
  <si>
    <t>0965-52-1206</t>
  </si>
  <si>
    <t>文　　政</t>
  </si>
  <si>
    <t>八代市鏡町両出1371-1</t>
  </si>
  <si>
    <t>0965-52-0349</t>
  </si>
  <si>
    <t>八代市千丁町新牟田1345</t>
  </si>
  <si>
    <t>0965-46-0075</t>
  </si>
  <si>
    <t>八代市東陽町南3405-2</t>
  </si>
  <si>
    <t>0965-65-2131</t>
  </si>
  <si>
    <t>泉 第 八</t>
  </si>
  <si>
    <t>八代市泉町樅木137-4</t>
  </si>
  <si>
    <t>0965-67-5220</t>
  </si>
  <si>
    <t xml:space="preserve"> 私　立</t>
  </si>
  <si>
    <t>熊本市中央区大江5丁目2-1</t>
  </si>
  <si>
    <t>熊本市中央区九品寺2丁目6-78</t>
  </si>
  <si>
    <t>ルーテル学院</t>
  </si>
  <si>
    <t>熊本市中央区黒髪3丁目12-16</t>
  </si>
  <si>
    <t>熊本信愛女学院</t>
  </si>
  <si>
    <t>熊本市中央区上林町3-18</t>
  </si>
  <si>
    <t>熊本市中央区九品寺3丁目1-1</t>
  </si>
  <si>
    <t>熊本マリスト学園</t>
  </si>
  <si>
    <t>熊本市東区健軍2丁目11-54</t>
  </si>
  <si>
    <t>文　  徳</t>
  </si>
  <si>
    <t>熊本市西区池田4丁目22-2</t>
  </si>
  <si>
    <t>熊本学園大学付属</t>
    <rPh sb="0" eb="2">
      <t>クマモト</t>
    </rPh>
    <rPh sb="2" eb="4">
      <t>ガクエン</t>
    </rPh>
    <rPh sb="4" eb="6">
      <t>ダイガク</t>
    </rPh>
    <rPh sb="6" eb="8">
      <t>フゾク</t>
    </rPh>
    <phoneticPr fontId="2"/>
  </si>
  <si>
    <t>熊本市中央区大江2丁目1-21</t>
    <rPh sb="0" eb="3">
      <t>クマモトシ</t>
    </rPh>
    <rPh sb="6" eb="8">
      <t>オオエ</t>
    </rPh>
    <rPh sb="9" eb="11">
      <t>チョウメ</t>
    </rPh>
    <phoneticPr fontId="2"/>
  </si>
  <si>
    <t>国立大学
法人</t>
    <rPh sb="0" eb="2">
      <t>コクリツ</t>
    </rPh>
    <rPh sb="2" eb="4">
      <t>ダイガク</t>
    </rPh>
    <rPh sb="5" eb="7">
      <t>ホウジン</t>
    </rPh>
    <phoneticPr fontId="2"/>
  </si>
  <si>
    <t>熊本大学教育学部附属</t>
  </si>
  <si>
    <t>熊本市中央区京町本丁5-12</t>
    <rPh sb="3" eb="6">
      <t>チュウオウク</t>
    </rPh>
    <phoneticPr fontId="2"/>
  </si>
  <si>
    <t>児童数</t>
    <rPh sb="0" eb="2">
      <t>ジドウ</t>
    </rPh>
    <phoneticPr fontId="2"/>
  </si>
  <si>
    <t>壺　　川</t>
  </si>
  <si>
    <t>熊本市中央区壺川1丁目4番5号</t>
  </si>
  <si>
    <t>碩　　台</t>
  </si>
  <si>
    <t>熊本市中央区井川淵町4番8号</t>
  </si>
  <si>
    <t>096-343-1178</t>
  </si>
  <si>
    <t>熊本市中央区新屋敷1丁目7番13号</t>
  </si>
  <si>
    <t>096-366-4205</t>
  </si>
  <si>
    <t>城　　東</t>
  </si>
  <si>
    <t>096-356-0759</t>
  </si>
  <si>
    <t>慶　　徳</t>
  </si>
  <si>
    <t>熊本市中央区山崎町72番地</t>
  </si>
  <si>
    <t>096-322-0134</t>
  </si>
  <si>
    <t>一　　新</t>
  </si>
  <si>
    <t>熊本市中央区新町3丁目10番45号</t>
  </si>
  <si>
    <t>096-354-3040</t>
  </si>
  <si>
    <t>五　　福</t>
  </si>
  <si>
    <t>熊本市中央区細工町2丁目25番地</t>
  </si>
  <si>
    <t>096-356-0739</t>
  </si>
  <si>
    <t>向　　山</t>
  </si>
  <si>
    <t>熊本市中央区本山4丁目5番11号</t>
  </si>
  <si>
    <t>096-354-5495</t>
  </si>
  <si>
    <t>黒　　髪</t>
  </si>
  <si>
    <t>熊本市中央区黒髪2丁目2番1号</t>
  </si>
  <si>
    <t>096-343-0178</t>
  </si>
  <si>
    <t>大　　江</t>
  </si>
  <si>
    <t>熊本市中央区大江3丁目5番31号</t>
  </si>
  <si>
    <t>096-366-8947</t>
  </si>
  <si>
    <t>本　　荘</t>
  </si>
  <si>
    <t>熊本市中央区本荘6丁目5番47号</t>
  </si>
  <si>
    <t>096-364-2929</t>
  </si>
  <si>
    <t>春　　竹</t>
  </si>
  <si>
    <t>熊本市中央区琴平1丁目9番43号</t>
  </si>
  <si>
    <t>096-362-3315</t>
  </si>
  <si>
    <t>古　　町</t>
  </si>
  <si>
    <t>熊本市西区二本木4丁目9番65号</t>
  </si>
  <si>
    <t>096-325-7422</t>
  </si>
  <si>
    <t>春　　日</t>
  </si>
  <si>
    <t>熊本市西区春日5丁目3番5号</t>
  </si>
  <si>
    <t>096-352-1922</t>
  </si>
  <si>
    <t>熊本市西区島崎3丁目12番60号</t>
  </si>
  <si>
    <t>096-325-2739</t>
  </si>
  <si>
    <t>花　　園</t>
  </si>
  <si>
    <t>熊本市西区花園6丁目9番15号</t>
  </si>
  <si>
    <t>096-355-0258</t>
  </si>
  <si>
    <t>池　　田</t>
  </si>
  <si>
    <t>熊本市西区池田1丁目28番5号</t>
  </si>
  <si>
    <t>096-354-0218</t>
  </si>
  <si>
    <t>熊本市中央区出水1丁目1番75号</t>
  </si>
  <si>
    <t>096-371-1465</t>
  </si>
  <si>
    <t>白　　坪</t>
  </si>
  <si>
    <t>熊本市西区蓮台寺4丁目4番1号</t>
  </si>
  <si>
    <t>096-354-5575</t>
  </si>
  <si>
    <t>画　　図</t>
  </si>
  <si>
    <t>096-378-0710</t>
  </si>
  <si>
    <t>砂　　取</t>
  </si>
  <si>
    <t>熊本市中央区神水1丁目1番1号</t>
  </si>
  <si>
    <t>096-382-7033</t>
  </si>
  <si>
    <t>健　　軍</t>
  </si>
  <si>
    <t>熊本市東区健軍2丁目25番56号</t>
  </si>
  <si>
    <t>096-369-2004</t>
  </si>
  <si>
    <t>熊本市北区清水本町14番58号</t>
  </si>
  <si>
    <t>096-343-4628</t>
  </si>
  <si>
    <t>096-325-0072</t>
  </si>
  <si>
    <t>川　　尻</t>
  </si>
  <si>
    <t>熊本市南区川尻4丁目1番1号</t>
  </si>
  <si>
    <t>096-357-9100</t>
  </si>
  <si>
    <t>尾 ノ 上</t>
  </si>
  <si>
    <t>熊本市東区尾ﾉ上2丁目8番1号</t>
  </si>
  <si>
    <t>096-381-0165</t>
  </si>
  <si>
    <t>096-357-9417</t>
  </si>
  <si>
    <t>田　　迎</t>
  </si>
  <si>
    <t>熊本市南区出仲間8丁目3番30号</t>
  </si>
  <si>
    <t>096-378-2818</t>
  </si>
  <si>
    <t>御　　幸</t>
  </si>
  <si>
    <t>096-379-1921</t>
  </si>
  <si>
    <t>池　　上</t>
  </si>
  <si>
    <t>熊本市西区池上町850番地</t>
  </si>
  <si>
    <t>096-322-0400</t>
  </si>
  <si>
    <t>城　　山</t>
  </si>
  <si>
    <t>096-329-4866</t>
  </si>
  <si>
    <t>高　　橋</t>
  </si>
  <si>
    <t>熊本市西区高橋町1丁目6番1号</t>
  </si>
  <si>
    <t>096-329-8101</t>
  </si>
  <si>
    <t>託 麻 原</t>
  </si>
  <si>
    <t>熊本市中央区渡鹿2丁目3番1号</t>
  </si>
  <si>
    <t>096-366-5201</t>
  </si>
  <si>
    <t>秋　　津</t>
  </si>
  <si>
    <t>熊本市東区秋津3丁目9番20号</t>
  </si>
  <si>
    <t>096-367-4868</t>
  </si>
  <si>
    <t>泉 ヶ 丘</t>
  </si>
  <si>
    <t>熊本市東区水源1丁目7番1号</t>
  </si>
  <si>
    <t>096-369-2007</t>
  </si>
  <si>
    <t>096-338-1377</t>
  </si>
  <si>
    <t>小　　島</t>
  </si>
  <si>
    <t>096-329-0912</t>
  </si>
  <si>
    <t>中　　島</t>
  </si>
  <si>
    <t>熊本市西区中島町538番地</t>
  </si>
  <si>
    <t>096-329-7120</t>
  </si>
  <si>
    <t>熊本市中央区帯山4丁目11番11号</t>
  </si>
  <si>
    <t>096-382-5102</t>
  </si>
  <si>
    <t>白　　山</t>
  </si>
  <si>
    <t>熊本市中央区菅原町9番1号</t>
  </si>
  <si>
    <t>096-366-6216</t>
  </si>
  <si>
    <t>若　　葉</t>
  </si>
  <si>
    <t>熊本市東区若葉4丁目23番1号</t>
  </si>
  <si>
    <t>096-368-2750</t>
  </si>
  <si>
    <t>熊本市北区清水新地1丁目4番1号</t>
  </si>
  <si>
    <t>096-344-8521</t>
  </si>
  <si>
    <t>熊本市東区新南部3丁目4番60号</t>
  </si>
  <si>
    <t>096-382-3461</t>
  </si>
  <si>
    <t>高 平 台</t>
  </si>
  <si>
    <t>熊本市北区高平1丁目17番28号</t>
  </si>
  <si>
    <t>096-325-3257</t>
  </si>
  <si>
    <t>熊本市北区楠5丁目15番1号</t>
  </si>
  <si>
    <t>096-338-7780</t>
  </si>
  <si>
    <t>熊本市東区花立2丁目23番1号</t>
  </si>
  <si>
    <t>096-368-6095</t>
  </si>
  <si>
    <t>熊本市北区武蔵ｹ丘3丁目15番1号</t>
  </si>
  <si>
    <t>096-339-3393</t>
  </si>
  <si>
    <t>帯 山 西</t>
  </si>
  <si>
    <t>096-381-7755</t>
  </si>
  <si>
    <t>月　　出</t>
  </si>
  <si>
    <t>熊本市東区月出6丁目2番40号</t>
  </si>
  <si>
    <t>096-382-5747</t>
  </si>
  <si>
    <t>熊本市中央区出水4丁目1番1号</t>
  </si>
  <si>
    <t>096-363-5671</t>
  </si>
  <si>
    <t>川　　上</t>
  </si>
  <si>
    <t>熊本市北区西梶尾町480番地</t>
  </si>
  <si>
    <t>096-245-0018</t>
  </si>
  <si>
    <t>西　　里</t>
  </si>
  <si>
    <t>熊本市北区下硯川町1784番地</t>
  </si>
  <si>
    <t>096-245-0004</t>
  </si>
  <si>
    <t>熊本市西区河内町野出1419番地</t>
  </si>
  <si>
    <t>096-277-2006</t>
  </si>
  <si>
    <t>096-276-0031</t>
  </si>
  <si>
    <t>飽 田 東</t>
  </si>
  <si>
    <t>熊本市南区砂原町115番地</t>
  </si>
  <si>
    <t>096-227-0003</t>
  </si>
  <si>
    <t>飽 田 南</t>
  </si>
  <si>
    <t>熊本市南区護藤町999番地</t>
  </si>
  <si>
    <t>096-357-9240</t>
  </si>
  <si>
    <t>飽 田 西</t>
  </si>
  <si>
    <t>熊本市南区並建町1005番地</t>
  </si>
  <si>
    <t>096-227-0028</t>
  </si>
  <si>
    <t>中　　緑</t>
  </si>
  <si>
    <t>銭　　塘</t>
  </si>
  <si>
    <t>熊本市南区銭塘町990番地</t>
  </si>
  <si>
    <t>096-223-0028</t>
  </si>
  <si>
    <t>奥 古 閑</t>
  </si>
  <si>
    <t>熊本市南区奥古閑町4072番地</t>
  </si>
  <si>
    <t>096-223-0045</t>
  </si>
  <si>
    <t>川　　口</t>
  </si>
  <si>
    <t>熊本市南区川口町3045番地</t>
  </si>
  <si>
    <t>096-223-0025</t>
  </si>
  <si>
    <t>託 麻 北</t>
  </si>
  <si>
    <t>熊本市東区上南部3丁目34番1号</t>
  </si>
  <si>
    <t>096-380-2004</t>
  </si>
  <si>
    <t>託 麻 西</t>
  </si>
  <si>
    <t>熊本市東区御領2丁目3番30号</t>
  </si>
  <si>
    <t>096-380-2123</t>
  </si>
  <si>
    <t>託 麻 東</t>
  </si>
  <si>
    <t>熊本市東区戸島3丁目15番1号　</t>
  </si>
  <si>
    <t>096-380-2156</t>
  </si>
  <si>
    <t>熊本市東区東町3丁目3番1号</t>
  </si>
  <si>
    <t>096-367-0357</t>
  </si>
  <si>
    <t>麻 生 田</t>
  </si>
  <si>
    <t>熊本市北区麻生田3丁目9番1号</t>
  </si>
  <si>
    <t>096-338-0349</t>
  </si>
  <si>
    <t>健 軍 東</t>
  </si>
  <si>
    <t>熊本市東区東町4丁目15番2号</t>
  </si>
  <si>
    <t>096-367-8117</t>
  </si>
  <si>
    <t>熊本市南区南高江4丁目2番70号</t>
  </si>
  <si>
    <t>096-358-2380</t>
  </si>
  <si>
    <t>北 部 東</t>
  </si>
  <si>
    <t>096-344-5630</t>
  </si>
  <si>
    <t>田 迎 南</t>
  </si>
  <si>
    <t>096-378-6405</t>
  </si>
  <si>
    <t>弓　　削</t>
  </si>
  <si>
    <t>096-338-9390</t>
  </si>
  <si>
    <t>託 麻 南</t>
  </si>
  <si>
    <t>熊本市東区長嶺東3丁目2番20号</t>
  </si>
  <si>
    <t>096-389-0850</t>
  </si>
  <si>
    <t>熊本市東区山ノ内4丁目1番1号</t>
  </si>
  <si>
    <t>096-367-0800</t>
  </si>
  <si>
    <t>楡　　木</t>
  </si>
  <si>
    <t>熊本市北区楡木3丁目9番1号</t>
  </si>
  <si>
    <t>下益城城南</t>
  </si>
  <si>
    <t>熊本市南区城南町宮地1020番地1</t>
  </si>
  <si>
    <t>0964-28-2006</t>
  </si>
  <si>
    <t>鹿　　南</t>
  </si>
  <si>
    <t>熊本市北区植木町滴水1110番地</t>
  </si>
  <si>
    <t>096-272-0073</t>
  </si>
  <si>
    <t>五　　霊</t>
  </si>
  <si>
    <t>熊本市北区植木町一木163番地</t>
  </si>
  <si>
    <t>096-272-0103</t>
  </si>
  <si>
    <t>植 木 北</t>
  </si>
  <si>
    <t>熊本市北区植木町舟島455番地1</t>
  </si>
  <si>
    <t>096-272-0209</t>
  </si>
  <si>
    <t>宇 土 市</t>
  </si>
  <si>
    <t>鶴　　城</t>
  </si>
  <si>
    <t>宇土市新小路町151</t>
  </si>
  <si>
    <t>0964-22-0140</t>
  </si>
  <si>
    <t>住　　吉</t>
  </si>
  <si>
    <t>宇土市笹原町1700</t>
  </si>
  <si>
    <t>0964-22-0346</t>
  </si>
  <si>
    <t>網　　田</t>
  </si>
  <si>
    <t>宇土市下網田町1120</t>
  </si>
  <si>
    <t>0964-27-0011</t>
  </si>
  <si>
    <t>096-356-2492</t>
  </si>
  <si>
    <t>合志市上庄55</t>
  </si>
  <si>
    <t>096-248-0016</t>
  </si>
  <si>
    <t>合志市合生2197</t>
  </si>
  <si>
    <t>096-242-0103</t>
  </si>
  <si>
    <t>合志市須屋1873</t>
  </si>
  <si>
    <t>096-344-0100</t>
  </si>
  <si>
    <t>合志市野々島4832</t>
  </si>
  <si>
    <t>096-242-0102</t>
  </si>
  <si>
    <t>合 志 南</t>
  </si>
  <si>
    <t>合志市豊岡2224-29</t>
  </si>
  <si>
    <t>096-248-0154</t>
  </si>
  <si>
    <t>西合志東</t>
  </si>
  <si>
    <t>合志市須屋2948</t>
  </si>
  <si>
    <t>096-242-0511</t>
  </si>
  <si>
    <t>合志市幾久富1909-101</t>
  </si>
  <si>
    <t>096-248-5280</t>
  </si>
  <si>
    <t xml:space="preserve">   室</t>
  </si>
  <si>
    <t>菊池郡大津町室1825</t>
  </si>
  <si>
    <t>096-293-9201</t>
  </si>
  <si>
    <t>大 津 南</t>
  </si>
  <si>
    <t>菊池郡大津町陣内1582</t>
  </si>
  <si>
    <t>096-293-2274</t>
  </si>
  <si>
    <t>護　  川</t>
  </si>
  <si>
    <t>菊池郡大津町杉水3092</t>
  </si>
  <si>
    <t>096-293-2365</t>
  </si>
  <si>
    <t>大 津 東</t>
  </si>
  <si>
    <t>菊池郡大津町大林44</t>
  </si>
  <si>
    <t>096-293-2341</t>
  </si>
  <si>
    <t>0968-48-2016</t>
  </si>
  <si>
    <t>隈　　府</t>
  </si>
  <si>
    <t>菊池市隈府792</t>
  </si>
  <si>
    <t>0968-25-2197</t>
  </si>
  <si>
    <t>河　　原</t>
  </si>
  <si>
    <t>菊 之 池</t>
  </si>
  <si>
    <t>菊池市西寺1928</t>
  </si>
  <si>
    <t>0968-25-2093</t>
  </si>
  <si>
    <t>花　　房</t>
  </si>
  <si>
    <t>菊池市出田2516</t>
  </si>
  <si>
    <t>0968-25-2386</t>
  </si>
  <si>
    <t>戸　　崎</t>
  </si>
  <si>
    <t>菊池郡大津町美咲野２丁目1733-1</t>
    <rPh sb="0" eb="3">
      <t>キクチグン</t>
    </rPh>
    <rPh sb="3" eb="6">
      <t>オオヅマチ</t>
    </rPh>
    <rPh sb="6" eb="8">
      <t>ミサ</t>
    </rPh>
    <rPh sb="8" eb="9">
      <t>ノ</t>
    </rPh>
    <rPh sb="10" eb="12">
      <t>チョウメ</t>
    </rPh>
    <phoneticPr fontId="2"/>
  </si>
  <si>
    <t>東　　陽</t>
    <rPh sb="0" eb="1">
      <t>ヒガシ</t>
    </rPh>
    <rPh sb="3" eb="4">
      <t>ヨウ</t>
    </rPh>
    <phoneticPr fontId="2"/>
  </si>
  <si>
    <t>熊本市中央区大江6丁目1-33</t>
  </si>
  <si>
    <t>熊本市中央区大江2丁目5-1</t>
  </si>
  <si>
    <t>熊本市東区渡鹿9丁目1-1</t>
  </si>
  <si>
    <t>096-382-1146</t>
  </si>
  <si>
    <t>096-366-0295</t>
  </si>
  <si>
    <t>熊本市中央区大江4丁目9-58</t>
  </si>
  <si>
    <t>熊本市中央区国府2丁目15-1</t>
  </si>
  <si>
    <t>熊本中央</t>
  </si>
  <si>
    <t>熊本市中央区内坪井町4-8</t>
  </si>
  <si>
    <t>普通､総合ビジネス
看護、看護専攻</t>
  </si>
  <si>
    <t>八代白百合学園</t>
  </si>
  <si>
    <t xml:space="preserve">普 通 </t>
  </si>
  <si>
    <t>0967-63-8251</t>
  </si>
  <si>
    <t>0969-67-3911</t>
  </si>
  <si>
    <t>佐藤　利幸</t>
  </si>
  <si>
    <t>八代支援</t>
    <rPh sb="2" eb="4">
      <t>シエン</t>
    </rPh>
    <phoneticPr fontId="2"/>
  </si>
  <si>
    <t>三 加 和</t>
    <rPh sb="0" eb="1">
      <t>サン</t>
    </rPh>
    <rPh sb="2" eb="3">
      <t>カ</t>
    </rPh>
    <rPh sb="4" eb="5">
      <t>カズ</t>
    </rPh>
    <phoneticPr fontId="2"/>
  </si>
  <si>
    <t>菊池郡菊陽町武蔵ヶ丘北１丁目2-1</t>
    <rPh sb="6" eb="10">
      <t>ムサシガオカ</t>
    </rPh>
    <rPh sb="10" eb="11">
      <t>キタ</t>
    </rPh>
    <rPh sb="12" eb="14">
      <t>チョウメ</t>
    </rPh>
    <phoneticPr fontId="2"/>
  </si>
  <si>
    <t>菊池郡菊陽町武蔵ヶ丘北3丁目5-2</t>
    <rPh sb="6" eb="10">
      <t>ムサシガオカ</t>
    </rPh>
    <rPh sb="10" eb="11">
      <t>キタ</t>
    </rPh>
    <rPh sb="12" eb="14">
      <t>チョウメ</t>
    </rPh>
    <phoneticPr fontId="2"/>
  </si>
  <si>
    <t>　 泉</t>
    <rPh sb="2" eb="3">
      <t>イズミ</t>
    </rPh>
    <phoneticPr fontId="2"/>
  </si>
  <si>
    <t>八代市泉町柿迫1111</t>
    <rPh sb="5" eb="6">
      <t>カキ</t>
    </rPh>
    <rPh sb="6" eb="7">
      <t>サコ</t>
    </rPh>
    <phoneticPr fontId="2"/>
  </si>
  <si>
    <t>普　通
普　通（英語コース）</t>
  </si>
  <si>
    <t>普　通
理　数
美　術</t>
  </si>
  <si>
    <t>普　通
理　数
英　語</t>
  </si>
  <si>
    <t>普　通
情報処理</t>
  </si>
  <si>
    <t>普　通
普　通（芸術コース）
電子機械</t>
  </si>
  <si>
    <t xml:space="preserve">普　通
普　通（福祉教養コース)
ビジネス情報
</t>
  </si>
  <si>
    <t>機　械
電　気
電　子
工業化学
土　木</t>
  </si>
  <si>
    <t>機　械
建　築
土　木
設備工業
情報電子</t>
  </si>
  <si>
    <t>機　械
電　気
工業化学
インテリア
情報技術</t>
  </si>
  <si>
    <t>花　　陵</t>
  </si>
  <si>
    <t>熊本市西区小島8丁目17番1号</t>
  </si>
  <si>
    <t>熊本市東区錦ヶ丘22番1号</t>
  </si>
  <si>
    <t>熊本市南区島町5丁目8番1号</t>
  </si>
  <si>
    <t>熊本市北区龍田7丁目8番1号</t>
  </si>
  <si>
    <t>096-325-8267</t>
  </si>
  <si>
    <t>熊本市東区下江津8丁目1番6号</t>
  </si>
  <si>
    <t>熊本市南区近見1丁目9番30号</t>
  </si>
  <si>
    <t>熊本市南区刈草2丁目10番1号</t>
  </si>
  <si>
    <t>熊本市南区御幸笛田7丁目16番1号</t>
  </si>
  <si>
    <t>熊本市西区城山大塘1丁目23番1号</t>
  </si>
  <si>
    <t>熊本市西区小島7丁目9番1号</t>
  </si>
  <si>
    <t>熊本市北区龍田7丁目7番1号</t>
  </si>
  <si>
    <t>熊本市中央区帯山1丁目29番8号</t>
  </si>
  <si>
    <t>熊本市南区田井島3丁目12番1号</t>
  </si>
  <si>
    <t>山 ノ 内</t>
  </si>
  <si>
    <t>熊本市北区鶴羽田2丁目7番1号</t>
  </si>
  <si>
    <t>熊本市南区美登里町800番地</t>
  </si>
  <si>
    <t>096-223-1415</t>
  </si>
  <si>
    <t>田 迎 西</t>
  </si>
  <si>
    <t>熊本市南区馬渡2丁目5番1号</t>
  </si>
  <si>
    <t>096-378-0550</t>
  </si>
  <si>
    <t>力 合 西</t>
  </si>
  <si>
    <t>熊本市南区荒尾1丁目11番1号</t>
  </si>
  <si>
    <t>096-358-8700</t>
  </si>
  <si>
    <t>龍 田 西</t>
  </si>
  <si>
    <t>準へ</t>
  </si>
  <si>
    <t>菊池市泗水町豊水3490</t>
  </si>
  <si>
    <t>合志市野々島4393-1</t>
  </si>
  <si>
    <t>菊池市赤星1164</t>
  </si>
  <si>
    <t>0968-25-2053</t>
  </si>
  <si>
    <t>0968-25-2629</t>
  </si>
  <si>
    <t>西合志第一</t>
  </si>
  <si>
    <t>西合志中央</t>
  </si>
  <si>
    <t>096-294-2333</t>
  </si>
  <si>
    <t>096-338-2132</t>
  </si>
  <si>
    <t>菊池郡菊陽町原水5666-40</t>
  </si>
  <si>
    <t>096-232-1745</t>
  </si>
  <si>
    <t>宇城市小川町新田1675-1</t>
  </si>
  <si>
    <t>0964-43-0202</t>
  </si>
  <si>
    <t>八代市北の丸町1-29</t>
  </si>
  <si>
    <t>氷 川 町　</t>
  </si>
  <si>
    <t>万　　田</t>
  </si>
  <si>
    <t>荒尾市万田696番地1</t>
  </si>
  <si>
    <t>緑 ケ 丘</t>
  </si>
  <si>
    <t xml:space="preserve">阿　　蘇 </t>
  </si>
  <si>
    <t>阿蘇市内牧609</t>
  </si>
  <si>
    <t>南阿蘇</t>
  </si>
  <si>
    <t>阿蘇市一の宮町宮地1680</t>
  </si>
  <si>
    <t>阿　　蘇</t>
  </si>
  <si>
    <t>高森中央</t>
  </si>
  <si>
    <t>南阿蘇西</t>
  </si>
  <si>
    <t>学校長名</t>
  </si>
  <si>
    <t xml:space="preserve"> 盲</t>
  </si>
  <si>
    <t>熊本市東区東町3丁目14-1</t>
  </si>
  <si>
    <t>熊本聾</t>
  </si>
  <si>
    <t>熊本市東区東町3丁目14-2</t>
  </si>
  <si>
    <t>園　芸
工　芸
窯　業
クリーニング</t>
  </si>
  <si>
    <t>熊本市中央区出水5丁目5-16</t>
  </si>
  <si>
    <t>熊本かがやきの森支援</t>
  </si>
  <si>
    <t>菊池郡大津町室1381</t>
  </si>
  <si>
    <t>合志市合生4300</t>
  </si>
  <si>
    <t>球磨郡多良木町多良木4217</t>
  </si>
  <si>
    <t>0968-32-3334</t>
  </si>
  <si>
    <t>山鹿市南島1125</t>
    <rPh sb="3" eb="5">
      <t>ミナミジマ</t>
    </rPh>
    <phoneticPr fontId="2"/>
  </si>
  <si>
    <t>096-355-0375</t>
  </si>
  <si>
    <t>児童・生徒数</t>
    <rPh sb="3" eb="5">
      <t>セイト</t>
    </rPh>
    <phoneticPr fontId="2"/>
  </si>
  <si>
    <t>小計</t>
    <rPh sb="0" eb="2">
      <t>ショウケイ</t>
    </rPh>
    <phoneticPr fontId="2"/>
  </si>
  <si>
    <t>学級数</t>
    <rPh sb="0" eb="2">
      <t>ガッキュウ</t>
    </rPh>
    <rPh sb="2" eb="3">
      <t>スウ</t>
    </rPh>
    <phoneticPr fontId="2"/>
  </si>
  <si>
    <t>八代市</t>
    <rPh sb="0" eb="3">
      <t>ヤツシロシ</t>
    </rPh>
    <phoneticPr fontId="2"/>
  </si>
  <si>
    <t>準
へ</t>
    <rPh sb="0" eb="1">
      <t>ジュン</t>
    </rPh>
    <phoneticPr fontId="2"/>
  </si>
  <si>
    <t>玉　　陵</t>
    <rPh sb="0" eb="1">
      <t>ギョク</t>
    </rPh>
    <rPh sb="3" eb="4">
      <t>リョウ</t>
    </rPh>
    <phoneticPr fontId="2"/>
  </si>
  <si>
    <t>産 山 村</t>
    <rPh sb="0" eb="1">
      <t>サン</t>
    </rPh>
    <rPh sb="2" eb="3">
      <t>ヤマ</t>
    </rPh>
    <rPh sb="4" eb="5">
      <t>ムラ</t>
    </rPh>
    <phoneticPr fontId="2"/>
  </si>
  <si>
    <t>862-0976</t>
  </si>
  <si>
    <t>860-0811</t>
  </si>
  <si>
    <t>869-1102</t>
  </si>
  <si>
    <t>860-0082</t>
  </si>
  <si>
    <t>860-8520</t>
  </si>
  <si>
    <t>862-8678</t>
  </si>
  <si>
    <t>861-1102</t>
  </si>
  <si>
    <t>設置者</t>
    <phoneticPr fontId="2"/>
  </si>
  <si>
    <t>生徒数</t>
    <phoneticPr fontId="2"/>
  </si>
  <si>
    <t>860-0862</t>
  </si>
  <si>
    <t>862-0972</t>
  </si>
  <si>
    <t>860-0003</t>
  </si>
  <si>
    <t>862-0901</t>
  </si>
  <si>
    <t>860-0067</t>
  </si>
  <si>
    <t>861-8082</t>
  </si>
  <si>
    <t>862-0933</t>
  </si>
  <si>
    <t>862-8603</t>
  </si>
  <si>
    <t>865-0064</t>
  </si>
  <si>
    <t>864-0041</t>
  </si>
  <si>
    <t>861-0532</t>
  </si>
  <si>
    <t>861-1331</t>
  </si>
  <si>
    <t>869-1233</t>
  </si>
  <si>
    <t>869-2612</t>
  </si>
  <si>
    <t>869-2593</t>
  </si>
  <si>
    <t>869-1602</t>
  </si>
  <si>
    <t>861-3204</t>
  </si>
  <si>
    <t>861-4606</t>
  </si>
  <si>
    <t>869-0454</t>
  </si>
  <si>
    <t>869-0532</t>
  </si>
  <si>
    <t>866-0885</t>
  </si>
  <si>
    <t>866-0061</t>
  </si>
  <si>
    <t>866-0866</t>
  </si>
  <si>
    <t>867-0063</t>
  </si>
  <si>
    <t>868-8511</t>
  </si>
  <si>
    <t>868-0201</t>
  </si>
  <si>
    <t>868-0501</t>
  </si>
  <si>
    <t>863-0003</t>
  </si>
  <si>
    <t>861-6402</t>
  </si>
  <si>
    <t>863-1902</t>
  </si>
  <si>
    <t>869-3603</t>
  </si>
  <si>
    <t>862-0954</t>
  </si>
  <si>
    <t>868-0303</t>
  </si>
  <si>
    <t>861-0304</t>
  </si>
  <si>
    <t>862-0953</t>
  </si>
  <si>
    <t>869-0295</t>
  </si>
  <si>
    <t>869-0631</t>
  </si>
  <si>
    <t>866-0082</t>
  </si>
  <si>
    <t>868-8515</t>
  </si>
  <si>
    <t>863-0043</t>
  </si>
  <si>
    <t>861-4105</t>
  </si>
  <si>
    <t>865-0061</t>
  </si>
  <si>
    <t>861-0331</t>
  </si>
  <si>
    <t>861-1201</t>
  </si>
  <si>
    <t>869-1235</t>
  </si>
  <si>
    <t>861-3515</t>
  </si>
  <si>
    <t>869-4201</t>
  </si>
  <si>
    <t>869-4401</t>
  </si>
  <si>
    <t>869-5431</t>
  </si>
  <si>
    <t>868-0422</t>
  </si>
  <si>
    <t>860-0863</t>
  </si>
  <si>
    <t>860-0073</t>
  </si>
  <si>
    <t>862-8676</t>
  </si>
  <si>
    <t>862-8677</t>
  </si>
  <si>
    <t>862-0971</t>
  </si>
  <si>
    <t>862-0970</t>
  </si>
  <si>
    <t>862-0949</t>
  </si>
  <si>
    <t>862-0911</t>
  </si>
  <si>
    <t>860-8557</t>
  </si>
  <si>
    <t>860-8558</t>
  </si>
  <si>
    <t>866-0825</t>
  </si>
  <si>
    <t>866-0881</t>
  </si>
  <si>
    <t>864-0032</t>
  </si>
  <si>
    <t>865-0016</t>
  </si>
  <si>
    <t>861-0598</t>
  </si>
  <si>
    <t>869-1411</t>
  </si>
  <si>
    <t>866-0334</t>
  </si>
  <si>
    <t>861-3672</t>
  </si>
  <si>
    <t>学 校 名</t>
    <phoneticPr fontId="2"/>
  </si>
  <si>
    <t>郵便番号</t>
    <rPh sb="0" eb="4">
      <t>ユウビンバンゴウ</t>
    </rPh>
    <phoneticPr fontId="2"/>
  </si>
  <si>
    <t>861-1101</t>
  </si>
  <si>
    <t>862-0941</t>
  </si>
  <si>
    <t>869-0502</t>
  </si>
  <si>
    <t>869-0543</t>
  </si>
  <si>
    <t>869-0524</t>
  </si>
  <si>
    <t>869-2501</t>
  </si>
  <si>
    <t>863-2503</t>
  </si>
  <si>
    <t>860-0833</t>
  </si>
  <si>
    <t>-</t>
    <phoneticPr fontId="2"/>
  </si>
  <si>
    <t>866-0014</t>
  </si>
  <si>
    <t>郵便番号</t>
    <rPh sb="0" eb="4">
      <t>ユウビンバンゴウゴウ</t>
    </rPh>
    <phoneticPr fontId="2"/>
  </si>
  <si>
    <t>へき地</t>
    <phoneticPr fontId="2"/>
  </si>
  <si>
    <t>県  立</t>
    <rPh sb="0" eb="1">
      <t>ケン</t>
    </rPh>
    <rPh sb="3" eb="4">
      <t>リツ</t>
    </rPh>
    <phoneticPr fontId="2"/>
  </si>
  <si>
    <t>860-0001</t>
  </si>
  <si>
    <t>860-0054</t>
  </si>
  <si>
    <t>861-4113</t>
  </si>
  <si>
    <t>860-0081</t>
  </si>
  <si>
    <t>860-0086</t>
  </si>
  <si>
    <t>860-0822</t>
  </si>
  <si>
    <t>860-0813</t>
  </si>
  <si>
    <t>862-0909</t>
  </si>
  <si>
    <t>862-0963</t>
  </si>
  <si>
    <t>860-0061</t>
  </si>
  <si>
    <t>861-5287</t>
  </si>
  <si>
    <t>862-0924</t>
  </si>
  <si>
    <t>861-2106</t>
  </si>
  <si>
    <t>862-0912</t>
  </si>
  <si>
    <t>861-8041</t>
  </si>
  <si>
    <t>861-8010</t>
  </si>
  <si>
    <t>861-8003</t>
  </si>
  <si>
    <t>862-0926</t>
  </si>
  <si>
    <t>861-8001</t>
  </si>
  <si>
    <t>861-8075</t>
  </si>
  <si>
    <t>860-0079</t>
  </si>
  <si>
    <t>861-5521</t>
  </si>
  <si>
    <t xml:space="preserve">（ 　）は学校教育法第８１条の学級再掲   </t>
    <phoneticPr fontId="2"/>
  </si>
  <si>
    <t>861-5343</t>
  </si>
  <si>
    <t>861-5347</t>
  </si>
  <si>
    <t>861-5254</t>
  </si>
  <si>
    <t>861-4125</t>
  </si>
  <si>
    <t>861-8039</t>
  </si>
  <si>
    <t>861-4133</t>
  </si>
  <si>
    <t>861-8006</t>
  </si>
  <si>
    <t>861-4101</t>
  </si>
  <si>
    <t>861-2101</t>
  </si>
  <si>
    <t>861-4154</t>
  </si>
  <si>
    <t>861-4202</t>
  </si>
  <si>
    <t>861-0133</t>
  </si>
  <si>
    <t>861-0135</t>
  </si>
  <si>
    <t>861-0114</t>
  </si>
  <si>
    <t>869-0433</t>
  </si>
  <si>
    <t>869-0402</t>
  </si>
  <si>
    <t>869-3173</t>
  </si>
  <si>
    <t>869-3205</t>
  </si>
  <si>
    <t>869-0562</t>
  </si>
  <si>
    <t>869-0605</t>
  </si>
  <si>
    <t>861-4301</t>
  </si>
  <si>
    <t>861-4405</t>
  </si>
  <si>
    <t>861-4727</t>
  </si>
  <si>
    <t>865-0063</t>
  </si>
  <si>
    <t>865-0041</t>
  </si>
  <si>
    <t>865-0005</t>
  </si>
  <si>
    <t>865-0055</t>
  </si>
  <si>
    <t>869-0203</t>
  </si>
  <si>
    <t>861-5401</t>
  </si>
  <si>
    <t>864-0012</t>
  </si>
  <si>
    <t>864-0163</t>
  </si>
  <si>
    <t>869-0312</t>
  </si>
  <si>
    <t>865-0136</t>
  </si>
  <si>
    <t>861-0913</t>
  </si>
  <si>
    <t>861-0811</t>
  </si>
  <si>
    <t>樹本　龍次</t>
    <rPh sb="0" eb="2">
      <t>キモト</t>
    </rPh>
    <rPh sb="3" eb="5">
      <t>リュウジ</t>
    </rPh>
    <phoneticPr fontId="2"/>
  </si>
  <si>
    <t>869-0103</t>
  </si>
  <si>
    <t>869-0123</t>
  </si>
  <si>
    <t>861-0501</t>
  </si>
  <si>
    <t>861-0561</t>
  </si>
  <si>
    <t>861-0406</t>
  </si>
  <si>
    <t>861-0601</t>
  </si>
  <si>
    <t>861-1353</t>
  </si>
  <si>
    <t>869-1204</t>
  </si>
  <si>
    <t>861-1212</t>
  </si>
  <si>
    <t>861-1115</t>
  </si>
  <si>
    <t>861-1103</t>
  </si>
  <si>
    <t>869-1103</t>
  </si>
  <si>
    <t>869-1101</t>
  </si>
  <si>
    <t>菊池郡菊陽町光の森１丁目3518</t>
    <rPh sb="6" eb="7">
      <t>ヒカリ</t>
    </rPh>
    <rPh sb="8" eb="9">
      <t>モリ</t>
    </rPh>
    <rPh sb="10" eb="12">
      <t>チョウメ</t>
    </rPh>
    <phoneticPr fontId="2"/>
  </si>
  <si>
    <t>869-2301</t>
  </si>
  <si>
    <t>869-2806</t>
  </si>
  <si>
    <t>869-2401</t>
  </si>
  <si>
    <t>861-2402</t>
  </si>
  <si>
    <t>869-1404</t>
  </si>
  <si>
    <t>861-3206</t>
  </si>
  <si>
    <t>861-2244</t>
  </si>
  <si>
    <t>861-2233</t>
  </si>
  <si>
    <t>861-4623</t>
  </si>
  <si>
    <t>861-3811</t>
  </si>
  <si>
    <t>861-3913</t>
  </si>
  <si>
    <t>861-3106</t>
  </si>
  <si>
    <t>866-0865</t>
  </si>
  <si>
    <t>866-0824</t>
  </si>
  <si>
    <t>866-0044</t>
  </si>
  <si>
    <t>866-0897</t>
  </si>
  <si>
    <t>866-0065</t>
  </si>
  <si>
    <t>869-5155</t>
  </si>
  <si>
    <t>866-0006</t>
  </si>
  <si>
    <t>866-0805</t>
  </si>
  <si>
    <t>八代市宮地町611-1</t>
    <rPh sb="3" eb="6">
      <t>ミヤジマチ</t>
    </rPh>
    <phoneticPr fontId="2"/>
  </si>
  <si>
    <t>869-5143</t>
  </si>
  <si>
    <t>869-5172</t>
  </si>
  <si>
    <t>869-4704</t>
  </si>
  <si>
    <t>869-4301</t>
  </si>
  <si>
    <t>869-4202</t>
  </si>
  <si>
    <t>869-6115</t>
  </si>
  <si>
    <t>869-4814</t>
  </si>
  <si>
    <t>869-4601</t>
  </si>
  <si>
    <t>電 話 番 号</t>
    <phoneticPr fontId="2"/>
  </si>
  <si>
    <t>860-0076</t>
  </si>
  <si>
    <t>860-0841</t>
  </si>
  <si>
    <t>862-0975</t>
  </si>
  <si>
    <t>860-0016</t>
  </si>
  <si>
    <t>860-0004</t>
  </si>
  <si>
    <t>860-0041</t>
  </si>
  <si>
    <t>860-0821</t>
  </si>
  <si>
    <t>860-0051</t>
  </si>
  <si>
    <t>860-0047</t>
  </si>
  <si>
    <t>860-0072</t>
  </si>
  <si>
    <t>860-0055</t>
  </si>
  <si>
    <t>862-0960</t>
  </si>
  <si>
    <t>861-4115</t>
  </si>
  <si>
    <t>861-4134</t>
  </si>
  <si>
    <t>861-4172</t>
  </si>
  <si>
    <t>860-0062</t>
  </si>
  <si>
    <t>860-0048</t>
  </si>
  <si>
    <t>861-2104</t>
  </si>
  <si>
    <t>862-0907</t>
  </si>
  <si>
    <t>861-5272</t>
  </si>
  <si>
    <t>862-0957</t>
  </si>
  <si>
    <t>861-2103</t>
  </si>
  <si>
    <t>862-0913</t>
  </si>
  <si>
    <t>861-8028</t>
  </si>
  <si>
    <t>860-0085</t>
  </si>
  <si>
    <t>861-8035</t>
  </si>
  <si>
    <t>861-2118</t>
  </si>
  <si>
    <t>861-8081</t>
  </si>
  <si>
    <t>862-0920</t>
  </si>
  <si>
    <t>861-4106</t>
  </si>
  <si>
    <t>862-0965</t>
  </si>
  <si>
    <t>861-8002</t>
  </si>
  <si>
    <t>熊本市北区弓削3丁目20番1号</t>
    <rPh sb="5" eb="7">
      <t>ユゲ</t>
    </rPh>
    <rPh sb="8" eb="10">
      <t>チョウメ</t>
    </rPh>
    <rPh sb="12" eb="13">
      <t>バン</t>
    </rPh>
    <rPh sb="14" eb="15">
      <t>ゴウ</t>
    </rPh>
    <phoneticPr fontId="2"/>
  </si>
  <si>
    <t>861-8038</t>
  </si>
  <si>
    <t>862-0914</t>
  </si>
  <si>
    <t>861-8083</t>
  </si>
  <si>
    <t>861-5516</t>
  </si>
  <si>
    <t>861-5522</t>
  </si>
  <si>
    <t>861-5517</t>
  </si>
  <si>
    <t>861-5255</t>
  </si>
  <si>
    <t>861-4117</t>
  </si>
  <si>
    <t>861-5263</t>
  </si>
  <si>
    <t>861-4122</t>
  </si>
  <si>
    <t>861-4126</t>
  </si>
  <si>
    <t>861-4123</t>
  </si>
  <si>
    <t>861-4151</t>
  </si>
  <si>
    <t>861-4234</t>
  </si>
  <si>
    <t>861-4203</t>
  </si>
  <si>
    <t>861-4226</t>
  </si>
  <si>
    <t>861-0131</t>
  </si>
  <si>
    <t>861-0102</t>
  </si>
  <si>
    <t>861-0162</t>
  </si>
  <si>
    <t>861-0153</t>
  </si>
  <si>
    <t>861-0123</t>
  </si>
  <si>
    <t>861-0106</t>
  </si>
  <si>
    <t>861-0117</t>
  </si>
  <si>
    <t>862-0968</t>
  </si>
  <si>
    <t>861-4136</t>
  </si>
  <si>
    <t>861-8005</t>
  </si>
  <si>
    <t>869-0452</t>
  </si>
  <si>
    <t>869-0463</t>
  </si>
  <si>
    <t>869-0461</t>
  </si>
  <si>
    <t>869-0415</t>
  </si>
  <si>
    <t>869-0404</t>
  </si>
  <si>
    <t>869-0408</t>
  </si>
  <si>
    <t>869-3207</t>
  </si>
  <si>
    <t>869-0552</t>
  </si>
  <si>
    <t>869-0511</t>
  </si>
  <si>
    <t>池田　由美</t>
    <rPh sb="0" eb="2">
      <t>イケダ</t>
    </rPh>
    <rPh sb="3" eb="5">
      <t>ユミ</t>
    </rPh>
    <phoneticPr fontId="2"/>
  </si>
  <si>
    <t>869-0603</t>
  </si>
  <si>
    <t>869-0633</t>
  </si>
  <si>
    <t>869-0622</t>
  </si>
  <si>
    <t>869-0612</t>
  </si>
  <si>
    <t>869-3202</t>
  </si>
  <si>
    <t>861-4721</t>
  </si>
  <si>
    <t>861-4703</t>
  </si>
  <si>
    <t>861-4406</t>
  </si>
  <si>
    <t>865-0065</t>
  </si>
  <si>
    <t>865-0056</t>
  </si>
  <si>
    <t>865-0031</t>
  </si>
  <si>
    <t>865-0042</t>
  </si>
  <si>
    <t>玉 名 市</t>
    <rPh sb="0" eb="1">
      <t>タマ</t>
    </rPh>
    <rPh sb="2" eb="3">
      <t>ナ</t>
    </rPh>
    <rPh sb="4" eb="5">
      <t>シ</t>
    </rPh>
    <phoneticPr fontId="2"/>
  </si>
  <si>
    <t>0968-72-3319</t>
    <phoneticPr fontId="2"/>
  </si>
  <si>
    <t>玉 名 市</t>
    <phoneticPr fontId="2"/>
  </si>
  <si>
    <t>865-0048</t>
  </si>
  <si>
    <t>865-0072</t>
  </si>
  <si>
    <t>869-0222</t>
  </si>
  <si>
    <t>869-0233</t>
  </si>
  <si>
    <t>869-0211</t>
  </si>
  <si>
    <t>869-0202</t>
  </si>
  <si>
    <t>861-5403</t>
  </si>
  <si>
    <t>荒 尾 市</t>
    <phoneticPr fontId="2"/>
  </si>
  <si>
    <t>864-0002</t>
  </si>
  <si>
    <t>864-0021</t>
  </si>
  <si>
    <t>荒尾市一部305</t>
    <phoneticPr fontId="2"/>
  </si>
  <si>
    <t>864-0026</t>
  </si>
  <si>
    <t>864-0013</t>
  </si>
  <si>
    <t>864-0165</t>
  </si>
  <si>
    <t>864-0022</t>
  </si>
  <si>
    <t>869-0313</t>
  </si>
  <si>
    <t>869-0303</t>
  </si>
  <si>
    <t>玉名郡和水町板楠1001</t>
    <phoneticPr fontId="2"/>
  </si>
  <si>
    <t>861-0803</t>
  </si>
  <si>
    <t>861-0833</t>
  </si>
  <si>
    <t>861-0812</t>
  </si>
  <si>
    <t>861-0822</t>
  </si>
  <si>
    <t>869-0101</t>
  </si>
  <si>
    <t>869-0121</t>
  </si>
  <si>
    <t>861-0511</t>
  </si>
  <si>
    <t>861-0522</t>
  </si>
  <si>
    <t>861-0382</t>
  </si>
  <si>
    <t>山鹿市鹿北町四丁1469-1</t>
    <phoneticPr fontId="2"/>
  </si>
  <si>
    <t>861-0405</t>
  </si>
  <si>
    <t>861-0535</t>
  </si>
  <si>
    <t>0968-43-1179</t>
    <phoneticPr fontId="2"/>
  </si>
  <si>
    <t>861-1323</t>
  </si>
  <si>
    <t>861-1313</t>
  </si>
  <si>
    <t>861-1311</t>
  </si>
  <si>
    <t>869-1207</t>
  </si>
  <si>
    <t>861-1203</t>
  </si>
  <si>
    <t>861-1214</t>
  </si>
  <si>
    <t>861-1111</t>
  </si>
  <si>
    <t>861-1112</t>
  </si>
  <si>
    <t>869-1234</t>
  </si>
  <si>
    <t>美 咲 野</t>
    <rPh sb="0" eb="1">
      <t>ビ</t>
    </rPh>
    <rPh sb="2" eb="3">
      <t>ザキ</t>
    </rPh>
    <rPh sb="4" eb="5">
      <t>ノ</t>
    </rPh>
    <phoneticPr fontId="2"/>
  </si>
  <si>
    <t>869-1237</t>
  </si>
  <si>
    <t>869-1221</t>
  </si>
  <si>
    <t>869-1219</t>
  </si>
  <si>
    <t>869-1231</t>
  </si>
  <si>
    <t>869-1236</t>
  </si>
  <si>
    <t>869-1106</t>
  </si>
  <si>
    <t>869-1112</t>
  </si>
  <si>
    <t>869-2225</t>
  </si>
  <si>
    <t xml:space="preserve">阿 蘇 西
</t>
    <phoneticPr fontId="2"/>
  </si>
  <si>
    <t>869-2237</t>
  </si>
  <si>
    <t xml:space="preserve">0967-35-0812
</t>
    <phoneticPr fontId="2"/>
  </si>
  <si>
    <t>準へ</t>
    <phoneticPr fontId="2"/>
  </si>
  <si>
    <t>869-2403</t>
  </si>
  <si>
    <t>869-2402</t>
  </si>
  <si>
    <t>861-2404</t>
  </si>
  <si>
    <t>861-3205</t>
  </si>
  <si>
    <t>861-3208</t>
  </si>
  <si>
    <t>861-3322</t>
  </si>
  <si>
    <t>861-3203</t>
  </si>
  <si>
    <t>861-3202</t>
  </si>
  <si>
    <t>861-2222</t>
  </si>
  <si>
    <t>861-2232</t>
  </si>
  <si>
    <t>861-2203</t>
  </si>
  <si>
    <t>861-2235</t>
  </si>
  <si>
    <t>861-4607</t>
  </si>
  <si>
    <t>861-3243</t>
  </si>
  <si>
    <t>861-4617</t>
  </si>
  <si>
    <t>861-4622</t>
  </si>
  <si>
    <t>861-3455</t>
  </si>
  <si>
    <t>861-3512</t>
  </si>
  <si>
    <t>861-3841</t>
  </si>
  <si>
    <t>861-3923</t>
  </si>
  <si>
    <t>蘇 陽 南</t>
    <rPh sb="0" eb="1">
      <t>ソ</t>
    </rPh>
    <rPh sb="2" eb="3">
      <t>ヨウ</t>
    </rPh>
    <rPh sb="4" eb="5">
      <t>ミナミ</t>
    </rPh>
    <phoneticPr fontId="2"/>
  </si>
  <si>
    <t>861-3901</t>
  </si>
  <si>
    <t>861-3105</t>
  </si>
  <si>
    <t>866-0896</t>
  </si>
  <si>
    <t>866-0081</t>
  </si>
  <si>
    <t>869-5154</t>
  </si>
  <si>
    <t>869-5163</t>
  </si>
  <si>
    <t>866-0062</t>
  </si>
  <si>
    <t>866-0894</t>
  </si>
  <si>
    <t>866-0007</t>
  </si>
  <si>
    <t>866-0016</t>
  </si>
  <si>
    <t>869-4722</t>
  </si>
  <si>
    <t>869-5174</t>
  </si>
  <si>
    <t>869-4613</t>
  </si>
  <si>
    <t>869-4214</t>
  </si>
  <si>
    <t>869-4703</t>
  </si>
  <si>
    <t>869-4512</t>
  </si>
  <si>
    <t>866-0055</t>
  </si>
  <si>
    <t>869-4815</t>
  </si>
  <si>
    <t>869-4805</t>
  </si>
  <si>
    <t>産山学園</t>
    <rPh sb="0" eb="4">
      <t>ウブヤマガクエン</t>
    </rPh>
    <phoneticPr fontId="2"/>
  </si>
  <si>
    <t>高森東学園義務教育学校</t>
    <rPh sb="0" eb="2">
      <t>タカモリ</t>
    </rPh>
    <rPh sb="2" eb="3">
      <t>ヒガシ</t>
    </rPh>
    <rPh sb="3" eb="5">
      <t>ガクエン</t>
    </rPh>
    <rPh sb="5" eb="7">
      <t>ギム</t>
    </rPh>
    <rPh sb="7" eb="9">
      <t>キョウイク</t>
    </rPh>
    <rPh sb="9" eb="11">
      <t>ガッコウ</t>
    </rPh>
    <phoneticPr fontId="2"/>
  </si>
  <si>
    <t>869-1824</t>
  </si>
  <si>
    <t>２　　特 別 支 援 学 校</t>
    <rPh sb="3" eb="4">
      <t>トク</t>
    </rPh>
    <rPh sb="5" eb="6">
      <t>ベツ</t>
    </rPh>
    <rPh sb="7" eb="8">
      <t>ササ</t>
    </rPh>
    <rPh sb="9" eb="10">
      <t>エン</t>
    </rPh>
    <phoneticPr fontId="2"/>
  </si>
  <si>
    <t>４　　小　学　校</t>
    <rPh sb="3" eb="4">
      <t>ショウ</t>
    </rPh>
    <rPh sb="5" eb="6">
      <t>マナブ</t>
    </rPh>
    <rPh sb="7" eb="8">
      <t>コウ</t>
    </rPh>
    <phoneticPr fontId="2"/>
  </si>
  <si>
    <t>５　　義　務　教　育　学　校</t>
    <rPh sb="3" eb="4">
      <t>ヨシ</t>
    </rPh>
    <rPh sb="5" eb="6">
      <t>ム</t>
    </rPh>
    <rPh sb="7" eb="8">
      <t>キョウ</t>
    </rPh>
    <rPh sb="9" eb="10">
      <t>イク</t>
    </rPh>
    <rPh sb="11" eb="12">
      <t>マナブ</t>
    </rPh>
    <rPh sb="13" eb="14">
      <t>コウ</t>
    </rPh>
    <phoneticPr fontId="2"/>
  </si>
  <si>
    <t>済 々 黌</t>
  </si>
  <si>
    <t>熊本市中央区黒髪2丁目22-1</t>
  </si>
  <si>
    <t>熊本市中央区新大江1丁目8　　　</t>
  </si>
  <si>
    <t>熊本市東区東町3丁目13-1</t>
  </si>
  <si>
    <t>熊本市北区兎谷3丁目5-1</t>
  </si>
  <si>
    <t>熊本市東区小峯4丁目5-10</t>
  </si>
  <si>
    <t>熊本市中央区出水4丁目1-2</t>
  </si>
  <si>
    <t>菊池市隈府1332-1</t>
  </si>
  <si>
    <t>阿蘇中央</t>
  </si>
  <si>
    <t>（阿蘇校舎）
阿蘇市一の宮町宮地2460
（阿蘇清峰校舎）
阿蘇市一の宮町宮地4131</t>
  </si>
  <si>
    <t>普　通
総合ビジネス
農業食品
グリーン環境
社会福祉</t>
  </si>
  <si>
    <t>宇    土</t>
  </si>
  <si>
    <t>熊本はばたき高等支援</t>
    <rPh sb="0" eb="2">
      <t>クマモト</t>
    </rPh>
    <rPh sb="6" eb="8">
      <t>コウトウ</t>
    </rPh>
    <rPh sb="8" eb="10">
      <t>シエン</t>
    </rPh>
    <phoneticPr fontId="2"/>
  </si>
  <si>
    <t>あおば支援</t>
    <phoneticPr fontId="2"/>
  </si>
  <si>
    <t>熊本市中央区千葉城町5番3号</t>
    <phoneticPr fontId="2"/>
  </si>
  <si>
    <t>阿蘇郡産山村山鹿476</t>
    <phoneticPr fontId="2"/>
  </si>
  <si>
    <t>熊本市</t>
    <rPh sb="0" eb="3">
      <t>クマモトシ</t>
    </rPh>
    <phoneticPr fontId="1"/>
  </si>
  <si>
    <t>熊本市南区平成2丁目20-1</t>
    <rPh sb="3" eb="5">
      <t>ミナミク</t>
    </rPh>
    <rPh sb="5" eb="7">
      <t>ヘイセイ</t>
    </rPh>
    <rPh sb="8" eb="10">
      <t>チョウメ</t>
    </rPh>
    <phoneticPr fontId="1"/>
  </si>
  <si>
    <t>096-245-6232</t>
  </si>
  <si>
    <t>玉 東 町</t>
    <phoneticPr fontId="2"/>
  </si>
  <si>
    <t>長　　洲</t>
    <phoneticPr fontId="2"/>
  </si>
  <si>
    <t>めのだけ</t>
    <phoneticPr fontId="2"/>
  </si>
  <si>
    <t>鹿　　本</t>
    <rPh sb="0" eb="1">
      <t>シカ</t>
    </rPh>
    <rPh sb="3" eb="4">
      <t>ホン</t>
    </rPh>
    <phoneticPr fontId="2"/>
  </si>
  <si>
    <t>井芹　昌文</t>
    <rPh sb="0" eb="2">
      <t>イセリ</t>
    </rPh>
    <rPh sb="3" eb="5">
      <t>マサフミ</t>
    </rPh>
    <phoneticPr fontId="2"/>
  </si>
  <si>
    <t xml:space="preserve">阿蘇市的石1494
</t>
    <phoneticPr fontId="2"/>
  </si>
  <si>
    <t>上益城郡益城町砥川137</t>
    <phoneticPr fontId="2"/>
  </si>
  <si>
    <t>甲 佐 町</t>
    <phoneticPr fontId="2"/>
  </si>
  <si>
    <t>川上　輝美</t>
    <rPh sb="0" eb="2">
      <t>カワカミ</t>
    </rPh>
    <rPh sb="3" eb="5">
      <t>テルミ</t>
    </rPh>
    <phoneticPr fontId="2"/>
  </si>
  <si>
    <t>小野　久子</t>
    <rPh sb="0" eb="2">
      <t>オノ</t>
    </rPh>
    <rPh sb="3" eb="5">
      <t>ヒサコ</t>
    </rPh>
    <phoneticPr fontId="2"/>
  </si>
  <si>
    <t xml:space="preserve"> 弥次分校</t>
    <phoneticPr fontId="2"/>
  </si>
  <si>
    <t>水 俣 市</t>
  </si>
  <si>
    <t>水俣第一</t>
  </si>
  <si>
    <t>867-0011</t>
  </si>
  <si>
    <t>水俣市陣内1丁目1-2</t>
  </si>
  <si>
    <t>0966-63-4133</t>
  </si>
  <si>
    <t xml:space="preserve"> 浜分校</t>
    <phoneticPr fontId="2"/>
  </si>
  <si>
    <t>867-0041</t>
  </si>
  <si>
    <t>水俣市天神町1丁目2-1</t>
  </si>
  <si>
    <t>0966-63-2101</t>
  </si>
  <si>
    <t>水俣第二</t>
  </si>
  <si>
    <t>867-0059</t>
  </si>
  <si>
    <t>水俣市栄町1丁目2-1</t>
  </si>
  <si>
    <t>0966-63-2227</t>
  </si>
  <si>
    <t>水　　東</t>
  </si>
  <si>
    <t>867-0002</t>
  </si>
  <si>
    <t>水俣市初野59</t>
  </si>
  <si>
    <t>0966-63-3279</t>
  </si>
  <si>
    <t>　 袋</t>
  </si>
  <si>
    <t>867-0034</t>
  </si>
  <si>
    <t>水俣市袋1413</t>
  </si>
  <si>
    <t>0966-63-4611</t>
  </si>
  <si>
    <t>湯　　出</t>
  </si>
  <si>
    <t>867-0025</t>
  </si>
  <si>
    <t>水俣市湯出1641</t>
  </si>
  <si>
    <t>0966-68-0018</t>
  </si>
  <si>
    <t>葛　　渡</t>
  </si>
  <si>
    <t>867-0173</t>
  </si>
  <si>
    <t>水俣市葛渡270-2</t>
  </si>
  <si>
    <t>0966-67-1003</t>
  </si>
  <si>
    <t>867-0281</t>
  </si>
  <si>
    <t>水俣市久木野1117</t>
  </si>
  <si>
    <t>0966-69-0014</t>
  </si>
  <si>
    <t>867-0012</t>
  </si>
  <si>
    <t>水俣市古城1丁目14-1</t>
  </si>
  <si>
    <t>0966-63-2981</t>
  </si>
  <si>
    <t xml:space="preserve">   浜分校</t>
  </si>
  <si>
    <t>867-0067</t>
  </si>
  <si>
    <t>水俣市塩浜町3-1</t>
  </si>
  <si>
    <t>0966-63-3651</t>
  </si>
  <si>
    <t xml:space="preserve">     袋</t>
  </si>
  <si>
    <t>水俣市袋1403-2</t>
  </si>
  <si>
    <t>0966-63-4711</t>
  </si>
  <si>
    <t>緑　　東</t>
    <rPh sb="0" eb="1">
      <t>ミドリ</t>
    </rPh>
    <rPh sb="3" eb="4">
      <t>ヒガシ</t>
    </rPh>
    <phoneticPr fontId="2"/>
  </si>
  <si>
    <t>水俣市葛渡181</t>
  </si>
  <si>
    <t>0966-67-1001</t>
  </si>
  <si>
    <t>芦 北 町</t>
  </si>
  <si>
    <t>田　　浦</t>
  </si>
  <si>
    <t>869-5302</t>
  </si>
  <si>
    <t>葦北郡芦北町田浦840</t>
  </si>
  <si>
    <t>0966-87-0015</t>
  </si>
  <si>
    <t>佐　　敷</t>
  </si>
  <si>
    <t>869-5451</t>
  </si>
  <si>
    <t>葦北郡芦北町道川内31</t>
  </si>
  <si>
    <t>0966-82-2036</t>
  </si>
  <si>
    <t>休校</t>
    <rPh sb="0" eb="2">
      <t>キュウコウ</t>
    </rPh>
    <phoneticPr fontId="2"/>
  </si>
  <si>
    <t>869-6306</t>
  </si>
  <si>
    <t>葦北郡芦北町市野瀬1119</t>
  </si>
  <si>
    <t>0966-84-0230</t>
  </si>
  <si>
    <t>湯　　浦</t>
  </si>
  <si>
    <t>869-5563</t>
  </si>
  <si>
    <t>葦北郡芦北町湯浦1396</t>
  </si>
  <si>
    <t>0966-86-0022</t>
  </si>
  <si>
    <t>内　　野</t>
  </si>
  <si>
    <t>869-5574</t>
  </si>
  <si>
    <t>葦北郡芦北町大川内602</t>
  </si>
  <si>
    <t>0966-86-1836</t>
  </si>
  <si>
    <t>葦北郡芦北町田浦760</t>
  </si>
  <si>
    <t>0966-87-0026</t>
  </si>
  <si>
    <t>869-5442</t>
  </si>
  <si>
    <t>葦北郡芦北町花岡496-2</t>
  </si>
  <si>
    <t>0966-82-2107</t>
  </si>
  <si>
    <t>葦北郡芦北町湯浦369</t>
  </si>
  <si>
    <t>0966-86-0035</t>
  </si>
  <si>
    <t>津奈木町</t>
  </si>
  <si>
    <t>津 奈 木</t>
  </si>
  <si>
    <t>869-5603</t>
  </si>
  <si>
    <t>葦北郡津奈木町岩城1470</t>
  </si>
  <si>
    <t>0966-78-2008</t>
  </si>
  <si>
    <t>葦北郡津奈木町岩城425</t>
  </si>
  <si>
    <t>0966-78-2019</t>
  </si>
  <si>
    <t>人 吉 市</t>
  </si>
  <si>
    <t>人 吉 東</t>
  </si>
  <si>
    <t>868-0034</t>
  </si>
  <si>
    <t>人吉市七日町100-1</t>
  </si>
  <si>
    <t>0966-23-2291</t>
  </si>
  <si>
    <t>人 吉 西</t>
  </si>
  <si>
    <t>868-0016</t>
  </si>
  <si>
    <t>人吉市城本町873</t>
  </si>
  <si>
    <t>0966-22-3904</t>
  </si>
  <si>
    <t>東　　間</t>
  </si>
  <si>
    <t>868-0044</t>
  </si>
  <si>
    <t>人吉市東間下町2683</t>
  </si>
  <si>
    <t>0966-22-3905</t>
  </si>
  <si>
    <t>大　　畑</t>
  </si>
  <si>
    <t>868-0803</t>
  </si>
  <si>
    <t>人吉市大畑町4097</t>
  </si>
  <si>
    <t>西　　瀬</t>
  </si>
  <si>
    <t>868-0077</t>
  </si>
  <si>
    <t>人吉市下戸越町1654-1</t>
  </si>
  <si>
    <t>0966-22-3907</t>
  </si>
  <si>
    <t>868-0085</t>
  </si>
  <si>
    <t>0966-22-3908</t>
  </si>
  <si>
    <t>868-0057</t>
  </si>
  <si>
    <t>人吉市土手町36-3</t>
  </si>
  <si>
    <t>0966-23-2295</t>
  </si>
  <si>
    <t>868-0081</t>
  </si>
  <si>
    <t>人吉市上林町622</t>
  </si>
  <si>
    <t>0966-23-2297</t>
  </si>
  <si>
    <t>868-0801</t>
  </si>
  <si>
    <t>人吉市上田代町2008</t>
  </si>
  <si>
    <t>梶原　哲朗</t>
    <rPh sb="0" eb="2">
      <t>カジワラ</t>
    </rPh>
    <rPh sb="3" eb="5">
      <t>テツロウ</t>
    </rPh>
    <phoneticPr fontId="2"/>
  </si>
  <si>
    <t>錦　　町</t>
  </si>
  <si>
    <t>　 西</t>
  </si>
  <si>
    <t>球磨郡錦町西1132</t>
  </si>
  <si>
    <t>0966-38-0039</t>
  </si>
  <si>
    <t>一　　武</t>
  </si>
  <si>
    <t>868-0302</t>
  </si>
  <si>
    <t>球磨郡錦町一武2658</t>
  </si>
  <si>
    <t>0966-38-1045</t>
  </si>
  <si>
    <t>木　　上</t>
  </si>
  <si>
    <t>868-0301</t>
  </si>
  <si>
    <t>球磨郡錦町木上北2737</t>
  </si>
  <si>
    <t>0966-38-0083</t>
  </si>
  <si>
    <t>　 錦</t>
  </si>
  <si>
    <t>球磨郡錦町一武1115</t>
  </si>
  <si>
    <t>0966-38-1043</t>
  </si>
  <si>
    <t>多良木町</t>
  </si>
  <si>
    <t>多 良 木</t>
  </si>
  <si>
    <t>球磨郡多良木町多良木876</t>
  </si>
  <si>
    <t>0966-42-2101</t>
  </si>
  <si>
    <t>宮 ヶ 野</t>
  </si>
  <si>
    <t>球磨郡多良木町多良木3272</t>
  </si>
  <si>
    <t>－</t>
    <phoneticPr fontId="2"/>
  </si>
  <si>
    <t>久　　米</t>
  </si>
  <si>
    <t>868-0503</t>
  </si>
  <si>
    <t>球磨郡多良木町久米128</t>
  </si>
  <si>
    <t>0966-42-2180</t>
  </si>
  <si>
    <t>槻　　木</t>
  </si>
  <si>
    <t>868-0505</t>
  </si>
  <si>
    <t>球磨郡多良木町槻木713-1</t>
  </si>
  <si>
    <t>黒 肥 地</t>
  </si>
  <si>
    <t>868-0502</t>
  </si>
  <si>
    <t>球磨郡多良木町黒肥地1629</t>
  </si>
  <si>
    <t>0966-42-2131</t>
  </si>
  <si>
    <t>球磨郡多良木町黒肥地10288</t>
  </si>
  <si>
    <t>0966-42-6162</t>
  </si>
  <si>
    <t>0966-42-2024</t>
  </si>
  <si>
    <t>湯 前 町</t>
  </si>
  <si>
    <t>湯　　前</t>
  </si>
  <si>
    <t>868-0621</t>
  </si>
  <si>
    <t>球磨郡湯前町2120</t>
  </si>
  <si>
    <t>0966-43-2014</t>
  </si>
  <si>
    <t>868-0600</t>
  </si>
  <si>
    <t>球磨郡湯前町2643</t>
  </si>
  <si>
    <t>0966-43-2022</t>
  </si>
  <si>
    <t>特</t>
    <rPh sb="0" eb="1">
      <t>トク</t>
    </rPh>
    <phoneticPr fontId="2"/>
  </si>
  <si>
    <t>相 良 村</t>
  </si>
  <si>
    <t>相 良 南</t>
  </si>
  <si>
    <t>868-0094</t>
  </si>
  <si>
    <t>球磨郡相良村深水2012</t>
  </si>
  <si>
    <t>0966-35-0009</t>
  </si>
  <si>
    <t>相 良 北</t>
  </si>
  <si>
    <t>868-0101</t>
  </si>
  <si>
    <t>球磨郡相良村四浦東2449</t>
  </si>
  <si>
    <t>0966-36-0122</t>
  </si>
  <si>
    <t xml:space="preserve">相    良 </t>
  </si>
  <si>
    <t>0966-35-0050</t>
  </si>
  <si>
    <t>五 木 村</t>
  </si>
  <si>
    <t>五 木 東</t>
  </si>
  <si>
    <t>球磨郡五木村甲3374-51</t>
  </si>
  <si>
    <t>0966-37-2009</t>
  </si>
  <si>
    <t>五　　木</t>
  </si>
  <si>
    <t>球磨郡五木村甲2913-1</t>
    <rPh sb="6" eb="7">
      <t>コウ</t>
    </rPh>
    <phoneticPr fontId="2"/>
  </si>
  <si>
    <t>0966-37-2830</t>
  </si>
  <si>
    <t>山 江 村</t>
  </si>
  <si>
    <t>山　　田</t>
  </si>
  <si>
    <t>868-0092</t>
  </si>
  <si>
    <t>球磨郡山江村山田乙2030</t>
  </si>
  <si>
    <t>0966-22-5375</t>
  </si>
  <si>
    <t>万　　江</t>
  </si>
  <si>
    <t>868-0091</t>
  </si>
  <si>
    <t>球磨郡山江村万江甲931</t>
  </si>
  <si>
    <t>0966-23-5691</t>
  </si>
  <si>
    <t>山　　江</t>
  </si>
  <si>
    <t>球磨郡山江村山田丁60</t>
  </si>
  <si>
    <t>0966-22-5376</t>
  </si>
  <si>
    <t>竹内　正信</t>
    <rPh sb="0" eb="2">
      <t>タケウチ</t>
    </rPh>
    <rPh sb="3" eb="5">
      <t>マサノブ</t>
    </rPh>
    <phoneticPr fontId="2"/>
  </si>
  <si>
    <t>あさぎり町</t>
  </si>
  <si>
    <t xml:space="preserve">   上</t>
  </si>
  <si>
    <t>868-0423</t>
  </si>
  <si>
    <t>球磨郡あさぎり町上南2370</t>
  </si>
  <si>
    <t>0966-47-0006</t>
  </si>
  <si>
    <t>免　　田</t>
  </si>
  <si>
    <t>868-0408</t>
  </si>
  <si>
    <t>球磨郡あさぎり町免田東1719</t>
  </si>
  <si>
    <t>0966-45-0044</t>
  </si>
  <si>
    <t>岡　　原</t>
  </si>
  <si>
    <t>868-0431</t>
  </si>
  <si>
    <t>球磨郡あさぎり町岡原北1313</t>
  </si>
  <si>
    <t>0966-45-0243</t>
  </si>
  <si>
    <t>須　　恵</t>
  </si>
  <si>
    <t>868-0451</t>
  </si>
  <si>
    <t>球磨郡あさぎり町須恵1230</t>
  </si>
  <si>
    <t>0966-45-3130</t>
  </si>
  <si>
    <t>深　　田</t>
  </si>
  <si>
    <t>868-0442</t>
  </si>
  <si>
    <t>球磨郡あさぎり町深田東787</t>
  </si>
  <si>
    <t>0966-45-0201</t>
  </si>
  <si>
    <t>あさぎり</t>
  </si>
  <si>
    <t>球磨郡あさぎり町上北2144</t>
  </si>
  <si>
    <t>0966-47-0010</t>
  </si>
  <si>
    <t>上天草市</t>
  </si>
  <si>
    <t>登　　立</t>
  </si>
  <si>
    <t>869-3601</t>
  </si>
  <si>
    <t>上天草市大矢野町登立14103</t>
  </si>
  <si>
    <t>0964-56-0004</t>
  </si>
  <si>
    <t>維　　和</t>
  </si>
  <si>
    <t>869-3604</t>
  </si>
  <si>
    <t>上天草市大矢野町維和1680</t>
  </si>
  <si>
    <t>0964-58-0025</t>
  </si>
  <si>
    <t>869-3602</t>
  </si>
  <si>
    <t>上天草市大矢野町上1119</t>
  </si>
  <si>
    <t>0964-56-0054</t>
  </si>
  <si>
    <t>中　　北</t>
  </si>
  <si>
    <t>上天草市大矢野町中1918</t>
  </si>
  <si>
    <t>0964-56-0149</t>
  </si>
  <si>
    <t>中　　南</t>
  </si>
  <si>
    <t>上天草市大矢野町中9720</t>
  </si>
  <si>
    <t>0964-57-0006</t>
  </si>
  <si>
    <t>湯　　島</t>
  </si>
  <si>
    <t>869-3711</t>
  </si>
  <si>
    <t>上天草市大矢野町湯島154</t>
  </si>
  <si>
    <t>0964-56-4141</t>
  </si>
  <si>
    <t>沢村　祐介</t>
    <rPh sb="0" eb="2">
      <t>サワムラ</t>
    </rPh>
    <rPh sb="3" eb="5">
      <t>ユウスケ</t>
    </rPh>
    <phoneticPr fontId="2"/>
  </si>
  <si>
    <t>阿　　村</t>
  </si>
  <si>
    <t>861-6101</t>
  </si>
  <si>
    <t>上天草市松島町阿村853</t>
  </si>
  <si>
    <t>0969-56-0040</t>
  </si>
  <si>
    <t>今　　津</t>
  </si>
  <si>
    <t>861-6102</t>
  </si>
  <si>
    <t>上天草市松島町合津2697</t>
  </si>
  <si>
    <t>0969-56-0006</t>
  </si>
  <si>
    <t>教 良 木</t>
  </si>
  <si>
    <t>861-6105</t>
  </si>
  <si>
    <t>上天草市松島町教良木2845-1</t>
  </si>
  <si>
    <t>0969-57-0014</t>
  </si>
  <si>
    <t>姫　　戸</t>
  </si>
  <si>
    <t>866-0101</t>
  </si>
  <si>
    <t>上天草市姫戸町姫浦656-3</t>
  </si>
  <si>
    <t>0969-58-2068</t>
  </si>
  <si>
    <t>龍 ヶ 岳</t>
    <rPh sb="0" eb="1">
      <t>リュウ</t>
    </rPh>
    <rPh sb="4" eb="5">
      <t>タケ</t>
    </rPh>
    <phoneticPr fontId="2"/>
  </si>
  <si>
    <t>上天草市龍ヶ岳町高戸2748</t>
    <rPh sb="8" eb="9">
      <t>タカ</t>
    </rPh>
    <rPh sb="9" eb="10">
      <t>ト</t>
    </rPh>
    <phoneticPr fontId="2"/>
  </si>
  <si>
    <t>0969-62-0504</t>
  </si>
  <si>
    <t>大 矢 野</t>
  </si>
  <si>
    <t>上天草市大矢野町中483</t>
  </si>
  <si>
    <t>0964-56-0365</t>
  </si>
  <si>
    <t>0964-56-4151</t>
  </si>
  <si>
    <t>松　　島</t>
  </si>
  <si>
    <t>上天草市松島町合津2649</t>
  </si>
  <si>
    <t>0969-56-0606</t>
  </si>
  <si>
    <t>上天草市姫戸町姫浦2500</t>
  </si>
  <si>
    <t>0969-58-2503</t>
  </si>
  <si>
    <t>龍 ヶ 岳</t>
  </si>
  <si>
    <t>上天草市龍ヶ岳町高戸3053-1</t>
  </si>
  <si>
    <t>0969-62-0174</t>
  </si>
  <si>
    <t>福永　純一</t>
    <rPh sb="0" eb="2">
      <t>フクナガ</t>
    </rPh>
    <rPh sb="3" eb="5">
      <t>ジュンイチ</t>
    </rPh>
    <phoneticPr fontId="2"/>
  </si>
  <si>
    <t>天 草 市</t>
  </si>
  <si>
    <t>本 渡 南</t>
  </si>
  <si>
    <t>863-0024</t>
  </si>
  <si>
    <t>天草市川原町4-21</t>
  </si>
  <si>
    <t>0969-23-4200</t>
  </si>
  <si>
    <t>本 渡 北</t>
  </si>
  <si>
    <t>863-0018</t>
  </si>
  <si>
    <t>天草市浜崎町3-55</t>
  </si>
  <si>
    <t>0969-23-0755</t>
  </si>
  <si>
    <t>亀　　川</t>
    <rPh sb="0" eb="1">
      <t>カメ</t>
    </rPh>
    <rPh sb="3" eb="4">
      <t>カワ</t>
    </rPh>
    <phoneticPr fontId="2"/>
  </si>
  <si>
    <t>天草市亀場町亀川1620</t>
  </si>
  <si>
    <t>0969-22-3263</t>
  </si>
  <si>
    <t>本 渡 東</t>
    <rPh sb="0" eb="1">
      <t>ホン</t>
    </rPh>
    <rPh sb="2" eb="3">
      <t>ワタリ</t>
    </rPh>
    <rPh sb="4" eb="5">
      <t>ヒガシ</t>
    </rPh>
    <phoneticPr fontId="2"/>
  </si>
  <si>
    <t>0969-22-2906</t>
  </si>
  <si>
    <t>楠　　浦</t>
  </si>
  <si>
    <t>863-0044</t>
  </si>
  <si>
    <t>天草市楠浦町2805</t>
  </si>
  <si>
    <t>0969-22-2447</t>
  </si>
  <si>
    <t>本　　町</t>
  </si>
  <si>
    <t>863-0007</t>
  </si>
  <si>
    <t>天草市本町本815</t>
  </si>
  <si>
    <t>0969-22-3318</t>
  </si>
  <si>
    <t>佐 伊 津</t>
  </si>
  <si>
    <t>863-2171</t>
  </si>
  <si>
    <t>天草市佐伊津町2312</t>
  </si>
  <si>
    <t>0969-23-6105</t>
  </si>
  <si>
    <t>牛　　深</t>
  </si>
  <si>
    <t>863-1901</t>
  </si>
  <si>
    <t>天草市牛深町1985</t>
    <rPh sb="0" eb="2">
      <t>アマクサ</t>
    </rPh>
    <phoneticPr fontId="2"/>
  </si>
  <si>
    <t>0969-72-2043</t>
  </si>
  <si>
    <t>牛 深 東</t>
    <rPh sb="0" eb="1">
      <t>ウシ</t>
    </rPh>
    <rPh sb="2" eb="3">
      <t>フカ</t>
    </rPh>
    <rPh sb="4" eb="5">
      <t>ヒガシ</t>
    </rPh>
    <phoneticPr fontId="2"/>
  </si>
  <si>
    <t>天草市久玉町1963</t>
  </si>
  <si>
    <t>0969-72-3247</t>
  </si>
  <si>
    <t>栖　　本</t>
  </si>
  <si>
    <t>861-6303</t>
  </si>
  <si>
    <t>天草市栖本町馬場25</t>
  </si>
  <si>
    <t>0969-66-2011</t>
  </si>
  <si>
    <t>渡邊　和也</t>
    <rPh sb="0" eb="2">
      <t>ワタナベ</t>
    </rPh>
    <rPh sb="3" eb="5">
      <t>カズヤ</t>
    </rPh>
    <phoneticPr fontId="2"/>
  </si>
  <si>
    <t>五　　和</t>
    <rPh sb="0" eb="1">
      <t>ゴ</t>
    </rPh>
    <rPh sb="3" eb="4">
      <t>カズ</t>
    </rPh>
    <phoneticPr fontId="2"/>
  </si>
  <si>
    <t>天草市五和町御領9608-1</t>
    <rPh sb="6" eb="8">
      <t>ゴリョウ</t>
    </rPh>
    <phoneticPr fontId="2"/>
  </si>
  <si>
    <t>0969-32-0013</t>
  </si>
  <si>
    <t>天　　草</t>
    <rPh sb="0" eb="1">
      <t>テン</t>
    </rPh>
    <rPh sb="3" eb="4">
      <t>クサ</t>
    </rPh>
    <phoneticPr fontId="2"/>
  </si>
  <si>
    <t>863-2804</t>
  </si>
  <si>
    <t>天草市天草町高浜南2714</t>
  </si>
  <si>
    <t>0969-42-1101</t>
  </si>
  <si>
    <t>河　　浦</t>
    <rPh sb="0" eb="1">
      <t>カワ</t>
    </rPh>
    <rPh sb="3" eb="4">
      <t>ウラ</t>
    </rPh>
    <phoneticPr fontId="2"/>
  </si>
  <si>
    <t>863-1202</t>
  </si>
  <si>
    <t>天草市河浦町河浦4932-2</t>
  </si>
  <si>
    <t>0969-76-0012</t>
  </si>
  <si>
    <t>有　　明</t>
    <rPh sb="0" eb="1">
      <t>ユウ</t>
    </rPh>
    <rPh sb="3" eb="4">
      <t>メイ</t>
    </rPh>
    <phoneticPr fontId="2"/>
  </si>
  <si>
    <t>861-7201</t>
  </si>
  <si>
    <t>天草市有明町赤崎3291</t>
    <rPh sb="3" eb="5">
      <t>アリアケ</t>
    </rPh>
    <rPh sb="6" eb="8">
      <t>アカサキ</t>
    </rPh>
    <phoneticPr fontId="2"/>
  </si>
  <si>
    <t>新　　和</t>
  </si>
  <si>
    <t>863-0101</t>
  </si>
  <si>
    <t>天草市新和町小宮地620</t>
  </si>
  <si>
    <t>0969-46-2011</t>
  </si>
  <si>
    <t>御 所 浦</t>
  </si>
  <si>
    <t>866-0313</t>
  </si>
  <si>
    <t>天草市御所浦町御所浦3527-5</t>
  </si>
  <si>
    <t>0969-67-3009</t>
  </si>
  <si>
    <t>倉　　岳</t>
    <rPh sb="0" eb="1">
      <t>クラ</t>
    </rPh>
    <rPh sb="3" eb="4">
      <t>タケ</t>
    </rPh>
    <phoneticPr fontId="2"/>
  </si>
  <si>
    <t>準へ</t>
    <rPh sb="0" eb="1">
      <t>ジュン</t>
    </rPh>
    <phoneticPr fontId="2"/>
  </si>
  <si>
    <t>天草市倉岳町棚底2091</t>
  </si>
  <si>
    <t>0969-64-3324</t>
  </si>
  <si>
    <t>本　　渡</t>
  </si>
  <si>
    <t>863-000１</t>
  </si>
  <si>
    <t>天草市本渡町広瀬5-110</t>
  </si>
  <si>
    <t>0969-23-4340</t>
  </si>
  <si>
    <t>天草市御所浦町御所浦3215-2</t>
  </si>
  <si>
    <t>0969-67-3004</t>
  </si>
  <si>
    <t>倉　　岳</t>
  </si>
  <si>
    <t>天草市倉岳町棚底2691-1</t>
  </si>
  <si>
    <t>0969-64-3389</t>
  </si>
  <si>
    <t>池田　浩一</t>
    <rPh sb="0" eb="2">
      <t>イケダ</t>
    </rPh>
    <rPh sb="3" eb="5">
      <t>コウイチ</t>
    </rPh>
    <phoneticPr fontId="2"/>
  </si>
  <si>
    <t>861-6305</t>
  </si>
  <si>
    <t>天草市栖本町湯船原690-4</t>
  </si>
  <si>
    <t>0969-66-2024</t>
  </si>
  <si>
    <t>五　　和</t>
  </si>
  <si>
    <t>天草市五和町御領9607-2</t>
  </si>
  <si>
    <t>0969-32-0600</t>
  </si>
  <si>
    <t>天草市新和町小宮地1304</t>
  </si>
  <si>
    <t>0969-46-2235</t>
  </si>
  <si>
    <t>本 渡 東</t>
  </si>
  <si>
    <t>863-0041</t>
  </si>
  <si>
    <t>天草市志柿町5031</t>
  </si>
  <si>
    <t>0969-23-5995</t>
  </si>
  <si>
    <t>稜　　南</t>
  </si>
  <si>
    <t>天草市亀場町亀川1425</t>
  </si>
  <si>
    <t>0969-23-9966</t>
  </si>
  <si>
    <t>天草市天草町高浜南488-1</t>
  </si>
  <si>
    <t>0969-42-1105</t>
  </si>
  <si>
    <t>河　　浦</t>
  </si>
  <si>
    <t>天草市河浦町河浦35-24</t>
  </si>
  <si>
    <t>0969-76-0009</t>
  </si>
  <si>
    <t>天草市有明町赤崎3383</t>
  </si>
  <si>
    <t>0969-53-0532</t>
  </si>
  <si>
    <t>天草市牛深町1211-25</t>
  </si>
  <si>
    <t>0969-72-3134</t>
  </si>
  <si>
    <t>牛 深 東</t>
  </si>
  <si>
    <t>天草市久玉町2364</t>
  </si>
  <si>
    <t>0969-72-3214</t>
  </si>
  <si>
    <t>苓 北 町</t>
  </si>
  <si>
    <t>坂 瀬 川</t>
  </si>
  <si>
    <t>863-2501</t>
  </si>
  <si>
    <t>天草郡苓北町坂瀬川83</t>
  </si>
  <si>
    <t>0969-37-0501</t>
  </si>
  <si>
    <t>志　　岐</t>
  </si>
  <si>
    <t>天草郡苓北町志岐410</t>
  </si>
  <si>
    <t>0969-35-0014</t>
  </si>
  <si>
    <t>富　　岡</t>
  </si>
  <si>
    <t>863-2507</t>
  </si>
  <si>
    <t>天草郡苓北町富岡2480</t>
  </si>
  <si>
    <t>0969-35-0039</t>
  </si>
  <si>
    <t>都 呂 々</t>
  </si>
  <si>
    <t>863-2611</t>
  </si>
  <si>
    <t>天草郡苓北町都呂々1245-1</t>
  </si>
  <si>
    <t>0969-36-0025</t>
  </si>
  <si>
    <t>苓　　北</t>
  </si>
  <si>
    <t>0969-35-0035</t>
  </si>
  <si>
    <t>設置者</t>
    <phoneticPr fontId="2"/>
  </si>
  <si>
    <t>県立 計</t>
    <rPh sb="0" eb="2">
      <t>ケンリツ</t>
    </rPh>
    <rPh sb="3" eb="4">
      <t>ケイ</t>
    </rPh>
    <phoneticPr fontId="2"/>
  </si>
  <si>
    <t xml:space="preserve">特別支援学校（県　立） </t>
    <rPh sb="0" eb="2">
      <t>トクベツ</t>
    </rPh>
    <rPh sb="2" eb="4">
      <t>シエン</t>
    </rPh>
    <rPh sb="4" eb="6">
      <t>ガッコウ</t>
    </rPh>
    <rPh sb="7" eb="8">
      <t>ケン</t>
    </rPh>
    <phoneticPr fontId="2"/>
  </si>
  <si>
    <t>設置者</t>
    <phoneticPr fontId="2"/>
  </si>
  <si>
    <t xml:space="preserve"> 高等部
 学科名</t>
    <phoneticPr fontId="2"/>
  </si>
  <si>
    <t>幼稚部</t>
    <phoneticPr fontId="2"/>
  </si>
  <si>
    <t>鶴田　雄二</t>
    <rPh sb="0" eb="2">
      <t>ツルタ</t>
    </rPh>
    <rPh sb="3" eb="5">
      <t>ユウジ</t>
    </rPh>
    <phoneticPr fontId="2"/>
  </si>
  <si>
    <t xml:space="preserve">特別支援学校（市　立） </t>
    <rPh sb="0" eb="2">
      <t>トクベツ</t>
    </rPh>
    <rPh sb="2" eb="4">
      <t>シエン</t>
    </rPh>
    <rPh sb="4" eb="6">
      <t>ガッコウ</t>
    </rPh>
    <rPh sb="7" eb="8">
      <t>シ</t>
    </rPh>
    <phoneticPr fontId="2"/>
  </si>
  <si>
    <t>計</t>
    <phoneticPr fontId="2"/>
  </si>
  <si>
    <t>860-0001</t>
    <phoneticPr fontId="2"/>
  </si>
  <si>
    <t>096-245-6440</t>
    <phoneticPr fontId="2"/>
  </si>
  <si>
    <t>-</t>
  </si>
  <si>
    <t>特別支援学校（国立大学法人）</t>
    <rPh sb="0" eb="2">
      <t>トクベツ</t>
    </rPh>
    <rPh sb="2" eb="4">
      <t>シエン</t>
    </rPh>
    <rPh sb="4" eb="6">
      <t>ガッコウ</t>
    </rPh>
    <rPh sb="7" eb="9">
      <t>コクリツ</t>
    </rPh>
    <rPh sb="9" eb="11">
      <t>ダイガク</t>
    </rPh>
    <rPh sb="11" eb="13">
      <t>ホウジン</t>
    </rPh>
    <phoneticPr fontId="2"/>
  </si>
  <si>
    <t>学 校 名</t>
    <phoneticPr fontId="2"/>
  </si>
  <si>
    <t>住  所</t>
    <phoneticPr fontId="2"/>
  </si>
  <si>
    <t xml:space="preserve"> 高等部
 学科名</t>
    <phoneticPr fontId="2"/>
  </si>
  <si>
    <t>幼稚部</t>
    <phoneticPr fontId="2"/>
  </si>
  <si>
    <t>小学部</t>
    <phoneticPr fontId="2"/>
  </si>
  <si>
    <t>中学部</t>
    <phoneticPr fontId="2"/>
  </si>
  <si>
    <t>高等部</t>
    <phoneticPr fontId="2"/>
  </si>
  <si>
    <t>３　　中　学　校</t>
    <phoneticPr fontId="2"/>
  </si>
  <si>
    <t>中学校（県 立）</t>
    <rPh sb="0" eb="3">
      <t>チュウガッコウ</t>
    </rPh>
    <phoneticPr fontId="2"/>
  </si>
  <si>
    <t>設 置 者</t>
    <phoneticPr fontId="2"/>
  </si>
  <si>
    <t>学 校 名</t>
    <phoneticPr fontId="2"/>
  </si>
  <si>
    <t>玉名市中1853</t>
    <phoneticPr fontId="2"/>
  </si>
  <si>
    <t>(市町村立)　※熊本市及び山鹿市を除く市町村立学校は、教育事務所別に掲載
中学校（熊本市）</t>
    <rPh sb="1" eb="4">
      <t>シチョウソン</t>
    </rPh>
    <rPh sb="4" eb="5">
      <t>リツ</t>
    </rPh>
    <rPh sb="27" eb="29">
      <t>キョウイク</t>
    </rPh>
    <rPh sb="29" eb="31">
      <t>ジム</t>
    </rPh>
    <rPh sb="31" eb="32">
      <t>ショ</t>
    </rPh>
    <rPh sb="32" eb="33">
      <t>ベツ</t>
    </rPh>
    <phoneticPr fontId="2"/>
  </si>
  <si>
    <t>東　浩二</t>
    <rPh sb="0" eb="1">
      <t>ヒガシ</t>
    </rPh>
    <rPh sb="2" eb="4">
      <t>コウジ</t>
    </rPh>
    <phoneticPr fontId="2"/>
  </si>
  <si>
    <t>清藤　誠也</t>
    <rPh sb="0" eb="2">
      <t>キヨフジ</t>
    </rPh>
    <rPh sb="3" eb="5">
      <t>セイヤ</t>
    </rPh>
    <phoneticPr fontId="2"/>
  </si>
  <si>
    <t>安達　寿夫</t>
    <rPh sb="0" eb="2">
      <t>アダチ</t>
    </rPh>
    <rPh sb="3" eb="4">
      <t>コトブキ</t>
    </rPh>
    <rPh sb="4" eb="5">
      <t>オット</t>
    </rPh>
    <phoneticPr fontId="2"/>
  </si>
  <si>
    <t>中学校（熊本市）</t>
    <phoneticPr fontId="2"/>
  </si>
  <si>
    <t xml:space="preserve">（ 　）は学校教育法第８１条の学級再掲   </t>
    <phoneticPr fontId="2"/>
  </si>
  <si>
    <t>へき地</t>
    <phoneticPr fontId="2"/>
  </si>
  <si>
    <t>中学校（宇城）</t>
    <phoneticPr fontId="2"/>
  </si>
  <si>
    <t>中学校（玉名）</t>
    <phoneticPr fontId="2"/>
  </si>
  <si>
    <t>へき地</t>
    <phoneticPr fontId="2"/>
  </si>
  <si>
    <t>南　　関</t>
    <phoneticPr fontId="2"/>
  </si>
  <si>
    <t>中学校（山鹿市）</t>
    <phoneticPr fontId="2"/>
  </si>
  <si>
    <t>中学校（菊池）</t>
    <phoneticPr fontId="2"/>
  </si>
  <si>
    <t>へき地</t>
    <phoneticPr fontId="2"/>
  </si>
  <si>
    <t>中村　浩</t>
    <rPh sb="0" eb="2">
      <t>ナカムラ</t>
    </rPh>
    <rPh sb="3" eb="4">
      <t>ヒロシ</t>
    </rPh>
    <phoneticPr fontId="2"/>
  </si>
  <si>
    <t>869-1108</t>
    <phoneticPr fontId="2"/>
  </si>
  <si>
    <t>中学校（阿蘇）</t>
    <phoneticPr fontId="2"/>
  </si>
  <si>
    <t>設 置 者</t>
    <phoneticPr fontId="2"/>
  </si>
  <si>
    <t>松永　憲治</t>
    <rPh sb="0" eb="2">
      <t>マツナガ</t>
    </rPh>
    <rPh sb="3" eb="5">
      <t>ケンジ</t>
    </rPh>
    <phoneticPr fontId="2"/>
  </si>
  <si>
    <t>南小国町</t>
    <phoneticPr fontId="2"/>
  </si>
  <si>
    <t>中学校（上益城）</t>
    <phoneticPr fontId="2"/>
  </si>
  <si>
    <t>中学校（八代）</t>
    <phoneticPr fontId="2"/>
  </si>
  <si>
    <t xml:space="preserve">（ 　）は学校教育法第８１条の学級再掲   </t>
    <phoneticPr fontId="2"/>
  </si>
  <si>
    <t>中学校（芦北）</t>
    <phoneticPr fontId="2"/>
  </si>
  <si>
    <t>中学校（球磨）</t>
    <phoneticPr fontId="2"/>
  </si>
  <si>
    <t>球磨郡相良村深水2130</t>
    <phoneticPr fontId="2"/>
  </si>
  <si>
    <t>中学校（天草）</t>
    <phoneticPr fontId="2"/>
  </si>
  <si>
    <t xml:space="preserve">（ 　）は学校教育法第８１条の学級再掲   </t>
    <phoneticPr fontId="2"/>
  </si>
  <si>
    <t>大平　宏</t>
    <rPh sb="0" eb="2">
      <t>オオヒラ</t>
    </rPh>
    <rPh sb="3" eb="4">
      <t>ヒロシ</t>
    </rPh>
    <phoneticPr fontId="2"/>
  </si>
  <si>
    <t>863-2201</t>
    <phoneticPr fontId="2"/>
  </si>
  <si>
    <t>西村　隆夫</t>
    <rPh sb="0" eb="2">
      <t>ニシムラ</t>
    </rPh>
    <rPh sb="3" eb="5">
      <t>タカオ</t>
    </rPh>
    <phoneticPr fontId="2"/>
  </si>
  <si>
    <t>中学校（私立）</t>
    <rPh sb="0" eb="3">
      <t>チュウガッコウ</t>
    </rPh>
    <rPh sb="4" eb="6">
      <t>シリツ</t>
    </rPh>
    <phoneticPr fontId="2"/>
  </si>
  <si>
    <t>学 校 名</t>
    <phoneticPr fontId="2"/>
  </si>
  <si>
    <t>中学校（国立大学法人）</t>
    <rPh sb="0" eb="3">
      <t>チュウガッコウ</t>
    </rPh>
    <rPh sb="4" eb="6">
      <t>コクリツ</t>
    </rPh>
    <rPh sb="6" eb="8">
      <t>ダイガク</t>
    </rPh>
    <rPh sb="8" eb="10">
      <t>ホウジン</t>
    </rPh>
    <phoneticPr fontId="2"/>
  </si>
  <si>
    <t>熊本大学教育学部附属</t>
    <phoneticPr fontId="2"/>
  </si>
  <si>
    <t>（市町村立）※熊本市及び山鹿市を除く市町村立学校は、教育事務所別に掲載
小学校（熊本市）</t>
    <rPh sb="1" eb="4">
      <t>シチョウソン</t>
    </rPh>
    <rPh sb="4" eb="5">
      <t>リツ</t>
    </rPh>
    <rPh sb="28" eb="30">
      <t>ジム</t>
    </rPh>
    <rPh sb="30" eb="31">
      <t>ショ</t>
    </rPh>
    <rPh sb="36" eb="39">
      <t>ショウガッコウ</t>
    </rPh>
    <phoneticPr fontId="2"/>
  </si>
  <si>
    <t>小学校（熊本市）</t>
    <phoneticPr fontId="2"/>
  </si>
  <si>
    <t>横田　久敬</t>
    <rPh sb="0" eb="2">
      <t>ヨコタ</t>
    </rPh>
    <rPh sb="3" eb="4">
      <t>ヒサ</t>
    </rPh>
    <rPh sb="4" eb="5">
      <t>ケイ</t>
    </rPh>
    <phoneticPr fontId="2"/>
  </si>
  <si>
    <t>鶴田　由美</t>
    <rPh sb="0" eb="2">
      <t>ツルタ</t>
    </rPh>
    <rPh sb="3" eb="5">
      <t>ユミ</t>
    </rPh>
    <phoneticPr fontId="2"/>
  </si>
  <si>
    <t>古市　直樹</t>
    <rPh sb="0" eb="2">
      <t>フルイチ</t>
    </rPh>
    <rPh sb="3" eb="5">
      <t>ナオキ</t>
    </rPh>
    <phoneticPr fontId="2"/>
  </si>
  <si>
    <t>西釜　勝久</t>
    <rPh sb="0" eb="2">
      <t>ニシガマ</t>
    </rPh>
    <rPh sb="3" eb="5">
      <t>カツヒサ</t>
    </rPh>
    <phoneticPr fontId="2"/>
  </si>
  <si>
    <t>小学校（宇城）</t>
    <phoneticPr fontId="2"/>
  </si>
  <si>
    <t>へき地</t>
    <phoneticPr fontId="2"/>
  </si>
  <si>
    <t>小学校（玉名）</t>
    <phoneticPr fontId="2"/>
  </si>
  <si>
    <t>福山　尚美</t>
    <rPh sb="0" eb="2">
      <t>フクヤマ</t>
    </rPh>
    <rPh sb="3" eb="5">
      <t>ナオミ</t>
    </rPh>
    <phoneticPr fontId="2"/>
  </si>
  <si>
    <t>玉名市天水町部田見1440-2</t>
    <phoneticPr fontId="2"/>
  </si>
  <si>
    <t>玉 東 町</t>
    <phoneticPr fontId="2"/>
  </si>
  <si>
    <t>菊　　水</t>
    <phoneticPr fontId="2"/>
  </si>
  <si>
    <t>0968-86-2039</t>
    <phoneticPr fontId="2"/>
  </si>
  <si>
    <t>0968-34-2622</t>
    <phoneticPr fontId="2"/>
  </si>
  <si>
    <t>小学校（山鹿市 ）</t>
    <phoneticPr fontId="2"/>
  </si>
  <si>
    <t xml:space="preserve">（ 　）は学校教育法第８１条の学級再掲   </t>
    <phoneticPr fontId="2"/>
  </si>
  <si>
    <t>学 校 名</t>
    <phoneticPr fontId="2"/>
  </si>
  <si>
    <t>0968-46-2067</t>
    <phoneticPr fontId="2"/>
  </si>
  <si>
    <t>中川　英明</t>
    <rPh sb="0" eb="2">
      <t>ナカガワ</t>
    </rPh>
    <rPh sb="3" eb="5">
      <t>ヒデアキ</t>
    </rPh>
    <phoneticPr fontId="2"/>
  </si>
  <si>
    <t>小学校（菊池）</t>
    <phoneticPr fontId="2"/>
  </si>
  <si>
    <t>村田　典子</t>
    <rPh sb="0" eb="2">
      <t>ムラタ</t>
    </rPh>
    <rPh sb="3" eb="5">
      <t>ノリコ</t>
    </rPh>
    <phoneticPr fontId="2"/>
  </si>
  <si>
    <t>小学校（阿蘇）</t>
    <phoneticPr fontId="2"/>
  </si>
  <si>
    <t>森　隆浩</t>
    <rPh sb="0" eb="1">
      <t>モリ</t>
    </rPh>
    <rPh sb="2" eb="4">
      <t>タカヒロ</t>
    </rPh>
    <phoneticPr fontId="2"/>
  </si>
  <si>
    <t>井上　由紀</t>
    <rPh sb="0" eb="2">
      <t>イノウエ</t>
    </rPh>
    <rPh sb="3" eb="5">
      <t>ユキ</t>
    </rPh>
    <phoneticPr fontId="2"/>
  </si>
  <si>
    <t>小学校（上益城）</t>
    <phoneticPr fontId="2"/>
  </si>
  <si>
    <t>大江　律子</t>
    <rPh sb="0" eb="2">
      <t>オオエ</t>
    </rPh>
    <rPh sb="3" eb="5">
      <t>リツコ</t>
    </rPh>
    <phoneticPr fontId="2"/>
  </si>
  <si>
    <t>小学校（八代）</t>
    <phoneticPr fontId="2"/>
  </si>
  <si>
    <t>設 置 者</t>
    <phoneticPr fontId="2"/>
  </si>
  <si>
    <t>小学校（芦北）</t>
    <phoneticPr fontId="2"/>
  </si>
  <si>
    <t>小学校（球磨）</t>
    <phoneticPr fontId="2"/>
  </si>
  <si>
    <t>人吉市中神町字段548</t>
    <rPh sb="6" eb="7">
      <t>アザ</t>
    </rPh>
    <rPh sb="7" eb="8">
      <t>ダン</t>
    </rPh>
    <phoneticPr fontId="2"/>
  </si>
  <si>
    <t>中嶋　陽一</t>
    <rPh sb="0" eb="2">
      <t>ナカシマ</t>
    </rPh>
    <rPh sb="3" eb="5">
      <t>ヨウイチ</t>
    </rPh>
    <phoneticPr fontId="2"/>
  </si>
  <si>
    <t>金子　圭</t>
    <rPh sb="0" eb="2">
      <t>カネコ</t>
    </rPh>
    <rPh sb="3" eb="4">
      <t>ケイ</t>
    </rPh>
    <phoneticPr fontId="2"/>
  </si>
  <si>
    <t xml:space="preserve"> 柳野分校</t>
    <phoneticPr fontId="2"/>
  </si>
  <si>
    <t>吉本　仁</t>
    <rPh sb="0" eb="2">
      <t>ヨシモト</t>
    </rPh>
    <rPh sb="3" eb="4">
      <t>ジン</t>
    </rPh>
    <phoneticPr fontId="2"/>
  </si>
  <si>
    <t>片山　源次</t>
    <rPh sb="0" eb="2">
      <t>カタヤマ</t>
    </rPh>
    <rPh sb="3" eb="5">
      <t>ゲンジ</t>
    </rPh>
    <phoneticPr fontId="2"/>
  </si>
  <si>
    <t>堀川　誠治</t>
    <rPh sb="0" eb="2">
      <t>ホリカワ</t>
    </rPh>
    <rPh sb="3" eb="5">
      <t>セイジ</t>
    </rPh>
    <phoneticPr fontId="2"/>
  </si>
  <si>
    <t>小学校（天草）</t>
    <phoneticPr fontId="2"/>
  </si>
  <si>
    <t>電 話 番 号</t>
    <phoneticPr fontId="2"/>
  </si>
  <si>
    <t>橋口　辰樹</t>
    <rPh sb="0" eb="2">
      <t>ハシグチ</t>
    </rPh>
    <rPh sb="3" eb="4">
      <t>タツ</t>
    </rPh>
    <rPh sb="4" eb="5">
      <t>キ</t>
    </rPh>
    <phoneticPr fontId="2"/>
  </si>
  <si>
    <t>863-0041</t>
    <phoneticPr fontId="2"/>
  </si>
  <si>
    <t>天草市志柿町5029-5</t>
    <rPh sb="3" eb="6">
      <t>シカキマチ</t>
    </rPh>
    <phoneticPr fontId="2"/>
  </si>
  <si>
    <t>863-2201</t>
    <phoneticPr fontId="2"/>
  </si>
  <si>
    <t>0969-53-0511</t>
    <phoneticPr fontId="2"/>
  </si>
  <si>
    <t>梶原　圭一</t>
    <rPh sb="0" eb="2">
      <t>カジワラ</t>
    </rPh>
    <rPh sb="3" eb="5">
      <t>ケイイチ</t>
    </rPh>
    <phoneticPr fontId="2"/>
  </si>
  <si>
    <t>小学校（国立大学法人）</t>
    <rPh sb="0" eb="3">
      <t>ショウガッコウ</t>
    </rPh>
    <rPh sb="4" eb="6">
      <t>コクリツ</t>
    </rPh>
    <rPh sb="6" eb="8">
      <t>ダイガク</t>
    </rPh>
    <rPh sb="8" eb="10">
      <t>ホウジン</t>
    </rPh>
    <phoneticPr fontId="2"/>
  </si>
  <si>
    <t>設 置 者</t>
    <phoneticPr fontId="2"/>
  </si>
  <si>
    <t>へき地</t>
    <phoneticPr fontId="2"/>
  </si>
  <si>
    <t>電 話 番 号</t>
    <phoneticPr fontId="2"/>
  </si>
  <si>
    <t>（市町村立）※熊本市及び山鹿市を除く市町村立学校は、教育事務所別に掲載
義務教育学校（阿蘇）</t>
    <rPh sb="1" eb="4">
      <t>シチョウソン</t>
    </rPh>
    <rPh sb="4" eb="5">
      <t>リツ</t>
    </rPh>
    <rPh sb="36" eb="38">
      <t>ギム</t>
    </rPh>
    <phoneticPr fontId="2"/>
  </si>
  <si>
    <t xml:space="preserve">（ 　）は学校教育法第８１条の学級再掲   </t>
    <phoneticPr fontId="2"/>
  </si>
  <si>
    <t>設 置 者</t>
    <phoneticPr fontId="2"/>
  </si>
  <si>
    <t>869-2703</t>
    <phoneticPr fontId="2"/>
  </si>
  <si>
    <t>鏡わかあゆ
高等支援</t>
    <rPh sb="0" eb="1">
      <t>カガミ</t>
    </rPh>
    <phoneticPr fontId="2"/>
  </si>
  <si>
    <t>普　通
農　業
工　業
家　政
流通・サービス
福祉</t>
    <rPh sb="0" eb="1">
      <t>フ</t>
    </rPh>
    <rPh sb="2" eb="3">
      <t>トオル</t>
    </rPh>
    <rPh sb="4" eb="5">
      <t>ノウ</t>
    </rPh>
    <rPh sb="6" eb="7">
      <t>ギョウ</t>
    </rPh>
    <rPh sb="8" eb="9">
      <t>コウ</t>
    </rPh>
    <rPh sb="10" eb="11">
      <t>ギョウ</t>
    </rPh>
    <rPh sb="12" eb="13">
      <t>ケ</t>
    </rPh>
    <rPh sb="14" eb="15">
      <t>セイ</t>
    </rPh>
    <rPh sb="16" eb="18">
      <t>リュウツウ</t>
    </rPh>
    <rPh sb="24" eb="26">
      <t>フクシ</t>
    </rPh>
    <phoneticPr fontId="2"/>
  </si>
  <si>
    <t>かもと稲田支援</t>
    <rPh sb="3" eb="5">
      <t>イナダ</t>
    </rPh>
    <phoneticPr fontId="2"/>
  </si>
  <si>
    <t>合志楓の森</t>
    <rPh sb="0" eb="2">
      <t>コウシ</t>
    </rPh>
    <rPh sb="2" eb="3">
      <t>カエデ</t>
    </rPh>
    <rPh sb="4" eb="5">
      <t>モリ</t>
    </rPh>
    <phoneticPr fontId="2"/>
  </si>
  <si>
    <t>合志市栄3793-5</t>
    <rPh sb="0" eb="3">
      <t>コウシシ</t>
    </rPh>
    <rPh sb="3" eb="4">
      <t>サカエ</t>
    </rPh>
    <phoneticPr fontId="2"/>
  </si>
  <si>
    <t>861-1113</t>
    <phoneticPr fontId="2"/>
  </si>
  <si>
    <t>096-245-7738</t>
    <phoneticPr fontId="2"/>
  </si>
  <si>
    <t>阿蘇郡南阿蘇村大字吉田2301</t>
    <phoneticPr fontId="2"/>
  </si>
  <si>
    <t>市原留美子</t>
    <rPh sb="0" eb="2">
      <t>イチハラ</t>
    </rPh>
    <rPh sb="2" eb="5">
      <t>ルミコ</t>
    </rPh>
    <phoneticPr fontId="2"/>
  </si>
  <si>
    <t>仲山加津恵</t>
    <rPh sb="0" eb="2">
      <t>ナカヤマ</t>
    </rPh>
    <rPh sb="2" eb="3">
      <t>カ</t>
    </rPh>
    <rPh sb="3" eb="4">
      <t>ツ</t>
    </rPh>
    <rPh sb="4" eb="5">
      <t>エ</t>
    </rPh>
    <phoneticPr fontId="2"/>
  </si>
  <si>
    <t>上村　美紀</t>
    <rPh sb="0" eb="2">
      <t>ウエムラ</t>
    </rPh>
    <rPh sb="3" eb="5">
      <t>ミキ</t>
    </rPh>
    <phoneticPr fontId="2"/>
  </si>
  <si>
    <t>前川美穂子</t>
    <rPh sb="0" eb="2">
      <t>マエカワ</t>
    </rPh>
    <rPh sb="2" eb="5">
      <t>ミホコ</t>
    </rPh>
    <phoneticPr fontId="2"/>
  </si>
  <si>
    <t>山本信一郎</t>
    <rPh sb="0" eb="2">
      <t>ヤマモト</t>
    </rPh>
    <rPh sb="2" eb="5">
      <t>シンイチロウ</t>
    </rPh>
    <phoneticPr fontId="2"/>
  </si>
  <si>
    <t>田﨑　弘明</t>
    <rPh sb="0" eb="2">
      <t>タサキ</t>
    </rPh>
    <rPh sb="3" eb="5">
      <t>ヒロアキ</t>
    </rPh>
    <phoneticPr fontId="2"/>
  </si>
  <si>
    <t>横川　修</t>
    <rPh sb="0" eb="2">
      <t>ヨコカワ</t>
    </rPh>
    <rPh sb="3" eb="4">
      <t>シュウ</t>
    </rPh>
    <phoneticPr fontId="2"/>
  </si>
  <si>
    <t>冨永佐世子</t>
    <rPh sb="0" eb="2">
      <t>トミナガ</t>
    </rPh>
    <rPh sb="2" eb="5">
      <t>サヨコ</t>
    </rPh>
    <phoneticPr fontId="2"/>
  </si>
  <si>
    <t>竹内　賢二</t>
    <rPh sb="0" eb="2">
      <t>タケウチ</t>
    </rPh>
    <rPh sb="3" eb="5">
      <t>ケンジ</t>
    </rPh>
    <phoneticPr fontId="1"/>
  </si>
  <si>
    <t>松永　裕子</t>
    <rPh sb="0" eb="2">
      <t>マツナガ</t>
    </rPh>
    <rPh sb="3" eb="5">
      <t>ユウコ</t>
    </rPh>
    <phoneticPr fontId="2"/>
  </si>
  <si>
    <t>藤米田成二</t>
    <rPh sb="0" eb="3">
      <t>フジコメダ</t>
    </rPh>
    <rPh sb="3" eb="5">
      <t>セイジ</t>
    </rPh>
    <phoneticPr fontId="2"/>
  </si>
  <si>
    <t>杉本　佳秋</t>
    <rPh sb="0" eb="2">
      <t>スギモト</t>
    </rPh>
    <rPh sb="3" eb="4">
      <t>カ</t>
    </rPh>
    <rPh sb="4" eb="5">
      <t>アキ</t>
    </rPh>
    <phoneticPr fontId="2"/>
  </si>
  <si>
    <t>米村　一雄</t>
    <rPh sb="0" eb="2">
      <t>ヨネムラ</t>
    </rPh>
    <rPh sb="3" eb="5">
      <t>カズオ</t>
    </rPh>
    <phoneticPr fontId="2"/>
  </si>
  <si>
    <t>藤本　邦昭</t>
    <rPh sb="0" eb="2">
      <t>フジモト</t>
    </rPh>
    <rPh sb="3" eb="5">
      <t>クニアキ</t>
    </rPh>
    <phoneticPr fontId="2"/>
  </si>
  <si>
    <t>梅田　博子</t>
    <rPh sb="0" eb="2">
      <t>ウメダ</t>
    </rPh>
    <rPh sb="3" eb="5">
      <t>ヒロコ</t>
    </rPh>
    <phoneticPr fontId="2"/>
  </si>
  <si>
    <t>深川　慎也</t>
    <rPh sb="0" eb="2">
      <t>フカガワ</t>
    </rPh>
    <rPh sb="3" eb="5">
      <t>シンヤ</t>
    </rPh>
    <phoneticPr fontId="2"/>
  </si>
  <si>
    <t>小山　恵子</t>
    <rPh sb="0" eb="2">
      <t>オヤマ</t>
    </rPh>
    <rPh sb="3" eb="5">
      <t>ケイコ</t>
    </rPh>
    <phoneticPr fontId="2"/>
  </si>
  <si>
    <t>西方　浩一</t>
    <rPh sb="0" eb="2">
      <t>セイホウ</t>
    </rPh>
    <rPh sb="3" eb="5">
      <t>コウイチ</t>
    </rPh>
    <phoneticPr fontId="2"/>
  </si>
  <si>
    <t>岸森　和彦</t>
    <rPh sb="0" eb="2">
      <t>キシモリ</t>
    </rPh>
    <rPh sb="3" eb="5">
      <t>カズヒコ</t>
    </rPh>
    <phoneticPr fontId="2"/>
  </si>
  <si>
    <t>田上佐知子</t>
    <rPh sb="0" eb="2">
      <t>タノウエ</t>
    </rPh>
    <rPh sb="2" eb="5">
      <t>サチコ</t>
    </rPh>
    <phoneticPr fontId="2"/>
  </si>
  <si>
    <t>石原　将</t>
    <rPh sb="0" eb="2">
      <t>イシハラ</t>
    </rPh>
    <rPh sb="3" eb="4">
      <t>ショウ</t>
    </rPh>
    <phoneticPr fontId="2"/>
  </si>
  <si>
    <t>廣瀬　泰幸</t>
    <rPh sb="0" eb="2">
      <t>ヒロセ</t>
    </rPh>
    <rPh sb="3" eb="5">
      <t>ヤスユキ</t>
    </rPh>
    <phoneticPr fontId="2"/>
  </si>
  <si>
    <t>境　健一朗</t>
    <rPh sb="0" eb="1">
      <t>サカイ</t>
    </rPh>
    <rPh sb="2" eb="5">
      <t>ケンイチロウ</t>
    </rPh>
    <phoneticPr fontId="2"/>
  </si>
  <si>
    <t>阪本　雅弘</t>
    <rPh sb="0" eb="2">
      <t>サカモト</t>
    </rPh>
    <rPh sb="3" eb="5">
      <t>マサヒロ</t>
    </rPh>
    <phoneticPr fontId="2"/>
  </si>
  <si>
    <t>荒木　隆伸</t>
    <rPh sb="0" eb="2">
      <t>アラキ</t>
    </rPh>
    <rPh sb="3" eb="5">
      <t>タカノブ</t>
    </rPh>
    <phoneticPr fontId="2"/>
  </si>
  <si>
    <t>吉田　高広</t>
    <rPh sb="0" eb="2">
      <t>ヨシダ</t>
    </rPh>
    <rPh sb="3" eb="5">
      <t>タカヒロ</t>
    </rPh>
    <phoneticPr fontId="2"/>
  </si>
  <si>
    <t>松本　幸</t>
    <rPh sb="0" eb="2">
      <t>マツモト</t>
    </rPh>
    <rPh sb="3" eb="4">
      <t>ユキ</t>
    </rPh>
    <phoneticPr fontId="2"/>
  </si>
  <si>
    <t>赤星　和明</t>
    <rPh sb="0" eb="2">
      <t>アカホシ</t>
    </rPh>
    <rPh sb="3" eb="5">
      <t>カズアキ</t>
    </rPh>
    <phoneticPr fontId="2"/>
  </si>
  <si>
    <t>坂口　一成</t>
    <rPh sb="0" eb="2">
      <t>サカグチ</t>
    </rPh>
    <rPh sb="3" eb="5">
      <t>イッセイ</t>
    </rPh>
    <phoneticPr fontId="2"/>
  </si>
  <si>
    <t>樋口聖一郎</t>
    <rPh sb="0" eb="2">
      <t>ヒグチ</t>
    </rPh>
    <rPh sb="2" eb="5">
      <t>セイイチロウ</t>
    </rPh>
    <phoneticPr fontId="2"/>
  </si>
  <si>
    <t>森本　洋司</t>
    <rPh sb="0" eb="2">
      <t>モリモト</t>
    </rPh>
    <rPh sb="3" eb="5">
      <t>ヨウジ</t>
    </rPh>
    <phoneticPr fontId="2"/>
  </si>
  <si>
    <t>成清　信彦</t>
    <rPh sb="0" eb="2">
      <t>ナリキヨ</t>
    </rPh>
    <rPh sb="3" eb="5">
      <t>ノブヒコ</t>
    </rPh>
    <phoneticPr fontId="2"/>
  </si>
  <si>
    <t>村上　利美</t>
    <rPh sb="0" eb="2">
      <t>ムラカミ</t>
    </rPh>
    <rPh sb="3" eb="5">
      <t>トシミ</t>
    </rPh>
    <phoneticPr fontId="2"/>
  </si>
  <si>
    <t>益永　一幸</t>
    <rPh sb="0" eb="2">
      <t>マスナガ</t>
    </rPh>
    <rPh sb="3" eb="5">
      <t>カズユキ</t>
    </rPh>
    <phoneticPr fontId="2"/>
  </si>
  <si>
    <t>江野　謙二</t>
    <rPh sb="0" eb="2">
      <t>エノ</t>
    </rPh>
    <rPh sb="3" eb="5">
      <t>ケンジ</t>
    </rPh>
    <phoneticPr fontId="2"/>
  </si>
  <si>
    <t>若杉　敏郎</t>
    <rPh sb="0" eb="2">
      <t>ワカスギ</t>
    </rPh>
    <rPh sb="3" eb="5">
      <t>トシロウ</t>
    </rPh>
    <phoneticPr fontId="2"/>
  </si>
  <si>
    <t>猪覀　伸行</t>
    <rPh sb="0" eb="1">
      <t>イノシシ</t>
    </rPh>
    <rPh sb="1" eb="2">
      <t>8980</t>
    </rPh>
    <rPh sb="3" eb="5">
      <t>ノブユキ</t>
    </rPh>
    <phoneticPr fontId="2"/>
  </si>
  <si>
    <t>田中　省三</t>
    <rPh sb="0" eb="2">
      <t>タナカ</t>
    </rPh>
    <rPh sb="3" eb="4">
      <t>ハブ</t>
    </rPh>
    <rPh sb="4" eb="5">
      <t>サン</t>
    </rPh>
    <phoneticPr fontId="2"/>
  </si>
  <si>
    <t>川上　敬士</t>
    <rPh sb="0" eb="2">
      <t>カワカミ</t>
    </rPh>
    <rPh sb="3" eb="4">
      <t>ケイ</t>
    </rPh>
    <rPh sb="4" eb="5">
      <t>シ</t>
    </rPh>
    <phoneticPr fontId="2"/>
  </si>
  <si>
    <t>出﨑　友英</t>
    <rPh sb="0" eb="1">
      <t>デ</t>
    </rPh>
    <rPh sb="1" eb="2">
      <t>サキ</t>
    </rPh>
    <rPh sb="3" eb="4">
      <t>トモ</t>
    </rPh>
    <rPh sb="4" eb="5">
      <t>ヒデ</t>
    </rPh>
    <phoneticPr fontId="2"/>
  </si>
  <si>
    <t>小崎　洋之</t>
    <rPh sb="0" eb="2">
      <t>コザキ</t>
    </rPh>
    <rPh sb="3" eb="5">
      <t>ヨウノ</t>
    </rPh>
    <phoneticPr fontId="2"/>
  </si>
  <si>
    <t>平生　典子</t>
    <rPh sb="1" eb="2">
      <t>ナマ</t>
    </rPh>
    <rPh sb="3" eb="5">
      <t>ノリコ</t>
    </rPh>
    <phoneticPr fontId="2"/>
  </si>
  <si>
    <t>水田　貴光</t>
    <rPh sb="0" eb="2">
      <t>ミズタ</t>
    </rPh>
    <rPh sb="3" eb="5">
      <t>タカミツ</t>
    </rPh>
    <phoneticPr fontId="2"/>
  </si>
  <si>
    <t>猿渡　功治</t>
    <rPh sb="0" eb="2">
      <t>サルワタリ</t>
    </rPh>
    <rPh sb="3" eb="4">
      <t>イサオ</t>
    </rPh>
    <rPh sb="4" eb="5">
      <t>ジ</t>
    </rPh>
    <phoneticPr fontId="2"/>
  </si>
  <si>
    <t>長尾　浩</t>
    <rPh sb="0" eb="2">
      <t>ナガオ</t>
    </rPh>
    <rPh sb="3" eb="4">
      <t>ヒロシ</t>
    </rPh>
    <phoneticPr fontId="2"/>
  </si>
  <si>
    <t>吉田　祐介</t>
    <rPh sb="0" eb="2">
      <t>ヨシダ</t>
    </rPh>
    <rPh sb="3" eb="5">
      <t>ユウスケ</t>
    </rPh>
    <phoneticPr fontId="2"/>
  </si>
  <si>
    <t>歳田　和子</t>
    <rPh sb="0" eb="2">
      <t>トシダ</t>
    </rPh>
    <rPh sb="3" eb="5">
      <t>カズコ</t>
    </rPh>
    <phoneticPr fontId="2"/>
  </si>
  <si>
    <t>鈴嶋　聖一</t>
    <rPh sb="0" eb="2">
      <t>すずしま</t>
    </rPh>
    <rPh sb="3" eb="5">
      <t>せいいち</t>
    </rPh>
    <phoneticPr fontId="2" type="Hiragana" alignment="distributed"/>
  </si>
  <si>
    <t>石川　純子</t>
    <rPh sb="0" eb="2">
      <t>イシカワ</t>
    </rPh>
    <rPh sb="3" eb="5">
      <t>ジュンコ</t>
    </rPh>
    <phoneticPr fontId="2"/>
  </si>
  <si>
    <t>小倉　史朗</t>
    <phoneticPr fontId="2"/>
  </si>
  <si>
    <t>河野　満理</t>
    <rPh sb="0" eb="2">
      <t>カワノ</t>
    </rPh>
    <rPh sb="3" eb="4">
      <t>マン</t>
    </rPh>
    <rPh sb="4" eb="5">
      <t>リ</t>
    </rPh>
    <phoneticPr fontId="2"/>
  </si>
  <si>
    <t>志水　英子</t>
    <rPh sb="0" eb="2">
      <t>しみず</t>
    </rPh>
    <rPh sb="3" eb="5">
      <t>えいこ</t>
    </rPh>
    <phoneticPr fontId="2" type="Hiragana" alignment="distributed"/>
  </si>
  <si>
    <t>宮﨑　陽子</t>
    <rPh sb="0" eb="2">
      <t>ミヤザキ</t>
    </rPh>
    <rPh sb="3" eb="5">
      <t>ヨウコ</t>
    </rPh>
    <phoneticPr fontId="2"/>
  </si>
  <si>
    <t>廣瀬　武史</t>
    <rPh sb="0" eb="2">
      <t>ひろせ</t>
    </rPh>
    <rPh sb="3" eb="5">
      <t>たけし</t>
    </rPh>
    <phoneticPr fontId="2" type="Hiragana" alignment="distributed"/>
  </si>
  <si>
    <t>門岡　啓介</t>
    <rPh sb="0" eb="2">
      <t>モンオカ</t>
    </rPh>
    <rPh sb="3" eb="5">
      <t>ケイスケ</t>
    </rPh>
    <phoneticPr fontId="1"/>
  </si>
  <si>
    <t>菊川　博行</t>
    <rPh sb="0" eb="2">
      <t>キクカワ</t>
    </rPh>
    <rPh sb="3" eb="5">
      <t>ヒロユキ</t>
    </rPh>
    <phoneticPr fontId="2"/>
  </si>
  <si>
    <t>西村　英一</t>
    <rPh sb="3" eb="5">
      <t>エイイチ</t>
    </rPh>
    <phoneticPr fontId="2"/>
  </si>
  <si>
    <t>髙田みゆき</t>
    <rPh sb="0" eb="2">
      <t>タカダ</t>
    </rPh>
    <phoneticPr fontId="2"/>
  </si>
  <si>
    <t>北岡　誉久</t>
    <rPh sb="0" eb="2">
      <t>キタオカ</t>
    </rPh>
    <rPh sb="3" eb="4">
      <t>ホマレ</t>
    </rPh>
    <rPh sb="4" eb="5">
      <t>ヒサ</t>
    </rPh>
    <phoneticPr fontId="2"/>
  </si>
  <si>
    <t>安本　賢治</t>
    <rPh sb="0" eb="2">
      <t>ヤスモト</t>
    </rPh>
    <rPh sb="3" eb="5">
      <t>ケンジ</t>
    </rPh>
    <phoneticPr fontId="2"/>
  </si>
  <si>
    <t>冨下みどり</t>
    <rPh sb="0" eb="2">
      <t>トミシタ</t>
    </rPh>
    <phoneticPr fontId="2"/>
  </si>
  <si>
    <t>森山　資典</t>
    <rPh sb="0" eb="2">
      <t>モリヤマ</t>
    </rPh>
    <rPh sb="3" eb="4">
      <t>シ</t>
    </rPh>
    <rPh sb="4" eb="5">
      <t>テン</t>
    </rPh>
    <phoneticPr fontId="2"/>
  </si>
  <si>
    <t>藤本　竜一</t>
    <rPh sb="0" eb="2">
      <t>フジモト</t>
    </rPh>
    <rPh sb="3" eb="5">
      <t>リュウイチ</t>
    </rPh>
    <phoneticPr fontId="2"/>
  </si>
  <si>
    <t>吉野　新吾</t>
    <rPh sb="0" eb="2">
      <t>ヨシノ</t>
    </rPh>
    <rPh sb="3" eb="4">
      <t>シン</t>
    </rPh>
    <rPh sb="4" eb="5">
      <t>ゴ</t>
    </rPh>
    <phoneticPr fontId="2"/>
  </si>
  <si>
    <t>井上　雄治</t>
    <rPh sb="0" eb="2">
      <t>イノウエ</t>
    </rPh>
    <rPh sb="3" eb="4">
      <t>オス</t>
    </rPh>
    <rPh sb="4" eb="5">
      <t>チ</t>
    </rPh>
    <phoneticPr fontId="2"/>
  </si>
  <si>
    <t>浜崎　泰史</t>
    <phoneticPr fontId="2"/>
  </si>
  <si>
    <t>左村　良一</t>
    <rPh sb="0" eb="1">
      <t>ヒダリ</t>
    </rPh>
    <rPh sb="1" eb="2">
      <t>ムラ</t>
    </rPh>
    <rPh sb="3" eb="5">
      <t>リョウイチ</t>
    </rPh>
    <phoneticPr fontId="2"/>
  </si>
  <si>
    <t>坂本　一博</t>
    <rPh sb="0" eb="2">
      <t>サカモト</t>
    </rPh>
    <rPh sb="3" eb="5">
      <t>カズヒロ</t>
    </rPh>
    <phoneticPr fontId="2"/>
  </si>
  <si>
    <t>本田　普俊</t>
    <rPh sb="3" eb="4">
      <t>フ</t>
    </rPh>
    <rPh sb="4" eb="5">
      <t>シュン</t>
    </rPh>
    <phoneticPr fontId="2"/>
  </si>
  <si>
    <t>中島　恒士</t>
    <rPh sb="3" eb="4">
      <t>ツネ</t>
    </rPh>
    <rPh sb="4" eb="5">
      <t>シ</t>
    </rPh>
    <phoneticPr fontId="2"/>
  </si>
  <si>
    <t>松井　明</t>
    <rPh sb="0" eb="2">
      <t>マツイ</t>
    </rPh>
    <rPh sb="3" eb="4">
      <t>アキラ</t>
    </rPh>
    <phoneticPr fontId="2"/>
  </si>
  <si>
    <t>森　毎恵</t>
    <rPh sb="2" eb="3">
      <t>マイ</t>
    </rPh>
    <rPh sb="3" eb="4">
      <t>メグミ</t>
    </rPh>
    <phoneticPr fontId="2"/>
  </si>
  <si>
    <t>鶴田　史子</t>
    <rPh sb="0" eb="2">
      <t>ツルタ</t>
    </rPh>
    <rPh sb="3" eb="4">
      <t>シ</t>
    </rPh>
    <rPh sb="4" eb="5">
      <t>コ</t>
    </rPh>
    <phoneticPr fontId="2"/>
  </si>
  <si>
    <t>下津　光雄</t>
    <rPh sb="0" eb="2">
      <t>シモツ</t>
    </rPh>
    <rPh sb="3" eb="5">
      <t>ミツオ</t>
    </rPh>
    <phoneticPr fontId="2"/>
  </si>
  <si>
    <t>村上　清</t>
    <rPh sb="0" eb="2">
      <t>ムラカミ</t>
    </rPh>
    <rPh sb="3" eb="4">
      <t>キヨ</t>
    </rPh>
    <phoneticPr fontId="2"/>
  </si>
  <si>
    <t>河北　俊彦</t>
    <rPh sb="0" eb="2">
      <t>カワキタ</t>
    </rPh>
    <rPh sb="3" eb="5">
      <t>トシヒコ</t>
    </rPh>
    <phoneticPr fontId="2"/>
  </si>
  <si>
    <t>久保　郁夫</t>
    <rPh sb="0" eb="2">
      <t>クボ</t>
    </rPh>
    <rPh sb="3" eb="5">
      <t>イクオ</t>
    </rPh>
    <phoneticPr fontId="2"/>
  </si>
  <si>
    <t>川田　直樹</t>
    <rPh sb="0" eb="2">
      <t>カワタ</t>
    </rPh>
    <rPh sb="3" eb="5">
      <t>ナオキ</t>
    </rPh>
    <phoneticPr fontId="2"/>
  </si>
  <si>
    <t>福島恵美子</t>
    <rPh sb="0" eb="2">
      <t>フクシマ</t>
    </rPh>
    <rPh sb="2" eb="5">
      <t>エミコ</t>
    </rPh>
    <phoneticPr fontId="2"/>
  </si>
  <si>
    <t>土井　昭子</t>
    <rPh sb="0" eb="2">
      <t>ドイ</t>
    </rPh>
    <rPh sb="3" eb="5">
      <t>アキコ</t>
    </rPh>
    <phoneticPr fontId="2"/>
  </si>
  <si>
    <t>大山　寛</t>
    <rPh sb="0" eb="2">
      <t>オオヤマ</t>
    </rPh>
    <rPh sb="3" eb="4">
      <t>ヒロシ</t>
    </rPh>
    <phoneticPr fontId="2"/>
  </si>
  <si>
    <t>佐藤　正貴</t>
    <rPh sb="0" eb="2">
      <t>サトウ</t>
    </rPh>
    <rPh sb="3" eb="4">
      <t>タダシ</t>
    </rPh>
    <rPh sb="4" eb="5">
      <t>タカシ</t>
    </rPh>
    <phoneticPr fontId="2"/>
  </si>
  <si>
    <t>有内　弘</t>
    <rPh sb="0" eb="2">
      <t>アリウチ</t>
    </rPh>
    <rPh sb="3" eb="4">
      <t>ヒロシ</t>
    </rPh>
    <phoneticPr fontId="2"/>
  </si>
  <si>
    <t>宮脇　真一</t>
    <rPh sb="0" eb="2">
      <t>ミヤワキ</t>
    </rPh>
    <rPh sb="3" eb="5">
      <t>シンイチ</t>
    </rPh>
    <phoneticPr fontId="2"/>
  </si>
  <si>
    <t>太田黒保宏</t>
    <rPh sb="0" eb="3">
      <t>オオタグロ</t>
    </rPh>
    <rPh sb="3" eb="4">
      <t>タモツ</t>
    </rPh>
    <rPh sb="4" eb="5">
      <t>ヒロ</t>
    </rPh>
    <phoneticPr fontId="2"/>
  </si>
  <si>
    <t>平岡　馨</t>
    <rPh sb="0" eb="2">
      <t>ヒラオカ</t>
    </rPh>
    <rPh sb="3" eb="4">
      <t>カオル</t>
    </rPh>
    <phoneticPr fontId="2"/>
  </si>
  <si>
    <t>堤　浩利</t>
    <rPh sb="0" eb="1">
      <t>ツツミ</t>
    </rPh>
    <rPh sb="2" eb="3">
      <t>ヒロシ</t>
    </rPh>
    <rPh sb="3" eb="4">
      <t>リ</t>
    </rPh>
    <phoneticPr fontId="2"/>
  </si>
  <si>
    <t>堺　昭博</t>
    <rPh sb="0" eb="1">
      <t>サカイ</t>
    </rPh>
    <rPh sb="2" eb="4">
      <t>アキヒロ</t>
    </rPh>
    <phoneticPr fontId="2"/>
  </si>
  <si>
    <t>0967-62-9443</t>
    <phoneticPr fontId="2"/>
  </si>
  <si>
    <t>上田　武満</t>
    <rPh sb="0" eb="2">
      <t>ウエダ</t>
    </rPh>
    <rPh sb="3" eb="5">
      <t>タケミツ</t>
    </rPh>
    <phoneticPr fontId="2"/>
  </si>
  <si>
    <t>栗原　邦広</t>
    <rPh sb="0" eb="2">
      <t>クリハラ</t>
    </rPh>
    <rPh sb="3" eb="5">
      <t>クニヒロ</t>
    </rPh>
    <phoneticPr fontId="2"/>
  </si>
  <si>
    <t>三牧　公久</t>
    <rPh sb="0" eb="2">
      <t>ミマキ</t>
    </rPh>
    <rPh sb="3" eb="5">
      <t>キミヒサ</t>
    </rPh>
    <phoneticPr fontId="2"/>
  </si>
  <si>
    <t>坂本　政司</t>
    <rPh sb="0" eb="2">
      <t>サカモト</t>
    </rPh>
    <rPh sb="3" eb="5">
      <t>マサジ</t>
    </rPh>
    <phoneticPr fontId="2"/>
  </si>
  <si>
    <t>濱本竜一郎</t>
    <rPh sb="0" eb="2">
      <t>ハマモト</t>
    </rPh>
    <rPh sb="2" eb="5">
      <t>リュウイチロウ</t>
    </rPh>
    <phoneticPr fontId="2"/>
  </si>
  <si>
    <t>島田　美彦</t>
    <rPh sb="0" eb="2">
      <t>シマダ</t>
    </rPh>
    <rPh sb="3" eb="4">
      <t>ビ</t>
    </rPh>
    <rPh sb="4" eb="5">
      <t>ヒコ</t>
    </rPh>
    <phoneticPr fontId="2"/>
  </si>
  <si>
    <t>谷川　裕明</t>
    <rPh sb="0" eb="2">
      <t>タニガワ</t>
    </rPh>
    <rPh sb="3" eb="5">
      <t>ユウメイ</t>
    </rPh>
    <phoneticPr fontId="2"/>
  </si>
  <si>
    <t>原田加代子</t>
    <rPh sb="0" eb="2">
      <t>ハラダ</t>
    </rPh>
    <rPh sb="2" eb="5">
      <t>カヨコ</t>
    </rPh>
    <phoneticPr fontId="2"/>
  </si>
  <si>
    <t>岩下　正尊</t>
    <rPh sb="0" eb="2">
      <t>イワシタ</t>
    </rPh>
    <rPh sb="3" eb="4">
      <t>マサ</t>
    </rPh>
    <rPh sb="4" eb="5">
      <t>ソン</t>
    </rPh>
    <phoneticPr fontId="2"/>
  </si>
  <si>
    <t>江上　知男</t>
    <rPh sb="0" eb="2">
      <t>エガミ</t>
    </rPh>
    <rPh sb="3" eb="4">
      <t>チ</t>
    </rPh>
    <rPh sb="4" eb="5">
      <t>オトコ</t>
    </rPh>
    <phoneticPr fontId="2"/>
  </si>
  <si>
    <t>梶原　正臣</t>
    <rPh sb="0" eb="2">
      <t>カジワラ</t>
    </rPh>
    <rPh sb="3" eb="5">
      <t>マサオミ</t>
    </rPh>
    <phoneticPr fontId="2"/>
  </si>
  <si>
    <t>後藤　秀一</t>
    <rPh sb="0" eb="2">
      <t>ゴトウ</t>
    </rPh>
    <rPh sb="3" eb="5">
      <t>シュウイチ</t>
    </rPh>
    <phoneticPr fontId="2"/>
  </si>
  <si>
    <t>入佐　正夫</t>
    <rPh sb="0" eb="2">
      <t>イリサ</t>
    </rPh>
    <rPh sb="3" eb="5">
      <t>マサオ</t>
    </rPh>
    <phoneticPr fontId="2"/>
  </si>
  <si>
    <t>林　浩也</t>
    <rPh sb="2" eb="4">
      <t>ヒロヤ</t>
    </rPh>
    <phoneticPr fontId="2"/>
  </si>
  <si>
    <t>村嶋　博史</t>
    <phoneticPr fontId="2"/>
  </si>
  <si>
    <t>上村　智俊</t>
    <rPh sb="0" eb="2">
      <t>ウエムラ</t>
    </rPh>
    <rPh sb="3" eb="4">
      <t>トモ</t>
    </rPh>
    <rPh sb="4" eb="5">
      <t>シュン</t>
    </rPh>
    <phoneticPr fontId="2"/>
  </si>
  <si>
    <t>本田　稔</t>
    <rPh sb="0" eb="2">
      <t>ホンダ</t>
    </rPh>
    <rPh sb="3" eb="4">
      <t>ミノル</t>
    </rPh>
    <phoneticPr fontId="2"/>
  </si>
  <si>
    <t>上塚浩一郎</t>
    <rPh sb="0" eb="2">
      <t>カミヅカ</t>
    </rPh>
    <rPh sb="2" eb="5">
      <t>コウイチロウ</t>
    </rPh>
    <phoneticPr fontId="2"/>
  </si>
  <si>
    <t>森　晋一郎</t>
    <rPh sb="0" eb="1">
      <t>モリ</t>
    </rPh>
    <rPh sb="2" eb="5">
      <t>シンイチロウ</t>
    </rPh>
    <phoneticPr fontId="2"/>
  </si>
  <si>
    <t>髙田　義彦</t>
    <rPh sb="0" eb="2">
      <t>タカダ</t>
    </rPh>
    <rPh sb="3" eb="4">
      <t>ギ</t>
    </rPh>
    <rPh sb="4" eb="5">
      <t>ヒコ</t>
    </rPh>
    <phoneticPr fontId="2"/>
  </si>
  <si>
    <t>村上　茂弘</t>
    <rPh sb="0" eb="2">
      <t>ムラカミ</t>
    </rPh>
    <rPh sb="3" eb="5">
      <t>シゲヒロ</t>
    </rPh>
    <phoneticPr fontId="2"/>
  </si>
  <si>
    <t>村山　勝宣</t>
    <rPh sb="0" eb="2">
      <t>ムラヤマ</t>
    </rPh>
    <rPh sb="3" eb="4">
      <t>カツ</t>
    </rPh>
    <rPh sb="4" eb="5">
      <t>セン</t>
    </rPh>
    <phoneticPr fontId="2"/>
  </si>
  <si>
    <t>井上　雅晴</t>
    <rPh sb="0" eb="2">
      <t>イノウエ</t>
    </rPh>
    <rPh sb="3" eb="4">
      <t>ミヤビ</t>
    </rPh>
    <rPh sb="4" eb="5">
      <t>ハレ</t>
    </rPh>
    <phoneticPr fontId="2"/>
  </si>
  <si>
    <t>髙橋　和宏</t>
    <rPh sb="0" eb="2">
      <t>たかはし</t>
    </rPh>
    <rPh sb="3" eb="5">
      <t>かずひろ</t>
    </rPh>
    <phoneticPr fontId="2" type="Hiragana" alignment="distributed"/>
  </si>
  <si>
    <t>馬淵　隆幸</t>
    <rPh sb="0" eb="2">
      <t>マブチ</t>
    </rPh>
    <rPh sb="3" eb="5">
      <t>タカユキ</t>
    </rPh>
    <phoneticPr fontId="2"/>
  </si>
  <si>
    <t>田中　宗徳</t>
    <rPh sb="0" eb="2">
      <t>タナカ</t>
    </rPh>
    <rPh sb="3" eb="4">
      <t>ソウ</t>
    </rPh>
    <rPh sb="4" eb="5">
      <t>トク</t>
    </rPh>
    <phoneticPr fontId="2"/>
  </si>
  <si>
    <t>三輪　貴史</t>
    <rPh sb="0" eb="2">
      <t>ミワ</t>
    </rPh>
    <rPh sb="3" eb="4">
      <t>キ</t>
    </rPh>
    <rPh sb="4" eb="5">
      <t>シ</t>
    </rPh>
    <phoneticPr fontId="2"/>
  </si>
  <si>
    <t>中村　恭介</t>
    <rPh sb="0" eb="2">
      <t>ナカムラ</t>
    </rPh>
    <rPh sb="3" eb="5">
      <t>キョウスケ</t>
    </rPh>
    <phoneticPr fontId="2"/>
  </si>
  <si>
    <t>西本佐一郎</t>
    <rPh sb="0" eb="2">
      <t>ニシモト</t>
    </rPh>
    <rPh sb="2" eb="5">
      <t>サイチロウ</t>
    </rPh>
    <phoneticPr fontId="2"/>
  </si>
  <si>
    <t>松本　卓也</t>
    <rPh sb="0" eb="2">
      <t>マツモト</t>
    </rPh>
    <rPh sb="3" eb="5">
      <t>タクヤ</t>
    </rPh>
    <phoneticPr fontId="2"/>
  </si>
  <si>
    <t>髙橋　博之</t>
    <rPh sb="0" eb="2">
      <t>タカハシ</t>
    </rPh>
    <rPh sb="3" eb="5">
      <t>ヒロユキ</t>
    </rPh>
    <phoneticPr fontId="2"/>
  </si>
  <si>
    <t>唐津　智彦</t>
    <rPh sb="0" eb="2">
      <t>カラツ</t>
    </rPh>
    <rPh sb="3" eb="5">
      <t>トモヒコ</t>
    </rPh>
    <phoneticPr fontId="2"/>
  </si>
  <si>
    <t>德成　聡</t>
    <rPh sb="0" eb="1">
      <t>トク</t>
    </rPh>
    <rPh sb="1" eb="2">
      <t>ナリ</t>
    </rPh>
    <rPh sb="3" eb="4">
      <t>サトシ</t>
    </rPh>
    <phoneticPr fontId="2"/>
  </si>
  <si>
    <t>宮﨑　知一</t>
    <rPh sb="0" eb="2">
      <t>ミヤザキ</t>
    </rPh>
    <rPh sb="3" eb="4">
      <t>チ</t>
    </rPh>
    <rPh sb="4" eb="5">
      <t>イチ</t>
    </rPh>
    <phoneticPr fontId="2"/>
  </si>
  <si>
    <t>野田　直子</t>
    <rPh sb="0" eb="2">
      <t>ノダ</t>
    </rPh>
    <rPh sb="3" eb="5">
      <t>ナオコ</t>
    </rPh>
    <phoneticPr fontId="2"/>
  </si>
  <si>
    <t>草野　英治</t>
    <rPh sb="0" eb="2">
      <t>クサノ</t>
    </rPh>
    <rPh sb="3" eb="4">
      <t>エイ</t>
    </rPh>
    <rPh sb="4" eb="5">
      <t>チ</t>
    </rPh>
    <phoneticPr fontId="2"/>
  </si>
  <si>
    <t>須惠　勝幸</t>
    <rPh sb="0" eb="2">
      <t>スエ</t>
    </rPh>
    <rPh sb="3" eb="5">
      <t>カツユキ</t>
    </rPh>
    <phoneticPr fontId="2"/>
  </si>
  <si>
    <t>加登住貴子</t>
    <rPh sb="0" eb="2">
      <t>カトウ</t>
    </rPh>
    <rPh sb="2" eb="3">
      <t>スミ</t>
    </rPh>
    <rPh sb="3" eb="4">
      <t>キ</t>
    </rPh>
    <rPh sb="4" eb="5">
      <t>コ</t>
    </rPh>
    <phoneticPr fontId="2"/>
  </si>
  <si>
    <t>早田　靖伸</t>
    <rPh sb="0" eb="2">
      <t>ハヤタ</t>
    </rPh>
    <rPh sb="3" eb="4">
      <t>セイ</t>
    </rPh>
    <rPh sb="4" eb="5">
      <t>シン</t>
    </rPh>
    <phoneticPr fontId="2"/>
  </si>
  <si>
    <t>吉田　憲一</t>
    <rPh sb="0" eb="2">
      <t>ヨシダ</t>
    </rPh>
    <rPh sb="3" eb="5">
      <t>ケンイチ</t>
    </rPh>
    <phoneticPr fontId="2"/>
  </si>
  <si>
    <t>中野　浩二</t>
    <rPh sb="0" eb="2">
      <t>ナカノ</t>
    </rPh>
    <rPh sb="3" eb="5">
      <t>コウジ</t>
    </rPh>
    <phoneticPr fontId="2"/>
  </si>
  <si>
    <t>佐藤　洋一</t>
    <rPh sb="0" eb="2">
      <t>サトウ</t>
    </rPh>
    <rPh sb="3" eb="5">
      <t>ヨウイチ</t>
    </rPh>
    <phoneticPr fontId="2"/>
  </si>
  <si>
    <t>荒木　明美</t>
    <rPh sb="0" eb="2">
      <t>アラキ</t>
    </rPh>
    <rPh sb="3" eb="5">
      <t>アケミ</t>
    </rPh>
    <phoneticPr fontId="2"/>
  </si>
  <si>
    <t>木場　正敏</t>
    <rPh sb="0" eb="2">
      <t>コバ</t>
    </rPh>
    <rPh sb="3" eb="5">
      <t>マサトシ</t>
    </rPh>
    <phoneticPr fontId="2"/>
  </si>
  <si>
    <t>赤城　理恵</t>
    <rPh sb="0" eb="2">
      <t>アカギ</t>
    </rPh>
    <rPh sb="3" eb="5">
      <t>リエ</t>
    </rPh>
    <phoneticPr fontId="2"/>
  </si>
  <si>
    <t>手嶋　淑恵</t>
    <rPh sb="0" eb="2">
      <t>テジマ</t>
    </rPh>
    <rPh sb="3" eb="4">
      <t>シュク</t>
    </rPh>
    <rPh sb="4" eb="5">
      <t>メグミ</t>
    </rPh>
    <phoneticPr fontId="2"/>
  </si>
  <si>
    <t>松本　誉</t>
    <rPh sb="0" eb="2">
      <t>マツモト</t>
    </rPh>
    <rPh sb="3" eb="4">
      <t>ホマレ</t>
    </rPh>
    <phoneticPr fontId="2"/>
  </si>
  <si>
    <t>江﨑　宏徳</t>
    <rPh sb="0" eb="2">
      <t>エザキ</t>
    </rPh>
    <rPh sb="3" eb="5">
      <t>ヒロトク</t>
    </rPh>
    <phoneticPr fontId="2"/>
  </si>
  <si>
    <t>加島　政幸</t>
    <rPh sb="0" eb="2">
      <t>カシマ</t>
    </rPh>
    <rPh sb="3" eb="5">
      <t>マサユキ</t>
    </rPh>
    <phoneticPr fontId="2"/>
  </si>
  <si>
    <t>坂田　達徳</t>
    <rPh sb="0" eb="2">
      <t>サカタ</t>
    </rPh>
    <rPh sb="3" eb="4">
      <t>タツ</t>
    </rPh>
    <rPh sb="4" eb="5">
      <t>トク</t>
    </rPh>
    <phoneticPr fontId="2"/>
  </si>
  <si>
    <t>栗原　克浩</t>
    <rPh sb="0" eb="2">
      <t>クリハラ</t>
    </rPh>
    <rPh sb="3" eb="4">
      <t>カツ</t>
    </rPh>
    <rPh sb="4" eb="5">
      <t>ヒロシ</t>
    </rPh>
    <phoneticPr fontId="2"/>
  </si>
  <si>
    <t>小田原美芽</t>
    <rPh sb="0" eb="3">
      <t>オダワラ</t>
    </rPh>
    <rPh sb="3" eb="4">
      <t>ビ</t>
    </rPh>
    <rPh sb="4" eb="5">
      <t>メ</t>
    </rPh>
    <phoneticPr fontId="2"/>
  </si>
  <si>
    <t>福嶋　光浩</t>
    <rPh sb="0" eb="2">
      <t>フクシマ</t>
    </rPh>
    <rPh sb="3" eb="4">
      <t>ヒカリ</t>
    </rPh>
    <rPh sb="4" eb="5">
      <t>ヒロ</t>
    </rPh>
    <phoneticPr fontId="2"/>
  </si>
  <si>
    <t>倉田　斉</t>
    <rPh sb="0" eb="2">
      <t>クラタ</t>
    </rPh>
    <rPh sb="3" eb="4">
      <t>セイ</t>
    </rPh>
    <phoneticPr fontId="2"/>
  </si>
  <si>
    <t>増永　善久</t>
    <rPh sb="0" eb="2">
      <t>マスナガ</t>
    </rPh>
    <rPh sb="3" eb="4">
      <t>ゼン</t>
    </rPh>
    <rPh sb="4" eb="5">
      <t>ヒサ</t>
    </rPh>
    <phoneticPr fontId="2"/>
  </si>
  <si>
    <t>有馬　恭彦</t>
    <rPh sb="0" eb="2">
      <t>アリマ</t>
    </rPh>
    <rPh sb="3" eb="4">
      <t>ウヤウヤ</t>
    </rPh>
    <rPh sb="4" eb="5">
      <t>ヒコ</t>
    </rPh>
    <phoneticPr fontId="2"/>
  </si>
  <si>
    <t>松田　真也</t>
    <rPh sb="0" eb="2">
      <t>マツダ</t>
    </rPh>
    <rPh sb="3" eb="5">
      <t>シンヤ</t>
    </rPh>
    <phoneticPr fontId="2"/>
  </si>
  <si>
    <t>小柿　勇</t>
    <rPh sb="0" eb="2">
      <t>コガキ</t>
    </rPh>
    <rPh sb="3" eb="4">
      <t>イサム</t>
    </rPh>
    <phoneticPr fontId="2"/>
  </si>
  <si>
    <t>中嶋　隆光</t>
    <rPh sb="0" eb="2">
      <t>ナカシマ</t>
    </rPh>
    <rPh sb="3" eb="5">
      <t>タカミツ</t>
    </rPh>
    <phoneticPr fontId="2"/>
  </si>
  <si>
    <t>打越　博臣</t>
    <rPh sb="0" eb="2">
      <t>ウチコシ</t>
    </rPh>
    <rPh sb="3" eb="5">
      <t>ヒロオミ</t>
    </rPh>
    <phoneticPr fontId="2"/>
  </si>
  <si>
    <t>鶴山　克郎</t>
    <rPh sb="0" eb="2">
      <t>ツルヤマ</t>
    </rPh>
    <rPh sb="3" eb="5">
      <t>カツロウ</t>
    </rPh>
    <phoneticPr fontId="2"/>
  </si>
  <si>
    <t>866-0202</t>
  </si>
  <si>
    <t>平成さくら支援</t>
    <rPh sb="0" eb="2">
      <t>ヘイセイ</t>
    </rPh>
    <rPh sb="5" eb="7">
      <t>シエン</t>
    </rPh>
    <phoneticPr fontId="1"/>
  </si>
  <si>
    <t>櫔原　憲聖</t>
    <rPh sb="1" eb="2">
      <t>ハラ</t>
    </rPh>
    <rPh sb="3" eb="4">
      <t>ケン</t>
    </rPh>
    <rPh sb="4" eb="5">
      <t>ヒジリ</t>
    </rPh>
    <phoneticPr fontId="2"/>
  </si>
  <si>
    <t>県立</t>
    <phoneticPr fontId="2"/>
  </si>
  <si>
    <t>根本まり子</t>
    <rPh sb="0" eb="2">
      <t>ネモト</t>
    </rPh>
    <rPh sb="4" eb="5">
      <t>コ</t>
    </rPh>
    <phoneticPr fontId="2"/>
  </si>
  <si>
    <t>869-1503</t>
    <phoneticPr fontId="2"/>
  </si>
  <si>
    <t>田代千恵子</t>
    <rPh sb="0" eb="2">
      <t>タシロ</t>
    </rPh>
    <rPh sb="2" eb="5">
      <t>チエコ</t>
    </rPh>
    <phoneticPr fontId="2"/>
  </si>
  <si>
    <t xml:space="preserve">（本校校舎）
熊本市西区横手5丁目16-28
</t>
    <rPh sb="1" eb="3">
      <t>ホンコウ</t>
    </rPh>
    <rPh sb="3" eb="5">
      <t>コウシャ</t>
    </rPh>
    <phoneticPr fontId="2"/>
  </si>
  <si>
    <t>－</t>
    <phoneticPr fontId="2"/>
  </si>
  <si>
    <t xml:space="preserve">－
</t>
    <phoneticPr fontId="2"/>
  </si>
  <si>
    <t>普　通</t>
    <rPh sb="0" eb="1">
      <t>フ</t>
    </rPh>
    <rPh sb="2" eb="3">
      <t>ツウ</t>
    </rPh>
    <phoneticPr fontId="2"/>
  </si>
  <si>
    <t xml:space="preserve">（小中学部校舎）
山鹿市鹿本町高橋638
</t>
    <rPh sb="1" eb="3">
      <t>ショウチュウ</t>
    </rPh>
    <rPh sb="3" eb="5">
      <t>ガクブ</t>
    </rPh>
    <rPh sb="5" eb="7">
      <t>コウシャ</t>
    </rPh>
    <rPh sb="9" eb="12">
      <t>ヤマガシ</t>
    </rPh>
    <rPh sb="12" eb="15">
      <t>カモトマチ</t>
    </rPh>
    <rPh sb="15" eb="17">
      <t>タカハシ</t>
    </rPh>
    <phoneticPr fontId="2"/>
  </si>
  <si>
    <t xml:space="preserve">－
</t>
    <phoneticPr fontId="2"/>
  </si>
  <si>
    <t>869-5431</t>
    <phoneticPr fontId="2"/>
  </si>
  <si>
    <t xml:space="preserve">（本校校舎）
葦北郡芦北町芦北2829-8
</t>
    <rPh sb="1" eb="3">
      <t>ホンコウ</t>
    </rPh>
    <rPh sb="3" eb="5">
      <t>コウシャ</t>
    </rPh>
    <phoneticPr fontId="2"/>
  </si>
  <si>
    <t>（高等部佐敷分教室：芦北高等学校内）
葦北郡芦北町乙千屋20－2</t>
    <phoneticPr fontId="2"/>
  </si>
  <si>
    <t xml:space="preserve">0966-82-4627
</t>
    <phoneticPr fontId="2"/>
  </si>
  <si>
    <t>0966-61-3303</t>
    <phoneticPr fontId="2"/>
  </si>
  <si>
    <t xml:space="preserve">863-0005
</t>
    <phoneticPr fontId="2"/>
  </si>
  <si>
    <t>863-0002</t>
    <phoneticPr fontId="2"/>
  </si>
  <si>
    <t xml:space="preserve">（小中学部校舎）
天草市本町新休972
</t>
    <rPh sb="1" eb="3">
      <t>ショウチュウ</t>
    </rPh>
    <rPh sb="3" eb="5">
      <t>ガクブ</t>
    </rPh>
    <rPh sb="5" eb="7">
      <t>コウシャ</t>
    </rPh>
    <phoneticPr fontId="2"/>
  </si>
  <si>
    <t>（高等部校舎）
天草市本渡町本戸馬場495</t>
    <phoneticPr fontId="2"/>
  </si>
  <si>
    <t>天草郡苓北町志岐1217-1</t>
    <phoneticPr fontId="2"/>
  </si>
  <si>
    <t>866-0202</t>
    <phoneticPr fontId="2"/>
  </si>
  <si>
    <t>096-245-6638</t>
    <phoneticPr fontId="2"/>
  </si>
  <si>
    <t>869-4222</t>
    <phoneticPr fontId="2"/>
  </si>
  <si>
    <t>天草郡苓北町志岐294-4</t>
    <phoneticPr fontId="2"/>
  </si>
  <si>
    <t>桃﨑佐知子</t>
    <rPh sb="0" eb="1">
      <t>モモ</t>
    </rPh>
    <rPh sb="1" eb="2">
      <t>サキ</t>
    </rPh>
    <rPh sb="2" eb="5">
      <t>サチコ</t>
    </rPh>
    <phoneticPr fontId="2"/>
  </si>
  <si>
    <t>熊本市北区龍田陳内2丁目17番1号</t>
    <rPh sb="10" eb="11">
      <t>チョウ</t>
    </rPh>
    <phoneticPr fontId="2"/>
  </si>
  <si>
    <t>八代市三江湖町1472</t>
    <phoneticPr fontId="2"/>
  </si>
  <si>
    <t>水上村</t>
    <rPh sb="0" eb="3">
      <t>ミズカミムラ</t>
    </rPh>
    <phoneticPr fontId="2"/>
  </si>
  <si>
    <t>水上学園</t>
    <rPh sb="0" eb="4">
      <t>ミズカミガクエン</t>
    </rPh>
    <phoneticPr fontId="2"/>
  </si>
  <si>
    <t>宮本　信高</t>
    <rPh sb="0" eb="2">
      <t>ミヤモト</t>
    </rPh>
    <rPh sb="3" eb="5">
      <t>ノブタカ</t>
    </rPh>
    <phoneticPr fontId="2"/>
  </si>
  <si>
    <t>廣瀬　光昭</t>
    <rPh sb="0" eb="2">
      <t>ヒロセ</t>
    </rPh>
    <rPh sb="3" eb="5">
      <t>ミツアキ</t>
    </rPh>
    <phoneticPr fontId="2"/>
  </si>
  <si>
    <t>福田　文子</t>
    <rPh sb="0" eb="2">
      <t>フクダ</t>
    </rPh>
    <rPh sb="3" eb="5">
      <t>フミコ</t>
    </rPh>
    <phoneticPr fontId="2"/>
  </si>
  <si>
    <t>土井裕三子</t>
    <rPh sb="0" eb="2">
      <t>ドイ</t>
    </rPh>
    <rPh sb="2" eb="3">
      <t>ユウ</t>
    </rPh>
    <rPh sb="3" eb="4">
      <t>サン</t>
    </rPh>
    <rPh sb="4" eb="5">
      <t>コ</t>
    </rPh>
    <phoneticPr fontId="2"/>
  </si>
  <si>
    <t>後迫貴利子</t>
    <rPh sb="0" eb="2">
      <t>ウシロザコ</t>
    </rPh>
    <rPh sb="2" eb="3">
      <t>キ</t>
    </rPh>
    <rPh sb="3" eb="4">
      <t>リ</t>
    </rPh>
    <rPh sb="4" eb="5">
      <t>コ</t>
    </rPh>
    <phoneticPr fontId="2"/>
  </si>
  <si>
    <t>西坂　紀彦</t>
    <rPh sb="0" eb="2">
      <t>ニシザカ</t>
    </rPh>
    <rPh sb="3" eb="5">
      <t>ノリヒコ</t>
    </rPh>
    <phoneticPr fontId="2"/>
  </si>
  <si>
    <t>井口　英里</t>
    <rPh sb="0" eb="2">
      <t>イグチ</t>
    </rPh>
    <rPh sb="3" eb="5">
      <t>エリ</t>
    </rPh>
    <phoneticPr fontId="2"/>
  </si>
  <si>
    <t>高橋　裕文</t>
    <rPh sb="0" eb="2">
      <t>タカハシ</t>
    </rPh>
    <rPh sb="3" eb="4">
      <t>ユウ</t>
    </rPh>
    <rPh sb="4" eb="5">
      <t>ブン</t>
    </rPh>
    <phoneticPr fontId="2"/>
  </si>
  <si>
    <t>大竹　弘祐</t>
    <rPh sb="0" eb="2">
      <t>オオタケ</t>
    </rPh>
    <rPh sb="3" eb="4">
      <t>ヒロシ</t>
    </rPh>
    <rPh sb="4" eb="5">
      <t>スケ</t>
    </rPh>
    <phoneticPr fontId="2"/>
  </si>
  <si>
    <t>小田　浩之</t>
    <rPh sb="0" eb="2">
      <t>オダ</t>
    </rPh>
    <rPh sb="3" eb="4">
      <t>ヒロシ</t>
    </rPh>
    <rPh sb="4" eb="5">
      <t>ノ</t>
    </rPh>
    <phoneticPr fontId="2"/>
  </si>
  <si>
    <t>寺前研太郎</t>
    <rPh sb="0" eb="2">
      <t>テラマエ</t>
    </rPh>
    <rPh sb="2" eb="5">
      <t>ケンタロウ</t>
    </rPh>
    <phoneticPr fontId="2"/>
  </si>
  <si>
    <t>竹原　欣哉</t>
    <rPh sb="0" eb="2">
      <t>タケハラ</t>
    </rPh>
    <rPh sb="3" eb="5">
      <t>キンヤ</t>
    </rPh>
    <phoneticPr fontId="2"/>
  </si>
  <si>
    <t>藤芳　秀樹</t>
    <rPh sb="0" eb="1">
      <t>フジ</t>
    </rPh>
    <rPh sb="1" eb="2">
      <t>ヨシ</t>
    </rPh>
    <rPh sb="3" eb="5">
      <t>ヒデキ</t>
    </rPh>
    <phoneticPr fontId="2"/>
  </si>
  <si>
    <t>福永　光昭</t>
    <rPh sb="0" eb="2">
      <t>フクナガ</t>
    </rPh>
    <rPh sb="3" eb="5">
      <t>ミツアキ</t>
    </rPh>
    <phoneticPr fontId="2"/>
  </si>
  <si>
    <t>中野　二則</t>
    <rPh sb="0" eb="2">
      <t>ナカノ</t>
    </rPh>
    <rPh sb="3" eb="4">
      <t>ニ</t>
    </rPh>
    <rPh sb="4" eb="5">
      <t>ソク</t>
    </rPh>
    <phoneticPr fontId="2"/>
  </si>
  <si>
    <t>岡田　実</t>
    <rPh sb="0" eb="2">
      <t>オカダ</t>
    </rPh>
    <rPh sb="3" eb="4">
      <t>ミノル</t>
    </rPh>
    <phoneticPr fontId="2"/>
  </si>
  <si>
    <t>西　崇伯</t>
    <rPh sb="0" eb="1">
      <t>ニシ</t>
    </rPh>
    <rPh sb="2" eb="3">
      <t>タカシ</t>
    </rPh>
    <rPh sb="3" eb="4">
      <t>ハク</t>
    </rPh>
    <phoneticPr fontId="2"/>
  </si>
  <si>
    <t>石川　貴博</t>
    <rPh sb="0" eb="2">
      <t>イシカワ</t>
    </rPh>
    <rPh sb="3" eb="5">
      <t>タカヒロ</t>
    </rPh>
    <phoneticPr fontId="2"/>
  </si>
  <si>
    <t>佐藤　真司</t>
    <rPh sb="3" eb="5">
      <t>シンジ</t>
    </rPh>
    <phoneticPr fontId="2"/>
  </si>
  <si>
    <t>太良木香江</t>
    <rPh sb="0" eb="2">
      <t>タイラ</t>
    </rPh>
    <rPh sb="2" eb="3">
      <t>キ</t>
    </rPh>
    <rPh sb="3" eb="5">
      <t>コウノエ</t>
    </rPh>
    <phoneticPr fontId="2"/>
  </si>
  <si>
    <t>穴井　佳典</t>
    <rPh sb="0" eb="2">
      <t>アナイ</t>
    </rPh>
    <rPh sb="3" eb="4">
      <t>カ</t>
    </rPh>
    <rPh sb="4" eb="5">
      <t>ノリ</t>
    </rPh>
    <phoneticPr fontId="2"/>
  </si>
  <si>
    <t>藤本　敏広</t>
    <rPh sb="0" eb="2">
      <t>フジモト</t>
    </rPh>
    <rPh sb="3" eb="5">
      <t>トシヒロ</t>
    </rPh>
    <phoneticPr fontId="2"/>
  </si>
  <si>
    <t>坂本　多代</t>
    <rPh sb="0" eb="2">
      <t>サカモト</t>
    </rPh>
    <rPh sb="3" eb="4">
      <t>タ</t>
    </rPh>
    <rPh sb="4" eb="5">
      <t>ヨ</t>
    </rPh>
    <phoneticPr fontId="2"/>
  </si>
  <si>
    <t>井上　伸円</t>
    <rPh sb="0" eb="2">
      <t>イノウエ</t>
    </rPh>
    <rPh sb="3" eb="4">
      <t>ノ</t>
    </rPh>
    <rPh sb="4" eb="5">
      <t>エン</t>
    </rPh>
    <phoneticPr fontId="2"/>
  </si>
  <si>
    <t>小倉　秀俊</t>
    <rPh sb="3" eb="5">
      <t>ヒデトシ</t>
    </rPh>
    <phoneticPr fontId="2"/>
  </si>
  <si>
    <t>池田　誠</t>
    <rPh sb="0" eb="2">
      <t>イケダ</t>
    </rPh>
    <rPh sb="3" eb="4">
      <t>マコト</t>
    </rPh>
    <phoneticPr fontId="2"/>
  </si>
  <si>
    <t>酒井　志郎</t>
    <rPh sb="0" eb="2">
      <t>サカイ</t>
    </rPh>
    <rPh sb="3" eb="5">
      <t>シロウ</t>
    </rPh>
    <phoneticPr fontId="2"/>
  </si>
  <si>
    <t>杉本　誉弘</t>
    <rPh sb="0" eb="2">
      <t>スギモト</t>
    </rPh>
    <rPh sb="3" eb="4">
      <t>ホマレ</t>
    </rPh>
    <rPh sb="4" eb="5">
      <t>ヒロシ</t>
    </rPh>
    <phoneticPr fontId="2"/>
  </si>
  <si>
    <t>白石　和弘</t>
    <rPh sb="0" eb="2">
      <t>シライシ</t>
    </rPh>
    <rPh sb="3" eb="4">
      <t>ワ</t>
    </rPh>
    <rPh sb="4" eb="5">
      <t>ヒロ</t>
    </rPh>
    <phoneticPr fontId="2"/>
  </si>
  <si>
    <t>菊川　靖浩</t>
    <rPh sb="0" eb="2">
      <t>キクカワ</t>
    </rPh>
    <rPh sb="3" eb="4">
      <t>セイ</t>
    </rPh>
    <rPh sb="4" eb="5">
      <t>ヒロシ</t>
    </rPh>
    <phoneticPr fontId="2"/>
  </si>
  <si>
    <t>余宮　忠義</t>
    <rPh sb="0" eb="2">
      <t>ヨミヤ</t>
    </rPh>
    <rPh sb="3" eb="5">
      <t>チュウギ</t>
    </rPh>
    <phoneticPr fontId="2"/>
  </si>
  <si>
    <t>坂本　英明</t>
    <rPh sb="0" eb="2">
      <t>サカモト</t>
    </rPh>
    <rPh sb="3" eb="5">
      <t>ヒデアキ</t>
    </rPh>
    <phoneticPr fontId="2"/>
  </si>
  <si>
    <t>中島　尚子</t>
    <rPh sb="0" eb="2">
      <t>ナカジマ</t>
    </rPh>
    <rPh sb="3" eb="5">
      <t>ナオコ</t>
    </rPh>
    <phoneticPr fontId="2"/>
  </si>
  <si>
    <t>水本　幸三</t>
    <rPh sb="0" eb="2">
      <t>ミズモト</t>
    </rPh>
    <rPh sb="3" eb="5">
      <t>ユキサン</t>
    </rPh>
    <phoneticPr fontId="2"/>
  </si>
  <si>
    <t>橋本　和幸</t>
    <rPh sb="0" eb="2">
      <t>ハシモト</t>
    </rPh>
    <rPh sb="3" eb="4">
      <t>ワ</t>
    </rPh>
    <rPh sb="4" eb="5">
      <t>ユキ</t>
    </rPh>
    <phoneticPr fontId="2"/>
  </si>
  <si>
    <t>東田　昌樹</t>
    <rPh sb="0" eb="2">
      <t>ヒガシダ</t>
    </rPh>
    <rPh sb="3" eb="5">
      <t>マサキ</t>
    </rPh>
    <phoneticPr fontId="2"/>
  </si>
  <si>
    <t>堀下　欣也</t>
    <rPh sb="0" eb="2">
      <t>ホリシタ</t>
    </rPh>
    <rPh sb="3" eb="5">
      <t>キンヤ</t>
    </rPh>
    <phoneticPr fontId="2"/>
  </si>
  <si>
    <t>星田　正治</t>
    <rPh sb="0" eb="2">
      <t>ホシダ</t>
    </rPh>
    <rPh sb="3" eb="4">
      <t>マサ</t>
    </rPh>
    <rPh sb="4" eb="5">
      <t>チ</t>
    </rPh>
    <phoneticPr fontId="2"/>
  </si>
  <si>
    <t>濱田　浩美</t>
    <rPh sb="0" eb="2">
      <t>ハマダ</t>
    </rPh>
    <rPh sb="3" eb="5">
      <t>ヒロミ</t>
    </rPh>
    <phoneticPr fontId="2"/>
  </si>
  <si>
    <t>福嶋　孝明</t>
    <rPh sb="0" eb="2">
      <t>フクシマ</t>
    </rPh>
    <rPh sb="3" eb="5">
      <t>タカアキ</t>
    </rPh>
    <phoneticPr fontId="2"/>
  </si>
  <si>
    <t>桃﨑　剛寿</t>
    <rPh sb="0" eb="1">
      <t>モモ</t>
    </rPh>
    <rPh sb="1" eb="2">
      <t>サキ</t>
    </rPh>
    <rPh sb="3" eb="4">
      <t>ゴウ</t>
    </rPh>
    <rPh sb="4" eb="5">
      <t>ヒサシ</t>
    </rPh>
    <phoneticPr fontId="2"/>
  </si>
  <si>
    <t>猪原　英滋</t>
    <rPh sb="0" eb="1">
      <t>イノシシ</t>
    </rPh>
    <rPh sb="1" eb="2">
      <t>ハラ</t>
    </rPh>
    <rPh sb="3" eb="4">
      <t>エイ</t>
    </rPh>
    <rPh sb="4" eb="5">
      <t>シゲル</t>
    </rPh>
    <phoneticPr fontId="2"/>
  </si>
  <si>
    <t>武藤　敦子</t>
    <rPh sb="0" eb="2">
      <t>ムトウ</t>
    </rPh>
    <rPh sb="3" eb="5">
      <t>アツコ</t>
    </rPh>
    <phoneticPr fontId="2"/>
  </si>
  <si>
    <t>木村　光利</t>
    <rPh sb="0" eb="2">
      <t>キムラ</t>
    </rPh>
    <rPh sb="3" eb="4">
      <t>ミツ</t>
    </rPh>
    <rPh sb="4" eb="5">
      <t>リ</t>
    </rPh>
    <phoneticPr fontId="2"/>
  </si>
  <si>
    <t>山田　啓治</t>
    <rPh sb="0" eb="2">
      <t>ヤマダ</t>
    </rPh>
    <rPh sb="3" eb="5">
      <t>ケイジ</t>
    </rPh>
    <phoneticPr fontId="2"/>
  </si>
  <si>
    <t>中島　幹記</t>
    <rPh sb="0" eb="2">
      <t>ナカシマ</t>
    </rPh>
    <rPh sb="3" eb="4">
      <t>ミキ</t>
    </rPh>
    <rPh sb="4" eb="5">
      <t>キ</t>
    </rPh>
    <phoneticPr fontId="2"/>
  </si>
  <si>
    <t>林田敬二郎</t>
    <rPh sb="0" eb="2">
      <t>ハヤシダ</t>
    </rPh>
    <rPh sb="2" eb="5">
      <t>ケイジロウ</t>
    </rPh>
    <phoneticPr fontId="2"/>
  </si>
  <si>
    <t>林田　武海</t>
    <rPh sb="0" eb="2">
      <t>ハヤシダ</t>
    </rPh>
    <rPh sb="3" eb="4">
      <t>タケ</t>
    </rPh>
    <rPh sb="4" eb="5">
      <t>ウミ</t>
    </rPh>
    <phoneticPr fontId="2"/>
  </si>
  <si>
    <t>安方　史宜</t>
    <rPh sb="0" eb="2">
      <t>ヤスカタ</t>
    </rPh>
    <rPh sb="3" eb="4">
      <t>シ</t>
    </rPh>
    <rPh sb="4" eb="5">
      <t>ヨロ</t>
    </rPh>
    <phoneticPr fontId="2"/>
  </si>
  <si>
    <t>坂田　孝久</t>
    <rPh sb="0" eb="2">
      <t>サカタ</t>
    </rPh>
    <rPh sb="3" eb="5">
      <t>タカヒサ</t>
    </rPh>
    <phoneticPr fontId="2"/>
  </si>
  <si>
    <t>河野　智幸</t>
    <rPh sb="0" eb="2">
      <t>カワノ</t>
    </rPh>
    <rPh sb="3" eb="5">
      <t>トモユキ</t>
    </rPh>
    <phoneticPr fontId="2"/>
  </si>
  <si>
    <t>中村　道恵</t>
    <rPh sb="0" eb="2">
      <t>なかむら</t>
    </rPh>
    <rPh sb="3" eb="4">
      <t>みち</t>
    </rPh>
    <rPh sb="4" eb="5">
      <t>え</t>
    </rPh>
    <phoneticPr fontId="2" type="Hiragana" alignment="distributed"/>
  </si>
  <si>
    <t>中嶋　利彦</t>
    <rPh sb="0" eb="2">
      <t>ナカシマ</t>
    </rPh>
    <rPh sb="3" eb="4">
      <t>リ</t>
    </rPh>
    <rPh sb="4" eb="5">
      <t>ヒコ</t>
    </rPh>
    <phoneticPr fontId="2"/>
  </si>
  <si>
    <t>中村　伸也</t>
    <rPh sb="0" eb="2">
      <t>なかむら</t>
    </rPh>
    <rPh sb="3" eb="5">
      <t>しんや</t>
    </rPh>
    <phoneticPr fontId="2" type="Hiragana" alignment="distributed"/>
  </si>
  <si>
    <t>水上誠一郎</t>
    <rPh sb="0" eb="2">
      <t>ミズカミ</t>
    </rPh>
    <rPh sb="2" eb="5">
      <t>セイイチロウ</t>
    </rPh>
    <phoneticPr fontId="1"/>
  </si>
  <si>
    <t>杉野　朋之</t>
    <rPh sb="0" eb="2">
      <t>スギノ</t>
    </rPh>
    <rPh sb="3" eb="4">
      <t>ホウ</t>
    </rPh>
    <rPh sb="4" eb="5">
      <t>ノ</t>
    </rPh>
    <phoneticPr fontId="2"/>
  </si>
  <si>
    <t>堀　治也</t>
    <rPh sb="0" eb="1">
      <t>ホリ</t>
    </rPh>
    <rPh sb="2" eb="3">
      <t>チ</t>
    </rPh>
    <rPh sb="3" eb="4">
      <t>ヤ</t>
    </rPh>
    <phoneticPr fontId="2"/>
  </si>
  <si>
    <t>東山　幸輔</t>
    <rPh sb="0" eb="2">
      <t>ヒガシヤマ</t>
    </rPh>
    <rPh sb="3" eb="4">
      <t>ユキ</t>
    </rPh>
    <rPh sb="4" eb="5">
      <t>スケ</t>
    </rPh>
    <phoneticPr fontId="2"/>
  </si>
  <si>
    <t>野中伸一郎</t>
    <rPh sb="0" eb="2">
      <t>ノナカ</t>
    </rPh>
    <rPh sb="2" eb="5">
      <t>シンイチロウ</t>
    </rPh>
    <phoneticPr fontId="2"/>
  </si>
  <si>
    <t>小田　博臣</t>
    <rPh sb="0" eb="2">
      <t>オダ</t>
    </rPh>
    <rPh sb="3" eb="5">
      <t>ヒロオミ</t>
    </rPh>
    <phoneticPr fontId="2"/>
  </si>
  <si>
    <t>猿渡　博実</t>
    <rPh sb="0" eb="2">
      <t>サルワタリ</t>
    </rPh>
    <rPh sb="3" eb="4">
      <t>ヒロシ</t>
    </rPh>
    <rPh sb="4" eb="5">
      <t>ミ</t>
    </rPh>
    <phoneticPr fontId="2"/>
  </si>
  <si>
    <t>柳井　雅衣</t>
    <rPh sb="0" eb="2">
      <t>ヤナイ</t>
    </rPh>
    <rPh sb="3" eb="4">
      <t>マサ</t>
    </rPh>
    <rPh sb="4" eb="5">
      <t>イ</t>
    </rPh>
    <phoneticPr fontId="2"/>
  </si>
  <si>
    <t>渕上　竜一</t>
    <rPh sb="0" eb="2">
      <t>フチガミ</t>
    </rPh>
    <rPh sb="3" eb="5">
      <t>リュウイチ</t>
    </rPh>
    <phoneticPr fontId="2"/>
  </si>
  <si>
    <t>上原　泰</t>
    <rPh sb="0" eb="2">
      <t>ウエハラ</t>
    </rPh>
    <rPh sb="3" eb="4">
      <t>ヤスシ</t>
    </rPh>
    <phoneticPr fontId="2"/>
  </si>
  <si>
    <t>平川　尚子</t>
    <rPh sb="0" eb="2">
      <t>ヒラカワ</t>
    </rPh>
    <rPh sb="3" eb="5">
      <t>ナオコ</t>
    </rPh>
    <phoneticPr fontId="2"/>
  </si>
  <si>
    <t>古川　浩美</t>
    <rPh sb="0" eb="2">
      <t>フルカワ</t>
    </rPh>
    <rPh sb="3" eb="5">
      <t>ヒロミ</t>
    </rPh>
    <phoneticPr fontId="2"/>
  </si>
  <si>
    <t>森川　孝巳</t>
    <rPh sb="0" eb="2">
      <t>モリカワ</t>
    </rPh>
    <rPh sb="3" eb="4">
      <t>タカ</t>
    </rPh>
    <rPh sb="4" eb="5">
      <t>ミ</t>
    </rPh>
    <phoneticPr fontId="2"/>
  </si>
  <si>
    <t>丸塚慎一郎</t>
    <rPh sb="0" eb="2">
      <t>マルヅカ</t>
    </rPh>
    <rPh sb="2" eb="5">
      <t>シンイチロウ</t>
    </rPh>
    <phoneticPr fontId="2"/>
  </si>
  <si>
    <t>松本　恒明</t>
    <rPh sb="0" eb="2">
      <t>マツモト</t>
    </rPh>
    <rPh sb="3" eb="5">
      <t>ツネアキ</t>
    </rPh>
    <phoneticPr fontId="2"/>
  </si>
  <si>
    <t>河野　純男</t>
    <rPh sb="0" eb="2">
      <t>カワノ</t>
    </rPh>
    <rPh sb="3" eb="5">
      <t>ジュンオ</t>
    </rPh>
    <phoneticPr fontId="2"/>
  </si>
  <si>
    <t>平井　一郎</t>
    <rPh sb="0" eb="2">
      <t>ヒライ</t>
    </rPh>
    <rPh sb="3" eb="5">
      <t>イチロウ</t>
    </rPh>
    <phoneticPr fontId="2"/>
  </si>
  <si>
    <t>工　孝幸</t>
    <rPh sb="0" eb="1">
      <t>タクミ</t>
    </rPh>
    <rPh sb="2" eb="4">
      <t>タカユキ</t>
    </rPh>
    <phoneticPr fontId="2"/>
  </si>
  <si>
    <t>冨永　泰寛</t>
    <rPh sb="0" eb="2">
      <t>トミナガ</t>
    </rPh>
    <rPh sb="3" eb="4">
      <t>タイ</t>
    </rPh>
    <rPh sb="4" eb="5">
      <t>ヒロシ</t>
    </rPh>
    <phoneticPr fontId="2"/>
  </si>
  <si>
    <t>中村　文則</t>
    <rPh sb="0" eb="2">
      <t>ナカムラ</t>
    </rPh>
    <rPh sb="3" eb="4">
      <t>ブン</t>
    </rPh>
    <rPh sb="4" eb="5">
      <t>ノリ</t>
    </rPh>
    <phoneticPr fontId="2"/>
  </si>
  <si>
    <t>芹川　博文</t>
    <rPh sb="0" eb="2">
      <t>セリカワ</t>
    </rPh>
    <rPh sb="3" eb="5">
      <t>ヒロフミ</t>
    </rPh>
    <phoneticPr fontId="2"/>
  </si>
  <si>
    <t>森田富士夫</t>
    <rPh sb="0" eb="2">
      <t>モリタ</t>
    </rPh>
    <rPh sb="2" eb="5">
      <t>フジオ</t>
    </rPh>
    <phoneticPr fontId="2"/>
  </si>
  <si>
    <t>西村　羊治</t>
    <rPh sb="3" eb="4">
      <t>ヒツジ</t>
    </rPh>
    <rPh sb="4" eb="5">
      <t>チ</t>
    </rPh>
    <phoneticPr fontId="2"/>
  </si>
  <si>
    <t>田中　宏和</t>
    <rPh sb="0" eb="2">
      <t>タナカ</t>
    </rPh>
    <rPh sb="3" eb="4">
      <t>ヒロシ</t>
    </rPh>
    <rPh sb="4" eb="5">
      <t>ワ</t>
    </rPh>
    <phoneticPr fontId="2"/>
  </si>
  <si>
    <t>佐藤　政臣</t>
    <rPh sb="3" eb="5">
      <t>マサオミ</t>
    </rPh>
    <phoneticPr fontId="2"/>
  </si>
  <si>
    <t>榎田　雄二</t>
    <rPh sb="0" eb="2">
      <t>エノキダ</t>
    </rPh>
    <rPh sb="3" eb="5">
      <t>ユウジ</t>
    </rPh>
    <phoneticPr fontId="2"/>
  </si>
  <si>
    <t>大野　一郎</t>
    <rPh sb="0" eb="2">
      <t>オオノ</t>
    </rPh>
    <rPh sb="3" eb="5">
      <t>イチロウ</t>
    </rPh>
    <phoneticPr fontId="2"/>
  </si>
  <si>
    <t>大塚　博俊</t>
    <rPh sb="0" eb="2">
      <t>オオツカ</t>
    </rPh>
    <rPh sb="3" eb="5">
      <t>ヒロトシ</t>
    </rPh>
    <phoneticPr fontId="2"/>
  </si>
  <si>
    <t>益崎　恭行</t>
    <rPh sb="0" eb="2">
      <t>マスザキ</t>
    </rPh>
    <rPh sb="3" eb="4">
      <t>ウヤウヤ</t>
    </rPh>
    <rPh sb="4" eb="5">
      <t>イキ</t>
    </rPh>
    <phoneticPr fontId="2"/>
  </si>
  <si>
    <t>久保　敦嗣</t>
    <rPh sb="0" eb="2">
      <t>クボ</t>
    </rPh>
    <rPh sb="3" eb="4">
      <t>アツシ</t>
    </rPh>
    <rPh sb="4" eb="5">
      <t>シ</t>
    </rPh>
    <phoneticPr fontId="2"/>
  </si>
  <si>
    <t>久米野千晶</t>
    <rPh sb="0" eb="3">
      <t>クメノ</t>
    </rPh>
    <rPh sb="3" eb="5">
      <t>チアキ</t>
    </rPh>
    <phoneticPr fontId="2"/>
  </si>
  <si>
    <t>原田　英樹</t>
    <rPh sb="0" eb="2">
      <t>ハラダ</t>
    </rPh>
    <rPh sb="3" eb="5">
      <t>ヒデキ</t>
    </rPh>
    <phoneticPr fontId="2"/>
  </si>
  <si>
    <t>田﨑　英明</t>
    <rPh sb="0" eb="2">
      <t>タサキ</t>
    </rPh>
    <rPh sb="3" eb="5">
      <t>ヒデアキ</t>
    </rPh>
    <phoneticPr fontId="2"/>
  </si>
  <si>
    <t>後藤　昭</t>
    <rPh sb="0" eb="2">
      <t>ゴトウ</t>
    </rPh>
    <rPh sb="3" eb="4">
      <t>アキラ</t>
    </rPh>
    <phoneticPr fontId="2"/>
  </si>
  <si>
    <t>田上　邦宏</t>
    <rPh sb="0" eb="2">
      <t>タノウエ</t>
    </rPh>
    <rPh sb="3" eb="4">
      <t>ホウ</t>
    </rPh>
    <rPh sb="4" eb="5">
      <t>ヒロ</t>
    </rPh>
    <phoneticPr fontId="2"/>
  </si>
  <si>
    <t>井　正成</t>
    <rPh sb="0" eb="1">
      <t>イ</t>
    </rPh>
    <rPh sb="2" eb="4">
      <t>マサナリ</t>
    </rPh>
    <phoneticPr fontId="2"/>
  </si>
  <si>
    <t>徳川　美香</t>
    <rPh sb="0" eb="2">
      <t>トクガワ</t>
    </rPh>
    <rPh sb="3" eb="5">
      <t>ミカ</t>
    </rPh>
    <phoneticPr fontId="2"/>
  </si>
  <si>
    <t>阿蘇郡西原村小森2754-1</t>
    <phoneticPr fontId="2"/>
  </si>
  <si>
    <t>白石　孝裕</t>
    <rPh sb="0" eb="2">
      <t>シライシ</t>
    </rPh>
    <rPh sb="3" eb="4">
      <t>タカ</t>
    </rPh>
    <rPh sb="4" eb="5">
      <t>ユウ</t>
    </rPh>
    <phoneticPr fontId="2"/>
  </si>
  <si>
    <t>松本　政子</t>
    <rPh sb="0" eb="2">
      <t>マツモト</t>
    </rPh>
    <rPh sb="3" eb="5">
      <t>マサコ</t>
    </rPh>
    <phoneticPr fontId="2"/>
  </si>
  <si>
    <t>石本　明史</t>
    <rPh sb="0" eb="2">
      <t>イシモト</t>
    </rPh>
    <rPh sb="3" eb="4">
      <t>アカ</t>
    </rPh>
    <rPh sb="4" eb="5">
      <t>シ</t>
    </rPh>
    <phoneticPr fontId="2"/>
  </si>
  <si>
    <t>前田　博治</t>
    <rPh sb="0" eb="2">
      <t>マエダ</t>
    </rPh>
    <rPh sb="3" eb="4">
      <t>ハク</t>
    </rPh>
    <rPh sb="4" eb="5">
      <t>チ</t>
    </rPh>
    <phoneticPr fontId="2"/>
  </si>
  <si>
    <t>真嶋　剛</t>
    <rPh sb="0" eb="2">
      <t>マシマ</t>
    </rPh>
    <rPh sb="3" eb="4">
      <t>ゴウ</t>
    </rPh>
    <phoneticPr fontId="2"/>
  </si>
  <si>
    <t>今村　貴文</t>
    <rPh sb="3" eb="5">
      <t>タカフミ</t>
    </rPh>
    <phoneticPr fontId="2"/>
  </si>
  <si>
    <t>山下　洋</t>
    <rPh sb="0" eb="2">
      <t>ヤマシタ</t>
    </rPh>
    <rPh sb="3" eb="4">
      <t>ヨウ</t>
    </rPh>
    <phoneticPr fontId="2"/>
  </si>
  <si>
    <t>森川　宏子</t>
    <rPh sb="0" eb="2">
      <t>モリカワ</t>
    </rPh>
    <rPh sb="3" eb="5">
      <t>ヒロコ</t>
    </rPh>
    <phoneticPr fontId="2"/>
  </si>
  <si>
    <t>佐方　俊文</t>
    <rPh sb="0" eb="2">
      <t>サカタ</t>
    </rPh>
    <rPh sb="3" eb="5">
      <t>シュンブン</t>
    </rPh>
    <phoneticPr fontId="2"/>
  </si>
  <si>
    <t>冨永喜代子</t>
    <rPh sb="0" eb="2">
      <t>トミナガ</t>
    </rPh>
    <rPh sb="2" eb="5">
      <t>キヨコ</t>
    </rPh>
    <phoneticPr fontId="2"/>
  </si>
  <si>
    <t>藤川　寛</t>
    <rPh sb="0" eb="2">
      <t>フジカワ</t>
    </rPh>
    <rPh sb="3" eb="4">
      <t>ヒロシ</t>
    </rPh>
    <phoneticPr fontId="2"/>
  </si>
  <si>
    <t>山下　清孝</t>
    <rPh sb="0" eb="2">
      <t>ヤマシタ</t>
    </rPh>
    <rPh sb="3" eb="5">
      <t>キヨタカ</t>
    </rPh>
    <phoneticPr fontId="2"/>
  </si>
  <si>
    <t>岩坂　君代</t>
    <rPh sb="0" eb="2">
      <t>イワサカ</t>
    </rPh>
    <rPh sb="3" eb="5">
      <t>キミヨ</t>
    </rPh>
    <phoneticPr fontId="2"/>
  </si>
  <si>
    <t>佐藤　正和</t>
    <rPh sb="0" eb="2">
      <t>サトウ</t>
    </rPh>
    <rPh sb="3" eb="4">
      <t>セイ</t>
    </rPh>
    <rPh sb="4" eb="5">
      <t>ワ</t>
    </rPh>
    <phoneticPr fontId="2"/>
  </si>
  <si>
    <t>冨士川晶三</t>
    <rPh sb="0" eb="3">
      <t>フジカワ</t>
    </rPh>
    <rPh sb="3" eb="4">
      <t>ショウ</t>
    </rPh>
    <rPh sb="4" eb="5">
      <t>サン</t>
    </rPh>
    <phoneticPr fontId="2"/>
  </si>
  <si>
    <t>山本　祥博</t>
    <rPh sb="0" eb="2">
      <t>ヤマモト</t>
    </rPh>
    <rPh sb="3" eb="4">
      <t>ショウ</t>
    </rPh>
    <rPh sb="4" eb="5">
      <t>ハク</t>
    </rPh>
    <phoneticPr fontId="2"/>
  </si>
  <si>
    <t>中山　幸博</t>
    <rPh sb="0" eb="2">
      <t>ナカヤマ</t>
    </rPh>
    <rPh sb="3" eb="4">
      <t>サチ</t>
    </rPh>
    <rPh sb="4" eb="5">
      <t>ハク</t>
    </rPh>
    <phoneticPr fontId="2"/>
  </si>
  <si>
    <t>宮川　英樹</t>
    <rPh sb="0" eb="2">
      <t>ミヤガワ</t>
    </rPh>
    <rPh sb="3" eb="5">
      <t>ヒデキ</t>
    </rPh>
    <phoneticPr fontId="2"/>
  </si>
  <si>
    <t>大住　和行</t>
    <rPh sb="0" eb="2">
      <t>オオスミ</t>
    </rPh>
    <rPh sb="3" eb="4">
      <t>ワ</t>
    </rPh>
    <rPh sb="4" eb="5">
      <t>イキ</t>
    </rPh>
    <phoneticPr fontId="2"/>
  </si>
  <si>
    <t>嶋村　立馬</t>
    <rPh sb="0" eb="2">
      <t>シマムラ</t>
    </rPh>
    <rPh sb="3" eb="4">
      <t>タ</t>
    </rPh>
    <rPh sb="4" eb="5">
      <t>ウマ</t>
    </rPh>
    <phoneticPr fontId="2"/>
  </si>
  <si>
    <t>村本　恭子</t>
    <rPh sb="0" eb="2">
      <t>ムラモト</t>
    </rPh>
    <rPh sb="3" eb="5">
      <t>キョウコ</t>
    </rPh>
    <phoneticPr fontId="2"/>
  </si>
  <si>
    <t>園田　泰男</t>
    <rPh sb="0" eb="2">
      <t>ソノダ</t>
    </rPh>
    <rPh sb="3" eb="5">
      <t>ヤスオ</t>
    </rPh>
    <phoneticPr fontId="2"/>
  </si>
  <si>
    <t>内場真由美</t>
    <rPh sb="0" eb="2">
      <t>ウチバ</t>
    </rPh>
    <rPh sb="2" eb="5">
      <t>マユミ</t>
    </rPh>
    <phoneticPr fontId="2"/>
  </si>
  <si>
    <t>今岡　康則</t>
    <rPh sb="0" eb="2">
      <t>イマオカ</t>
    </rPh>
    <rPh sb="3" eb="5">
      <t>ヤスノリ</t>
    </rPh>
    <phoneticPr fontId="2"/>
  </si>
  <si>
    <t>早瀬　泰志</t>
    <rPh sb="0" eb="2">
      <t>ハヤセ</t>
    </rPh>
    <rPh sb="3" eb="4">
      <t>タイ</t>
    </rPh>
    <rPh sb="4" eb="5">
      <t>シ</t>
    </rPh>
    <phoneticPr fontId="2"/>
  </si>
  <si>
    <t>垣田　一博</t>
    <rPh sb="0" eb="2">
      <t>カキタ</t>
    </rPh>
    <rPh sb="3" eb="4">
      <t>イチ</t>
    </rPh>
    <rPh sb="4" eb="5">
      <t>ハク</t>
    </rPh>
    <phoneticPr fontId="2"/>
  </si>
  <si>
    <t>立道　一則</t>
    <rPh sb="0" eb="2">
      <t>タテミチ</t>
    </rPh>
    <rPh sb="3" eb="4">
      <t>イチ</t>
    </rPh>
    <rPh sb="4" eb="5">
      <t>ソク</t>
    </rPh>
    <phoneticPr fontId="2"/>
  </si>
  <si>
    <t>田尻　則幸</t>
    <rPh sb="0" eb="2">
      <t>タジリ</t>
    </rPh>
    <rPh sb="3" eb="4">
      <t>ノリ</t>
    </rPh>
    <rPh sb="4" eb="5">
      <t>ユキ</t>
    </rPh>
    <phoneticPr fontId="2"/>
  </si>
  <si>
    <t>山口　雅士</t>
    <rPh sb="0" eb="2">
      <t>ヤマグチ</t>
    </rPh>
    <rPh sb="3" eb="4">
      <t>マサシ</t>
    </rPh>
    <rPh sb="4" eb="5">
      <t>シ</t>
    </rPh>
    <phoneticPr fontId="2"/>
  </si>
  <si>
    <t>森　泰昭</t>
    <rPh sb="2" eb="3">
      <t>タイ</t>
    </rPh>
    <rPh sb="3" eb="4">
      <t>アキラ</t>
    </rPh>
    <phoneticPr fontId="2"/>
  </si>
  <si>
    <t>船場　孝洋</t>
    <rPh sb="0" eb="2">
      <t>センバ</t>
    </rPh>
    <rPh sb="3" eb="4">
      <t>タカ</t>
    </rPh>
    <rPh sb="4" eb="5">
      <t>ヨウ</t>
    </rPh>
    <phoneticPr fontId="2"/>
  </si>
  <si>
    <t>松﨑　輝彦</t>
    <rPh sb="0" eb="2">
      <t>マツザキ</t>
    </rPh>
    <rPh sb="3" eb="5">
      <t>テルヒコ</t>
    </rPh>
    <phoneticPr fontId="2"/>
  </si>
  <si>
    <t>畑口　益喜</t>
    <rPh sb="0" eb="2">
      <t>ハタケクチ</t>
    </rPh>
    <rPh sb="3" eb="4">
      <t>エキ</t>
    </rPh>
    <rPh sb="4" eb="5">
      <t>キ</t>
    </rPh>
    <phoneticPr fontId="2"/>
  </si>
  <si>
    <t>永野　敏夫</t>
    <rPh sb="0" eb="2">
      <t>ナガノ</t>
    </rPh>
    <rPh sb="3" eb="4">
      <t>ビン</t>
    </rPh>
    <rPh sb="4" eb="5">
      <t>オット</t>
    </rPh>
    <phoneticPr fontId="2"/>
  </si>
  <si>
    <t>高橋　裕二</t>
    <rPh sb="0" eb="2">
      <t>タカハシ</t>
    </rPh>
    <rPh sb="3" eb="5">
      <t>ユウジ</t>
    </rPh>
    <phoneticPr fontId="2"/>
  </si>
  <si>
    <t>田代　隆徳</t>
    <rPh sb="0" eb="2">
      <t>タシロ</t>
    </rPh>
    <rPh sb="3" eb="4">
      <t>タカ</t>
    </rPh>
    <rPh sb="4" eb="5">
      <t>トク</t>
    </rPh>
    <phoneticPr fontId="2"/>
  </si>
  <si>
    <t>池田雄一郎</t>
    <rPh sb="0" eb="2">
      <t>イケダ</t>
    </rPh>
    <rPh sb="2" eb="5">
      <t>ユウイチロウ</t>
    </rPh>
    <phoneticPr fontId="2"/>
  </si>
  <si>
    <t>千葉冨美子</t>
    <rPh sb="0" eb="2">
      <t>チバ</t>
    </rPh>
    <rPh sb="2" eb="5">
      <t>フミコ</t>
    </rPh>
    <phoneticPr fontId="2"/>
  </si>
  <si>
    <t>池邉由利子</t>
    <rPh sb="0" eb="2">
      <t>イケナベ</t>
    </rPh>
    <rPh sb="2" eb="5">
      <t>ユリコ</t>
    </rPh>
    <phoneticPr fontId="2"/>
  </si>
  <si>
    <t>黒木　幸博</t>
    <rPh sb="0" eb="2">
      <t>クロキ</t>
    </rPh>
    <rPh sb="3" eb="4">
      <t>サチ</t>
    </rPh>
    <rPh sb="4" eb="5">
      <t>ハク</t>
    </rPh>
    <phoneticPr fontId="2"/>
  </si>
  <si>
    <t>田口　広治</t>
    <rPh sb="3" eb="4">
      <t>ヒロ</t>
    </rPh>
    <rPh sb="4" eb="5">
      <t>チ</t>
    </rPh>
    <phoneticPr fontId="2"/>
  </si>
  <si>
    <t>村本雄一郎</t>
    <rPh sb="0" eb="2">
      <t>ムラモト</t>
    </rPh>
    <rPh sb="2" eb="5">
      <t>ユウイチロウ</t>
    </rPh>
    <phoneticPr fontId="2"/>
  </si>
  <si>
    <t>白樫　明宜</t>
    <rPh sb="0" eb="2">
      <t>シラカバ</t>
    </rPh>
    <rPh sb="3" eb="4">
      <t>メイ</t>
    </rPh>
    <rPh sb="4" eb="5">
      <t>ノリ</t>
    </rPh>
    <phoneticPr fontId="2"/>
  </si>
  <si>
    <t>池田　幸彦</t>
    <rPh sb="0" eb="2">
      <t>イケダ</t>
    </rPh>
    <rPh sb="3" eb="5">
      <t>ユキヒコ</t>
    </rPh>
    <phoneticPr fontId="2"/>
  </si>
  <si>
    <t>戸田　誠之</t>
    <rPh sb="0" eb="2">
      <t>トダ</t>
    </rPh>
    <rPh sb="3" eb="4">
      <t>マコト</t>
    </rPh>
    <rPh sb="4" eb="5">
      <t>ノ</t>
    </rPh>
    <phoneticPr fontId="2"/>
  </si>
  <si>
    <t>西　一喜</t>
    <rPh sb="0" eb="1">
      <t>ニシ</t>
    </rPh>
    <rPh sb="2" eb="3">
      <t>イチ</t>
    </rPh>
    <rPh sb="3" eb="4">
      <t>キ</t>
    </rPh>
    <phoneticPr fontId="2"/>
  </si>
  <si>
    <t>松本　幸保</t>
    <rPh sb="0" eb="2">
      <t>マツモト</t>
    </rPh>
    <rPh sb="3" eb="4">
      <t>ユキ</t>
    </rPh>
    <rPh sb="4" eb="5">
      <t>ホ</t>
    </rPh>
    <phoneticPr fontId="2"/>
  </si>
  <si>
    <t>志牟田　靖</t>
    <rPh sb="0" eb="3">
      <t>シムタ</t>
    </rPh>
    <rPh sb="4" eb="5">
      <t>セイ</t>
    </rPh>
    <phoneticPr fontId="2"/>
  </si>
  <si>
    <t>原田　琢二</t>
    <rPh sb="0" eb="2">
      <t>ハラダ</t>
    </rPh>
    <rPh sb="3" eb="4">
      <t>fa4a</t>
    </rPh>
    <rPh sb="4" eb="5">
      <t>ニ</t>
    </rPh>
    <phoneticPr fontId="2"/>
  </si>
  <si>
    <t>酒井　成寿</t>
    <rPh sb="0" eb="2">
      <t>サカイ</t>
    </rPh>
    <rPh sb="3" eb="4">
      <t>ナリ</t>
    </rPh>
    <rPh sb="4" eb="5">
      <t>ジュ</t>
    </rPh>
    <phoneticPr fontId="2"/>
  </si>
  <si>
    <t>川上しげり</t>
    <rPh sb="0" eb="2">
      <t>カワカミ</t>
    </rPh>
    <phoneticPr fontId="2"/>
  </si>
  <si>
    <t>田﨑　正明</t>
    <rPh sb="0" eb="2">
      <t>タサキ</t>
    </rPh>
    <rPh sb="3" eb="5">
      <t>マサアキ</t>
    </rPh>
    <phoneticPr fontId="2"/>
  </si>
  <si>
    <t>準へ</t>
    <phoneticPr fontId="2"/>
  </si>
  <si>
    <t>杉本　敏也</t>
    <rPh sb="0" eb="2">
      <t>スギモト</t>
    </rPh>
    <rPh sb="3" eb="4">
      <t>ビン</t>
    </rPh>
    <rPh sb="4" eb="5">
      <t>ヤ</t>
    </rPh>
    <phoneticPr fontId="2"/>
  </si>
  <si>
    <t>嶋﨑　幸治</t>
    <rPh sb="0" eb="2">
      <t>シマサキ</t>
    </rPh>
    <rPh sb="3" eb="5">
      <t>ユキジ</t>
    </rPh>
    <phoneticPr fontId="2"/>
  </si>
  <si>
    <t>金子　美智</t>
    <rPh sb="0" eb="2">
      <t>カネコ</t>
    </rPh>
    <rPh sb="3" eb="5">
      <t>ミチ</t>
    </rPh>
    <phoneticPr fontId="2"/>
  </si>
  <si>
    <t>村田　賢治</t>
    <rPh sb="0" eb="2">
      <t>ムラタ</t>
    </rPh>
    <rPh sb="3" eb="5">
      <t>ケンジ</t>
    </rPh>
    <phoneticPr fontId="2"/>
  </si>
  <si>
    <t>桜井　祐子</t>
    <rPh sb="0" eb="2">
      <t>サクライ</t>
    </rPh>
    <rPh sb="3" eb="5">
      <t>ユウコ</t>
    </rPh>
    <phoneticPr fontId="2"/>
  </si>
  <si>
    <t>古川　忠司</t>
    <rPh sb="0" eb="2">
      <t>フルカワ</t>
    </rPh>
    <rPh sb="3" eb="4">
      <t>チュウ</t>
    </rPh>
    <rPh sb="4" eb="5">
      <t>ツカサ</t>
    </rPh>
    <phoneticPr fontId="2"/>
  </si>
  <si>
    <t>小森　直哉</t>
    <rPh sb="0" eb="2">
      <t>コモリ</t>
    </rPh>
    <rPh sb="3" eb="5">
      <t>ナオヤ</t>
    </rPh>
    <phoneticPr fontId="2"/>
  </si>
  <si>
    <t>上中　恭</t>
    <rPh sb="0" eb="2">
      <t>ウエナカ</t>
    </rPh>
    <rPh sb="3" eb="4">
      <t>ウヤウヤ</t>
    </rPh>
    <phoneticPr fontId="2"/>
  </si>
  <si>
    <t>瀧森　智</t>
    <rPh sb="0" eb="2">
      <t>タキモリ</t>
    </rPh>
    <rPh sb="3" eb="4">
      <t>チ</t>
    </rPh>
    <phoneticPr fontId="2"/>
  </si>
  <si>
    <t>寳　正幸</t>
    <rPh sb="0" eb="1">
      <t>ダカラ</t>
    </rPh>
    <rPh sb="2" eb="4">
      <t>マサユキ</t>
    </rPh>
    <phoneticPr fontId="2"/>
  </si>
  <si>
    <t xml:space="preserve">0969-23-0141
</t>
    <phoneticPr fontId="2"/>
  </si>
  <si>
    <t xml:space="preserve">普　通
</t>
    <phoneticPr fontId="2"/>
  </si>
  <si>
    <t>0969-24-3434</t>
    <phoneticPr fontId="2"/>
  </si>
  <si>
    <t>096-354-4933</t>
  </si>
  <si>
    <t xml:space="preserve">
0967-22-0070
0967-22-0045</t>
  </si>
  <si>
    <t>阿蘇郡小国町宮原1887-1</t>
  </si>
  <si>
    <t>熊本市南区元三町5丁目1-1</t>
  </si>
  <si>
    <t>鹿本農業</t>
  </si>
  <si>
    <t>農　業
園　芸
畜産科学
食品化学
生活文化</t>
  </si>
  <si>
    <t>葦北郡芦北町乙千屋20-2</t>
  </si>
  <si>
    <t>農　業
林　業
福　祉</t>
  </si>
  <si>
    <t>南　　稜</t>
  </si>
  <si>
    <t>863-0002
863-2507</t>
  </si>
  <si>
    <t>0969-23-2141
0969-35-1155</t>
  </si>
  <si>
    <t xml:space="preserve">水　　俣
</t>
  </si>
  <si>
    <t>0966-63-1285</t>
  </si>
  <si>
    <t>機　械
電　気
建　築</t>
  </si>
  <si>
    <t>（高一般校舎）
荒尾市荒尾２６２０−１</t>
    <rPh sb="2" eb="4">
      <t>イッパン</t>
    </rPh>
    <rPh sb="4" eb="6">
      <t>コウシャ</t>
    </rPh>
    <phoneticPr fontId="2"/>
  </si>
  <si>
    <t>普　通
保健理療
理　療(専)
保健理療(専)</t>
  </si>
  <si>
    <t xml:space="preserve">普　通
理　容
理　容(専)
</t>
  </si>
  <si>
    <t>熊本市東区東町3丁目14-3</t>
  </si>
  <si>
    <t>096-331-5656　　</t>
  </si>
  <si>
    <t>八代市鏡町鏡村937</t>
  </si>
  <si>
    <t>0965-31-2577</t>
  </si>
  <si>
    <t xml:space="preserve">860-0046
</t>
  </si>
  <si>
    <t xml:space="preserve">096-319-2000
</t>
  </si>
  <si>
    <t xml:space="preserve">－
</t>
  </si>
  <si>
    <t xml:space="preserve">普　通
</t>
  </si>
  <si>
    <t>862-0947</t>
  </si>
  <si>
    <t>（江津湖療育医療センター分教室）
熊本市東区画図町重富575</t>
  </si>
  <si>
    <t>096-379-4420</t>
  </si>
  <si>
    <t xml:space="preserve">869-0502
</t>
  </si>
  <si>
    <t xml:space="preserve">0964-33-2797
</t>
  </si>
  <si>
    <t xml:space="preserve">－
</t>
  </si>
  <si>
    <t>（高等部校舎）
宇城市松橋町久具３００</t>
  </si>
  <si>
    <t>0964-34-3811</t>
  </si>
  <si>
    <t xml:space="preserve">普　通
</t>
  </si>
  <si>
    <t>（高等部上益城分教室校舎：甲佐高等学校内）
上益城郡甲佐町横田327</t>
  </si>
  <si>
    <t>096-235-8040</t>
  </si>
  <si>
    <t>861-0041</t>
  </si>
  <si>
    <t>0968-64-2200</t>
  </si>
  <si>
    <t xml:space="preserve">861-0303
</t>
  </si>
  <si>
    <t xml:space="preserve">0968-46-1740
</t>
  </si>
  <si>
    <t xml:space="preserve">－
</t>
  </si>
  <si>
    <t xml:space="preserve">－
</t>
  </si>
  <si>
    <t>（高等部校舎）
山鹿市鹿本町御宇田312</t>
  </si>
  <si>
    <t>0968-46-5638</t>
  </si>
  <si>
    <t xml:space="preserve">（小中学部校舎）
宇城市松橋町松橋308-1
</t>
    <rPh sb="1" eb="3">
      <t>ショウチュウ</t>
    </rPh>
    <rPh sb="3" eb="5">
      <t>ガクブ</t>
    </rPh>
    <rPh sb="5" eb="7">
      <t>コウシャ</t>
    </rPh>
    <phoneticPr fontId="2"/>
  </si>
  <si>
    <t>（小・中・高重複校舎）
荒尾市増永字西長浦2299-3</t>
    <rPh sb="5" eb="6">
      <t>コウ</t>
    </rPh>
    <rPh sb="6" eb="8">
      <t>チョウフク</t>
    </rPh>
    <rPh sb="8" eb="10">
      <t>コウシャ</t>
    </rPh>
    <phoneticPr fontId="2"/>
  </si>
  <si>
    <t xml:space="preserve">869-5461
</t>
    <phoneticPr fontId="2"/>
  </si>
  <si>
    <t xml:space="preserve">普　通
</t>
    <phoneticPr fontId="2"/>
  </si>
  <si>
    <t>－</t>
    <phoneticPr fontId="2"/>
  </si>
  <si>
    <t>竹下　文則</t>
  </si>
  <si>
    <t>１　　熊本県教育委員会</t>
    <rPh sb="3" eb="6">
      <t>クマモトケン</t>
    </rPh>
    <rPh sb="6" eb="8">
      <t>キョウイク</t>
    </rPh>
    <rPh sb="8" eb="11">
      <t>イインカイ</t>
    </rPh>
    <phoneticPr fontId="2"/>
  </si>
  <si>
    <t>　教育委員</t>
    <rPh sb="1" eb="3">
      <t>キョウイク</t>
    </rPh>
    <rPh sb="3" eb="5">
      <t>イイン</t>
    </rPh>
    <phoneticPr fontId="2"/>
  </si>
  <si>
    <t>職　　名</t>
    <phoneticPr fontId="2"/>
  </si>
  <si>
    <t>氏　　名</t>
    <rPh sb="0" eb="4">
      <t>シメイ</t>
    </rPh>
    <phoneticPr fontId="2"/>
  </si>
  <si>
    <t>氏　　名</t>
    <phoneticPr fontId="2"/>
  </si>
  <si>
    <t>委　  　員</t>
  </si>
  <si>
    <t>木之内　均</t>
  </si>
  <si>
    <t>委　　　員</t>
  </si>
  <si>
    <t>田口　浩継</t>
    <phoneticPr fontId="2"/>
  </si>
  <si>
    <t>（教育長職務代理者）</t>
  </si>
  <si>
    <t>西山　忠彦</t>
    <rPh sb="0" eb="2">
      <t>ニシヤマ</t>
    </rPh>
    <rPh sb="3" eb="4">
      <t>チュウ</t>
    </rPh>
    <rPh sb="4" eb="5">
      <t>ヒコ</t>
    </rPh>
    <phoneticPr fontId="2"/>
  </si>
  <si>
    <t>三渕　浩</t>
    <rPh sb="0" eb="2">
      <t>ミブチ</t>
    </rPh>
    <rPh sb="3" eb="4">
      <t>ヒロシ</t>
    </rPh>
    <phoneticPr fontId="2"/>
  </si>
  <si>
    <t>　本　庁</t>
    <rPh sb="1" eb="2">
      <t>ホン</t>
    </rPh>
    <rPh sb="3" eb="4">
      <t>チョウ</t>
    </rPh>
    <phoneticPr fontId="2"/>
  </si>
  <si>
    <t>職　　名</t>
    <phoneticPr fontId="2"/>
  </si>
  <si>
    <t>氏　　名</t>
    <phoneticPr fontId="2"/>
  </si>
  <si>
    <t>教育長</t>
  </si>
  <si>
    <t>白石　伸一</t>
    <rPh sb="0" eb="2">
      <t>シライシ</t>
    </rPh>
    <rPh sb="3" eb="5">
      <t>シンイチ</t>
    </rPh>
    <phoneticPr fontId="2"/>
  </si>
  <si>
    <t>施設課長</t>
  </si>
  <si>
    <t>中島　一哉</t>
    <rPh sb="0" eb="2">
      <t>なかしま</t>
    </rPh>
    <rPh sb="3" eb="5">
      <t>かずや</t>
    </rPh>
    <phoneticPr fontId="2" type="Hiragana" alignment="center"/>
  </si>
  <si>
    <t>教育理事</t>
  </si>
  <si>
    <t>高校教育課長</t>
  </si>
  <si>
    <t>前田　浩志</t>
    <rPh sb="0" eb="2">
      <t>まえだ</t>
    </rPh>
    <rPh sb="3" eb="4">
      <t>ひろし</t>
    </rPh>
    <rPh sb="4" eb="5">
      <t>し</t>
    </rPh>
    <phoneticPr fontId="3" type="Hiragana" alignment="center"/>
  </si>
  <si>
    <t>教育総務局長</t>
  </si>
  <si>
    <t>井藤　和哉</t>
    <rPh sb="0" eb="2">
      <t>イトウ</t>
    </rPh>
    <rPh sb="3" eb="5">
      <t>カズヤ</t>
    </rPh>
    <phoneticPr fontId="2"/>
  </si>
  <si>
    <t>特別支援教育課長</t>
  </si>
  <si>
    <t>松本　英雄</t>
    <rPh sb="0" eb="2">
      <t>マツモト</t>
    </rPh>
    <rPh sb="3" eb="5">
      <t>ヒデオ</t>
    </rPh>
    <phoneticPr fontId="2"/>
  </si>
  <si>
    <t>県立学校教育局長</t>
    <rPh sb="0" eb="2">
      <t>ケンリツ</t>
    </rPh>
    <rPh sb="2" eb="4">
      <t>ガッコウ</t>
    </rPh>
    <phoneticPr fontId="2"/>
  </si>
  <si>
    <t>重岡　忠希</t>
    <rPh sb="0" eb="2">
      <t>しげおか</t>
    </rPh>
    <rPh sb="3" eb="4">
      <t>ただし</t>
    </rPh>
    <rPh sb="4" eb="5">
      <t>き</t>
    </rPh>
    <phoneticPr fontId="9" type="Hiragana" alignment="center"/>
  </si>
  <si>
    <t>学校安全・安心推進課長</t>
    <rPh sb="0" eb="2">
      <t>ガッコウ</t>
    </rPh>
    <rPh sb="2" eb="4">
      <t>アンゼン</t>
    </rPh>
    <rPh sb="5" eb="7">
      <t>アンシン</t>
    </rPh>
    <rPh sb="7" eb="9">
      <t>スイシン</t>
    </rPh>
    <rPh sb="9" eb="10">
      <t>カ</t>
    </rPh>
    <rPh sb="10" eb="11">
      <t>チョウ</t>
    </rPh>
    <phoneticPr fontId="2"/>
  </si>
  <si>
    <t>体育保健課長</t>
  </si>
  <si>
    <t>教育政策課長</t>
    <rPh sb="0" eb="2">
      <t>キョウイク</t>
    </rPh>
    <rPh sb="2" eb="4">
      <t>セイサク</t>
    </rPh>
    <phoneticPr fontId="2"/>
  </si>
  <si>
    <t>義務教育課長</t>
  </si>
  <si>
    <t>学校人事課長</t>
    <phoneticPr fontId="2"/>
  </si>
  <si>
    <t>社会教育課長</t>
  </si>
  <si>
    <t>福永　公彦</t>
    <rPh sb="0" eb="2">
      <t>フクナガ</t>
    </rPh>
    <rPh sb="3" eb="5">
      <t>キミヒコ</t>
    </rPh>
    <phoneticPr fontId="2"/>
  </si>
  <si>
    <t>文化課長</t>
  </si>
  <si>
    <t>舟津　紀明</t>
    <rPh sb="0" eb="2">
      <t>ふなつ</t>
    </rPh>
    <rPh sb="3" eb="5">
      <t>のりあき</t>
    </rPh>
    <phoneticPr fontId="2" type="Hiragana" alignment="center"/>
  </si>
  <si>
    <t>人権同和教育課長</t>
  </si>
  <si>
    <t>　教育事務所</t>
    <rPh sb="1" eb="3">
      <t>キョウイク</t>
    </rPh>
    <rPh sb="3" eb="5">
      <t>ジム</t>
    </rPh>
    <rPh sb="5" eb="6">
      <t>ショ</t>
    </rPh>
    <phoneticPr fontId="2"/>
  </si>
  <si>
    <t>機　関　名</t>
    <phoneticPr fontId="2"/>
  </si>
  <si>
    <t>所　長　名</t>
    <phoneticPr fontId="2"/>
  </si>
  <si>
    <t>所　在　地</t>
    <phoneticPr fontId="2"/>
  </si>
  <si>
    <t>郵便番号</t>
    <phoneticPr fontId="2"/>
  </si>
  <si>
    <t>宇　城　教育事務所</t>
  </si>
  <si>
    <t>木村　純一</t>
    <rPh sb="0" eb="2">
      <t>キムラ</t>
    </rPh>
    <rPh sb="3" eb="5">
      <t>ジュンイチ</t>
    </rPh>
    <phoneticPr fontId="2"/>
  </si>
  <si>
    <t>宇城市松橋町久具400-1</t>
  </si>
  <si>
    <t>0964-32-3042</t>
  </si>
  <si>
    <t>玉　名　教育事務所　</t>
  </si>
  <si>
    <t>玉名市岩崎1004-1</t>
  </si>
  <si>
    <t>0968-74-2301</t>
  </si>
  <si>
    <t>菊　池　教育事務所　</t>
  </si>
  <si>
    <t>0968-25-4237</t>
  </si>
  <si>
    <t>阿　蘇　教育事務所　</t>
  </si>
  <si>
    <t>髙田　恵美</t>
    <rPh sb="0" eb="2">
      <t>たかだ</t>
    </rPh>
    <rPh sb="3" eb="5">
      <t>えみ</t>
    </rPh>
    <phoneticPr fontId="7" type="Hiragana" alignment="center"/>
  </si>
  <si>
    <t>阿蘇市一の宮町宮地2402</t>
  </si>
  <si>
    <t>0967-22-5544</t>
  </si>
  <si>
    <t>上益城　教育事務所　</t>
  </si>
  <si>
    <t>笠　聡一郎</t>
    <rPh sb="0" eb="1">
      <t>りゅう</t>
    </rPh>
    <rPh sb="2" eb="3">
      <t>さと</t>
    </rPh>
    <rPh sb="3" eb="5">
      <t>いちろう</t>
    </rPh>
    <phoneticPr fontId="3" type="Hiragana" alignment="center"/>
  </si>
  <si>
    <t>上益城郡御船町辺田見396-1</t>
    <rPh sb="7" eb="8">
      <t>ヘン</t>
    </rPh>
    <rPh sb="8" eb="9">
      <t>タ</t>
    </rPh>
    <rPh sb="9" eb="10">
      <t>ミ</t>
    </rPh>
    <phoneticPr fontId="2"/>
  </si>
  <si>
    <t>861-3206</t>
    <phoneticPr fontId="2"/>
  </si>
  <si>
    <t>096-282-2229</t>
  </si>
  <si>
    <t>八　代　教育事務所　</t>
  </si>
  <si>
    <t>八代市西片町1660</t>
  </si>
  <si>
    <t>866-0811</t>
  </si>
  <si>
    <t>0965-33-7186</t>
  </si>
  <si>
    <t>芦　北　教育事務所</t>
  </si>
  <si>
    <t>葦北郡芦北町芦北2670</t>
  </si>
  <si>
    <t>869-5461</t>
  </si>
  <si>
    <t>0966-82-4030</t>
  </si>
  <si>
    <t>球　磨　教育事務所　</t>
  </si>
  <si>
    <t>岡村　誠也</t>
    <rPh sb="0" eb="2">
      <t>おかむら</t>
    </rPh>
    <rPh sb="3" eb="4">
      <t>まこと</t>
    </rPh>
    <rPh sb="4" eb="5">
      <t>や</t>
    </rPh>
    <phoneticPr fontId="3" type="Hiragana" alignment="center"/>
  </si>
  <si>
    <t>人吉市西間下町86-1</t>
  </si>
  <si>
    <t>868-8503</t>
  </si>
  <si>
    <t>0966-24-7775</t>
  </si>
  <si>
    <t>天　草　教育事務所　</t>
  </si>
  <si>
    <t>天草市今釜新町3530</t>
  </si>
  <si>
    <t>863-0013</t>
  </si>
  <si>
    <t>0969-22-4754</t>
  </si>
  <si>
    <t>　地方機関</t>
    <rPh sb="1" eb="3">
      <t>チホウ</t>
    </rPh>
    <rPh sb="3" eb="5">
      <t>キカン</t>
    </rPh>
    <phoneticPr fontId="2"/>
  </si>
  <si>
    <t>所長・館長・
センター長名</t>
    <rPh sb="3" eb="5">
      <t>カンチョウ</t>
    </rPh>
    <rPh sb="11" eb="12">
      <t>チョウ</t>
    </rPh>
    <phoneticPr fontId="2"/>
  </si>
  <si>
    <t xml:space="preserve"> 所　在　地</t>
    <phoneticPr fontId="2"/>
  </si>
  <si>
    <t>郵便番号</t>
    <rPh sb="0" eb="2">
      <t>ユウビン</t>
    </rPh>
    <phoneticPr fontId="2"/>
  </si>
  <si>
    <t>熊本県立教育センター</t>
  </si>
  <si>
    <t>山鹿市小原　　（無番地）</t>
  </si>
  <si>
    <t>861-0543</t>
  </si>
  <si>
    <t>0968-44-6611</t>
  </si>
  <si>
    <t>熊本県立図書館</t>
  </si>
  <si>
    <t>熊本市中央区出水2-5-1</t>
  </si>
  <si>
    <t>862-8612</t>
  </si>
  <si>
    <t>096-384-5000</t>
  </si>
  <si>
    <t>熊本県立天草青年の家</t>
  </si>
  <si>
    <t>上天草市松島町合津5500</t>
  </si>
  <si>
    <t>0969-56-1650</t>
  </si>
  <si>
    <t>熊本県立菊池少年自然の家</t>
  </si>
  <si>
    <t>菊池市原4885-5</t>
  </si>
  <si>
    <t>861-1441</t>
  </si>
  <si>
    <t>0968-27-0066</t>
  </si>
  <si>
    <t>熊本県立豊野少年自然の家</t>
  </si>
  <si>
    <t>藤川　裕典</t>
    <rPh sb="0" eb="2">
      <t>フジカワ</t>
    </rPh>
    <rPh sb="3" eb="4">
      <t>ユウ</t>
    </rPh>
    <rPh sb="4" eb="5">
      <t>テン</t>
    </rPh>
    <phoneticPr fontId="2"/>
  </si>
  <si>
    <t>宇城市豊野町山崎1775</t>
  </si>
  <si>
    <t>861-4305</t>
  </si>
  <si>
    <t>0964-45-3855</t>
  </si>
  <si>
    <t>熊本県立あしきた青少年の家</t>
  </si>
  <si>
    <t>蓑田　誠一</t>
    <rPh sb="0" eb="2">
      <t>ミノダ</t>
    </rPh>
    <rPh sb="3" eb="5">
      <t>セイイチ</t>
    </rPh>
    <phoneticPr fontId="2"/>
  </si>
  <si>
    <t>葦北郡芦北町鶴木山</t>
  </si>
  <si>
    <t>869-5454</t>
  </si>
  <si>
    <t>0966-82-3092</t>
  </si>
  <si>
    <t>熊本県立美術館</t>
  </si>
  <si>
    <t>早田　章子</t>
    <rPh sb="0" eb="2">
      <t>ハヤタ</t>
    </rPh>
    <rPh sb="3" eb="5">
      <t>アキコ</t>
    </rPh>
    <phoneticPr fontId="2"/>
  </si>
  <si>
    <t>熊本市中央区二の丸2</t>
  </si>
  <si>
    <t>860-0008</t>
  </si>
  <si>
    <t>096-352-2111</t>
  </si>
  <si>
    <t>熊本県立装飾古墳館</t>
  </si>
  <si>
    <t>山鹿市鹿央町岩原3085</t>
  </si>
  <si>
    <t>0968-36-2151</t>
  </si>
  <si>
    <t>熊本県立装飾古墳館分館
歴史公園鞠智城・温故創生館</t>
    <rPh sb="0" eb="4">
      <t>クマモトケンリツ</t>
    </rPh>
    <rPh sb="4" eb="6">
      <t>ソウショク</t>
    </rPh>
    <rPh sb="6" eb="8">
      <t>コフン</t>
    </rPh>
    <rPh sb="8" eb="9">
      <t>カン</t>
    </rPh>
    <rPh sb="9" eb="11">
      <t>ブンカン</t>
    </rPh>
    <rPh sb="12" eb="14">
      <t>レキシ</t>
    </rPh>
    <rPh sb="14" eb="16">
      <t>コウエン</t>
    </rPh>
    <rPh sb="16" eb="17">
      <t>キク</t>
    </rPh>
    <rPh sb="17" eb="18">
      <t>チ</t>
    </rPh>
    <rPh sb="18" eb="19">
      <t>ジョウ</t>
    </rPh>
    <rPh sb="20" eb="22">
      <t>オンコ</t>
    </rPh>
    <rPh sb="22" eb="24">
      <t>ソウセイ</t>
    </rPh>
    <rPh sb="24" eb="25">
      <t>カン</t>
    </rPh>
    <phoneticPr fontId="2"/>
  </si>
  <si>
    <t>長谷部善一</t>
    <rPh sb="0" eb="3">
      <t>はせべ</t>
    </rPh>
    <rPh sb="3" eb="5">
      <t>ぜんいち</t>
    </rPh>
    <phoneticPr fontId="3" type="Hiragana" alignment="center"/>
  </si>
  <si>
    <t>山鹿市菊鹿町米原443-1</t>
    <rPh sb="0" eb="3">
      <t>ヤマガシ</t>
    </rPh>
    <rPh sb="3" eb="4">
      <t>キク</t>
    </rPh>
    <rPh sb="4" eb="5">
      <t>シカ</t>
    </rPh>
    <rPh sb="5" eb="6">
      <t>マチ</t>
    </rPh>
    <rPh sb="6" eb="8">
      <t>ヨネハラ</t>
    </rPh>
    <phoneticPr fontId="2"/>
  </si>
  <si>
    <t>861-0425</t>
  </si>
  <si>
    <t>0968-48-3178</t>
    <phoneticPr fontId="2"/>
  </si>
  <si>
    <t>熊本県生涯学習推進センター</t>
  </si>
  <si>
    <t>藤川　潤子</t>
    <rPh sb="0" eb="2">
      <t>フジカワ</t>
    </rPh>
    <rPh sb="3" eb="5">
      <t>ジュンコ</t>
    </rPh>
    <phoneticPr fontId="2"/>
  </si>
  <si>
    <t>熊本市中央区手取本町8-9</t>
  </si>
  <si>
    <t>860-8554</t>
  </si>
  <si>
    <t>096-355-4312</t>
  </si>
  <si>
    <t>　関連施設</t>
    <rPh sb="1" eb="3">
      <t>カンレン</t>
    </rPh>
    <rPh sb="3" eb="5">
      <t>シセツ</t>
    </rPh>
    <phoneticPr fontId="2"/>
  </si>
  <si>
    <t xml:space="preserve"> </t>
    <phoneticPr fontId="2"/>
  </si>
  <si>
    <t>熊本県民総合運動公園</t>
    <phoneticPr fontId="2"/>
  </si>
  <si>
    <t>熊本市東区石原2丁目9-1</t>
    <rPh sb="3" eb="5">
      <t>ヒガシク</t>
    </rPh>
    <phoneticPr fontId="2"/>
  </si>
  <si>
    <t>861-8046</t>
    <phoneticPr fontId="2"/>
  </si>
  <si>
    <t>096-380-7599</t>
  </si>
  <si>
    <t>陸 上 競 技 場
（えがお健康スタジアム）</t>
    <rPh sb="14" eb="16">
      <t>ケンコウ</t>
    </rPh>
    <phoneticPr fontId="2"/>
  </si>
  <si>
    <t>熊本市東区平山町2776</t>
    <rPh sb="3" eb="5">
      <t>ヒガシク</t>
    </rPh>
    <phoneticPr fontId="2"/>
  </si>
  <si>
    <t>861-8012</t>
  </si>
  <si>
    <t>096-380-0782</t>
  </si>
  <si>
    <t>屋 内 運 動 広 場
（パークドーム熊本）</t>
  </si>
  <si>
    <t>熊本市東区平山町2972</t>
    <rPh sb="3" eb="5">
      <t>ヒガシク</t>
    </rPh>
    <phoneticPr fontId="2"/>
  </si>
  <si>
    <t>096-388-2180</t>
  </si>
  <si>
    <t>熊本県立総合体育館</t>
  </si>
  <si>
    <t>熊本市西区上熊本1丁目9-28</t>
    <rPh sb="3" eb="5">
      <t>ニシク</t>
    </rPh>
    <phoneticPr fontId="2"/>
  </si>
  <si>
    <t>096-356-1233</t>
  </si>
  <si>
    <t>藤崎台県営野球場
（リブワーク藤崎台球場）</t>
    <rPh sb="15" eb="17">
      <t>フジサキ</t>
    </rPh>
    <rPh sb="17" eb="18">
      <t>ダイ</t>
    </rPh>
    <rPh sb="18" eb="20">
      <t>キュウジョウ</t>
    </rPh>
    <phoneticPr fontId="2"/>
  </si>
  <si>
    <t>熊本市中央区宮内4-1</t>
    <rPh sb="3" eb="6">
      <t>チュウオウク</t>
    </rPh>
    <phoneticPr fontId="2"/>
  </si>
  <si>
    <t>860-0005</t>
  </si>
  <si>
    <t>096-322-3367</t>
    <phoneticPr fontId="2"/>
  </si>
  <si>
    <t>熊本県総合射撃場</t>
    <phoneticPr fontId="2"/>
  </si>
  <si>
    <t>上益城郡益城町砥川日平3586</t>
    <rPh sb="9" eb="10">
      <t>ヒ</t>
    </rPh>
    <rPh sb="10" eb="11">
      <t>ヒラ</t>
    </rPh>
    <phoneticPr fontId="2"/>
  </si>
  <si>
    <t>096-288-8805</t>
  </si>
  <si>
    <t>熊本県営八代運動公園</t>
  </si>
  <si>
    <t>八代市新港町4丁目1</t>
  </si>
  <si>
    <t>866-0034</t>
  </si>
  <si>
    <t>0965-37-0006</t>
  </si>
  <si>
    <t>熊本武道館</t>
    <rPh sb="0" eb="2">
      <t>クマモト</t>
    </rPh>
    <rPh sb="2" eb="5">
      <t>ブドウカン</t>
    </rPh>
    <phoneticPr fontId="2"/>
  </si>
  <si>
    <t>熊本市中央区水前寺5丁目23-2</t>
    <rPh sb="3" eb="6">
      <t>チュウオウク</t>
    </rPh>
    <phoneticPr fontId="2"/>
  </si>
  <si>
    <t>862-0950</t>
  </si>
  <si>
    <t>096-383-4912</t>
    <phoneticPr fontId="2"/>
  </si>
  <si>
    <t>２　　市町村教育委員会</t>
    <rPh sb="3" eb="6">
      <t>シチョウソン</t>
    </rPh>
    <rPh sb="6" eb="8">
      <t>キョウイク</t>
    </rPh>
    <rPh sb="8" eb="11">
      <t>イインカイ</t>
    </rPh>
    <phoneticPr fontId="2"/>
  </si>
  <si>
    <t>(注） 児童生徒数は公立小中学校の数
     分校は（　）で別掲</t>
    <rPh sb="1" eb="2">
      <t>チュウ</t>
    </rPh>
    <rPh sb="24" eb="26">
      <t>ブンコウ</t>
    </rPh>
    <rPh sb="31" eb="33">
      <t>ベッケイ</t>
    </rPh>
    <phoneticPr fontId="2"/>
  </si>
  <si>
    <t>(市)　</t>
    <rPh sb="1" eb="2">
      <t>シ</t>
    </rPh>
    <phoneticPr fontId="2"/>
  </si>
  <si>
    <t>教育委員会名</t>
    <phoneticPr fontId="2"/>
  </si>
  <si>
    <t>教 育 長 名</t>
    <phoneticPr fontId="2"/>
  </si>
  <si>
    <t>学 校 数</t>
    <phoneticPr fontId="2"/>
  </si>
  <si>
    <t>児童生徒数</t>
    <phoneticPr fontId="2"/>
  </si>
  <si>
    <t>教 員 数</t>
    <phoneticPr fontId="2"/>
  </si>
  <si>
    <t>小学校</t>
  </si>
  <si>
    <t>中学校</t>
  </si>
  <si>
    <t>熊本市</t>
  </si>
  <si>
    <t>860-8601</t>
  </si>
  <si>
    <t>熊本市中央区手取本町1-1</t>
    <rPh sb="3" eb="6">
      <t>チュウオウク</t>
    </rPh>
    <phoneticPr fontId="2"/>
  </si>
  <si>
    <t>096-328-2704</t>
  </si>
  <si>
    <t>遠藤　洋路</t>
    <rPh sb="0" eb="2">
      <t>エンドウ</t>
    </rPh>
    <rPh sb="3" eb="4">
      <t>ヨウ</t>
    </rPh>
    <rPh sb="4" eb="5">
      <t>ミチ</t>
    </rPh>
    <phoneticPr fontId="2"/>
  </si>
  <si>
    <t>八代市</t>
  </si>
  <si>
    <t>866-8601</t>
    <phoneticPr fontId="2"/>
  </si>
  <si>
    <t>八代市松江城町1-25</t>
    <rPh sb="3" eb="7">
      <t>マツエジョウマチ</t>
    </rPh>
    <phoneticPr fontId="2"/>
  </si>
  <si>
    <t>0965-33-6131</t>
    <phoneticPr fontId="2"/>
  </si>
  <si>
    <t>人吉市</t>
  </si>
  <si>
    <t>868-8601</t>
    <phoneticPr fontId="2"/>
  </si>
  <si>
    <t>人吉市西間下町7-1</t>
    <rPh sb="3" eb="7">
      <t>ニシアイダシモマチ</t>
    </rPh>
    <rPh sb="4" eb="5">
      <t>ジョウサイ</t>
    </rPh>
    <rPh sb="5" eb="7">
      <t>シタマチ</t>
    </rPh>
    <phoneticPr fontId="2"/>
  </si>
  <si>
    <t>0966-22-2111</t>
  </si>
  <si>
    <t>志波　典明</t>
    <rPh sb="0" eb="2">
      <t>シナミ</t>
    </rPh>
    <rPh sb="3" eb="4">
      <t>テン</t>
    </rPh>
    <rPh sb="4" eb="5">
      <t>メイ</t>
    </rPh>
    <phoneticPr fontId="2"/>
  </si>
  <si>
    <t>荒尾市</t>
  </si>
  <si>
    <t>864-8686</t>
  </si>
  <si>
    <t>荒尾市宮内出目390</t>
  </si>
  <si>
    <t>0968-63-1647</t>
    <phoneticPr fontId="2"/>
  </si>
  <si>
    <t>浦部　眞</t>
    <rPh sb="0" eb="2">
      <t>ウラベ</t>
    </rPh>
    <rPh sb="3" eb="4">
      <t>シン</t>
    </rPh>
    <phoneticPr fontId="2"/>
  </si>
  <si>
    <t>水俣市</t>
  </si>
  <si>
    <t>867-8555</t>
  </si>
  <si>
    <t>水俣市陣内1-1-1</t>
  </si>
  <si>
    <t>0966-61-1638</t>
    <phoneticPr fontId="2"/>
  </si>
  <si>
    <t>小島　泰治</t>
    <rPh sb="0" eb="2">
      <t>コジマ</t>
    </rPh>
    <rPh sb="3" eb="4">
      <t>タイ</t>
    </rPh>
    <rPh sb="4" eb="5">
      <t>ナオ</t>
    </rPh>
    <phoneticPr fontId="2"/>
  </si>
  <si>
    <t>玉名市</t>
  </si>
  <si>
    <t>865-8501</t>
  </si>
  <si>
    <t>玉名市岩崎163</t>
    <rPh sb="3" eb="5">
      <t>イワサキ</t>
    </rPh>
    <phoneticPr fontId="2"/>
  </si>
  <si>
    <t>0968-75-1133</t>
    <phoneticPr fontId="2"/>
  </si>
  <si>
    <t>福島　和義</t>
    <rPh sb="0" eb="2">
      <t>フクシマ</t>
    </rPh>
    <rPh sb="3" eb="4">
      <t>カズ</t>
    </rPh>
    <rPh sb="4" eb="5">
      <t>ギ</t>
    </rPh>
    <phoneticPr fontId="2"/>
  </si>
  <si>
    <t>山鹿市</t>
    <phoneticPr fontId="2"/>
  </si>
  <si>
    <t>861-0592</t>
  </si>
  <si>
    <t>山鹿市山鹿987-3</t>
  </si>
  <si>
    <t>堀田浩一郎</t>
    <phoneticPr fontId="2"/>
  </si>
  <si>
    <t>菊池市</t>
  </si>
  <si>
    <t>861-1392</t>
    <phoneticPr fontId="2"/>
  </si>
  <si>
    <t>菊池市隈府888</t>
    <phoneticPr fontId="2"/>
  </si>
  <si>
    <t>0968-25-7230</t>
  </si>
  <si>
    <t>音光寺以章</t>
    <rPh sb="0" eb="3">
      <t>オトヒカリテラ</t>
    </rPh>
    <rPh sb="3" eb="4">
      <t>イ</t>
    </rPh>
    <rPh sb="4" eb="5">
      <t>アキラ</t>
    </rPh>
    <phoneticPr fontId="2"/>
  </si>
  <si>
    <t>宇土市</t>
  </si>
  <si>
    <t>0964-22-6500</t>
  </si>
  <si>
    <t>861-6192</t>
    <phoneticPr fontId="2"/>
  </si>
  <si>
    <t>上天草市松島町合津7915-1</t>
    <phoneticPr fontId="2"/>
  </si>
  <si>
    <t>宇城市</t>
  </si>
  <si>
    <t>869-0592</t>
  </si>
  <si>
    <t>宇城市松橋町大野85</t>
    <rPh sb="3" eb="5">
      <t>マツバセ</t>
    </rPh>
    <rPh sb="6" eb="8">
      <t>オオノ</t>
    </rPh>
    <phoneticPr fontId="2"/>
  </si>
  <si>
    <t>平岡　和徳</t>
    <rPh sb="0" eb="2">
      <t>ヒラオカ</t>
    </rPh>
    <rPh sb="3" eb="4">
      <t>カズ</t>
    </rPh>
    <rPh sb="4" eb="5">
      <t>トク</t>
    </rPh>
    <phoneticPr fontId="2"/>
  </si>
  <si>
    <t>阿蘇市</t>
  </si>
  <si>
    <t>869-2695</t>
  </si>
  <si>
    <t>阿蘇市一の宮町宮地504-1</t>
  </si>
  <si>
    <t>0967-22-3229</t>
  </si>
  <si>
    <t>坂梨　光一</t>
    <rPh sb="0" eb="2">
      <t>サカナシ</t>
    </rPh>
    <rPh sb="3" eb="5">
      <t>コウイチ</t>
    </rPh>
    <phoneticPr fontId="2"/>
  </si>
  <si>
    <t>天草市</t>
    <phoneticPr fontId="2"/>
  </si>
  <si>
    <t>863-8631</t>
    <phoneticPr fontId="2"/>
  </si>
  <si>
    <t>天草市東浜町8-1</t>
    <rPh sb="3" eb="6">
      <t>ヒガシハママチ</t>
    </rPh>
    <phoneticPr fontId="2"/>
  </si>
  <si>
    <t>0969-24-8812</t>
    <phoneticPr fontId="2"/>
  </si>
  <si>
    <t>石井二三男</t>
    <rPh sb="0" eb="2">
      <t>イシイ</t>
    </rPh>
    <rPh sb="2" eb="5">
      <t>フミオ</t>
    </rPh>
    <phoneticPr fontId="2"/>
  </si>
  <si>
    <t>合志市</t>
  </si>
  <si>
    <t>861-1195</t>
    <phoneticPr fontId="2"/>
  </si>
  <si>
    <t>合志市竹迫2140</t>
    <rPh sb="3" eb="5">
      <t>タカバ</t>
    </rPh>
    <phoneticPr fontId="2"/>
  </si>
  <si>
    <t>096-248-2366</t>
    <phoneticPr fontId="2"/>
  </si>
  <si>
    <t>中島　栄治</t>
    <rPh sb="0" eb="2">
      <t>ナカシマ</t>
    </rPh>
    <rPh sb="3" eb="5">
      <t>エイジ</t>
    </rPh>
    <phoneticPr fontId="2"/>
  </si>
  <si>
    <t>(下益城郡)</t>
    <rPh sb="1" eb="5">
      <t>シモマシキグン</t>
    </rPh>
    <phoneticPr fontId="2"/>
  </si>
  <si>
    <t>美里町</t>
  </si>
  <si>
    <t>861-4492</t>
  </si>
  <si>
    <t>下益城郡美里町馬場1100</t>
  </si>
  <si>
    <t>0964-46-2115</t>
  </si>
  <si>
    <t>宮嵜　幸仁</t>
    <rPh sb="0" eb="2">
      <t>ミヤザキ</t>
    </rPh>
    <rPh sb="3" eb="4">
      <t>ユキ</t>
    </rPh>
    <rPh sb="4" eb="5">
      <t>ジン</t>
    </rPh>
    <phoneticPr fontId="2"/>
  </si>
  <si>
    <t>(玉名郡)</t>
    <rPh sb="1" eb="4">
      <t>タマナグン</t>
    </rPh>
    <phoneticPr fontId="2"/>
  </si>
  <si>
    <t>玉東町</t>
  </si>
  <si>
    <t>玉名郡玉東町白木1-1</t>
  </si>
  <si>
    <t>0968-85-2203</t>
    <phoneticPr fontId="2"/>
  </si>
  <si>
    <t>下地　哲雄</t>
    <rPh sb="0" eb="2">
      <t>シタジ</t>
    </rPh>
    <rPh sb="3" eb="5">
      <t>テツオ</t>
    </rPh>
    <phoneticPr fontId="12"/>
  </si>
  <si>
    <t>和水町</t>
  </si>
  <si>
    <t>玉名郡和水町板楠76</t>
  </si>
  <si>
    <t>0968-34-3047</t>
  </si>
  <si>
    <t>米田加奈美</t>
  </si>
  <si>
    <t>南関町</t>
  </si>
  <si>
    <t>861-0898</t>
    <phoneticPr fontId="2"/>
  </si>
  <si>
    <t>玉名郡南関町関町64</t>
    <phoneticPr fontId="2"/>
  </si>
  <si>
    <t>0968-53-0201</t>
  </si>
  <si>
    <t>長洲町</t>
  </si>
  <si>
    <t>869-0123</t>
    <phoneticPr fontId="2"/>
  </si>
  <si>
    <t>玉名郡長洲町長洲2760</t>
    <phoneticPr fontId="2"/>
  </si>
  <si>
    <t>0968-78-3274</t>
  </si>
  <si>
    <t>(菊池郡)</t>
    <rPh sb="1" eb="4">
      <t>キクチグン</t>
    </rPh>
    <phoneticPr fontId="2"/>
  </si>
  <si>
    <t>児童生徒数</t>
    <phoneticPr fontId="2"/>
  </si>
  <si>
    <t>大津町</t>
  </si>
  <si>
    <t>869-1292</t>
  </si>
  <si>
    <t>菊池郡大津町大津1233</t>
  </si>
  <si>
    <t>096-293-3349</t>
  </si>
  <si>
    <t>吉良智恵美</t>
    <rPh sb="0" eb="2">
      <t>キラ</t>
    </rPh>
    <rPh sb="2" eb="5">
      <t>チエミ</t>
    </rPh>
    <phoneticPr fontId="2"/>
  </si>
  <si>
    <t>菊陽町</t>
  </si>
  <si>
    <t>869-1192</t>
  </si>
  <si>
    <t>菊池郡菊陽町久保田2800</t>
  </si>
  <si>
    <t>096-232-4918</t>
  </si>
  <si>
    <t>二殿　一身</t>
    <rPh sb="0" eb="1">
      <t>ニ</t>
    </rPh>
    <rPh sb="1" eb="2">
      <t>トノ</t>
    </rPh>
    <rPh sb="3" eb="5">
      <t>イッシン</t>
    </rPh>
    <phoneticPr fontId="2"/>
  </si>
  <si>
    <t>(阿蘇郡)</t>
    <rPh sb="1" eb="4">
      <t>アソグン</t>
    </rPh>
    <phoneticPr fontId="2"/>
  </si>
  <si>
    <t>小学校</t>
    <phoneticPr fontId="2"/>
  </si>
  <si>
    <t>中学校</t>
    <phoneticPr fontId="2"/>
  </si>
  <si>
    <t>869-2492</t>
    <phoneticPr fontId="2"/>
  </si>
  <si>
    <t>阿蘇郡南小国町赤馬場143</t>
    <phoneticPr fontId="2"/>
  </si>
  <si>
    <t>0967-42-0047</t>
  </si>
  <si>
    <t>岩切　昭宏</t>
    <rPh sb="0" eb="2">
      <t>イワキリ</t>
    </rPh>
    <rPh sb="3" eb="5">
      <t>アキヒロ</t>
    </rPh>
    <phoneticPr fontId="2"/>
  </si>
  <si>
    <t>小国町</t>
  </si>
  <si>
    <t>869-2592</t>
    <phoneticPr fontId="2"/>
  </si>
  <si>
    <t>阿蘇郡小国町宮原1567-1</t>
  </si>
  <si>
    <t>0967-46-3317</t>
  </si>
  <si>
    <t>村上　悦郎</t>
    <rPh sb="0" eb="2">
      <t>ムラカミ</t>
    </rPh>
    <rPh sb="3" eb="5">
      <t>エツロウ</t>
    </rPh>
    <phoneticPr fontId="2"/>
  </si>
  <si>
    <t>高森町</t>
  </si>
  <si>
    <t>阿蘇郡高森町高森2168</t>
  </si>
  <si>
    <t>0967-62-0227</t>
  </si>
  <si>
    <t>西原村</t>
  </si>
  <si>
    <t>861-2492</t>
  </si>
  <si>
    <t>阿蘇郡西原村小森3259</t>
  </si>
  <si>
    <t>096-279-4424</t>
  </si>
  <si>
    <t>竹下　良一</t>
    <rPh sb="0" eb="2">
      <t>タケシタ</t>
    </rPh>
    <rPh sb="3" eb="5">
      <t>リョウイチ</t>
    </rPh>
    <phoneticPr fontId="2"/>
  </si>
  <si>
    <t>阿蘇郡南阿蘇村河陽1705-1</t>
    <phoneticPr fontId="2"/>
  </si>
  <si>
    <t>0967-67-1602</t>
  </si>
  <si>
    <t>今村　了介</t>
    <rPh sb="0" eb="2">
      <t>イマムラ</t>
    </rPh>
    <rPh sb="3" eb="5">
      <t>リョウスケ</t>
    </rPh>
    <phoneticPr fontId="2"/>
  </si>
  <si>
    <t>（義務教育学校）</t>
    <phoneticPr fontId="2"/>
  </si>
  <si>
    <t>教育委員会名</t>
    <phoneticPr fontId="2"/>
  </si>
  <si>
    <t>教員数</t>
    <rPh sb="0" eb="2">
      <t>キョウイン</t>
    </rPh>
    <rPh sb="2" eb="3">
      <t>スウ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</si>
  <si>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</si>
  <si>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</si>
  <si>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産山村</t>
  </si>
  <si>
    <t>869-2703</t>
  </si>
  <si>
    <t>阿蘇郡産山村山鹿488-3</t>
  </si>
  <si>
    <t>0967-25-2214</t>
  </si>
  <si>
    <t>星山　晃</t>
    <rPh sb="0" eb="2">
      <t>ホシヤマ</t>
    </rPh>
    <rPh sb="3" eb="4">
      <t>アキラ</t>
    </rPh>
    <phoneticPr fontId="2"/>
  </si>
  <si>
    <t>高森町</t>
    <phoneticPr fontId="2"/>
  </si>
  <si>
    <t>水上村</t>
  </si>
  <si>
    <t>868-0701</t>
  </si>
  <si>
    <t>0966-44-0333</t>
  </si>
  <si>
    <t>西野　健</t>
    <rPh sb="0" eb="2">
      <t>ニシノ</t>
    </rPh>
    <rPh sb="3" eb="4">
      <t>タケシ</t>
    </rPh>
    <phoneticPr fontId="2"/>
  </si>
  <si>
    <t>(上益城郡)</t>
    <rPh sb="1" eb="5">
      <t>カミマシキグン</t>
    </rPh>
    <phoneticPr fontId="2"/>
  </si>
  <si>
    <t>教育委員会名</t>
    <phoneticPr fontId="2"/>
  </si>
  <si>
    <t>学 校 数</t>
    <phoneticPr fontId="2"/>
  </si>
  <si>
    <t>児童生徒数</t>
    <phoneticPr fontId="2"/>
  </si>
  <si>
    <t>教 員 数</t>
    <phoneticPr fontId="2"/>
  </si>
  <si>
    <t>御船町</t>
  </si>
  <si>
    <t>上益城郡御船町木倉1168</t>
  </si>
  <si>
    <t>096-282-1700</t>
  </si>
  <si>
    <t>上杉奈緒子</t>
    <rPh sb="0" eb="2">
      <t>ウエスギ</t>
    </rPh>
    <rPh sb="2" eb="5">
      <t>ナオコ</t>
    </rPh>
    <phoneticPr fontId="2"/>
  </si>
  <si>
    <t>益城町</t>
  </si>
  <si>
    <t>861-2295</t>
  </si>
  <si>
    <t>上益城郡益城町宮園702</t>
    <rPh sb="7" eb="9">
      <t>ミヤゾノ</t>
    </rPh>
    <phoneticPr fontId="2"/>
  </si>
  <si>
    <t>096-286-3307</t>
  </si>
  <si>
    <t>酒井　博範</t>
    <rPh sb="0" eb="2">
      <t>サカイ</t>
    </rPh>
    <rPh sb="3" eb="5">
      <t>ヒロノリ</t>
    </rPh>
    <phoneticPr fontId="2"/>
  </si>
  <si>
    <t>甲佐町</t>
  </si>
  <si>
    <t>861-4696</t>
  </si>
  <si>
    <t>上益城郡甲佐町豊内719-4</t>
  </si>
  <si>
    <t>096-234-0102</t>
  </si>
  <si>
    <t>田上　浩輝</t>
    <rPh sb="0" eb="2">
      <t>タノウエ</t>
    </rPh>
    <rPh sb="3" eb="4">
      <t>ヒロシ</t>
    </rPh>
    <rPh sb="4" eb="5">
      <t>カガヤ</t>
    </rPh>
    <phoneticPr fontId="2"/>
  </si>
  <si>
    <t>山都町</t>
  </si>
  <si>
    <t>861-3592</t>
  </si>
  <si>
    <t>上益城郡山都町浜町6</t>
    <rPh sb="7" eb="8">
      <t>ハマ</t>
    </rPh>
    <rPh sb="8" eb="9">
      <t>マチ</t>
    </rPh>
    <phoneticPr fontId="2"/>
  </si>
  <si>
    <t>0967-72-0443</t>
  </si>
  <si>
    <t>井手　文雄</t>
    <rPh sb="0" eb="2">
      <t>イデ</t>
    </rPh>
    <rPh sb="3" eb="5">
      <t>フミオ</t>
    </rPh>
    <phoneticPr fontId="2"/>
  </si>
  <si>
    <t>嘉島町</t>
  </si>
  <si>
    <t>上益城郡嘉島町上島545</t>
  </si>
  <si>
    <t>096-237-0937</t>
  </si>
  <si>
    <t>青木　政俊</t>
    <rPh sb="0" eb="2">
      <t>アオキ</t>
    </rPh>
    <rPh sb="3" eb="4">
      <t>マサ</t>
    </rPh>
    <rPh sb="4" eb="5">
      <t>シュン</t>
    </rPh>
    <phoneticPr fontId="2"/>
  </si>
  <si>
    <t>(八代郡)</t>
    <rPh sb="1" eb="4">
      <t>ヤツシログン</t>
    </rPh>
    <phoneticPr fontId="2"/>
  </si>
  <si>
    <t>児童生徒数</t>
    <phoneticPr fontId="2"/>
  </si>
  <si>
    <t>氷川町</t>
  </si>
  <si>
    <t>869-4814</t>
    <phoneticPr fontId="2"/>
  </si>
  <si>
    <t>八代郡氷川町島地642</t>
    <rPh sb="6" eb="8">
      <t>シマヂ</t>
    </rPh>
    <phoneticPr fontId="2"/>
  </si>
  <si>
    <t>0965-52-5859</t>
    <phoneticPr fontId="2"/>
  </si>
  <si>
    <t>西村　裕</t>
    <rPh sb="0" eb="2">
      <t>ニシムラ</t>
    </rPh>
    <rPh sb="3" eb="4">
      <t>ユウ</t>
    </rPh>
    <phoneticPr fontId="2"/>
  </si>
  <si>
    <t>（葦北郡）</t>
    <rPh sb="1" eb="3">
      <t>アシキタ</t>
    </rPh>
    <rPh sb="3" eb="4">
      <t>グン</t>
    </rPh>
    <rPh sb="4" eb="5">
      <t>ホクソギ</t>
    </rPh>
    <phoneticPr fontId="2"/>
  </si>
  <si>
    <t>教育委員会名</t>
    <phoneticPr fontId="2"/>
  </si>
  <si>
    <t>教 育 長 名</t>
    <phoneticPr fontId="2"/>
  </si>
  <si>
    <t>芦北町</t>
  </si>
  <si>
    <t>869-5392</t>
  </si>
  <si>
    <t>葦北郡芦北町大字田浦町653</t>
  </si>
  <si>
    <t>0966-87-1171</t>
  </si>
  <si>
    <t>岩田　繁義</t>
    <rPh sb="0" eb="2">
      <t>イワタ</t>
    </rPh>
    <rPh sb="3" eb="4">
      <t>シゲル</t>
    </rPh>
    <rPh sb="4" eb="5">
      <t>ギ</t>
    </rPh>
    <phoneticPr fontId="2"/>
  </si>
  <si>
    <t>葦北郡津奈木町岩城1588-1</t>
  </si>
  <si>
    <t>0966-78-5400</t>
  </si>
  <si>
    <t>塩山　一之</t>
  </si>
  <si>
    <t>(球磨郡)</t>
    <rPh sb="1" eb="3">
      <t>クマ</t>
    </rPh>
    <rPh sb="3" eb="4">
      <t>グン</t>
    </rPh>
    <phoneticPr fontId="2"/>
  </si>
  <si>
    <t>学 校 数</t>
    <phoneticPr fontId="2"/>
  </si>
  <si>
    <t>児童生徒数</t>
    <phoneticPr fontId="2"/>
  </si>
  <si>
    <t>教 員 数</t>
    <phoneticPr fontId="2"/>
  </si>
  <si>
    <t>錦　町</t>
  </si>
  <si>
    <t>868-0392</t>
  </si>
  <si>
    <t>球磨郡錦町一武1587</t>
  </si>
  <si>
    <t>0966-38-4450</t>
  </si>
  <si>
    <t>毎床三喜男</t>
    <rPh sb="0" eb="2">
      <t>マイトコ</t>
    </rPh>
    <rPh sb="2" eb="3">
      <t>サン</t>
    </rPh>
    <rPh sb="3" eb="4">
      <t>ヨロコ</t>
    </rPh>
    <rPh sb="4" eb="5">
      <t>オトコ</t>
    </rPh>
    <phoneticPr fontId="2"/>
  </si>
  <si>
    <t>868-0595</t>
  </si>
  <si>
    <t>球磨郡多良木町多良木1648</t>
  </si>
  <si>
    <t>0966-42-1266</t>
  </si>
  <si>
    <t>佐藤　邦壽</t>
    <rPh sb="0" eb="2">
      <t>サトウ</t>
    </rPh>
    <rPh sb="3" eb="4">
      <t>ホウ</t>
    </rPh>
    <rPh sb="4" eb="5">
      <t>ヒサシ</t>
    </rPh>
    <phoneticPr fontId="2"/>
  </si>
  <si>
    <t>湯前町</t>
  </si>
  <si>
    <t>球磨郡湯前町1834-1</t>
  </si>
  <si>
    <t>0966-43-2050</t>
  </si>
  <si>
    <t>中村　富人</t>
    <rPh sb="0" eb="2">
      <t>ナカムラ</t>
    </rPh>
    <rPh sb="3" eb="4">
      <t>トミ</t>
    </rPh>
    <rPh sb="4" eb="5">
      <t>ヒト</t>
    </rPh>
    <phoneticPr fontId="2"/>
  </si>
  <si>
    <t>相良村</t>
  </si>
  <si>
    <t>868-8501</t>
  </si>
  <si>
    <t>球磨郡相良村深水2500-1</t>
  </si>
  <si>
    <t>0966-35-1039</t>
  </si>
  <si>
    <t>緒方俊一郎</t>
    <rPh sb="0" eb="2">
      <t>オガタ</t>
    </rPh>
    <rPh sb="2" eb="5">
      <t>シュンイチロウ</t>
    </rPh>
    <phoneticPr fontId="2"/>
  </si>
  <si>
    <t>五木村</t>
  </si>
  <si>
    <t>球磨郡五木村甲2672-7</t>
  </si>
  <si>
    <t>0966-37-2266</t>
  </si>
  <si>
    <t>西　龍三郎</t>
    <rPh sb="0" eb="1">
      <t>ニシ</t>
    </rPh>
    <rPh sb="2" eb="5">
      <t>リュウサブロウ</t>
    </rPh>
    <phoneticPr fontId="2"/>
  </si>
  <si>
    <t>山江村</t>
  </si>
  <si>
    <t>球磨郡山江村山田甲1360</t>
  </si>
  <si>
    <t>0966-23-3604</t>
  </si>
  <si>
    <t>藤本　誠一</t>
    <rPh sb="0" eb="1">
      <t>フジ</t>
    </rPh>
    <rPh sb="1" eb="2">
      <t>モト</t>
    </rPh>
    <rPh sb="3" eb="5">
      <t>セイイチ</t>
    </rPh>
    <phoneticPr fontId="2"/>
  </si>
  <si>
    <t>869-6401</t>
  </si>
  <si>
    <t>球磨郡球磨村渡丙1730</t>
  </si>
  <si>
    <t>0966-32-1117</t>
  </si>
  <si>
    <t>森　佳寛</t>
    <rPh sb="0" eb="1">
      <t>モリ</t>
    </rPh>
    <rPh sb="2" eb="3">
      <t>ヨシ</t>
    </rPh>
    <rPh sb="3" eb="4">
      <t>ヒロ</t>
    </rPh>
    <phoneticPr fontId="2"/>
  </si>
  <si>
    <t>球磨郡あさぎり町免田東1774</t>
  </si>
  <si>
    <t>0966-45-7226</t>
  </si>
  <si>
    <t>米良　隆夫</t>
    <rPh sb="0" eb="2">
      <t>メラ</t>
    </rPh>
    <rPh sb="3" eb="4">
      <t>リュウ</t>
    </rPh>
    <rPh sb="4" eb="5">
      <t>オット</t>
    </rPh>
    <phoneticPr fontId="2"/>
  </si>
  <si>
    <t>(天草郡)</t>
    <rPh sb="1" eb="4">
      <t>アマクサグン</t>
    </rPh>
    <phoneticPr fontId="2"/>
  </si>
  <si>
    <t>教 育 長 名</t>
    <phoneticPr fontId="2"/>
  </si>
  <si>
    <t>学 校 数</t>
  </si>
  <si>
    <t>苓北町</t>
  </si>
  <si>
    <t>天草郡苓北町志岐660</t>
    <rPh sb="0" eb="3">
      <t>アマクサグン</t>
    </rPh>
    <rPh sb="3" eb="6">
      <t>レイホクマチ</t>
    </rPh>
    <rPh sb="6" eb="7">
      <t>シ</t>
    </rPh>
    <rPh sb="7" eb="8">
      <t>イキ</t>
    </rPh>
    <phoneticPr fontId="2"/>
  </si>
  <si>
    <t>0969-35-2111</t>
  </si>
  <si>
    <t>濵﨑　敏和</t>
    <rPh sb="0" eb="2">
      <t>ハマサキ</t>
    </rPh>
    <rPh sb="3" eb="5">
      <t>トシカズ</t>
    </rPh>
    <phoneticPr fontId="2"/>
  </si>
  <si>
    <t>（球磨郡）</t>
    <rPh sb="1" eb="4">
      <t>クマグン</t>
    </rPh>
    <phoneticPr fontId="2"/>
  </si>
  <si>
    <t>参考資料１　学校数、学級数、児童・生徒数、教職員数総括表（学校種別、設置者別）</t>
    <rPh sb="0" eb="2">
      <t>サンコウ</t>
    </rPh>
    <rPh sb="2" eb="4">
      <t>シリョウ</t>
    </rPh>
    <rPh sb="10" eb="12">
      <t>ガッキュウ</t>
    </rPh>
    <rPh sb="12" eb="13">
      <t>スウ</t>
    </rPh>
    <rPh sb="14" eb="16">
      <t>ジドウ</t>
    </rPh>
    <rPh sb="22" eb="24">
      <t>ショクイン</t>
    </rPh>
    <phoneticPr fontId="2"/>
  </si>
  <si>
    <t>学　校　種　別</t>
    <phoneticPr fontId="2"/>
  </si>
  <si>
    <t>学 　校 　数</t>
    <phoneticPr fontId="2"/>
  </si>
  <si>
    <t>学 級 数</t>
  </si>
  <si>
    <t>児童数・生徒数</t>
    <phoneticPr fontId="2"/>
  </si>
  <si>
    <t>教 員 数</t>
  </si>
  <si>
    <t>職 員 数</t>
  </si>
  <si>
    <t>総数</t>
  </si>
  <si>
    <t>本校</t>
  </si>
  <si>
    <t>分校</t>
  </si>
  <si>
    <t xml:space="preserve"> 総　数</t>
  </si>
  <si>
    <t>男</t>
    <phoneticPr fontId="2"/>
  </si>
  <si>
    <t>女</t>
    <phoneticPr fontId="2"/>
  </si>
  <si>
    <t>小学校</t>
    <rPh sb="0" eb="3">
      <t>ショウガッコウ</t>
    </rPh>
    <phoneticPr fontId="2"/>
  </si>
  <si>
    <t>計</t>
    <rPh sb="0" eb="1">
      <t>ケイ</t>
    </rPh>
    <phoneticPr fontId="2"/>
  </si>
  <si>
    <t>国立大学法人</t>
    <rPh sb="0" eb="1">
      <t>コク</t>
    </rPh>
    <rPh sb="1" eb="2">
      <t>リツ</t>
    </rPh>
    <rPh sb="2" eb="4">
      <t>ダイガク</t>
    </rPh>
    <rPh sb="4" eb="6">
      <t>ホウジン</t>
    </rPh>
    <phoneticPr fontId="2"/>
  </si>
  <si>
    <t>公　立</t>
    <rPh sb="0" eb="1">
      <t>コウ</t>
    </rPh>
    <rPh sb="2" eb="3">
      <t>リツ</t>
    </rPh>
    <phoneticPr fontId="2"/>
  </si>
  <si>
    <t>中学校</t>
    <rPh sb="0" eb="3">
      <t>チュウガッコウ</t>
    </rPh>
    <phoneticPr fontId="2"/>
  </si>
  <si>
    <t>公　立
(市町村立）</t>
  </si>
  <si>
    <t>私　立</t>
    <rPh sb="0" eb="1">
      <t>ワタシ</t>
    </rPh>
    <rPh sb="2" eb="3">
      <t>リツ</t>
    </rPh>
    <phoneticPr fontId="2"/>
  </si>
  <si>
    <t>義務教育
学校</t>
    <rPh sb="0" eb="2">
      <t>ギム</t>
    </rPh>
    <rPh sb="2" eb="4">
      <t>キョウイク</t>
    </rPh>
    <rPh sb="5" eb="7">
      <t>ガッコウ</t>
    </rPh>
    <phoneticPr fontId="2"/>
  </si>
  <si>
    <t>-</t>
    <phoneticPr fontId="2"/>
  </si>
  <si>
    <t>-</t>
    <phoneticPr fontId="2"/>
  </si>
  <si>
    <t>高等学校</t>
    <rPh sb="0" eb="2">
      <t>コウトウ</t>
    </rPh>
    <rPh sb="2" eb="4">
      <t>ガッコウ</t>
    </rPh>
    <phoneticPr fontId="2"/>
  </si>
  <si>
    <t>設置者</t>
    <rPh sb="0" eb="2">
      <t>セッチ</t>
    </rPh>
    <rPh sb="2" eb="3">
      <t>シャ</t>
    </rPh>
    <phoneticPr fontId="2"/>
  </si>
  <si>
    <t>公立</t>
    <rPh sb="0" eb="2">
      <t>コウリツ</t>
    </rPh>
    <phoneticPr fontId="2"/>
  </si>
  <si>
    <t>県　　立</t>
  </si>
  <si>
    <t>(2)</t>
    <phoneticPr fontId="2"/>
  </si>
  <si>
    <t>(1)</t>
    <phoneticPr fontId="2"/>
  </si>
  <si>
    <t>市町村立</t>
    <rPh sb="0" eb="3">
      <t>シチョウソン</t>
    </rPh>
    <rPh sb="3" eb="4">
      <t>リツ</t>
    </rPh>
    <phoneticPr fontId="2"/>
  </si>
  <si>
    <t>私　　立</t>
    <rPh sb="0" eb="1">
      <t>シ</t>
    </rPh>
    <rPh sb="3" eb="4">
      <t>リツ</t>
    </rPh>
    <phoneticPr fontId="2"/>
  </si>
  <si>
    <t>課程別</t>
    <rPh sb="0" eb="2">
      <t>カテイ</t>
    </rPh>
    <rPh sb="2" eb="3">
      <t>ベツ</t>
    </rPh>
    <phoneticPr fontId="2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</si>
  <si>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</si>
  <si>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</si>
  <si>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</si>
  <si>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県　　立</t>
    <phoneticPr fontId="2"/>
  </si>
  <si>
    <t>（注）高等学校の専攻科は（　）で別掲</t>
    <rPh sb="1" eb="2">
      <t>チュウ</t>
    </rPh>
    <rPh sb="16" eb="17">
      <t>ベツ</t>
    </rPh>
    <phoneticPr fontId="2"/>
  </si>
  <si>
    <t>　　　教員数は、校長、副校長、教頭、主幹教諭、指導教諭、教諭、助教諭、養護教諭、養護助教諭、栄養教諭及び講師の計</t>
    <rPh sb="11" eb="14">
      <t>フクコウチョウ</t>
    </rPh>
    <rPh sb="18" eb="20">
      <t>シュカン</t>
    </rPh>
    <rPh sb="20" eb="22">
      <t>キョウユ</t>
    </rPh>
    <rPh sb="23" eb="25">
      <t>シドウ</t>
    </rPh>
    <rPh sb="25" eb="27">
      <t>キョウユ</t>
    </rPh>
    <rPh sb="46" eb="48">
      <t>エイヨウ</t>
    </rPh>
    <rPh sb="48" eb="50">
      <t>キョウユ</t>
    </rPh>
    <phoneticPr fontId="2"/>
  </si>
  <si>
    <t>　　　（学校に籍を置く本採職員（充指導主事、休職者、研修生等を含む。）と常勤の臨時採用者の計）</t>
    <phoneticPr fontId="2"/>
  </si>
  <si>
    <t>　　　高等学校数（計）・生徒数・教員数・職員数は、全日制、定時制の計</t>
    <rPh sb="7" eb="8">
      <t>スウ</t>
    </rPh>
    <rPh sb="9" eb="10">
      <t>ケイ</t>
    </rPh>
    <phoneticPr fontId="2"/>
  </si>
  <si>
    <t>　　　本資料は文部科学省の「学校基本調査」の調査票情報を独自集計したものである。</t>
    <rPh sb="3" eb="4">
      <t>ホン</t>
    </rPh>
    <rPh sb="4" eb="6">
      <t>シリョウ</t>
    </rPh>
    <rPh sb="7" eb="9">
      <t>モンブ</t>
    </rPh>
    <rPh sb="9" eb="12">
      <t>カガクショウ</t>
    </rPh>
    <rPh sb="14" eb="16">
      <t>ガッコウ</t>
    </rPh>
    <rPh sb="16" eb="18">
      <t>キホン</t>
    </rPh>
    <rPh sb="18" eb="20">
      <t>チョウサ</t>
    </rPh>
    <rPh sb="22" eb="25">
      <t>チョウサヒョウ</t>
    </rPh>
    <rPh sb="25" eb="27">
      <t>ジョウホウ</t>
    </rPh>
    <rPh sb="28" eb="30">
      <t>ドクジ</t>
    </rPh>
    <rPh sb="30" eb="32">
      <t>シュウケイ</t>
    </rPh>
    <phoneticPr fontId="2"/>
  </si>
  <si>
    <t>参考資料２　小中学校児童生徒数、教職員数（設置者別）</t>
    <rPh sb="0" eb="2">
      <t>サンコウ</t>
    </rPh>
    <rPh sb="2" eb="4">
      <t>シリョウ</t>
    </rPh>
    <rPh sb="21" eb="24">
      <t>セッチシャ</t>
    </rPh>
    <rPh sb="24" eb="25">
      <t>ベツ</t>
    </rPh>
    <phoneticPr fontId="2"/>
  </si>
  <si>
    <t>設置
区分</t>
    <rPh sb="0" eb="2">
      <t>セッチ</t>
    </rPh>
    <rPh sb="3" eb="5">
      <t>クブンチク</t>
    </rPh>
    <phoneticPr fontId="2"/>
  </si>
  <si>
    <t>教 委 数</t>
    <phoneticPr fontId="2"/>
  </si>
  <si>
    <t>小　　学　　校</t>
    <phoneticPr fontId="2"/>
  </si>
  <si>
    <t>中　　学　　校</t>
    <phoneticPr fontId="2"/>
  </si>
  <si>
    <t>学 級 数</t>
    <phoneticPr fontId="2"/>
  </si>
  <si>
    <t>児 童 数</t>
    <phoneticPr fontId="2"/>
  </si>
  <si>
    <t>教 員 数</t>
    <phoneticPr fontId="2"/>
  </si>
  <si>
    <t>事務職員数</t>
    <phoneticPr fontId="2"/>
  </si>
  <si>
    <t>学校栄養職員数</t>
    <rPh sb="0" eb="2">
      <t>ガッコウ</t>
    </rPh>
    <phoneticPr fontId="2"/>
  </si>
  <si>
    <t>生 徒 数</t>
    <phoneticPr fontId="2"/>
  </si>
  <si>
    <t>県立</t>
    <rPh sb="0" eb="2">
      <t>ケンリツ</t>
    </rPh>
    <phoneticPr fontId="2"/>
  </si>
  <si>
    <t>宇　城</t>
  </si>
  <si>
    <t>玉　名</t>
  </si>
  <si>
    <t>山鹿市</t>
    <rPh sb="0" eb="3">
      <t>ヤマガシ</t>
    </rPh>
    <phoneticPr fontId="2"/>
  </si>
  <si>
    <t>菊　池</t>
  </si>
  <si>
    <t>阿　蘇</t>
  </si>
  <si>
    <t>上益城</t>
  </si>
  <si>
    <t>八　代</t>
  </si>
  <si>
    <t>芦　北</t>
  </si>
  <si>
    <t>球　磨</t>
  </si>
  <si>
    <t>天　草</t>
  </si>
  <si>
    <t>－</t>
    <phoneticPr fontId="2"/>
  </si>
  <si>
    <t>計</t>
    <phoneticPr fontId="2"/>
  </si>
  <si>
    <t>(注)  分校の数は（　）で別掲</t>
    <phoneticPr fontId="2"/>
  </si>
  <si>
    <t xml:space="preserve">       教委数の組合立は（　）で別掲</t>
    <rPh sb="7" eb="8">
      <t>キョウ</t>
    </rPh>
    <rPh sb="8" eb="9">
      <t>イ</t>
    </rPh>
    <rPh sb="9" eb="10">
      <t>スウ</t>
    </rPh>
    <rPh sb="11" eb="13">
      <t>クミアイ</t>
    </rPh>
    <rPh sb="13" eb="14">
      <t>リツ</t>
    </rPh>
    <rPh sb="19" eb="21">
      <t>ベッケイ</t>
    </rPh>
    <phoneticPr fontId="2"/>
  </si>
  <si>
    <t xml:space="preserve">       事務職員及び学校栄養職員は、県費負担に係る県立学校の職員及び市町村立学校職員給与負担法（指定都市においては義務教育費国庫負担法）</t>
    <rPh sb="13" eb="15">
      <t>ガッコウ</t>
    </rPh>
    <rPh sb="21" eb="23">
      <t>ケンピ</t>
    </rPh>
    <rPh sb="23" eb="25">
      <t>フタン</t>
    </rPh>
    <rPh sb="26" eb="27">
      <t>カカ</t>
    </rPh>
    <rPh sb="28" eb="30">
      <t>ケンリツ</t>
    </rPh>
    <rPh sb="30" eb="32">
      <t>ガッコウ</t>
    </rPh>
    <rPh sb="33" eb="35">
      <t>ショクイン</t>
    </rPh>
    <rPh sb="35" eb="36">
      <t>オヨ</t>
    </rPh>
    <rPh sb="37" eb="40">
      <t>シチョウソン</t>
    </rPh>
    <rPh sb="40" eb="41">
      <t>リツ</t>
    </rPh>
    <rPh sb="41" eb="43">
      <t>ガッコウ</t>
    </rPh>
    <rPh sb="43" eb="45">
      <t>ショクイン</t>
    </rPh>
    <rPh sb="45" eb="47">
      <t>キュウヨ</t>
    </rPh>
    <rPh sb="47" eb="49">
      <t>フタン</t>
    </rPh>
    <rPh sb="49" eb="50">
      <t>ホウ</t>
    </rPh>
    <rPh sb="51" eb="53">
      <t>シテイ</t>
    </rPh>
    <rPh sb="53" eb="55">
      <t>トシ</t>
    </rPh>
    <rPh sb="60" eb="62">
      <t>ギム</t>
    </rPh>
    <rPh sb="62" eb="64">
      <t>キョウイク</t>
    </rPh>
    <rPh sb="64" eb="65">
      <t>ヒ</t>
    </rPh>
    <rPh sb="65" eb="67">
      <t>コッコ</t>
    </rPh>
    <rPh sb="67" eb="69">
      <t>フタン</t>
    </rPh>
    <rPh sb="69" eb="70">
      <t>ホウ</t>
    </rPh>
    <phoneticPr fontId="2"/>
  </si>
  <si>
    <t>　　による職員（公立のみ）</t>
    <rPh sb="8" eb="10">
      <t>コウリツ</t>
    </rPh>
    <phoneticPr fontId="2"/>
  </si>
  <si>
    <t>　　　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</si>
  <si>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</si>
  <si>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参考資料３　義務教育学校児童生徒数、教職員数（設置者別）</t>
    <rPh sb="0" eb="2">
      <t>サンコウ</t>
    </rPh>
    <rPh sb="2" eb="4">
      <t>シリョウ</t>
    </rPh>
    <rPh sb="6" eb="8">
      <t>ギム</t>
    </rPh>
    <rPh sb="8" eb="10">
      <t>キョウイク</t>
    </rPh>
    <rPh sb="23" eb="26">
      <t>セッチシャ</t>
    </rPh>
    <rPh sb="26" eb="27">
      <t>ベツ</t>
    </rPh>
    <phoneticPr fontId="2"/>
  </si>
  <si>
    <t>設　置
区  分</t>
    <rPh sb="0" eb="1">
      <t>セツ</t>
    </rPh>
    <rPh sb="2" eb="3">
      <t>チ</t>
    </rPh>
    <rPh sb="4" eb="5">
      <t>ク</t>
    </rPh>
    <phoneticPr fontId="2"/>
  </si>
  <si>
    <t>生 徒 数</t>
  </si>
  <si>
    <t>(注)   分校の数は（　）で別掲</t>
    <phoneticPr fontId="2"/>
  </si>
  <si>
    <t xml:space="preserve">        事務職員及び学校栄養職員は、県費負担に係る県立学校の職員及び市町村立学校職員給与負担法（指定都市においては</t>
    <rPh sb="14" eb="16">
      <t>ガッコウ</t>
    </rPh>
    <rPh sb="22" eb="24">
      <t>ケンピ</t>
    </rPh>
    <rPh sb="24" eb="26">
      <t>フタン</t>
    </rPh>
    <rPh sb="27" eb="28">
      <t>カカ</t>
    </rPh>
    <rPh sb="29" eb="31">
      <t>ケンリツ</t>
    </rPh>
    <rPh sb="31" eb="33">
      <t>ガッコウ</t>
    </rPh>
    <rPh sb="34" eb="36">
      <t>ショクイン</t>
    </rPh>
    <rPh sb="36" eb="37">
      <t>オヨ</t>
    </rPh>
    <rPh sb="38" eb="41">
      <t>シチョウソン</t>
    </rPh>
    <rPh sb="41" eb="42">
      <t>リツ</t>
    </rPh>
    <rPh sb="42" eb="44">
      <t>ガッコウ</t>
    </rPh>
    <rPh sb="44" eb="46">
      <t>ショクイン</t>
    </rPh>
    <rPh sb="46" eb="48">
      <t>キュウヨ</t>
    </rPh>
    <rPh sb="48" eb="50">
      <t>フタン</t>
    </rPh>
    <rPh sb="50" eb="51">
      <t>ホウ</t>
    </rPh>
    <rPh sb="52" eb="54">
      <t>シテイ</t>
    </rPh>
    <rPh sb="54" eb="56">
      <t>トシ</t>
    </rPh>
    <phoneticPr fontId="2"/>
  </si>
  <si>
    <t>　　義務教育費国庫負担法）による職員（公立のみ）</t>
    <rPh sb="19" eb="21">
      <t>コウリツ</t>
    </rPh>
    <phoneticPr fontId="2"/>
  </si>
  <si>
    <t>　 　　熊本市及び山鹿市を除く市町村立学校は、教育事務所別に掲載</t>
    <rPh sb="23" eb="25">
      <t>キョウイク</t>
    </rPh>
    <rPh sb="25" eb="27">
      <t>ジム</t>
    </rPh>
    <rPh sb="27" eb="28">
      <t>ショ</t>
    </rPh>
    <phoneticPr fontId="2"/>
  </si>
  <si>
    <t>　 　　本資料は文部科学省の「学校基本調査」の調査票情報を独自集計したものである。</t>
    <phoneticPr fontId="2"/>
  </si>
  <si>
    <t>参考資料４　小中学校児童生徒数（学年別、設置者別）</t>
    <rPh sb="0" eb="2">
      <t>サンコウ</t>
    </rPh>
    <rPh sb="2" eb="4">
      <t>シリョウ</t>
    </rPh>
    <rPh sb="20" eb="23">
      <t>セッチシャ</t>
    </rPh>
    <rPh sb="23" eb="24">
      <t>ベツ</t>
    </rPh>
    <phoneticPr fontId="2"/>
  </si>
  <si>
    <t>設　置
区　分</t>
    <rPh sb="0" eb="1">
      <t>セツ</t>
    </rPh>
    <rPh sb="2" eb="3">
      <t>チ</t>
    </rPh>
    <rPh sb="4" eb="5">
      <t>ク</t>
    </rPh>
    <phoneticPr fontId="2"/>
  </si>
  <si>
    <t>小　学　校</t>
  </si>
  <si>
    <t>小学校計</t>
    <rPh sb="0" eb="3">
      <t>ショウガッコウ</t>
    </rPh>
    <phoneticPr fontId="2"/>
  </si>
  <si>
    <t>中　学　校</t>
  </si>
  <si>
    <t>中学校計</t>
    <rPh sb="0" eb="3">
      <t>チュウガッコウ</t>
    </rPh>
    <phoneticPr fontId="2"/>
  </si>
  <si>
    <t>１学年</t>
  </si>
  <si>
    <t>２学年</t>
  </si>
  <si>
    <t>３学年</t>
  </si>
  <si>
    <t>４学年</t>
  </si>
  <si>
    <t>５学年</t>
  </si>
  <si>
    <t>６学年</t>
  </si>
  <si>
    <t>男</t>
    <rPh sb="0" eb="1">
      <t>オトコ</t>
    </rPh>
    <phoneticPr fontId="2"/>
  </si>
  <si>
    <t>女</t>
    <rPh sb="0" eb="1">
      <t>オンナ</t>
    </rPh>
    <phoneticPr fontId="2"/>
  </si>
  <si>
    <t>玉　名</t>
    <phoneticPr fontId="2"/>
  </si>
  <si>
    <t>-</t>
    <phoneticPr fontId="2"/>
  </si>
  <si>
    <t>計</t>
  </si>
  <si>
    <t>（注）熊本市及び山鹿市を除く市町村立学校は、教育事務所別に掲載</t>
    <rPh sb="3" eb="6">
      <t>クマモトシ</t>
    </rPh>
    <rPh sb="6" eb="7">
      <t>オヨ</t>
    </rPh>
    <rPh sb="8" eb="11">
      <t>ヤマガシ</t>
    </rPh>
    <rPh sb="12" eb="13">
      <t>ノゾ</t>
    </rPh>
    <rPh sb="22" eb="24">
      <t>キョウイク</t>
    </rPh>
    <rPh sb="24" eb="26">
      <t>ジム</t>
    </rPh>
    <rPh sb="26" eb="27">
      <t>ショ</t>
    </rPh>
    <rPh sb="27" eb="28">
      <t>ベツ</t>
    </rPh>
    <phoneticPr fontId="2"/>
  </si>
  <si>
    <t>　　　本資料は文部科学省の「学校基本調査」の調査票情報を独自集計したものである。</t>
    <phoneticPr fontId="2"/>
  </si>
  <si>
    <t>参考資料５　義務教育学校児童生徒数（学年別、設置者別）</t>
    <rPh sb="0" eb="2">
      <t>サンコウ</t>
    </rPh>
    <rPh sb="2" eb="4">
      <t>シリョウ</t>
    </rPh>
    <rPh sb="6" eb="8">
      <t>ギム</t>
    </rPh>
    <rPh sb="8" eb="10">
      <t>キョウイク</t>
    </rPh>
    <rPh sb="22" eb="25">
      <t>セッチシャ</t>
    </rPh>
    <rPh sb="25" eb="26">
      <t>ベツ</t>
    </rPh>
    <phoneticPr fontId="2"/>
  </si>
  <si>
    <t>前期計</t>
    <rPh sb="0" eb="2">
      <t>ゼンキ</t>
    </rPh>
    <rPh sb="2" eb="3">
      <t>ケイ</t>
    </rPh>
    <phoneticPr fontId="2"/>
  </si>
  <si>
    <t>後期計</t>
    <rPh sb="0" eb="2">
      <t>コウキ</t>
    </rPh>
    <rPh sb="2" eb="3">
      <t>ケイ</t>
    </rPh>
    <phoneticPr fontId="2"/>
  </si>
  <si>
    <t>７学年</t>
    <phoneticPr fontId="2"/>
  </si>
  <si>
    <t>８学年</t>
    <phoneticPr fontId="2"/>
  </si>
  <si>
    <t>９学年</t>
    <phoneticPr fontId="2"/>
  </si>
  <si>
    <t>（注）熊本市及び山鹿市を除く市町村立学校は、教育事務所別に掲載</t>
    <rPh sb="22" eb="24">
      <t>キョウイク</t>
    </rPh>
    <rPh sb="24" eb="26">
      <t>ジム</t>
    </rPh>
    <rPh sb="26" eb="27">
      <t>ショ</t>
    </rPh>
    <phoneticPr fontId="2"/>
  </si>
  <si>
    <t>　　　本資料は文部科学省の「学校基本調査」の調査票情報を独自集計したものである。</t>
    <phoneticPr fontId="2"/>
  </si>
  <si>
    <t>参考資料６　高等学校生徒数（学年別、設置者別、課程別）</t>
    <rPh sb="0" eb="2">
      <t>サンコウ</t>
    </rPh>
    <rPh sb="2" eb="4">
      <t>シリョウ</t>
    </rPh>
    <phoneticPr fontId="2"/>
  </si>
  <si>
    <t>設　置
区　分</t>
    <rPh sb="0" eb="1">
      <t>セツ</t>
    </rPh>
    <rPh sb="2" eb="3">
      <t>チ</t>
    </rPh>
    <rPh sb="4" eb="5">
      <t>ク</t>
    </rPh>
    <rPh sb="5" eb="6">
      <t>チク</t>
    </rPh>
    <phoneticPr fontId="2"/>
  </si>
  <si>
    <t>全　　日　　制</t>
    <phoneticPr fontId="2"/>
  </si>
  <si>
    <t>定　　時　　制</t>
    <phoneticPr fontId="2"/>
  </si>
  <si>
    <t>専 攻 科</t>
  </si>
  <si>
    <t xml:space="preserve"> １学年</t>
  </si>
  <si>
    <t xml:space="preserve"> ２学年</t>
  </si>
  <si>
    <t xml:space="preserve"> ３学年</t>
  </si>
  <si>
    <t>計</t>
    <phoneticPr fontId="2"/>
  </si>
  <si>
    <t>県　立</t>
    <rPh sb="0" eb="1">
      <t>ケン</t>
    </rPh>
    <rPh sb="2" eb="3">
      <t>リツ</t>
    </rPh>
    <phoneticPr fontId="2"/>
  </si>
  <si>
    <t>市町村</t>
    <rPh sb="0" eb="3">
      <t>シチョウソン</t>
    </rPh>
    <phoneticPr fontId="2"/>
  </si>
  <si>
    <t>-</t>
    <phoneticPr fontId="2"/>
  </si>
  <si>
    <t>私　立</t>
    <phoneticPr fontId="2"/>
  </si>
  <si>
    <t>計</t>
    <phoneticPr fontId="2"/>
  </si>
  <si>
    <t>（注）本資料は文部科学省の「学校基本調査」の調査票情報を独自集計したものである。</t>
    <phoneticPr fontId="2"/>
  </si>
  <si>
    <t>（県立・市町村立学校）</t>
    <rPh sb="1" eb="3">
      <t>ケンリツ</t>
    </rPh>
    <rPh sb="4" eb="7">
      <t>シチョウソン</t>
    </rPh>
    <rPh sb="7" eb="8">
      <t>リツ</t>
    </rPh>
    <rPh sb="8" eb="10">
      <t>ガッコウ</t>
    </rPh>
    <phoneticPr fontId="2"/>
  </si>
  <si>
    <r>
      <rPr>
        <sz val="11"/>
        <rFont val="ＭＳ Ｐゴシック"/>
        <family val="3"/>
        <charset val="128"/>
      </rPr>
      <t>区分</t>
    </r>
  </si>
  <si>
    <t>開校・閉校日</t>
    <rPh sb="3" eb="5">
      <t>ヘイコウ</t>
    </rPh>
    <phoneticPr fontId="2"/>
  </si>
  <si>
    <r>
      <rPr>
        <sz val="11"/>
        <rFont val="ＭＳ Ｐゴシック"/>
        <family val="3"/>
        <charset val="128"/>
      </rPr>
      <t>学校種別</t>
    </r>
  </si>
  <si>
    <r>
      <rPr>
        <sz val="11"/>
        <rFont val="ＭＳ Ｐゴシック"/>
        <family val="3"/>
        <charset val="128"/>
      </rPr>
      <t>設置者</t>
    </r>
  </si>
  <si>
    <r>
      <rPr>
        <sz val="11"/>
        <rFont val="ＭＳ Ｐゴシック"/>
        <family val="3"/>
        <charset val="128"/>
      </rPr>
      <t>学校名</t>
    </r>
  </si>
  <si>
    <r>
      <rPr>
        <sz val="11"/>
        <rFont val="ＭＳ Ｐゴシック"/>
        <family val="3"/>
        <charset val="128"/>
      </rPr>
      <t>住     所</t>
    </r>
  </si>
  <si>
    <t>新設</t>
    <rPh sb="0" eb="2">
      <t>シンセツ</t>
    </rPh>
    <phoneticPr fontId="2"/>
  </si>
  <si>
    <t>義務教育学校</t>
    <rPh sb="0" eb="6">
      <t>ギムキョウイクガッコウ</t>
    </rPh>
    <phoneticPr fontId="2"/>
  </si>
  <si>
    <t>閉校</t>
    <rPh sb="0" eb="2">
      <t>ヘイコウ</t>
    </rPh>
    <phoneticPr fontId="2"/>
  </si>
  <si>
    <t>義務教育学校（球磨）</t>
    <rPh sb="0" eb="6">
      <t>ギムキョウイクガッコウ</t>
    </rPh>
    <rPh sb="7" eb="9">
      <t>クマ</t>
    </rPh>
    <phoneticPr fontId="2"/>
  </si>
  <si>
    <t>球磨</t>
    <rPh sb="0" eb="2">
      <t>クマ</t>
    </rPh>
    <phoneticPr fontId="2"/>
  </si>
  <si>
    <t>阿　蘇</t>
    <phoneticPr fontId="2"/>
  </si>
  <si>
    <t>令和6年（2024年）
4月1日</t>
    <phoneticPr fontId="2"/>
  </si>
  <si>
    <t>長洲町</t>
    <rPh sb="0" eb="3">
      <t>ナガスマチ</t>
    </rPh>
    <phoneticPr fontId="2"/>
  </si>
  <si>
    <t>長洲町立長洲中学校</t>
    <rPh sb="0" eb="4">
      <t>ナガスチョウリツ</t>
    </rPh>
    <rPh sb="4" eb="6">
      <t>ナガス</t>
    </rPh>
    <rPh sb="6" eb="9">
      <t>チュウガッコウ</t>
    </rPh>
    <phoneticPr fontId="2"/>
  </si>
  <si>
    <t>熊本県玉名郡長洲町大字腹赤732番地</t>
  </si>
  <si>
    <t>熊本県</t>
    <rPh sb="0" eb="3">
      <t>クマモトケン</t>
    </rPh>
    <phoneticPr fontId="2"/>
  </si>
  <si>
    <t>熊本県立ゆうあい中学校</t>
    <rPh sb="0" eb="4">
      <t>クマモトケンリツ</t>
    </rPh>
    <rPh sb="8" eb="11">
      <t>チュウガッコウ</t>
    </rPh>
    <phoneticPr fontId="2"/>
  </si>
  <si>
    <t>熊本市中央区出水４丁目１番２号</t>
    <rPh sb="0" eb="3">
      <t>クマモトシ</t>
    </rPh>
    <rPh sb="3" eb="6">
      <t>チュウオウク</t>
    </rPh>
    <rPh sb="6" eb="8">
      <t>デミズ</t>
    </rPh>
    <rPh sb="9" eb="11">
      <t>チョウメ</t>
    </rPh>
    <rPh sb="12" eb="13">
      <t>バン</t>
    </rPh>
    <rPh sb="14" eb="15">
      <t>ゴウ</t>
    </rPh>
    <phoneticPr fontId="1"/>
  </si>
  <si>
    <t>球磨村</t>
    <rPh sb="0" eb="3">
      <t>クマムラ</t>
    </rPh>
    <phoneticPr fontId="2"/>
  </si>
  <si>
    <t>球磨村立球磨清流学園</t>
    <rPh sb="0" eb="4">
      <t>クマムラリツ</t>
    </rPh>
    <rPh sb="4" eb="6">
      <t>クマ</t>
    </rPh>
    <rPh sb="6" eb="8">
      <t>セイリュウ</t>
    </rPh>
    <rPh sb="8" eb="10">
      <t>ガクエン</t>
    </rPh>
    <phoneticPr fontId="2"/>
  </si>
  <si>
    <t>前期の5年生以上及び後期：熊本県球磨郡球磨村大字一勝地丙123番地
前期の1～4年生：熊本県球磨郡球磨村大字一勝地丙22番地1</t>
    <rPh sb="0" eb="2">
      <t>ゼンキ</t>
    </rPh>
    <rPh sb="4" eb="8">
      <t>ネンセイイジョウ</t>
    </rPh>
    <rPh sb="8" eb="9">
      <t>オヨ</t>
    </rPh>
    <rPh sb="10" eb="12">
      <t>コウキ</t>
    </rPh>
    <rPh sb="13" eb="16">
      <t>クマモトケン</t>
    </rPh>
    <rPh sb="16" eb="19">
      <t>クマグン</t>
    </rPh>
    <rPh sb="19" eb="22">
      <t>クマムラ</t>
    </rPh>
    <rPh sb="22" eb="24">
      <t>オオアザ</t>
    </rPh>
    <rPh sb="24" eb="27">
      <t>イッショウチ</t>
    </rPh>
    <rPh sb="27" eb="28">
      <t>ヘイ</t>
    </rPh>
    <rPh sb="31" eb="33">
      <t>バンチ</t>
    </rPh>
    <rPh sb="34" eb="36">
      <t>ゼンキ</t>
    </rPh>
    <rPh sb="40" eb="42">
      <t>ネンセイ</t>
    </rPh>
    <rPh sb="43" eb="46">
      <t>クマモトケン</t>
    </rPh>
    <rPh sb="46" eb="49">
      <t>クマグン</t>
    </rPh>
    <rPh sb="49" eb="52">
      <t>クマムラ</t>
    </rPh>
    <rPh sb="52" eb="54">
      <t>オオアザ</t>
    </rPh>
    <rPh sb="54" eb="57">
      <t>イッショウチ</t>
    </rPh>
    <rPh sb="57" eb="58">
      <t>ヘイ</t>
    </rPh>
    <rPh sb="60" eb="62">
      <t>バンチ</t>
    </rPh>
    <phoneticPr fontId="1"/>
  </si>
  <si>
    <t>令和6年（2024年）
3月31日</t>
    <phoneticPr fontId="2"/>
  </si>
  <si>
    <t>山都町</t>
    <rPh sb="0" eb="3">
      <t>ヤマトチョウ</t>
    </rPh>
    <phoneticPr fontId="2"/>
  </si>
  <si>
    <t>山都町立潤徳小学校</t>
    <rPh sb="0" eb="4">
      <t>ヤマトチョウリツ</t>
    </rPh>
    <rPh sb="4" eb="6">
      <t>ジュントク</t>
    </rPh>
    <rPh sb="6" eb="9">
      <t>ショウガッコウ</t>
    </rPh>
    <phoneticPr fontId="2"/>
  </si>
  <si>
    <t>上益城郡山都町入佐264番地</t>
    <phoneticPr fontId="2"/>
  </si>
  <si>
    <t>球磨村立渡小学校</t>
    <rPh sb="0" eb="4">
      <t>クマムラリツ</t>
    </rPh>
    <rPh sb="4" eb="5">
      <t>ワタリ</t>
    </rPh>
    <rPh sb="5" eb="8">
      <t>ショウガッコウ</t>
    </rPh>
    <phoneticPr fontId="2"/>
  </si>
  <si>
    <t>熊本県球磨郡球磨村大字渡乙1836番地</t>
    <rPh sb="11" eb="12">
      <t>ワタリ</t>
    </rPh>
    <rPh sb="12" eb="13">
      <t>オツ</t>
    </rPh>
    <rPh sb="17" eb="19">
      <t>バンチ</t>
    </rPh>
    <phoneticPr fontId="1"/>
  </si>
  <si>
    <t>球磨村立一勝地小学校</t>
    <rPh sb="0" eb="4">
      <t>クマムラリツ</t>
    </rPh>
    <rPh sb="4" eb="7">
      <t>イッショウチ</t>
    </rPh>
    <rPh sb="7" eb="10">
      <t>ショウガッコウ</t>
    </rPh>
    <phoneticPr fontId="2"/>
  </si>
  <si>
    <t>熊本県球磨郡球磨村大字一勝地丙22番地1</t>
    <phoneticPr fontId="2"/>
  </si>
  <si>
    <t>長洲町立腹栄中学校</t>
    <rPh sb="0" eb="4">
      <t>ナガスチョウリツ</t>
    </rPh>
    <rPh sb="4" eb="6">
      <t>ハラエイ</t>
    </rPh>
    <rPh sb="6" eb="9">
      <t>チュウガッコウ</t>
    </rPh>
    <phoneticPr fontId="2"/>
  </si>
  <si>
    <t>熊本県玉名郡長洲町大字腹赤732番地</t>
    <rPh sb="0" eb="6">
      <t>クマモトケンタマナグン</t>
    </rPh>
    <phoneticPr fontId="1"/>
  </si>
  <si>
    <t>熊本県玉名郡長洲町大字長洲805番地1</t>
    <rPh sb="0" eb="6">
      <t>クマモトケンタマナグン</t>
    </rPh>
    <phoneticPr fontId="1"/>
  </si>
  <si>
    <t>球磨村立球磨中学校</t>
    <rPh sb="0" eb="4">
      <t>クマムラリツ</t>
    </rPh>
    <rPh sb="4" eb="9">
      <t>クマチュウガッコウ</t>
    </rPh>
    <phoneticPr fontId="2"/>
  </si>
  <si>
    <t>熊本県球磨郡球磨村大字一勝地丙123番地</t>
    <rPh sb="0" eb="3">
      <t>クマモトケン</t>
    </rPh>
    <rPh sb="3" eb="6">
      <t>クマグン</t>
    </rPh>
    <rPh sb="6" eb="9">
      <t>クマムラ</t>
    </rPh>
    <rPh sb="9" eb="11">
      <t>オオアザ</t>
    </rPh>
    <rPh sb="11" eb="14">
      <t>イッショウチ</t>
    </rPh>
    <rPh sb="14" eb="15">
      <t>ヘイ</t>
    </rPh>
    <rPh sb="18" eb="20">
      <t>バンチ</t>
    </rPh>
    <phoneticPr fontId="1"/>
  </si>
  <si>
    <t>参考資料７　令和５年度（２０２３年度）閉校・令和６年度（２０２４年度）新設校一覧表　</t>
    <rPh sb="0" eb="2">
      <t>サンコウ</t>
    </rPh>
    <rPh sb="2" eb="4">
      <t>シリョウ</t>
    </rPh>
    <rPh sb="6" eb="8">
      <t>レイワ</t>
    </rPh>
    <phoneticPr fontId="2"/>
  </si>
  <si>
    <t>１　　高 等 学 校</t>
  </si>
  <si>
    <t>高等学校（県　立）</t>
  </si>
  <si>
    <t>設置者</t>
  </si>
  <si>
    <t>学校名</t>
  </si>
  <si>
    <t>郵便番号</t>
  </si>
  <si>
    <t>住  所</t>
  </si>
  <si>
    <t xml:space="preserve"> 学　科</t>
  </si>
  <si>
    <t>鶴山　幸樹</t>
  </si>
  <si>
    <t>田中　篤</t>
  </si>
  <si>
    <t>平江　公一</t>
  </si>
  <si>
    <t xml:space="preserve">普　通
普　通（スポーツコース）
サイエンス情報
</t>
  </si>
  <si>
    <t>普　通
普　通（国際コース）
普　通（理数コース）</t>
  </si>
  <si>
    <t>水野　保彦</t>
  </si>
  <si>
    <t>廣瀬　光昭</t>
  </si>
  <si>
    <t>岱　　志</t>
  </si>
  <si>
    <t>寺田　憲司</t>
  </si>
  <si>
    <t>普　通（アドバンストコース）
普　通（キャリアコース）
普　通（スポーツコース）
普　通（美術工芸コース）</t>
  </si>
  <si>
    <t>石村　秀一</t>
  </si>
  <si>
    <t>普　通
みらい創造（グローバル探究コース)
みらい創造（スポーツ健康科学コース）</t>
  </si>
  <si>
    <t>木原　徹</t>
  </si>
  <si>
    <t>普　通（未来探究コース）
普　通（地域探究コース）
商　業</t>
  </si>
  <si>
    <t>高野　寛美</t>
  </si>
  <si>
    <t xml:space="preserve">普　通
普　通（スポーツコース）
普　通（美術コース)
理　数
</t>
  </si>
  <si>
    <t>米村　祐輔</t>
  </si>
  <si>
    <t>草原　俊明</t>
  </si>
  <si>
    <t>普　通（グローカル探究コース）
マンガ学科</t>
  </si>
  <si>
    <t>原田　茂</t>
  </si>
  <si>
    <t>田中康一郎</t>
  </si>
  <si>
    <t>横川　修</t>
  </si>
  <si>
    <t>平江　良樹</t>
  </si>
  <si>
    <t>普　通（地域創造コース）
情報処理
家　政</t>
  </si>
  <si>
    <t xml:space="preserve">八代清流
</t>
  </si>
  <si>
    <t>坂井　誠</t>
  </si>
  <si>
    <t>小計</t>
  </si>
  <si>
    <t xml:space="preserve">
生徒数及び学級数の（  ）は、専攻科別掲　 </t>
  </si>
  <si>
    <t>普　通（スポーツコース)
商　業
情報ネットワーク</t>
  </si>
  <si>
    <t>水俣市洗切町11-1</t>
  </si>
  <si>
    <t>普　通
商　業
機　械
電気建築システム（電気コース）
電気建築システム（建築コース）</t>
  </si>
  <si>
    <t>天草市倉岳町棚底2680-2</t>
  </si>
  <si>
    <t>普通総合学科</t>
  </si>
  <si>
    <t>森本　健二</t>
  </si>
  <si>
    <t>普　通
普　通（グローカル文理コース）
情報会計
福　祉</t>
  </si>
  <si>
    <t>熊本市中央区神水1丁目1-2</t>
  </si>
  <si>
    <t>商　業
情報処理
国際経済
会　計</t>
  </si>
  <si>
    <t>球磨中央</t>
  </si>
  <si>
    <t>松下　宏則</t>
  </si>
  <si>
    <t>地域未来探究
商　業
情報処理</t>
  </si>
  <si>
    <t>藤本　隆</t>
  </si>
  <si>
    <t>商　業
情報管理
機　械
電子機械</t>
  </si>
  <si>
    <t>野崎　康司</t>
  </si>
  <si>
    <t>機　械
電　気
電　子
工業化学
テキスタイルデザイン
土　木
建　築
材料技術
インテリア
情報システム</t>
  </si>
  <si>
    <t>西村　和久</t>
  </si>
  <si>
    <t>真田　武</t>
  </si>
  <si>
    <t>染村　俊浩</t>
  </si>
  <si>
    <t>鶴田　栄一</t>
  </si>
  <si>
    <t>機　械
電　気
建　築（建築コース）
建　築（伝統建築コース)
建設工学
伝統建築専攻科</t>
  </si>
  <si>
    <t>天草市亀場町亀川38-36</t>
  </si>
  <si>
    <t>西村　洋信</t>
  </si>
  <si>
    <t>機　械
電　気
土　木
情報技術</t>
  </si>
  <si>
    <t>田畑　淳一</t>
  </si>
  <si>
    <t>農　業
園芸・果樹
畜　産
農業経済
農業土木
食品工業
生　活</t>
  </si>
  <si>
    <t>堀川　丞美</t>
  </si>
  <si>
    <t>商　業
園　芸
造　園
家　政</t>
  </si>
  <si>
    <t>園芸技術
食品科学
生活デザイン</t>
  </si>
  <si>
    <t>緒方　宏樹</t>
  </si>
  <si>
    <t>普　通
食農科学
 （農業科学コース）
食農科学
 （食・生活コース）
林業科学</t>
  </si>
  <si>
    <t>食農創造
生産土木
家　庭</t>
  </si>
  <si>
    <t>草野　貴光</t>
  </si>
  <si>
    <t>普通（スポーツコース）
普通（福祉コース）
総合農業
食品科学
生活経営</t>
  </si>
  <si>
    <t>天草拓心</t>
  </si>
  <si>
    <t xml:space="preserve">（本渡校舎）
天草市本渡町本戸馬場495
（マリン校舎）
天草郡苓北町富岡3757
</t>
  </si>
  <si>
    <t>鬼塚　博光</t>
  </si>
  <si>
    <t xml:space="preserve">普　通
商　業
生物生産
食品科学
生活科学
普通（総合コース）
海洋科学
 （海洋航海コース）
海洋科学
 （栽培・食品コース）
</t>
  </si>
  <si>
    <t>県立 計</t>
  </si>
  <si>
    <t xml:space="preserve">高等学校（市　立） </t>
  </si>
  <si>
    <t>熊本市立
必 由 館</t>
  </si>
  <si>
    <t>熊本市中央区坪井4丁目15-1</t>
  </si>
  <si>
    <t>096-343-0236</t>
  </si>
  <si>
    <t>熊本市西区島崎2丁目37-1</t>
  </si>
  <si>
    <t>096-355-7261</t>
  </si>
  <si>
    <t>南　弘一</t>
  </si>
  <si>
    <t xml:space="preserve">高等学校（私　立） </t>
  </si>
  <si>
    <t xml:space="preserve">
生徒数及び学級数の（  ）は、専攻科別掲 </t>
  </si>
  <si>
    <t>普通</t>
  </si>
  <si>
    <t>普通、機械、自動車、
総合学、土木建築、
電気情報</t>
  </si>
  <si>
    <t>熊本学園大学
付属</t>
  </si>
  <si>
    <t>高橋　裕文</t>
  </si>
  <si>
    <t>東海大学付属
熊本星翔</t>
  </si>
  <si>
    <t>打越　博臣</t>
  </si>
  <si>
    <t>普通、食物</t>
  </si>
  <si>
    <t>谷口　晋平</t>
  </si>
  <si>
    <t>普通､ビジネス</t>
  </si>
  <si>
    <t>鶴山　克郎</t>
  </si>
  <si>
    <t>普通、情報ビジネス</t>
  </si>
  <si>
    <t>普通、理工</t>
  </si>
  <si>
    <t>宮嶋久美子</t>
  </si>
  <si>
    <t>井手　秀孝</t>
  </si>
  <si>
    <t>普通､福祉、電気情報
機械、看護、看護専攻</t>
  </si>
  <si>
    <t>上妻　利博</t>
  </si>
  <si>
    <t>普通､ビジネス､食物
看護、看護専攻</t>
  </si>
  <si>
    <t>荒木真紀子</t>
  </si>
  <si>
    <t>専修大学熊本玉名</t>
  </si>
  <si>
    <t>869-0293</t>
  </si>
  <si>
    <t>玉名市岱明町野口1046</t>
  </si>
  <si>
    <t>山鹿市志々岐798</t>
  </si>
  <si>
    <t>普通､医療福祉、
調理、看護、看護専攻</t>
  </si>
  <si>
    <t>（２）定時制高等学校</t>
  </si>
  <si>
    <t xml:space="preserve">高等学校（県　立） </t>
  </si>
  <si>
    <t>普　通
情報科学
 （情報処理コース）
情報科学
 （科学技術コース)
情報科学
 （情報科学専修コース）</t>
  </si>
  <si>
    <t>商　業</t>
  </si>
  <si>
    <t>（３）通信制高等学校
高等学校（公立・私立）</t>
  </si>
  <si>
    <t>湧心館</t>
  </si>
  <si>
    <t>くまもと清陵</t>
  </si>
  <si>
    <t>組脇　泰光</t>
  </si>
  <si>
    <t>勇志国際</t>
  </si>
  <si>
    <t>天草市御所浦町牧島1065-3</t>
  </si>
  <si>
    <t>今井　修</t>
  </si>
  <si>
    <t>やまと</t>
  </si>
  <si>
    <t>861-3902</t>
  </si>
  <si>
    <t>上益城郡山都町滝上223</t>
  </si>
  <si>
    <t>096-342-4923</t>
  </si>
  <si>
    <t>西　泰弘</t>
  </si>
  <si>
    <t>令和6年（2024年）5月1日現在</t>
  </si>
  <si>
    <t>令和6年（2024年）5月1日現在</t>
    <phoneticPr fontId="2"/>
  </si>
  <si>
    <t>令和6年（2024年）5月1日現在</t>
    <phoneticPr fontId="2"/>
  </si>
  <si>
    <t>令和6年（2024年）5月1日現在</t>
    <phoneticPr fontId="2"/>
  </si>
  <si>
    <t>球磨村</t>
    <rPh sb="0" eb="3">
      <t>クマムラ</t>
    </rPh>
    <phoneticPr fontId="2"/>
  </si>
  <si>
    <t>球磨清流学園</t>
    <rPh sb="0" eb="6">
      <t>クマセイリュウガクエン</t>
    </rPh>
    <phoneticPr fontId="2"/>
  </si>
  <si>
    <t>ゆうあい</t>
    <phoneticPr fontId="2"/>
  </si>
  <si>
    <t>球磨村</t>
    <phoneticPr fontId="2"/>
  </si>
  <si>
    <t>球磨郡水上村岩野2678</t>
    <phoneticPr fontId="2"/>
  </si>
  <si>
    <t>下田　佳代</t>
    <rPh sb="0" eb="2">
      <t>シモダ</t>
    </rPh>
    <rPh sb="3" eb="5">
      <t>カヨ</t>
    </rPh>
    <phoneticPr fontId="2"/>
  </si>
  <si>
    <t>澤田　伸一</t>
    <rPh sb="0" eb="2">
      <t>サワダ</t>
    </rPh>
    <rPh sb="3" eb="5">
      <t>シンイチ</t>
    </rPh>
    <phoneticPr fontId="2"/>
  </si>
  <si>
    <t>村上　剛史</t>
    <rPh sb="3" eb="5">
      <t>ツヨシ</t>
    </rPh>
    <phoneticPr fontId="2"/>
  </si>
  <si>
    <t>才所　征司</t>
    <rPh sb="0" eb="2">
      <t>サイショ</t>
    </rPh>
    <rPh sb="3" eb="5">
      <t>セイジ</t>
    </rPh>
    <phoneticPr fontId="2"/>
  </si>
  <si>
    <t>大河内浩貴</t>
    <rPh sb="0" eb="3">
      <t>オオカワチ</t>
    </rPh>
    <rPh sb="3" eb="5">
      <t>ヒロタカ</t>
    </rPh>
    <phoneticPr fontId="2"/>
  </si>
  <si>
    <t>濵崎　督之</t>
    <rPh sb="0" eb="2">
      <t>ハマサキ</t>
    </rPh>
    <rPh sb="3" eb="4">
      <t>トク</t>
    </rPh>
    <rPh sb="4" eb="5">
      <t>ノ</t>
    </rPh>
    <phoneticPr fontId="2"/>
  </si>
  <si>
    <t>村上　博之</t>
    <rPh sb="0" eb="2">
      <t>ムラカミ</t>
    </rPh>
    <rPh sb="3" eb="5">
      <t>ヒロユキ</t>
    </rPh>
    <phoneticPr fontId="2"/>
  </si>
  <si>
    <t>岡崎　雄治</t>
    <rPh sb="0" eb="2">
      <t>オカザキ</t>
    </rPh>
    <rPh sb="3" eb="4">
      <t>オス</t>
    </rPh>
    <rPh sb="4" eb="5">
      <t>チ</t>
    </rPh>
    <phoneticPr fontId="2"/>
  </si>
  <si>
    <t>荒木　治雄</t>
    <rPh sb="0" eb="2">
      <t>アラキ</t>
    </rPh>
    <rPh sb="3" eb="4">
      <t>チ</t>
    </rPh>
    <rPh sb="4" eb="5">
      <t>ユウ</t>
    </rPh>
    <phoneticPr fontId="2"/>
  </si>
  <si>
    <t>福田信一郎</t>
    <rPh sb="0" eb="2">
      <t>フクダ</t>
    </rPh>
    <rPh sb="2" eb="5">
      <t>シンイチロウ</t>
    </rPh>
    <phoneticPr fontId="2"/>
  </si>
  <si>
    <t>松並　直子</t>
    <rPh sb="0" eb="2">
      <t>マツナミ</t>
    </rPh>
    <rPh sb="3" eb="5">
      <t>ナオコ</t>
    </rPh>
    <phoneticPr fontId="2"/>
  </si>
  <si>
    <t>首藤　英紀</t>
    <rPh sb="0" eb="2">
      <t>シュトウ</t>
    </rPh>
    <rPh sb="3" eb="5">
      <t>ヒデキ</t>
    </rPh>
    <phoneticPr fontId="2"/>
  </si>
  <si>
    <t>中山　和臣</t>
    <rPh sb="0" eb="2">
      <t>ナカヤマ</t>
    </rPh>
    <rPh sb="3" eb="5">
      <t>カズオミ</t>
    </rPh>
    <phoneticPr fontId="2"/>
  </si>
  <si>
    <t>塩山　武陵</t>
    <rPh sb="0" eb="2">
      <t>シオヤマ</t>
    </rPh>
    <rPh sb="3" eb="4">
      <t>タケ</t>
    </rPh>
    <rPh sb="4" eb="5">
      <t>ミササギ</t>
    </rPh>
    <phoneticPr fontId="2"/>
  </si>
  <si>
    <t>木村　公一</t>
    <rPh sb="0" eb="2">
      <t>キムラ</t>
    </rPh>
    <rPh sb="3" eb="5">
      <t>コウイチ</t>
    </rPh>
    <phoneticPr fontId="2"/>
  </si>
  <si>
    <t>三谷　貴子</t>
    <rPh sb="0" eb="2">
      <t>ミツタニ</t>
    </rPh>
    <rPh sb="3" eb="5">
      <t>キコ</t>
    </rPh>
    <phoneticPr fontId="2"/>
  </si>
  <si>
    <t>右ノ子隆博</t>
    <rPh sb="0" eb="1">
      <t>ミギ</t>
    </rPh>
    <rPh sb="2" eb="3">
      <t>コ</t>
    </rPh>
    <rPh sb="3" eb="4">
      <t>タカ</t>
    </rPh>
    <rPh sb="4" eb="5">
      <t>ハク</t>
    </rPh>
    <phoneticPr fontId="2"/>
  </si>
  <si>
    <t>林田亜砂美</t>
    <rPh sb="2" eb="3">
      <t>ア</t>
    </rPh>
    <rPh sb="3" eb="4">
      <t>スナ</t>
    </rPh>
    <rPh sb="4" eb="5">
      <t>ビ</t>
    </rPh>
    <phoneticPr fontId="2"/>
  </si>
  <si>
    <t>酒井　直孝</t>
    <rPh sb="0" eb="2">
      <t>サカイ</t>
    </rPh>
    <rPh sb="3" eb="5">
      <t>ナオタカ</t>
    </rPh>
    <phoneticPr fontId="2"/>
  </si>
  <si>
    <t>松下昌志郎</t>
    <rPh sb="0" eb="2">
      <t>マツシタ</t>
    </rPh>
    <rPh sb="2" eb="3">
      <t>ショウ</t>
    </rPh>
    <rPh sb="3" eb="5">
      <t>シロウ</t>
    </rPh>
    <phoneticPr fontId="2"/>
  </si>
  <si>
    <t>吉田　陽</t>
    <rPh sb="0" eb="2">
      <t>ヨシダ</t>
    </rPh>
    <rPh sb="3" eb="4">
      <t>ヨウ</t>
    </rPh>
    <phoneticPr fontId="2"/>
  </si>
  <si>
    <t>片山　明光</t>
    <rPh sb="0" eb="2">
      <t>カタヤマ</t>
    </rPh>
    <rPh sb="3" eb="5">
      <t>メイコウ</t>
    </rPh>
    <phoneticPr fontId="2"/>
  </si>
  <si>
    <t>古賀久美子</t>
    <rPh sb="0" eb="2">
      <t>コガ</t>
    </rPh>
    <rPh sb="2" eb="5">
      <t>クミコ</t>
    </rPh>
    <phoneticPr fontId="2"/>
  </si>
  <si>
    <t>中村　博朗</t>
    <rPh sb="0" eb="2">
      <t>ナカムラ</t>
    </rPh>
    <rPh sb="3" eb="4">
      <t>ヒロシ</t>
    </rPh>
    <rPh sb="4" eb="5">
      <t>ロウ</t>
    </rPh>
    <phoneticPr fontId="2"/>
  </si>
  <si>
    <t>藤本　良二</t>
    <rPh sb="0" eb="2">
      <t>フジモト</t>
    </rPh>
    <rPh sb="3" eb="5">
      <t>リョウジ</t>
    </rPh>
    <phoneticPr fontId="2"/>
  </si>
  <si>
    <t>塩村　勝典</t>
    <rPh sb="0" eb="2">
      <t>シオムラ</t>
    </rPh>
    <rPh sb="3" eb="5">
      <t>カツノリ</t>
    </rPh>
    <phoneticPr fontId="2"/>
  </si>
  <si>
    <t>松本　至道</t>
    <rPh sb="0" eb="2">
      <t>マツモト</t>
    </rPh>
    <rPh sb="3" eb="4">
      <t>イタル</t>
    </rPh>
    <rPh sb="4" eb="5">
      <t>ミチ</t>
    </rPh>
    <phoneticPr fontId="2"/>
  </si>
  <si>
    <t>大森　健</t>
    <rPh sb="0" eb="2">
      <t>オオモリ</t>
    </rPh>
    <rPh sb="3" eb="4">
      <t>タケル</t>
    </rPh>
    <phoneticPr fontId="2"/>
  </si>
  <si>
    <t>千田　庸介</t>
    <rPh sb="0" eb="2">
      <t>センダ</t>
    </rPh>
    <rPh sb="3" eb="5">
      <t>ヨウスケ</t>
    </rPh>
    <phoneticPr fontId="2"/>
  </si>
  <si>
    <t>羽矢　尚史</t>
    <rPh sb="0" eb="2">
      <t>ハネヤ</t>
    </rPh>
    <rPh sb="3" eb="4">
      <t>ナオ</t>
    </rPh>
    <rPh sb="4" eb="5">
      <t>シ</t>
    </rPh>
    <phoneticPr fontId="2"/>
  </si>
  <si>
    <t>金光　幸司</t>
    <rPh sb="0" eb="2">
      <t>カネヒカリ</t>
    </rPh>
    <rPh sb="3" eb="5">
      <t>コウジ</t>
    </rPh>
    <phoneticPr fontId="2"/>
  </si>
  <si>
    <t>吉川　政美</t>
    <rPh sb="0" eb="2">
      <t>ヨシカワ</t>
    </rPh>
    <rPh sb="3" eb="5">
      <t>マサミ</t>
    </rPh>
    <phoneticPr fontId="2"/>
  </si>
  <si>
    <t>瑞穂　達也</t>
    <rPh sb="0" eb="2">
      <t>ミズホ</t>
    </rPh>
    <rPh sb="3" eb="5">
      <t>タツヤ</t>
    </rPh>
    <phoneticPr fontId="2"/>
  </si>
  <si>
    <t>田中慎一朗</t>
    <rPh sb="0" eb="2">
      <t>タナカ</t>
    </rPh>
    <rPh sb="2" eb="5">
      <t>シンイチロウ</t>
    </rPh>
    <phoneticPr fontId="2"/>
  </si>
  <si>
    <t>田代めぐみ</t>
    <rPh sb="0" eb="2">
      <t>タシロ</t>
    </rPh>
    <phoneticPr fontId="2"/>
  </si>
  <si>
    <t>坂本　準</t>
    <rPh sb="0" eb="2">
      <t>サカモト</t>
    </rPh>
    <rPh sb="3" eb="4">
      <t>ジュン</t>
    </rPh>
    <phoneticPr fontId="2"/>
  </si>
  <si>
    <t>桑野　淳二</t>
    <rPh sb="0" eb="2">
      <t>クワノ</t>
    </rPh>
    <rPh sb="3" eb="5">
      <t>ジュンジ</t>
    </rPh>
    <phoneticPr fontId="2"/>
  </si>
  <si>
    <t>堀川　貴史</t>
    <rPh sb="0" eb="2">
      <t>ホリカワ</t>
    </rPh>
    <rPh sb="3" eb="4">
      <t>キ</t>
    </rPh>
    <rPh sb="4" eb="5">
      <t>シ</t>
    </rPh>
    <phoneticPr fontId="2"/>
  </si>
  <si>
    <t>松島　孝司</t>
    <rPh sb="0" eb="2">
      <t>マツシマ</t>
    </rPh>
    <rPh sb="3" eb="4">
      <t>タカシ</t>
    </rPh>
    <rPh sb="4" eb="5">
      <t>ツカサ</t>
    </rPh>
    <phoneticPr fontId="2"/>
  </si>
  <si>
    <t>宮本　直子</t>
    <rPh sb="0" eb="2">
      <t>ミヤモト</t>
    </rPh>
    <rPh sb="3" eb="5">
      <t>ナオコ</t>
    </rPh>
    <phoneticPr fontId="2"/>
  </si>
  <si>
    <t>早瀬由理子</t>
    <rPh sb="0" eb="2">
      <t>はやせ</t>
    </rPh>
    <rPh sb="2" eb="5">
      <t>ゆりこ</t>
    </rPh>
    <phoneticPr fontId="2" type="Hiragana" alignment="distributed"/>
  </si>
  <si>
    <t>折田衛章人</t>
    <rPh sb="0" eb="2">
      <t>おりた</t>
    </rPh>
    <rPh sb="2" eb="3">
      <t>まもる</t>
    </rPh>
    <rPh sb="3" eb="4">
      <t>しょう</t>
    </rPh>
    <rPh sb="4" eb="5">
      <t>じん</t>
    </rPh>
    <phoneticPr fontId="2" type="Hiragana" alignment="distributed"/>
  </si>
  <si>
    <t>前村　伸幸</t>
    <rPh sb="0" eb="2">
      <t>まえむら</t>
    </rPh>
    <rPh sb="3" eb="5">
      <t>のぶゆき</t>
    </rPh>
    <phoneticPr fontId="2" type="Hiragana" alignment="distributed"/>
  </si>
  <si>
    <t>丹生　伸二</t>
    <rPh sb="0" eb="1">
      <t>タン</t>
    </rPh>
    <rPh sb="1" eb="2">
      <t>ナマ</t>
    </rPh>
    <rPh sb="3" eb="5">
      <t>シンジ</t>
    </rPh>
    <phoneticPr fontId="2"/>
  </si>
  <si>
    <t>岩下　愛</t>
    <rPh sb="0" eb="2">
      <t>いわした</t>
    </rPh>
    <rPh sb="3" eb="4">
      <t>あい</t>
    </rPh>
    <phoneticPr fontId="2" type="Hiragana" alignment="distributed"/>
  </si>
  <si>
    <t>中川　広喜</t>
    <rPh sb="0" eb="2">
      <t>ナカガワ</t>
    </rPh>
    <rPh sb="3" eb="4">
      <t>ヒロ</t>
    </rPh>
    <rPh sb="4" eb="5">
      <t>ヨロコ</t>
    </rPh>
    <phoneticPr fontId="2"/>
  </si>
  <si>
    <t>桑原　理子</t>
    <rPh sb="0" eb="2">
      <t>くわはら</t>
    </rPh>
    <rPh sb="3" eb="5">
      <t>りこ</t>
    </rPh>
    <phoneticPr fontId="2" type="Hiragana" alignment="distributed"/>
  </si>
  <si>
    <t>尾﨑多佳子</t>
    <rPh sb="0" eb="2">
      <t>オザキ</t>
    </rPh>
    <rPh sb="2" eb="5">
      <t>タカコ</t>
    </rPh>
    <phoneticPr fontId="1"/>
  </si>
  <si>
    <t>谷上　健作</t>
    <rPh sb="0" eb="2">
      <t>タニウエ</t>
    </rPh>
    <rPh sb="3" eb="5">
      <t>ケンサク</t>
    </rPh>
    <phoneticPr fontId="2"/>
  </si>
  <si>
    <t>守田　勝晴</t>
    <rPh sb="0" eb="2">
      <t>モリタ</t>
    </rPh>
    <rPh sb="3" eb="4">
      <t>カツ</t>
    </rPh>
    <rPh sb="4" eb="5">
      <t>ハレ</t>
    </rPh>
    <phoneticPr fontId="2"/>
  </si>
  <si>
    <t>村上　昌史</t>
    <rPh sb="0" eb="2">
      <t>ムラカミ</t>
    </rPh>
    <rPh sb="3" eb="4">
      <t>マサ</t>
    </rPh>
    <rPh sb="4" eb="5">
      <t>シ</t>
    </rPh>
    <phoneticPr fontId="2"/>
  </si>
  <si>
    <t>岩田　雅子</t>
    <rPh sb="0" eb="2">
      <t>イワタ</t>
    </rPh>
    <rPh sb="3" eb="5">
      <t>マサコ</t>
    </rPh>
    <phoneticPr fontId="2"/>
  </si>
  <si>
    <t>森田　淳</t>
    <rPh sb="0" eb="2">
      <t>モリタ</t>
    </rPh>
    <rPh sb="3" eb="4">
      <t>ジュン</t>
    </rPh>
    <phoneticPr fontId="2"/>
  </si>
  <si>
    <t>有馬　明美</t>
    <rPh sb="0" eb="2">
      <t>アリマ</t>
    </rPh>
    <rPh sb="3" eb="5">
      <t>アケミ</t>
    </rPh>
    <phoneticPr fontId="2"/>
  </si>
  <si>
    <t>島　章人</t>
    <rPh sb="0" eb="1">
      <t>シマ</t>
    </rPh>
    <rPh sb="2" eb="3">
      <t>ショウ</t>
    </rPh>
    <rPh sb="3" eb="4">
      <t>ヒト</t>
    </rPh>
    <phoneticPr fontId="2"/>
  </si>
  <si>
    <t>木村　幸一</t>
    <rPh sb="0" eb="2">
      <t>キムラ</t>
    </rPh>
    <rPh sb="3" eb="5">
      <t>コウイチ</t>
    </rPh>
    <phoneticPr fontId="2"/>
  </si>
  <si>
    <t>澤田　敦</t>
    <rPh sb="0" eb="2">
      <t>サワダ</t>
    </rPh>
    <rPh sb="3" eb="4">
      <t>アツシ</t>
    </rPh>
    <phoneticPr fontId="2"/>
  </si>
  <si>
    <t>塩村　勝正</t>
    <rPh sb="0" eb="2">
      <t>シオムラ</t>
    </rPh>
    <rPh sb="3" eb="5">
      <t>カツマサ</t>
    </rPh>
    <phoneticPr fontId="2"/>
  </si>
  <si>
    <t>溜渕　知昭</t>
    <rPh sb="0" eb="2">
      <t>タメブチ</t>
    </rPh>
    <rPh sb="3" eb="4">
      <t>チ</t>
    </rPh>
    <rPh sb="4" eb="5">
      <t>アキ</t>
    </rPh>
    <phoneticPr fontId="2"/>
  </si>
  <si>
    <t>谷口　雄一</t>
    <rPh sb="0" eb="2">
      <t>タニグチ</t>
    </rPh>
    <rPh sb="3" eb="5">
      <t>ユウイチ</t>
    </rPh>
    <phoneticPr fontId="2"/>
  </si>
  <si>
    <t>村岡　英治</t>
    <rPh sb="0" eb="2">
      <t>ムラオカ</t>
    </rPh>
    <rPh sb="3" eb="4">
      <t>エイ</t>
    </rPh>
    <rPh sb="4" eb="5">
      <t>チ</t>
    </rPh>
    <phoneticPr fontId="2"/>
  </si>
  <si>
    <t>久保田眞二</t>
    <rPh sb="0" eb="3">
      <t>クボタ</t>
    </rPh>
    <rPh sb="3" eb="4">
      <t>マコト</t>
    </rPh>
    <rPh sb="4" eb="5">
      <t>ニ</t>
    </rPh>
    <phoneticPr fontId="2"/>
  </si>
  <si>
    <t>坂本　和也</t>
    <rPh sb="0" eb="2">
      <t>サカモト</t>
    </rPh>
    <rPh sb="3" eb="5">
      <t>カズヤ</t>
    </rPh>
    <phoneticPr fontId="2"/>
  </si>
  <si>
    <t>一瀬　一郎</t>
    <rPh sb="0" eb="2">
      <t>イチセ</t>
    </rPh>
    <rPh sb="3" eb="5">
      <t>イチロウ</t>
    </rPh>
    <phoneticPr fontId="2"/>
  </si>
  <si>
    <t>牧山　純一</t>
    <rPh sb="0" eb="2">
      <t>マキヤマ</t>
    </rPh>
    <rPh sb="3" eb="5">
      <t>ジュンイチ</t>
    </rPh>
    <phoneticPr fontId="2"/>
  </si>
  <si>
    <t>杉野　晃一</t>
    <rPh sb="0" eb="2">
      <t>スギノ</t>
    </rPh>
    <rPh sb="3" eb="4">
      <t>アキラ</t>
    </rPh>
    <rPh sb="4" eb="5">
      <t>イチ</t>
    </rPh>
    <phoneticPr fontId="2"/>
  </si>
  <si>
    <t>右田　尚久</t>
    <rPh sb="0" eb="2">
      <t>ミギタ</t>
    </rPh>
    <rPh sb="3" eb="4">
      <t>ナオ</t>
    </rPh>
    <rPh sb="4" eb="5">
      <t>ヒサ</t>
    </rPh>
    <phoneticPr fontId="2"/>
  </si>
  <si>
    <t>荒牧　義孝</t>
    <rPh sb="0" eb="2">
      <t>アラマキ</t>
    </rPh>
    <rPh sb="3" eb="4">
      <t>ギ</t>
    </rPh>
    <rPh sb="4" eb="5">
      <t>タカ</t>
    </rPh>
    <phoneticPr fontId="2"/>
  </si>
  <si>
    <t>中原　孝文</t>
    <rPh sb="0" eb="2">
      <t>ナカハラ</t>
    </rPh>
    <rPh sb="3" eb="4">
      <t>タカ</t>
    </rPh>
    <rPh sb="4" eb="5">
      <t>ブン</t>
    </rPh>
    <phoneticPr fontId="2"/>
  </si>
  <si>
    <t>869-0103</t>
    <phoneticPr fontId="2"/>
  </si>
  <si>
    <t>玉名郡長洲町腹赤732</t>
    <rPh sb="0" eb="3">
      <t>タマナグン</t>
    </rPh>
    <rPh sb="3" eb="6">
      <t>ナガスマチ</t>
    </rPh>
    <rPh sb="6" eb="8">
      <t>ハラアカ</t>
    </rPh>
    <phoneticPr fontId="2"/>
  </si>
  <si>
    <t>0968-78-0707</t>
    <phoneticPr fontId="2"/>
  </si>
  <si>
    <t>北山　綾</t>
    <rPh sb="0" eb="2">
      <t>キタヤマ</t>
    </rPh>
    <rPh sb="3" eb="4">
      <t>アヤ</t>
    </rPh>
    <phoneticPr fontId="2"/>
  </si>
  <si>
    <t>山西ふじ子</t>
    <rPh sb="0" eb="2">
      <t>ヤマニシ</t>
    </rPh>
    <rPh sb="4" eb="5">
      <t>コ</t>
    </rPh>
    <phoneticPr fontId="2"/>
  </si>
  <si>
    <t>内古閑見至</t>
    <rPh sb="0" eb="3">
      <t>ウチコガ</t>
    </rPh>
    <rPh sb="3" eb="4">
      <t>ミ</t>
    </rPh>
    <rPh sb="4" eb="5">
      <t>イタル</t>
    </rPh>
    <phoneticPr fontId="2"/>
  </si>
  <si>
    <t>百田　止水</t>
    <rPh sb="0" eb="2">
      <t>ヒャクタ</t>
    </rPh>
    <rPh sb="3" eb="4">
      <t>ト</t>
    </rPh>
    <rPh sb="4" eb="5">
      <t>ミズ</t>
    </rPh>
    <phoneticPr fontId="2"/>
  </si>
  <si>
    <t>吉野　栄治</t>
    <rPh sb="0" eb="2">
      <t>ヨシノ</t>
    </rPh>
    <rPh sb="3" eb="4">
      <t>エイ</t>
    </rPh>
    <rPh sb="4" eb="5">
      <t>チ</t>
    </rPh>
    <phoneticPr fontId="2"/>
  </si>
  <si>
    <t>川口　惠市</t>
    <rPh sb="0" eb="2">
      <t>カワグチ</t>
    </rPh>
    <rPh sb="3" eb="4">
      <t>メグミ</t>
    </rPh>
    <rPh sb="4" eb="5">
      <t>イチ</t>
    </rPh>
    <phoneticPr fontId="2"/>
  </si>
  <si>
    <t>古奥　雅一</t>
    <rPh sb="0" eb="2">
      <t>フルオク</t>
    </rPh>
    <rPh sb="3" eb="4">
      <t>マサ</t>
    </rPh>
    <rPh sb="4" eb="5">
      <t>イチ</t>
    </rPh>
    <phoneticPr fontId="2"/>
  </si>
  <si>
    <t>前田　美幸</t>
    <rPh sb="0" eb="2">
      <t>マエダ</t>
    </rPh>
    <rPh sb="3" eb="5">
      <t>ミユキ</t>
    </rPh>
    <phoneticPr fontId="2"/>
  </si>
  <si>
    <t>河野　圭一</t>
    <rPh sb="0" eb="2">
      <t>カワノ</t>
    </rPh>
    <rPh sb="3" eb="5">
      <t>ケイイチ</t>
    </rPh>
    <phoneticPr fontId="2"/>
  </si>
  <si>
    <t>小崎　由郎</t>
    <rPh sb="0" eb="2">
      <t>オザキ</t>
    </rPh>
    <rPh sb="3" eb="4">
      <t>ユ</t>
    </rPh>
    <rPh sb="4" eb="5">
      <t>ロウ</t>
    </rPh>
    <phoneticPr fontId="2"/>
  </si>
  <si>
    <t>堺　美華</t>
    <rPh sb="0" eb="1">
      <t>サカイ</t>
    </rPh>
    <rPh sb="2" eb="3">
      <t>ビ</t>
    </rPh>
    <rPh sb="3" eb="4">
      <t>ハナ</t>
    </rPh>
    <phoneticPr fontId="2"/>
  </si>
  <si>
    <t>高田　幸伸</t>
    <rPh sb="0" eb="2">
      <t>タカダ</t>
    </rPh>
    <rPh sb="3" eb="5">
      <t>ユキノブ</t>
    </rPh>
    <phoneticPr fontId="2"/>
  </si>
  <si>
    <t>中尾　幸治</t>
    <rPh sb="0" eb="2">
      <t>ナカオ</t>
    </rPh>
    <rPh sb="3" eb="5">
      <t>ユキジ</t>
    </rPh>
    <phoneticPr fontId="2"/>
  </si>
  <si>
    <t>髙橋　誉</t>
    <rPh sb="0" eb="2">
      <t>タカハシ</t>
    </rPh>
    <rPh sb="3" eb="4">
      <t>ホマレ</t>
    </rPh>
    <phoneticPr fontId="2"/>
  </si>
  <si>
    <t>鶴田　浩</t>
    <rPh sb="0" eb="2">
      <t>ツルタ</t>
    </rPh>
    <rPh sb="3" eb="4">
      <t>ヒロシ</t>
    </rPh>
    <phoneticPr fontId="2"/>
  </si>
  <si>
    <t>新川　晃英</t>
    <rPh sb="0" eb="2">
      <t>シンカワ</t>
    </rPh>
    <rPh sb="3" eb="4">
      <t>アキラ</t>
    </rPh>
    <rPh sb="4" eb="5">
      <t>エイ</t>
    </rPh>
    <phoneticPr fontId="2"/>
  </si>
  <si>
    <t>田木祐一郎</t>
    <rPh sb="0" eb="2">
      <t>デンキ</t>
    </rPh>
    <rPh sb="2" eb="5">
      <t>ユウイチロウ</t>
    </rPh>
    <phoneticPr fontId="2"/>
  </si>
  <si>
    <t>嶋﨑　佳子</t>
    <rPh sb="0" eb="2">
      <t>シマサキ</t>
    </rPh>
    <rPh sb="3" eb="5">
      <t>カコ</t>
    </rPh>
    <phoneticPr fontId="2"/>
  </si>
  <si>
    <t>奈須　勝</t>
    <rPh sb="0" eb="2">
      <t>ナス</t>
    </rPh>
    <rPh sb="3" eb="4">
      <t>マサル</t>
    </rPh>
    <phoneticPr fontId="2"/>
  </si>
  <si>
    <t>大谷　浩介</t>
    <rPh sb="0" eb="2">
      <t>オオタニ</t>
    </rPh>
    <rPh sb="3" eb="5">
      <t>コウスケ</t>
    </rPh>
    <phoneticPr fontId="2"/>
  </si>
  <si>
    <t>岩根　元</t>
    <rPh sb="0" eb="2">
      <t>イワネ</t>
    </rPh>
    <rPh sb="3" eb="4">
      <t>モト</t>
    </rPh>
    <phoneticPr fontId="2"/>
  </si>
  <si>
    <t>梅田　幸博</t>
    <rPh sb="0" eb="2">
      <t>ウメダ</t>
    </rPh>
    <rPh sb="3" eb="4">
      <t>サチ</t>
    </rPh>
    <rPh sb="4" eb="5">
      <t>ハク</t>
    </rPh>
    <phoneticPr fontId="2"/>
  </si>
  <si>
    <t>前田　祈</t>
    <rPh sb="0" eb="2">
      <t>マエダ</t>
    </rPh>
    <rPh sb="3" eb="4">
      <t>イノ</t>
    </rPh>
    <phoneticPr fontId="2"/>
  </si>
  <si>
    <t>中村　繁徳</t>
    <rPh sb="0" eb="2">
      <t>ナカムラ</t>
    </rPh>
    <rPh sb="3" eb="4">
      <t>シゲル</t>
    </rPh>
    <rPh sb="4" eb="5">
      <t>トク</t>
    </rPh>
    <phoneticPr fontId="2"/>
  </si>
  <si>
    <t>池田美津子</t>
    <rPh sb="0" eb="2">
      <t>イケダ</t>
    </rPh>
    <rPh sb="2" eb="5">
      <t>ミツコ</t>
    </rPh>
    <phoneticPr fontId="2"/>
  </si>
  <si>
    <t>渡辺　泰生</t>
    <rPh sb="0" eb="2">
      <t>ワタナベ</t>
    </rPh>
    <rPh sb="3" eb="4">
      <t>タイ</t>
    </rPh>
    <rPh sb="4" eb="5">
      <t>ナマ</t>
    </rPh>
    <phoneticPr fontId="2"/>
  </si>
  <si>
    <t>下田　真壽</t>
    <rPh sb="0" eb="2">
      <t>シモダ</t>
    </rPh>
    <rPh sb="3" eb="4">
      <t>マ</t>
    </rPh>
    <rPh sb="4" eb="5">
      <t>コトブキ</t>
    </rPh>
    <phoneticPr fontId="2"/>
  </si>
  <si>
    <t>池部聖五智</t>
    <rPh sb="0" eb="2">
      <t>イケベ</t>
    </rPh>
    <rPh sb="2" eb="3">
      <t>セイ</t>
    </rPh>
    <rPh sb="3" eb="4">
      <t>ゴ</t>
    </rPh>
    <rPh sb="4" eb="5">
      <t>トモ</t>
    </rPh>
    <phoneticPr fontId="2"/>
  </si>
  <si>
    <t>出永　展</t>
    <rPh sb="0" eb="1">
      <t>デ</t>
    </rPh>
    <rPh sb="1" eb="2">
      <t>ナガ</t>
    </rPh>
    <rPh sb="3" eb="4">
      <t>テン</t>
    </rPh>
    <phoneticPr fontId="2"/>
  </si>
  <si>
    <t>堤　佳代</t>
    <rPh sb="0" eb="1">
      <t>ツツミ</t>
    </rPh>
    <rPh sb="2" eb="4">
      <t>カヨ</t>
    </rPh>
    <phoneticPr fontId="2"/>
  </si>
  <si>
    <t>大塚　芳生</t>
    <rPh sb="0" eb="2">
      <t>オオツカ</t>
    </rPh>
    <rPh sb="3" eb="4">
      <t>ホウ</t>
    </rPh>
    <rPh sb="4" eb="5">
      <t>セイ</t>
    </rPh>
    <phoneticPr fontId="2"/>
  </si>
  <si>
    <t>永田　功臣</t>
    <rPh sb="0" eb="2">
      <t>ナガタ</t>
    </rPh>
    <rPh sb="3" eb="4">
      <t>コウ</t>
    </rPh>
    <rPh sb="4" eb="5">
      <t>ジン</t>
    </rPh>
    <phoneticPr fontId="2"/>
  </si>
  <si>
    <t>櫻井　幸枝</t>
    <rPh sb="0" eb="2">
      <t>サクライ</t>
    </rPh>
    <rPh sb="3" eb="5">
      <t>ユキエ</t>
    </rPh>
    <phoneticPr fontId="2"/>
  </si>
  <si>
    <t>中田　京子</t>
    <rPh sb="0" eb="2">
      <t>ナカタ</t>
    </rPh>
    <rPh sb="3" eb="5">
      <t>キョウコ</t>
    </rPh>
    <phoneticPr fontId="2"/>
  </si>
  <si>
    <t>小西　人美</t>
    <rPh sb="0" eb="2">
      <t>コニシ</t>
    </rPh>
    <rPh sb="3" eb="4">
      <t>ヒト</t>
    </rPh>
    <rPh sb="4" eb="5">
      <t>ビ</t>
    </rPh>
    <phoneticPr fontId="2"/>
  </si>
  <si>
    <t>山﨑　知博</t>
    <rPh sb="0" eb="2">
      <t>やまさき</t>
    </rPh>
    <rPh sb="3" eb="4">
      <t>ち</t>
    </rPh>
    <rPh sb="4" eb="5">
      <t>はく</t>
    </rPh>
    <phoneticPr fontId="2" type="Hiragana" alignment="distributed"/>
  </si>
  <si>
    <t>服部　正</t>
    <rPh sb="0" eb="2">
      <t>ハットリ</t>
    </rPh>
    <rPh sb="3" eb="4">
      <t>マサ</t>
    </rPh>
    <phoneticPr fontId="2"/>
  </si>
  <si>
    <t>田北佳一郎</t>
    <rPh sb="0" eb="2">
      <t>タキタ</t>
    </rPh>
    <rPh sb="2" eb="3">
      <t>カ</t>
    </rPh>
    <rPh sb="3" eb="5">
      <t>イチロウ</t>
    </rPh>
    <phoneticPr fontId="2"/>
  </si>
  <si>
    <t>楠本　功一</t>
    <rPh sb="0" eb="2">
      <t>クスモト</t>
    </rPh>
    <rPh sb="3" eb="5">
      <t>コウイチ</t>
    </rPh>
    <phoneticPr fontId="2"/>
  </si>
  <si>
    <t>一司　和穂</t>
    <rPh sb="0" eb="1">
      <t>イチ</t>
    </rPh>
    <rPh sb="1" eb="2">
      <t>ツカサ</t>
    </rPh>
    <rPh sb="3" eb="5">
      <t>カズホ</t>
    </rPh>
    <phoneticPr fontId="2"/>
  </si>
  <si>
    <t>山口　敬介</t>
    <rPh sb="0" eb="2">
      <t>ヤマグチ</t>
    </rPh>
    <rPh sb="3" eb="5">
      <t>ケイスケ</t>
    </rPh>
    <phoneticPr fontId="2"/>
  </si>
  <si>
    <t>三浦　稔継</t>
    <rPh sb="0" eb="2">
      <t>ミウラ</t>
    </rPh>
    <rPh sb="3" eb="4">
      <t>ネン</t>
    </rPh>
    <rPh sb="4" eb="5">
      <t>ツギ</t>
    </rPh>
    <phoneticPr fontId="2"/>
  </si>
  <si>
    <t>里永　典隆</t>
    <rPh sb="0" eb="2">
      <t>サトナガ</t>
    </rPh>
    <rPh sb="3" eb="4">
      <t>テン</t>
    </rPh>
    <rPh sb="4" eb="5">
      <t>リュウ</t>
    </rPh>
    <phoneticPr fontId="2"/>
  </si>
  <si>
    <t>吉田　稔</t>
    <rPh sb="0" eb="2">
      <t>ヨシダ</t>
    </rPh>
    <rPh sb="3" eb="4">
      <t>ネン</t>
    </rPh>
    <phoneticPr fontId="2"/>
  </si>
  <si>
    <t>堤　秀祟</t>
    <rPh sb="0" eb="1">
      <t>ツツミ</t>
    </rPh>
    <rPh sb="2" eb="3">
      <t>ヒデ</t>
    </rPh>
    <rPh sb="3" eb="4">
      <t>タタ</t>
    </rPh>
    <phoneticPr fontId="2"/>
  </si>
  <si>
    <t>吉本　裕康</t>
    <rPh sb="0" eb="2">
      <t>ヨシモト</t>
    </rPh>
    <rPh sb="3" eb="4">
      <t>ユウ</t>
    </rPh>
    <rPh sb="4" eb="5">
      <t>ヤス</t>
    </rPh>
    <phoneticPr fontId="2"/>
  </si>
  <si>
    <t>一山　由美</t>
    <rPh sb="0" eb="2">
      <t>イチヤマ</t>
    </rPh>
    <rPh sb="3" eb="5">
      <t>ユミ</t>
    </rPh>
    <phoneticPr fontId="2"/>
  </si>
  <si>
    <t>森　安広</t>
    <rPh sb="0" eb="1">
      <t>モリ</t>
    </rPh>
    <rPh sb="2" eb="4">
      <t>ヤスヒロ</t>
    </rPh>
    <phoneticPr fontId="2"/>
  </si>
  <si>
    <t>緒方　尚哉</t>
    <rPh sb="3" eb="5">
      <t>ナオヤ</t>
    </rPh>
    <phoneticPr fontId="2"/>
  </si>
  <si>
    <t>荒川　国博</t>
    <rPh sb="0" eb="2">
      <t>アラカワ</t>
    </rPh>
    <rPh sb="3" eb="5">
      <t>クニヒロ</t>
    </rPh>
    <phoneticPr fontId="2"/>
  </si>
  <si>
    <t>山下　暢子</t>
    <rPh sb="0" eb="2">
      <t>ヤマシタ</t>
    </rPh>
    <rPh sb="3" eb="4">
      <t>ヨウ</t>
    </rPh>
    <rPh sb="4" eb="5">
      <t>コ</t>
    </rPh>
    <phoneticPr fontId="2"/>
  </si>
  <si>
    <t>中田　慎哉</t>
    <rPh sb="0" eb="2">
      <t>ナカタ</t>
    </rPh>
    <rPh sb="3" eb="4">
      <t>シン</t>
    </rPh>
    <rPh sb="4" eb="5">
      <t>ヤ</t>
    </rPh>
    <phoneticPr fontId="2"/>
  </si>
  <si>
    <t>成尾　明美</t>
    <rPh sb="0" eb="2">
      <t>ナリオ</t>
    </rPh>
    <rPh sb="3" eb="5">
      <t>アケミ</t>
    </rPh>
    <phoneticPr fontId="2"/>
  </si>
  <si>
    <t>0966-22-5216</t>
    <phoneticPr fontId="2"/>
  </si>
  <si>
    <t>永田　博弥</t>
    <rPh sb="0" eb="2">
      <t>ナガタ</t>
    </rPh>
    <rPh sb="3" eb="4">
      <t>ハク</t>
    </rPh>
    <rPh sb="4" eb="5">
      <t>ヤ</t>
    </rPh>
    <phoneticPr fontId="2"/>
  </si>
  <si>
    <t>沢田　美穂</t>
    <rPh sb="0" eb="2">
      <t>サワダ</t>
    </rPh>
    <rPh sb="3" eb="5">
      <t>ミホ</t>
    </rPh>
    <phoneticPr fontId="2"/>
  </si>
  <si>
    <t>小園　貴寛</t>
    <rPh sb="0" eb="2">
      <t>オゾノ</t>
    </rPh>
    <rPh sb="3" eb="4">
      <t>キ</t>
    </rPh>
    <rPh sb="4" eb="5">
      <t>ヒロシ</t>
    </rPh>
    <phoneticPr fontId="2"/>
  </si>
  <si>
    <t>菱刈　吉雄</t>
    <rPh sb="0" eb="2">
      <t>ヒシカリ</t>
    </rPh>
    <rPh sb="3" eb="5">
      <t>ヨシオ</t>
    </rPh>
    <phoneticPr fontId="2"/>
  </si>
  <si>
    <t>浅生昇一郎</t>
    <rPh sb="0" eb="2">
      <t>アサナマ</t>
    </rPh>
    <rPh sb="2" eb="5">
      <t>ショウイチロウ</t>
    </rPh>
    <phoneticPr fontId="2"/>
  </si>
  <si>
    <t>0966-22-5217</t>
    <phoneticPr fontId="2"/>
  </si>
  <si>
    <t>米　育史</t>
    <rPh sb="0" eb="1">
      <t>コメ</t>
    </rPh>
    <rPh sb="2" eb="3">
      <t>ハグク</t>
    </rPh>
    <rPh sb="3" eb="4">
      <t>シ</t>
    </rPh>
    <phoneticPr fontId="2"/>
  </si>
  <si>
    <t>日當　健二</t>
    <rPh sb="0" eb="1">
      <t>ヒ</t>
    </rPh>
    <rPh sb="3" eb="5">
      <t>ケンジ</t>
    </rPh>
    <phoneticPr fontId="2"/>
  </si>
  <si>
    <t>酒井　勇一</t>
    <rPh sb="0" eb="2">
      <t>サカイ</t>
    </rPh>
    <rPh sb="3" eb="5">
      <t>ユウイチ</t>
    </rPh>
    <phoneticPr fontId="2"/>
  </si>
  <si>
    <t>坂口　隆広</t>
    <rPh sb="0" eb="2">
      <t>サカグチ</t>
    </rPh>
    <rPh sb="3" eb="4">
      <t>タカシ</t>
    </rPh>
    <rPh sb="4" eb="5">
      <t>ヒロシ</t>
    </rPh>
    <phoneticPr fontId="2"/>
  </si>
  <si>
    <t>868-0703</t>
    <phoneticPr fontId="2"/>
  </si>
  <si>
    <t>球磨郡水上村湯山1</t>
    <rPh sb="0" eb="3">
      <t>クマグン</t>
    </rPh>
    <rPh sb="3" eb="6">
      <t>ミズカミムラ</t>
    </rPh>
    <rPh sb="6" eb="8">
      <t>ユヤマ</t>
    </rPh>
    <phoneticPr fontId="2"/>
  </si>
  <si>
    <t>0966-44-0021</t>
    <phoneticPr fontId="2"/>
  </si>
  <si>
    <t>東　篤哉</t>
    <rPh sb="0" eb="1">
      <t>ヒガシ</t>
    </rPh>
    <rPh sb="2" eb="3">
      <t>アツシ</t>
    </rPh>
    <rPh sb="3" eb="4">
      <t>ヤ</t>
    </rPh>
    <phoneticPr fontId="2"/>
  </si>
  <si>
    <t>球磨郡球磨村一勝地丙22-1（北校舎）
球磨郡球磨村一勝地丙123（南校舎）</t>
    <rPh sb="0" eb="3">
      <t>クマグン</t>
    </rPh>
    <rPh sb="3" eb="6">
      <t>クマムラ</t>
    </rPh>
    <rPh sb="6" eb="9">
      <t>イッショウチ</t>
    </rPh>
    <rPh sb="9" eb="10">
      <t>ヘイ</t>
    </rPh>
    <rPh sb="15" eb="18">
      <t>キタコウシャ</t>
    </rPh>
    <rPh sb="20" eb="23">
      <t>クマグン</t>
    </rPh>
    <rPh sb="23" eb="26">
      <t>クマムラ</t>
    </rPh>
    <rPh sb="26" eb="29">
      <t>イッショウチ</t>
    </rPh>
    <rPh sb="29" eb="30">
      <t>ヘイ</t>
    </rPh>
    <rPh sb="34" eb="37">
      <t>ミナミコウシャ</t>
    </rPh>
    <phoneticPr fontId="2"/>
  </si>
  <si>
    <t>869-6403
869-6403</t>
    <phoneticPr fontId="2"/>
  </si>
  <si>
    <t>0966-32-0380
0966-32-1122</t>
    <phoneticPr fontId="2"/>
  </si>
  <si>
    <t>村山　茂</t>
    <rPh sb="0" eb="2">
      <t>ムラヤマ</t>
    </rPh>
    <rPh sb="3" eb="4">
      <t>シゲル</t>
    </rPh>
    <phoneticPr fontId="2"/>
  </si>
  <si>
    <t>伊津野隆之</t>
    <rPh sb="0" eb="3">
      <t>イヅノ</t>
    </rPh>
    <rPh sb="3" eb="5">
      <t>タカユキ</t>
    </rPh>
    <phoneticPr fontId="2"/>
  </si>
  <si>
    <t>堀田　美穂</t>
    <rPh sb="0" eb="2">
      <t>ホリタ</t>
    </rPh>
    <rPh sb="3" eb="5">
      <t>ミホ</t>
    </rPh>
    <phoneticPr fontId="2"/>
  </si>
  <si>
    <t>松本　正史</t>
    <rPh sb="0" eb="2">
      <t>マツモト</t>
    </rPh>
    <rPh sb="3" eb="4">
      <t>タダシ</t>
    </rPh>
    <rPh sb="4" eb="5">
      <t>シ</t>
    </rPh>
    <phoneticPr fontId="2"/>
  </si>
  <si>
    <t>木場　秀敏</t>
    <rPh sb="0" eb="2">
      <t>コバ</t>
    </rPh>
    <rPh sb="3" eb="4">
      <t>ヒデ</t>
    </rPh>
    <rPh sb="4" eb="5">
      <t>ビン</t>
    </rPh>
    <phoneticPr fontId="2"/>
  </si>
  <si>
    <t>松本真由美</t>
    <rPh sb="0" eb="2">
      <t>マツモト</t>
    </rPh>
    <rPh sb="2" eb="5">
      <t>マユミ</t>
    </rPh>
    <phoneticPr fontId="2"/>
  </si>
  <si>
    <t>奥田　一之</t>
    <rPh sb="0" eb="2">
      <t>オクダ</t>
    </rPh>
    <rPh sb="3" eb="4">
      <t>イチ</t>
    </rPh>
    <rPh sb="4" eb="5">
      <t>ノ</t>
    </rPh>
    <phoneticPr fontId="2"/>
  </si>
  <si>
    <t>中本　青志</t>
    <rPh sb="0" eb="2">
      <t>ナカモト</t>
    </rPh>
    <rPh sb="3" eb="4">
      <t>アオ</t>
    </rPh>
    <rPh sb="4" eb="5">
      <t>シ</t>
    </rPh>
    <phoneticPr fontId="2"/>
  </si>
  <si>
    <t>鶴田　英子</t>
    <rPh sb="0" eb="2">
      <t>ツルタ</t>
    </rPh>
    <rPh sb="3" eb="5">
      <t>ヒデコ</t>
    </rPh>
    <phoneticPr fontId="2"/>
  </si>
  <si>
    <t>福田　直理</t>
    <rPh sb="0" eb="2">
      <t>フクダ</t>
    </rPh>
    <rPh sb="3" eb="4">
      <t>ナオ</t>
    </rPh>
    <rPh sb="4" eb="5">
      <t>リ</t>
    </rPh>
    <phoneticPr fontId="2"/>
  </si>
  <si>
    <t>土屋　寛仁</t>
    <rPh sb="0" eb="2">
      <t>ツチヤ</t>
    </rPh>
    <rPh sb="3" eb="4">
      <t>ヒロシ</t>
    </rPh>
    <rPh sb="4" eb="5">
      <t>ジン</t>
    </rPh>
    <phoneticPr fontId="2"/>
  </si>
  <si>
    <t>江﨑満美子</t>
    <rPh sb="0" eb="2">
      <t>エザキ</t>
    </rPh>
    <rPh sb="2" eb="3">
      <t>マン</t>
    </rPh>
    <rPh sb="3" eb="5">
      <t>ビコ</t>
    </rPh>
    <phoneticPr fontId="2"/>
  </si>
  <si>
    <t>河内　秀幸</t>
    <rPh sb="0" eb="2">
      <t>カワチ</t>
    </rPh>
    <rPh sb="3" eb="5">
      <t>ヒデユキ</t>
    </rPh>
    <phoneticPr fontId="2"/>
  </si>
  <si>
    <t>中村　富男</t>
    <rPh sb="0" eb="2">
      <t>ナカムラ</t>
    </rPh>
    <rPh sb="3" eb="5">
      <t>トミオ</t>
    </rPh>
    <phoneticPr fontId="2"/>
  </si>
  <si>
    <t>淀川　一哉</t>
    <rPh sb="0" eb="2">
      <t>ヨドガワ</t>
    </rPh>
    <rPh sb="3" eb="5">
      <t>カズヤ</t>
    </rPh>
    <phoneticPr fontId="2"/>
  </si>
  <si>
    <t>中川　泰</t>
    <rPh sb="0" eb="2">
      <t>ナカガワ</t>
    </rPh>
    <rPh sb="3" eb="4">
      <t>タイ</t>
    </rPh>
    <phoneticPr fontId="2"/>
  </si>
  <si>
    <t>森田　淳士</t>
    <phoneticPr fontId="2"/>
  </si>
  <si>
    <t>古閑　千尋</t>
    <phoneticPr fontId="2"/>
  </si>
  <si>
    <t>中川　正利</t>
    <rPh sb="0" eb="2">
      <t>ナカガワ</t>
    </rPh>
    <rPh sb="3" eb="5">
      <t>マサリ</t>
    </rPh>
    <phoneticPr fontId="2"/>
  </si>
  <si>
    <t>藤本　浩明</t>
    <rPh sb="0" eb="2">
      <t>フジモト</t>
    </rPh>
    <rPh sb="3" eb="5">
      <t>ヒロアキ</t>
    </rPh>
    <phoneticPr fontId="2"/>
  </si>
  <si>
    <t>862-8603</t>
    <phoneticPr fontId="2"/>
  </si>
  <si>
    <t>熊本市中央区出水4－1－2</t>
    <rPh sb="0" eb="3">
      <t>クマモトシ</t>
    </rPh>
    <rPh sb="3" eb="6">
      <t>チュウオウク</t>
    </rPh>
    <rPh sb="6" eb="8">
      <t>イズミ</t>
    </rPh>
    <phoneticPr fontId="2"/>
  </si>
  <si>
    <t>096-371-1771</t>
    <phoneticPr fontId="2"/>
  </si>
  <si>
    <t>小原ひとみ</t>
    <rPh sb="0" eb="2">
      <t>オハラ</t>
    </rPh>
    <phoneticPr fontId="2"/>
  </si>
  <si>
    <t>泉　伸仁</t>
    <rPh sb="0" eb="1">
      <t>イズミ</t>
    </rPh>
    <rPh sb="2" eb="3">
      <t>ノ</t>
    </rPh>
    <rPh sb="3" eb="4">
      <t>ジン</t>
    </rPh>
    <phoneticPr fontId="2"/>
  </si>
  <si>
    <t>嶋田　泰介</t>
    <rPh sb="0" eb="2">
      <t>シマダ</t>
    </rPh>
    <rPh sb="3" eb="5">
      <t>タイスケ</t>
    </rPh>
    <phoneticPr fontId="2"/>
  </si>
  <si>
    <t>柳田　壽昭</t>
    <rPh sb="0" eb="2">
      <t>ヤナギダ</t>
    </rPh>
    <rPh sb="3" eb="4">
      <t>ジュ</t>
    </rPh>
    <rPh sb="4" eb="5">
      <t>アキ</t>
    </rPh>
    <phoneticPr fontId="2"/>
  </si>
  <si>
    <t>鍬田幸一郎</t>
    <rPh sb="0" eb="2">
      <t>クワタ</t>
    </rPh>
    <rPh sb="2" eb="5">
      <t>コウイチロウ</t>
    </rPh>
    <phoneticPr fontId="2"/>
  </si>
  <si>
    <t>竹永　真也</t>
    <rPh sb="0" eb="2">
      <t>タケナガ</t>
    </rPh>
    <rPh sb="3" eb="5">
      <t>シンヤ</t>
    </rPh>
    <phoneticPr fontId="2"/>
  </si>
  <si>
    <t>上村　秀久</t>
    <rPh sb="0" eb="2">
      <t>ウエムラ</t>
    </rPh>
    <rPh sb="3" eb="5">
      <t>ヒデヒサ</t>
    </rPh>
    <phoneticPr fontId="2"/>
  </si>
  <si>
    <t>吉永　武幸</t>
    <rPh sb="0" eb="2">
      <t>ヨシナガ</t>
    </rPh>
    <rPh sb="3" eb="5">
      <t>タケユキ</t>
    </rPh>
    <phoneticPr fontId="2"/>
  </si>
  <si>
    <t>吉永　武幸</t>
    <rPh sb="0" eb="2">
      <t>ヨシナガ</t>
    </rPh>
    <rPh sb="3" eb="5">
      <t>タケユキ</t>
    </rPh>
    <phoneticPr fontId="2"/>
  </si>
  <si>
    <t>稲本　幹二</t>
    <rPh sb="0" eb="2">
      <t>イナモト</t>
    </rPh>
    <rPh sb="3" eb="4">
      <t>ミキ</t>
    </rPh>
    <rPh sb="4" eb="5">
      <t>ニ</t>
    </rPh>
    <phoneticPr fontId="2"/>
  </si>
  <si>
    <t>泉分校</t>
    <phoneticPr fontId="2"/>
  </si>
  <si>
    <t>髙田　拓</t>
    <rPh sb="0" eb="2">
      <t>タカダ</t>
    </rPh>
    <rPh sb="3" eb="4">
      <t>タク</t>
    </rPh>
    <phoneticPr fontId="2"/>
  </si>
  <si>
    <t>五木分校</t>
    <phoneticPr fontId="2"/>
  </si>
  <si>
    <t>石田　智雄</t>
    <rPh sb="0" eb="2">
      <t>イシダ</t>
    </rPh>
    <rPh sb="3" eb="4">
      <t>チ</t>
    </rPh>
    <rPh sb="4" eb="5">
      <t>ユウ</t>
    </rPh>
    <phoneticPr fontId="2"/>
  </si>
  <si>
    <t>杉本　康浩</t>
    <rPh sb="0" eb="2">
      <t>スギモト</t>
    </rPh>
    <rPh sb="3" eb="4">
      <t>ヤスシ</t>
    </rPh>
    <rPh sb="4" eb="5">
      <t>ヒロシ</t>
    </rPh>
    <phoneticPr fontId="2"/>
  </si>
  <si>
    <t>岩嵜　毅</t>
    <phoneticPr fontId="2"/>
  </si>
  <si>
    <t>倉岳校</t>
    <phoneticPr fontId="2"/>
  </si>
  <si>
    <t>谷脇　詩織</t>
    <rPh sb="0" eb="2">
      <t>タニワキ</t>
    </rPh>
    <rPh sb="3" eb="5">
      <t>シオリ</t>
    </rPh>
    <phoneticPr fontId="2"/>
  </si>
  <si>
    <t>仁田原安正</t>
    <rPh sb="0" eb="1">
      <t>ジン</t>
    </rPh>
    <rPh sb="1" eb="2">
      <t>タ</t>
    </rPh>
    <rPh sb="2" eb="3">
      <t>ハラ</t>
    </rPh>
    <rPh sb="3" eb="5">
      <t>ヤスマサ</t>
    </rPh>
    <phoneticPr fontId="2"/>
  </si>
  <si>
    <t>星子　和広</t>
    <rPh sb="0" eb="2">
      <t>ホシコ</t>
    </rPh>
    <rPh sb="3" eb="4">
      <t>ワ</t>
    </rPh>
    <rPh sb="4" eb="5">
      <t>ヒロシ</t>
    </rPh>
    <phoneticPr fontId="2"/>
  </si>
  <si>
    <t>上野　正直</t>
    <rPh sb="0" eb="2">
      <t>ウエノ</t>
    </rPh>
    <rPh sb="3" eb="5">
      <t>ショウジキ</t>
    </rPh>
    <phoneticPr fontId="2"/>
  </si>
  <si>
    <t>馬場　純二</t>
    <rPh sb="0" eb="2">
      <t>ババ</t>
    </rPh>
    <rPh sb="3" eb="5">
      <t>ジュンジ</t>
    </rPh>
    <phoneticPr fontId="2"/>
  </si>
  <si>
    <t>田中　義浩</t>
    <rPh sb="0" eb="2">
      <t>タナカ</t>
    </rPh>
    <rPh sb="3" eb="4">
      <t>ギ</t>
    </rPh>
    <rPh sb="4" eb="5">
      <t>ヒロシ</t>
    </rPh>
    <phoneticPr fontId="2"/>
  </si>
  <si>
    <t>塩田顕一郎</t>
    <rPh sb="0" eb="2">
      <t>シオタ</t>
    </rPh>
    <rPh sb="2" eb="5">
      <t>ケンイチロウ</t>
    </rPh>
    <phoneticPr fontId="2"/>
  </si>
  <si>
    <t>小田　浩三</t>
    <rPh sb="0" eb="2">
      <t>オダ</t>
    </rPh>
    <rPh sb="3" eb="5">
      <t>コウゾウ</t>
    </rPh>
    <phoneticPr fontId="2"/>
  </si>
  <si>
    <t>園田　恭子</t>
    <rPh sb="0" eb="2">
      <t>ソノダ</t>
    </rPh>
    <rPh sb="3" eb="5">
      <t>キョウコ</t>
    </rPh>
    <phoneticPr fontId="2"/>
  </si>
  <si>
    <t>木山　晋介</t>
    <rPh sb="0" eb="2">
      <t>きやま</t>
    </rPh>
    <rPh sb="3" eb="5">
      <t>しんすけ</t>
    </rPh>
    <phoneticPr fontId="3" type="Hiragana" alignment="center"/>
  </si>
  <si>
    <t>藤岡　寛成</t>
    <rPh sb="0" eb="2">
      <t>ふじおか</t>
    </rPh>
    <rPh sb="3" eb="4">
      <t>ひろし</t>
    </rPh>
    <rPh sb="4" eb="5">
      <t>なり</t>
    </rPh>
    <phoneticPr fontId="3" type="Hiragana" alignment="center"/>
  </si>
  <si>
    <t>岸良　優太</t>
    <rPh sb="0" eb="2">
      <t>キシラ</t>
    </rPh>
    <rPh sb="3" eb="5">
      <t>ユウタ</t>
    </rPh>
    <phoneticPr fontId="2"/>
  </si>
  <si>
    <t>清塘　文夫</t>
    <rPh sb="0" eb="1">
      <t>キヨ</t>
    </rPh>
    <rPh sb="1" eb="2">
      <t>トウ</t>
    </rPh>
    <rPh sb="3" eb="4">
      <t>ブン</t>
    </rPh>
    <rPh sb="4" eb="5">
      <t>オット</t>
    </rPh>
    <phoneticPr fontId="2"/>
  </si>
  <si>
    <t>坂本　憲昭</t>
    <rPh sb="0" eb="2">
      <t>さかもと</t>
    </rPh>
    <rPh sb="3" eb="4">
      <t>けん</t>
    </rPh>
    <rPh sb="4" eb="5">
      <t>あき</t>
    </rPh>
    <phoneticPr fontId="3" type="Hiragana" alignment="center"/>
  </si>
  <si>
    <t>木山　邦博</t>
    <rPh sb="0" eb="2">
      <t>きやま</t>
    </rPh>
    <rPh sb="3" eb="5">
      <t>くにひろ</t>
    </rPh>
    <phoneticPr fontId="2" type="Hiragana" alignment="center"/>
  </si>
  <si>
    <t>濱本　昌宏</t>
    <rPh sb="0" eb="2">
      <t>ハマモト</t>
    </rPh>
    <rPh sb="3" eb="5">
      <t>マサヒロ</t>
    </rPh>
    <phoneticPr fontId="2"/>
  </si>
  <si>
    <t>井手　正直</t>
    <rPh sb="0" eb="2">
      <t>イデ</t>
    </rPh>
    <rPh sb="3" eb="5">
      <t>ショウジキ</t>
    </rPh>
    <phoneticPr fontId="2"/>
  </si>
  <si>
    <t>角田　賢治</t>
    <rPh sb="0" eb="2">
      <t>ツノダ</t>
    </rPh>
    <rPh sb="3" eb="5">
      <t>ケンジ</t>
    </rPh>
    <phoneticPr fontId="2"/>
  </si>
  <si>
    <t>竹下　英希</t>
    <rPh sb="0" eb="2">
      <t>タケシタ</t>
    </rPh>
    <rPh sb="3" eb="4">
      <t>エイ</t>
    </rPh>
    <rPh sb="4" eb="5">
      <t>キ</t>
    </rPh>
    <phoneticPr fontId="2"/>
  </si>
  <si>
    <t>松永　尚子</t>
    <rPh sb="0" eb="2">
      <t>マツナガ</t>
    </rPh>
    <rPh sb="3" eb="5">
      <t>ナオコ</t>
    </rPh>
    <phoneticPr fontId="2"/>
  </si>
  <si>
    <t>日𠮷　邦宏</t>
    <rPh sb="0" eb="1">
      <t>ひ</t>
    </rPh>
    <rPh sb="4" eb="5">
      <t>ほう</t>
    </rPh>
    <rPh sb="5" eb="6">
      <t>ひろし</t>
    </rPh>
    <phoneticPr fontId="9" type="Hiragana" alignment="center"/>
  </si>
  <si>
    <t>渡辺　薫</t>
    <rPh sb="0" eb="2">
      <t>わたなべ</t>
    </rPh>
    <rPh sb="3" eb="4">
      <t>かおる</t>
    </rPh>
    <phoneticPr fontId="7" type="Hiragana" alignment="center"/>
  </si>
  <si>
    <t>前川　和宏</t>
    <rPh sb="0" eb="2">
      <t>マエカワ</t>
    </rPh>
    <rPh sb="3" eb="5">
      <t>カズヒロ</t>
    </rPh>
    <phoneticPr fontId="2"/>
  </si>
  <si>
    <t>津留　優祐</t>
    <rPh sb="0" eb="2">
      <t>ツル</t>
    </rPh>
    <rPh sb="3" eb="4">
      <t>ユウ</t>
    </rPh>
    <rPh sb="4" eb="5">
      <t>ユウ</t>
    </rPh>
    <phoneticPr fontId="2"/>
  </si>
  <si>
    <t>野尾晴一朗</t>
    <rPh sb="0" eb="2">
      <t>のお</t>
    </rPh>
    <rPh sb="2" eb="5">
      <t>せいいちろう</t>
    </rPh>
    <phoneticPr fontId="3" type="Hiragana" alignment="center"/>
  </si>
  <si>
    <t>金子　正樹</t>
    <rPh sb="0" eb="2">
      <t>カネコ</t>
    </rPh>
    <rPh sb="3" eb="5">
      <t>マサキ</t>
    </rPh>
    <phoneticPr fontId="2"/>
  </si>
  <si>
    <t>金﨑　健次</t>
    <rPh sb="0" eb="2">
      <t>カナサキ</t>
    </rPh>
    <rPh sb="3" eb="5">
      <t>ケンジ</t>
    </rPh>
    <phoneticPr fontId="2"/>
  </si>
  <si>
    <t>上村　修治</t>
    <rPh sb="0" eb="2">
      <t>ウエムラ</t>
    </rPh>
    <rPh sb="3" eb="5">
      <t>シュウジ</t>
    </rPh>
    <phoneticPr fontId="2"/>
  </si>
  <si>
    <t>中　勇二</t>
    <rPh sb="0" eb="1">
      <t>ナカ</t>
    </rPh>
    <rPh sb="2" eb="4">
      <t>ユウジ</t>
    </rPh>
    <phoneticPr fontId="2"/>
  </si>
  <si>
    <t>0968-43-1396</t>
    <phoneticPr fontId="2"/>
  </si>
  <si>
    <t>869-0492</t>
    <phoneticPr fontId="2"/>
  </si>
  <si>
    <t>宇土市浦田町51</t>
    <rPh sb="0" eb="3">
      <t>ウトシ</t>
    </rPh>
    <rPh sb="3" eb="6">
      <t>ウラタマチ</t>
    </rPh>
    <phoneticPr fontId="2"/>
  </si>
  <si>
    <t>太田　耕幸</t>
    <rPh sb="0" eb="2">
      <t>オオタ</t>
    </rPh>
    <rPh sb="3" eb="5">
      <t>ヤスユキ</t>
    </rPh>
    <phoneticPr fontId="12"/>
  </si>
  <si>
    <t>0969-28-3365</t>
    <phoneticPr fontId="2"/>
  </si>
  <si>
    <t>岩崎　宏保</t>
    <rPh sb="0" eb="2">
      <t>イワサキ</t>
    </rPh>
    <rPh sb="3" eb="4">
      <t>ヒロシ</t>
    </rPh>
    <rPh sb="4" eb="5">
      <t>タモツ</t>
    </rPh>
    <phoneticPr fontId="2"/>
  </si>
  <si>
    <t>0964-32-1111</t>
    <phoneticPr fontId="2"/>
  </si>
  <si>
    <t>永杉　尚久</t>
    <rPh sb="0" eb="2">
      <t>ナガスギ</t>
    </rPh>
    <rPh sb="3" eb="4">
      <t>ナオ</t>
    </rPh>
    <rPh sb="4" eb="5">
      <t>ヒサシイ</t>
    </rPh>
    <phoneticPr fontId="2"/>
  </si>
  <si>
    <t>松永　光親</t>
    <rPh sb="0" eb="2">
      <t>マツナガ</t>
    </rPh>
    <rPh sb="3" eb="4">
      <t>ヒカリ</t>
    </rPh>
    <rPh sb="4" eb="5">
      <t>オヤ</t>
    </rPh>
    <phoneticPr fontId="2"/>
  </si>
  <si>
    <t>古庄　泰則</t>
    <rPh sb="0" eb="2">
      <t>フルショウ</t>
    </rPh>
    <rPh sb="3" eb="4">
      <t>タイ</t>
    </rPh>
    <rPh sb="4" eb="5">
      <t>ノリ</t>
    </rPh>
    <phoneticPr fontId="2"/>
  </si>
  <si>
    <t>令和6年（2024）5月1日現在</t>
    <rPh sb="0" eb="1">
      <t>レイ</t>
    </rPh>
    <rPh sb="1" eb="2">
      <t>ワ</t>
    </rPh>
    <rPh sb="3" eb="4">
      <t>ネン</t>
    </rPh>
    <phoneticPr fontId="2"/>
  </si>
  <si>
    <t>小栁　弘志</t>
    <phoneticPr fontId="2"/>
  </si>
  <si>
    <t>吉本　裕康</t>
    <phoneticPr fontId="2"/>
  </si>
  <si>
    <t>松﨑　輝彦</t>
    <phoneticPr fontId="2"/>
  </si>
  <si>
    <t>櫻井　幸枝</t>
    <phoneticPr fontId="2"/>
  </si>
  <si>
    <t>早田　靖伸</t>
    <phoneticPr fontId="2"/>
  </si>
  <si>
    <t>濵田　良彦</t>
    <phoneticPr fontId="2"/>
  </si>
  <si>
    <t>髙木　泰典</t>
    <phoneticPr fontId="2"/>
  </si>
  <si>
    <t>𠮷田　充</t>
    <rPh sb="0" eb="3">
      <t>ヨシタ</t>
    </rPh>
    <rPh sb="4" eb="5">
      <t>ジュウ</t>
    </rPh>
    <phoneticPr fontId="2"/>
  </si>
  <si>
    <t>𠮷田　充</t>
    <phoneticPr fontId="2"/>
  </si>
  <si>
    <t>髙木　泰典</t>
    <phoneticPr fontId="2"/>
  </si>
  <si>
    <t>菊池市隈府1272-10</t>
    <phoneticPr fontId="2"/>
  </si>
  <si>
    <t>髙尾　和史</t>
    <phoneticPr fontId="2"/>
  </si>
  <si>
    <t>文理総合探究
（文理コース)
（芸術コース）
（生活デザインコース）</t>
    <phoneticPr fontId="2"/>
  </si>
  <si>
    <t>健康スポーツ探究
情報ビジネス探究</t>
    <phoneticPr fontId="2"/>
  </si>
  <si>
    <t>096-346-7121</t>
  </si>
  <si>
    <t>加藤 哲也</t>
  </si>
  <si>
    <t>熊本市西区河内町船津2470番地1</t>
  </si>
  <si>
    <t>熊本市中央区千葉城町5番1号　</t>
  </si>
  <si>
    <t>西川　英臣</t>
  </si>
  <si>
    <t>宮村　幸宏</t>
  </si>
  <si>
    <t>佐土原智彰</t>
  </si>
  <si>
    <t>86１-8074</t>
  </si>
  <si>
    <t>古家　慎也</t>
  </si>
  <si>
    <t>熊本市西区河内町船津2505番地2</t>
  </si>
  <si>
    <t>林田　匡</t>
  </si>
  <si>
    <t>熊本市南区城南町永505番地１</t>
  </si>
  <si>
    <t>宮村　まり</t>
  </si>
  <si>
    <t>熊本市北区植木町富応1302番5</t>
  </si>
  <si>
    <t>096-339-6601</t>
  </si>
  <si>
    <t>0968-46-2076</t>
    <phoneticPr fontId="2"/>
  </si>
  <si>
    <t>水田　剛</t>
    <rPh sb="0" eb="2">
      <t>ミズタ</t>
    </rPh>
    <rPh sb="3" eb="4">
      <t>ツヨシ</t>
    </rPh>
    <phoneticPr fontId="2"/>
  </si>
  <si>
    <t>室永　芳久</t>
    <rPh sb="0" eb="2">
      <t>ムロナガ</t>
    </rPh>
    <rPh sb="3" eb="4">
      <t>ホウ</t>
    </rPh>
    <rPh sb="4" eb="5">
      <t>ヒサ</t>
    </rPh>
    <phoneticPr fontId="2"/>
  </si>
  <si>
    <t>芥川　隆淨</t>
    <rPh sb="0" eb="2">
      <t>アクタガワ</t>
    </rPh>
    <rPh sb="3" eb="4">
      <t>タカシ</t>
    </rPh>
    <rPh sb="4" eb="5">
      <t>ジョウ</t>
    </rPh>
    <phoneticPr fontId="3"/>
  </si>
  <si>
    <t>096-364-8176</t>
    <phoneticPr fontId="2"/>
  </si>
  <si>
    <t>伊藤　敏幸</t>
    <phoneticPr fontId="2"/>
  </si>
  <si>
    <t>光永　幸生</t>
    <phoneticPr fontId="2"/>
  </si>
  <si>
    <t>山田　和德</t>
    <phoneticPr fontId="2"/>
  </si>
  <si>
    <t>中川　粹子</t>
    <phoneticPr fontId="2"/>
  </si>
  <si>
    <t>竹下　恒範</t>
  </si>
  <si>
    <t>渡邉　正隆</t>
    <rPh sb="0" eb="2">
      <t>ワタナベ</t>
    </rPh>
    <phoneticPr fontId="2"/>
  </si>
  <si>
    <t>普通､情報メディア
国際ビジネス、総合ビジネス</t>
    <phoneticPr fontId="2"/>
  </si>
  <si>
    <t>阿蘇郡南阿蘇村大字河陰字小野5-300</t>
    <phoneticPr fontId="2"/>
  </si>
  <si>
    <t>096-363-2579</t>
  </si>
  <si>
    <t>室永　芳久</t>
    <rPh sb="0" eb="2">
      <t>ムロナガ</t>
    </rPh>
    <rPh sb="3" eb="4">
      <t>ヨシ</t>
    </rPh>
    <rPh sb="4" eb="5">
      <t>ヒサ</t>
    </rPh>
    <phoneticPr fontId="3"/>
  </si>
  <si>
    <t>山田　和德</t>
    <rPh sb="0" eb="2">
      <t>ヤマダ</t>
    </rPh>
    <rPh sb="3" eb="5">
      <t>カズノリ</t>
    </rPh>
    <phoneticPr fontId="2"/>
  </si>
  <si>
    <t>光永　幸生</t>
    <rPh sb="0" eb="2">
      <t>ミツナガ</t>
    </rPh>
    <rPh sb="3" eb="5">
      <t>ユキオ</t>
    </rPh>
    <phoneticPr fontId="2"/>
  </si>
  <si>
    <t>096-323-6677</t>
  </si>
  <si>
    <t>096-364-2316</t>
  </si>
  <si>
    <t>市町村教育局長</t>
    <rPh sb="0" eb="7">
      <t>シチョウソンキョウイクキョクチョウ</t>
    </rPh>
    <phoneticPr fontId="2"/>
  </si>
  <si>
    <t>球磨郡多良木町多良木1212-9</t>
    <phoneticPr fontId="2"/>
  </si>
  <si>
    <t>096-383-0310</t>
    <phoneticPr fontId="2"/>
  </si>
  <si>
    <t>菊 陽 西</t>
    <rPh sb="0" eb="1">
      <t>キク</t>
    </rPh>
    <rPh sb="2" eb="3">
      <t>ヨウ</t>
    </rPh>
    <rPh sb="4" eb="5">
      <t>ニシ</t>
    </rPh>
    <phoneticPr fontId="2"/>
  </si>
  <si>
    <t>南 ヶ 丘</t>
    <phoneticPr fontId="2"/>
  </si>
  <si>
    <t>(15)</t>
    <phoneticPr fontId="2"/>
  </si>
  <si>
    <t>(24)</t>
    <phoneticPr fontId="2"/>
  </si>
  <si>
    <t>(425)</t>
    <phoneticPr fontId="2"/>
  </si>
  <si>
    <t>(31)</t>
    <phoneticPr fontId="2"/>
  </si>
  <si>
    <t>(426)</t>
    <phoneticPr fontId="2"/>
  </si>
  <si>
    <t>(7)</t>
    <phoneticPr fontId="2"/>
  </si>
  <si>
    <t>(457)</t>
    <phoneticPr fontId="2"/>
  </si>
  <si>
    <t>(8)</t>
    <phoneticPr fontId="2"/>
  </si>
  <si>
    <t>(17)</t>
    <phoneticPr fontId="2"/>
  </si>
  <si>
    <t>(17)</t>
    <phoneticPr fontId="2"/>
  </si>
  <si>
    <t>(449)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</si>
</sst>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);\(0\)"/>
    <numFmt numFmtId="177" formatCode="#,##0_);[Red]\(#,##0\)"/>
    <numFmt numFmtId="178" formatCode="#,##0_);\(#,##0\)"/>
    <numFmt numFmtId="179" formatCode="0_ "/>
    <numFmt numFmtId="180" formatCode="\(General\)"/>
    <numFmt numFmtId="181" formatCode="0_);[Red]\(0\)"/>
    <numFmt numFmtId="182" formatCode="#,##0_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Arial"/>
      <family val="2"/>
    </font>
    <font>
      <b/>
      <sz val="15"/>
      <color theme="3"/>
      <name val="ＭＳ Ｐゴシック"/>
      <family val="2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Times New Roman"/>
      <family val="1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name val="Times New Roman"/>
      <family val="1"/>
    </font>
    <font>
      <sz val="12"/>
      <color rgb="FFFF0000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CFFCC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" fillId="0" borderId="0"/>
    <xf numFmtId="0" fontId="10" fillId="0" borderId="0" applyNumberFormat="0" applyFill="0" applyBorder="0" applyAlignment="0" applyProtection="0"/>
  </cellStyleXfs>
  <cellXfs count="1160">
    <xf numFmtId="0" fontId="0" fillId="0" borderId="0" xfId="0"/>
    <xf numFmtId="0" fontId="4" fillId="3" borderId="1" xfId="3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right" vertical="top" wrapText="1"/>
    </xf>
    <xf numFmtId="176" fontId="4" fillId="3" borderId="1" xfId="0" applyNumberFormat="1" applyFont="1" applyFill="1" applyBorder="1" applyAlignment="1">
      <alignment horizontal="right" vertical="top" wrapText="1"/>
    </xf>
    <xf numFmtId="176" fontId="4" fillId="3" borderId="1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justify" vertical="top" wrapText="1"/>
    </xf>
    <xf numFmtId="176" fontId="4" fillId="3" borderId="3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justify" vertical="top" wrapText="1"/>
    </xf>
    <xf numFmtId="3" fontId="4" fillId="2" borderId="13" xfId="0" applyNumberFormat="1" applyFont="1" applyFill="1" applyBorder="1" applyAlignment="1">
      <alignment vertical="top" shrinkToFit="1"/>
    </xf>
    <xf numFmtId="3" fontId="4" fillId="3" borderId="13" xfId="0" applyNumberFormat="1" applyFont="1" applyFill="1" applyBorder="1" applyAlignment="1">
      <alignment vertical="top" shrinkToFit="1"/>
    </xf>
    <xf numFmtId="0" fontId="5" fillId="2" borderId="1" xfId="0" applyFont="1" applyFill="1" applyBorder="1" applyAlignment="1">
      <alignment horizontal="center" vertical="top" wrapText="1"/>
    </xf>
    <xf numFmtId="3" fontId="4" fillId="3" borderId="3" xfId="0" applyNumberFormat="1" applyFont="1" applyFill="1" applyBorder="1" applyAlignment="1">
      <alignment vertical="top" shrinkToFit="1"/>
    </xf>
    <xf numFmtId="3" fontId="4" fillId="2" borderId="3" xfId="0" applyNumberFormat="1" applyFont="1" applyFill="1" applyBorder="1" applyAlignment="1">
      <alignment vertical="top" shrinkToFit="1"/>
    </xf>
    <xf numFmtId="0" fontId="4" fillId="3" borderId="3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3" borderId="4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3" borderId="2" xfId="0" applyFont="1" applyFill="1" applyBorder="1" applyAlignment="1">
      <alignment horizontal="center" vertical="top" wrapText="1"/>
    </xf>
    <xf numFmtId="3" fontId="4" fillId="3" borderId="4" xfId="0" applyNumberFormat="1" applyFont="1" applyFill="1" applyBorder="1" applyAlignment="1">
      <alignment vertical="top" shrinkToFit="1"/>
    </xf>
    <xf numFmtId="0" fontId="4" fillId="3" borderId="4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justify" vertical="top" wrapText="1"/>
    </xf>
    <xf numFmtId="3" fontId="4" fillId="3" borderId="11" xfId="0" applyNumberFormat="1" applyFont="1" applyFill="1" applyBorder="1" applyAlignment="1">
      <alignment vertical="top" shrinkToFi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vertical="top" wrapText="1"/>
    </xf>
    <xf numFmtId="0" fontId="4" fillId="3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justify" vertical="top" wrapText="1"/>
    </xf>
    <xf numFmtId="0" fontId="4" fillId="3" borderId="0" xfId="4" applyFont="1" applyFill="1" applyBorder="1" applyAlignment="1">
      <alignment horizontal="justify" vertical="top" wrapText="1"/>
    </xf>
    <xf numFmtId="0" fontId="4" fillId="3" borderId="3" xfId="4" applyFont="1" applyFill="1" applyBorder="1" applyAlignment="1">
      <alignment vertical="top" wrapText="1"/>
    </xf>
    <xf numFmtId="3" fontId="4" fillId="3" borderId="3" xfId="4" applyNumberFormat="1" applyFont="1" applyFill="1" applyBorder="1" applyAlignment="1">
      <alignment horizontal="right" vertical="top" wrapText="1"/>
    </xf>
    <xf numFmtId="0" fontId="4" fillId="3" borderId="13" xfId="4" applyFont="1" applyFill="1" applyBorder="1" applyAlignment="1">
      <alignment horizontal="right" vertical="top" wrapText="1"/>
    </xf>
    <xf numFmtId="0" fontId="4" fillId="2" borderId="1" xfId="4" applyFont="1" applyFill="1" applyBorder="1" applyAlignment="1">
      <alignment horizontal="justify" vertical="top" wrapText="1"/>
    </xf>
    <xf numFmtId="0" fontId="4" fillId="2" borderId="3" xfId="4" applyFont="1" applyFill="1" applyBorder="1" applyAlignment="1">
      <alignment horizontal="justify" vertical="top" wrapText="1"/>
    </xf>
    <xf numFmtId="0" fontId="4" fillId="2" borderId="0" xfId="4" applyFont="1" applyFill="1" applyBorder="1" applyAlignment="1">
      <alignment horizontal="justify" vertical="top" wrapText="1"/>
    </xf>
    <xf numFmtId="0" fontId="4" fillId="2" borderId="3" xfId="4" applyFont="1" applyFill="1" applyBorder="1" applyAlignment="1">
      <alignment vertical="top" wrapText="1"/>
    </xf>
    <xf numFmtId="3" fontId="4" fillId="2" borderId="3" xfId="4" applyNumberFormat="1" applyFont="1" applyFill="1" applyBorder="1" applyAlignment="1">
      <alignment horizontal="right" vertical="top" wrapText="1"/>
    </xf>
    <xf numFmtId="0" fontId="4" fillId="2" borderId="13" xfId="4" applyFont="1" applyFill="1" applyBorder="1" applyAlignment="1">
      <alignment horizontal="right" vertical="top" wrapText="1"/>
    </xf>
    <xf numFmtId="0" fontId="4" fillId="3" borderId="1" xfId="4" applyFont="1" applyFill="1" applyBorder="1" applyAlignment="1">
      <alignment horizontal="justify" vertical="top" wrapText="1"/>
    </xf>
    <xf numFmtId="0" fontId="4" fillId="2" borderId="1" xfId="4" applyFont="1" applyFill="1" applyBorder="1" applyAlignment="1">
      <alignment vertical="top" wrapText="1"/>
    </xf>
    <xf numFmtId="0" fontId="4" fillId="2" borderId="3" xfId="4" applyFont="1" applyFill="1" applyBorder="1" applyAlignment="1">
      <alignment horizontal="right" vertical="top" wrapText="1"/>
    </xf>
    <xf numFmtId="0" fontId="4" fillId="3" borderId="3" xfId="4" applyFont="1" applyFill="1" applyBorder="1" applyAlignment="1">
      <alignment horizontal="right" vertical="top" wrapText="1"/>
    </xf>
    <xf numFmtId="0" fontId="4" fillId="2" borderId="1" xfId="4" applyFont="1" applyFill="1" applyBorder="1" applyAlignment="1">
      <alignment horizontal="left" vertical="top" wrapText="1"/>
    </xf>
    <xf numFmtId="0" fontId="4" fillId="3" borderId="3" xfId="4" applyFont="1" applyFill="1" applyBorder="1" applyAlignment="1">
      <alignment horizontal="left" vertical="top" wrapText="1"/>
    </xf>
    <xf numFmtId="0" fontId="4" fillId="0" borderId="3" xfId="4" applyFont="1" applyFill="1" applyBorder="1" applyAlignment="1">
      <alignment horizontal="justify" vertical="top" wrapText="1"/>
    </xf>
    <xf numFmtId="0" fontId="4" fillId="0" borderId="3" xfId="4" applyFont="1" applyFill="1" applyBorder="1" applyAlignment="1">
      <alignment vertical="top" wrapText="1"/>
    </xf>
    <xf numFmtId="0" fontId="4" fillId="0" borderId="3" xfId="4" applyFont="1" applyFill="1" applyBorder="1" applyAlignment="1">
      <alignment horizontal="right" vertical="top" wrapText="1"/>
    </xf>
    <xf numFmtId="0" fontId="4" fillId="2" borderId="2" xfId="4" applyFont="1" applyFill="1" applyBorder="1" applyAlignment="1">
      <alignment horizontal="justify" vertical="top" wrapText="1"/>
    </xf>
    <xf numFmtId="0" fontId="4" fillId="2" borderId="4" xfId="4" applyFont="1" applyFill="1" applyBorder="1" applyAlignment="1">
      <alignment horizontal="justify" vertical="top" wrapText="1"/>
    </xf>
    <xf numFmtId="0" fontId="4" fillId="0" borderId="1" xfId="4" applyFont="1" applyFill="1" applyBorder="1" applyAlignment="1">
      <alignment horizontal="justify" vertical="top" wrapText="1"/>
    </xf>
    <xf numFmtId="0" fontId="4" fillId="0" borderId="0" xfId="4" applyFont="1" applyFill="1" applyBorder="1" applyAlignment="1">
      <alignment horizontal="justify" vertical="top" wrapText="1"/>
    </xf>
    <xf numFmtId="179" fontId="4" fillId="0" borderId="4" xfId="4" applyNumberFormat="1" applyFont="1" applyFill="1" applyBorder="1" applyAlignment="1">
      <alignment horizontal="justify" vertical="top" wrapText="1"/>
    </xf>
    <xf numFmtId="179" fontId="4" fillId="0" borderId="4" xfId="4" applyNumberFormat="1" applyFont="1" applyFill="1" applyBorder="1" applyAlignment="1">
      <alignment vertical="top" wrapText="1"/>
    </xf>
    <xf numFmtId="179" fontId="4" fillId="0" borderId="4" xfId="4" applyNumberFormat="1" applyFont="1" applyFill="1" applyBorder="1" applyAlignment="1">
      <alignment horizontal="right" vertical="top" wrapText="1"/>
    </xf>
    <xf numFmtId="0" fontId="4" fillId="3" borderId="1" xfId="4" applyFont="1" applyFill="1" applyBorder="1" applyAlignment="1">
      <alignment vertical="top" wrapText="1"/>
    </xf>
    <xf numFmtId="0" fontId="4" fillId="3" borderId="1" xfId="4" applyFont="1" applyFill="1" applyBorder="1" applyAlignment="1">
      <alignment horizontal="right" vertical="top" wrapText="1"/>
    </xf>
    <xf numFmtId="0" fontId="4" fillId="3" borderId="11" xfId="4" applyFont="1" applyFill="1" applyBorder="1" applyAlignment="1">
      <alignment horizontal="right" vertical="top" wrapText="1"/>
    </xf>
    <xf numFmtId="0" fontId="4" fillId="2" borderId="1" xfId="4" applyFont="1" applyFill="1" applyBorder="1" applyAlignment="1">
      <alignment horizontal="right" vertical="top" wrapText="1"/>
    </xf>
    <xf numFmtId="0" fontId="4" fillId="2" borderId="4" xfId="4" applyFont="1" applyFill="1" applyBorder="1" applyAlignment="1">
      <alignment horizontal="right" vertical="top" wrapText="1"/>
    </xf>
    <xf numFmtId="0" fontId="4" fillId="3" borderId="11" xfId="4" applyFont="1" applyFill="1" applyBorder="1" applyAlignment="1">
      <alignment vertical="top" wrapText="1"/>
    </xf>
    <xf numFmtId="0" fontId="4" fillId="3" borderId="5" xfId="4" applyFont="1" applyFill="1" applyBorder="1" applyAlignment="1">
      <alignment vertical="top" wrapText="1"/>
    </xf>
    <xf numFmtId="0" fontId="4" fillId="3" borderId="5" xfId="4" applyFont="1" applyFill="1" applyBorder="1" applyAlignment="1">
      <alignment horizontal="right" vertical="top" wrapText="1"/>
    </xf>
    <xf numFmtId="0" fontId="4" fillId="2" borderId="2" xfId="4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justify" vertical="top" wrapText="1"/>
    </xf>
    <xf numFmtId="177" fontId="4" fillId="3" borderId="0" xfId="0" applyNumberFormat="1" applyFont="1" applyFill="1" applyBorder="1" applyAlignment="1">
      <alignment horizontal="right" vertical="top" wrapText="1"/>
    </xf>
    <xf numFmtId="177" fontId="4" fillId="2" borderId="0" xfId="0" applyNumberFormat="1" applyFont="1" applyFill="1" applyBorder="1" applyAlignment="1">
      <alignment horizontal="right" vertical="top" wrapText="1"/>
    </xf>
    <xf numFmtId="3" fontId="4" fillId="3" borderId="16" xfId="0" applyNumberFormat="1" applyFont="1" applyFill="1" applyBorder="1" applyAlignment="1">
      <alignment vertical="top" shrinkToFit="1"/>
    </xf>
    <xf numFmtId="0" fontId="4" fillId="0" borderId="1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3" fontId="4" fillId="0" borderId="13" xfId="0" applyNumberFormat="1" applyFont="1" applyFill="1" applyBorder="1" applyAlignment="1">
      <alignment vertical="top" shrinkToFit="1"/>
    </xf>
    <xf numFmtId="176" fontId="4" fillId="0" borderId="0" xfId="0" applyNumberFormat="1" applyFont="1" applyFill="1" applyBorder="1" applyAlignment="1">
      <alignment horizontal="right" vertical="top" wrapText="1"/>
    </xf>
    <xf numFmtId="176" fontId="4" fillId="0" borderId="3" xfId="0" applyNumberFormat="1" applyFont="1" applyFill="1" applyBorder="1" applyAlignment="1">
      <alignment horizontal="right" vertical="top" wrapText="1"/>
    </xf>
    <xf numFmtId="3" fontId="4" fillId="0" borderId="15" xfId="0" applyNumberFormat="1" applyFont="1" applyFill="1" applyBorder="1" applyAlignment="1">
      <alignment vertical="top" shrinkToFit="1"/>
    </xf>
    <xf numFmtId="176" fontId="4" fillId="0" borderId="1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center" vertical="top" wrapText="1"/>
    </xf>
    <xf numFmtId="3" fontId="4" fillId="0" borderId="11" xfId="0" applyNumberFormat="1" applyFont="1" applyFill="1" applyBorder="1" applyAlignment="1">
      <alignment vertical="top" shrinkToFit="1"/>
    </xf>
    <xf numFmtId="0" fontId="4" fillId="0" borderId="5" xfId="0" applyFont="1" applyFill="1" applyBorder="1" applyAlignment="1">
      <alignment horizontal="right" vertical="top" wrapText="1"/>
    </xf>
    <xf numFmtId="3" fontId="4" fillId="0" borderId="3" xfId="0" applyNumberFormat="1" applyFont="1" applyFill="1" applyBorder="1" applyAlignment="1">
      <alignment vertical="top" shrinkToFit="1"/>
    </xf>
    <xf numFmtId="0" fontId="4" fillId="0" borderId="13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top" wrapText="1"/>
    </xf>
    <xf numFmtId="176" fontId="4" fillId="3" borderId="4" xfId="0" applyNumberFormat="1" applyFont="1" applyFill="1" applyBorder="1" applyAlignment="1">
      <alignment horizontal="right" vertical="top" wrapText="1"/>
    </xf>
    <xf numFmtId="177" fontId="4" fillId="0" borderId="10" xfId="0" applyNumberFormat="1" applyFont="1" applyFill="1" applyBorder="1" applyAlignment="1">
      <alignment horizontal="right" vertical="top" wrapText="1"/>
    </xf>
    <xf numFmtId="180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2" borderId="0" xfId="4" applyFont="1" applyFill="1" applyBorder="1" applyAlignment="1">
      <alignment vertical="top" wrapText="1"/>
    </xf>
    <xf numFmtId="179" fontId="4" fillId="2" borderId="3" xfId="4" applyNumberFormat="1" applyFont="1" applyFill="1" applyBorder="1" applyAlignment="1">
      <alignment horizontal="justify" vertical="top" wrapText="1"/>
    </xf>
    <xf numFmtId="179" fontId="4" fillId="2" borderId="3" xfId="4" applyNumberFormat="1" applyFont="1" applyFill="1" applyBorder="1" applyAlignment="1">
      <alignment vertical="top" wrapText="1"/>
    </xf>
    <xf numFmtId="179" fontId="4" fillId="2" borderId="3" xfId="4" applyNumberFormat="1" applyFont="1" applyFill="1" applyBorder="1" applyAlignment="1">
      <alignment horizontal="right" vertical="top" wrapText="1"/>
    </xf>
    <xf numFmtId="0" fontId="4" fillId="2" borderId="4" xfId="4" applyFont="1" applyFill="1" applyBorder="1" applyAlignment="1">
      <alignment vertical="top" wrapText="1"/>
    </xf>
    <xf numFmtId="0" fontId="4" fillId="3" borderId="11" xfId="4" applyFont="1" applyFill="1" applyBorder="1" applyAlignment="1">
      <alignment horizontal="justify" vertical="top" wrapText="1"/>
    </xf>
    <xf numFmtId="180" fontId="4" fillId="2" borderId="3" xfId="4" applyNumberFormat="1" applyFont="1" applyFill="1" applyBorder="1" applyAlignment="1">
      <alignment horizontal="right" vertical="top" wrapText="1"/>
    </xf>
    <xf numFmtId="0" fontId="4" fillId="3" borderId="4" xfId="4" applyFont="1" applyFill="1" applyBorder="1" applyAlignment="1">
      <alignment horizontal="justify" vertical="top" wrapText="1"/>
    </xf>
    <xf numFmtId="0" fontId="4" fillId="3" borderId="4" xfId="4" applyFont="1" applyFill="1" applyBorder="1" applyAlignment="1">
      <alignment vertical="top" wrapText="1"/>
    </xf>
    <xf numFmtId="0" fontId="4" fillId="3" borderId="4" xfId="4" applyFont="1" applyFill="1" applyBorder="1" applyAlignment="1">
      <alignment horizontal="right" vertical="top" wrapText="1"/>
    </xf>
    <xf numFmtId="0" fontId="4" fillId="0" borderId="0" xfId="4" applyFont="1" applyFill="1" applyBorder="1" applyAlignment="1">
      <alignment vertical="top" wrapText="1"/>
    </xf>
    <xf numFmtId="179" fontId="4" fillId="0" borderId="0" xfId="4" applyNumberFormat="1" applyFont="1" applyFill="1" applyBorder="1" applyAlignment="1">
      <alignment horizontal="justify" vertical="top" wrapText="1"/>
    </xf>
    <xf numFmtId="179" fontId="4" fillId="0" borderId="0" xfId="4" applyNumberFormat="1" applyFont="1" applyFill="1" applyBorder="1" applyAlignment="1">
      <alignment vertical="top" wrapText="1"/>
    </xf>
    <xf numFmtId="179" fontId="4" fillId="0" borderId="0" xfId="4" applyNumberFormat="1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right" vertical="top" wrapText="1"/>
    </xf>
    <xf numFmtId="0" fontId="4" fillId="3" borderId="11" xfId="0" applyFont="1" applyFill="1" applyBorder="1" applyAlignment="1">
      <alignment horizontal="right" vertical="top" wrapText="1"/>
    </xf>
    <xf numFmtId="0" fontId="4" fillId="3" borderId="18" xfId="0" applyFont="1" applyFill="1" applyBorder="1" applyAlignment="1">
      <alignment horizontal="justify" vertical="top" wrapText="1"/>
    </xf>
    <xf numFmtId="0" fontId="4" fillId="2" borderId="13" xfId="0" applyFont="1" applyFill="1" applyBorder="1" applyAlignment="1">
      <alignment horizontal="right" vertical="top" wrapText="1"/>
    </xf>
    <xf numFmtId="0" fontId="4" fillId="2" borderId="13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right" vertical="top" wrapText="1"/>
    </xf>
    <xf numFmtId="0" fontId="4" fillId="3" borderId="13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right" vertical="top"/>
    </xf>
    <xf numFmtId="0" fontId="4" fillId="3" borderId="1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3" borderId="12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right" vertical="top"/>
    </xf>
    <xf numFmtId="180" fontId="4" fillId="3" borderId="5" xfId="0" applyNumberFormat="1" applyFont="1" applyFill="1" applyBorder="1" applyAlignment="1">
      <alignment horizontal="right" vertical="top" wrapText="1"/>
    </xf>
    <xf numFmtId="180" fontId="4" fillId="3" borderId="1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3" xfId="0" applyFont="1" applyFill="1" applyBorder="1" applyAlignment="1">
      <alignment horizontal="right" vertical="top"/>
    </xf>
    <xf numFmtId="180" fontId="4" fillId="0" borderId="1" xfId="0" applyNumberFormat="1" applyFont="1" applyFill="1" applyBorder="1" applyAlignment="1">
      <alignment horizontal="right" vertical="top" wrapText="1"/>
    </xf>
    <xf numFmtId="180" fontId="4" fillId="0" borderId="3" xfId="0" applyNumberFormat="1" applyFont="1" applyFill="1" applyBorder="1" applyAlignment="1">
      <alignment horizontal="right" vertical="top" wrapText="1"/>
    </xf>
    <xf numFmtId="180" fontId="4" fillId="3" borderId="1" xfId="0" applyNumberFormat="1" applyFont="1" applyFill="1" applyBorder="1" applyAlignment="1">
      <alignment horizontal="right" vertical="top" wrapText="1"/>
    </xf>
    <xf numFmtId="180" fontId="4" fillId="3" borderId="3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/>
    </xf>
    <xf numFmtId="0" fontId="4" fillId="3" borderId="3" xfId="0" applyFont="1" applyFill="1" applyBorder="1" applyAlignment="1">
      <alignment horizontal="right" vertical="top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0" fontId="4" fillId="3" borderId="2" xfId="0" applyNumberFormat="1" applyFont="1" applyFill="1" applyBorder="1" applyAlignment="1">
      <alignment horizontal="right" vertical="top" wrapText="1"/>
    </xf>
    <xf numFmtId="180" fontId="4" fillId="3" borderId="4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 vertical="top" wrapText="1"/>
    </xf>
    <xf numFmtId="180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/>
    </xf>
    <xf numFmtId="0" fontId="4" fillId="2" borderId="3" xfId="0" applyFont="1" applyFill="1" applyBorder="1" applyAlignment="1">
      <alignment horizontal="right" vertical="top"/>
    </xf>
    <xf numFmtId="180" fontId="4" fillId="2" borderId="3" xfId="0" applyNumberFormat="1" applyFont="1" applyFill="1" applyBorder="1" applyAlignment="1">
      <alignment horizontal="right" vertical="top" wrapText="1"/>
    </xf>
    <xf numFmtId="0" fontId="4" fillId="3" borderId="0" xfId="0" applyFont="1" applyFill="1" applyAlignment="1">
      <alignment vertical="top"/>
    </xf>
    <xf numFmtId="3" fontId="4" fillId="2" borderId="1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38" fontId="4" fillId="0" borderId="0" xfId="1" applyFont="1" applyFill="1" applyAlignment="1">
      <alignment vertical="top"/>
    </xf>
    <xf numFmtId="180" fontId="4" fillId="0" borderId="0" xfId="1" applyNumberFormat="1" applyFont="1" applyFill="1" applyAlignment="1">
      <alignment vertical="top"/>
    </xf>
    <xf numFmtId="3" fontId="4" fillId="3" borderId="5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right" vertical="top" wrapText="1"/>
    </xf>
    <xf numFmtId="180" fontId="4" fillId="2" borderId="2" xfId="0" applyNumberFormat="1" applyFont="1" applyFill="1" applyBorder="1" applyAlignment="1">
      <alignment horizontal="right" vertical="top" wrapText="1"/>
    </xf>
    <xf numFmtId="180" fontId="4" fillId="2" borderId="4" xfId="0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 wrapText="1"/>
    </xf>
    <xf numFmtId="178" fontId="4" fillId="0" borderId="0" xfId="0" applyNumberFormat="1" applyFont="1" applyFill="1" applyAlignment="1">
      <alignment vertical="top"/>
    </xf>
    <xf numFmtId="180" fontId="4" fillId="0" borderId="0" xfId="0" applyNumberFormat="1" applyFont="1" applyFill="1" applyAlignment="1">
      <alignment vertical="top"/>
    </xf>
    <xf numFmtId="0" fontId="4" fillId="0" borderId="12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center" vertical="top" wrapText="1"/>
    </xf>
    <xf numFmtId="178" fontId="4" fillId="0" borderId="12" xfId="1" applyNumberFormat="1" applyFont="1" applyFill="1" applyBorder="1" applyAlignment="1">
      <alignment horizontal="right" vertical="top" wrapText="1"/>
    </xf>
    <xf numFmtId="180" fontId="4" fillId="0" borderId="12" xfId="1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 wrapText="1"/>
    </xf>
    <xf numFmtId="180" fontId="4" fillId="0" borderId="2" xfId="0" applyNumberFormat="1" applyFont="1" applyFill="1" applyBorder="1" applyAlignment="1">
      <alignment horizontal="right" vertical="top" wrapText="1"/>
    </xf>
    <xf numFmtId="178" fontId="4" fillId="0" borderId="0" xfId="1" applyNumberFormat="1" applyFont="1" applyFill="1" applyAlignment="1">
      <alignment horizontal="right" vertical="top"/>
    </xf>
    <xf numFmtId="180" fontId="4" fillId="0" borderId="0" xfId="1" applyNumberFormat="1" applyFont="1" applyFill="1" applyAlignment="1">
      <alignment horizontal="right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4" fillId="0" borderId="6" xfId="0" applyFont="1" applyFill="1" applyBorder="1" applyAlignment="1">
      <alignment horizontal="right" vertical="center" wrapText="1"/>
    </xf>
    <xf numFmtId="181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4" fillId="2" borderId="4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center" vertical="top"/>
    </xf>
    <xf numFmtId="178" fontId="4" fillId="0" borderId="12" xfId="1" applyNumberFormat="1" applyFont="1" applyFill="1" applyBorder="1" applyAlignment="1">
      <alignment horizontal="right" vertical="top"/>
    </xf>
    <xf numFmtId="180" fontId="4" fillId="0" borderId="12" xfId="1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3" borderId="1" xfId="3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38" fontId="4" fillId="0" borderId="0" xfId="1" applyFont="1" applyFill="1" applyBorder="1" applyAlignment="1">
      <alignment horizontal="right" vertical="top"/>
    </xf>
    <xf numFmtId="180" fontId="4" fillId="0" borderId="12" xfId="0" applyNumberFormat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/>
    </xf>
    <xf numFmtId="176" fontId="4" fillId="0" borderId="0" xfId="0" applyNumberFormat="1" applyFont="1" applyFill="1"/>
    <xf numFmtId="0" fontId="4" fillId="3" borderId="6" xfId="0" applyFont="1" applyFill="1" applyBorder="1" applyAlignment="1">
      <alignment horizontal="distributed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7" xfId="0" applyFont="1" applyFill="1" applyBorder="1" applyAlignment="1">
      <alignment horizontal="right" vertical="top" wrapText="1"/>
    </xf>
    <xf numFmtId="0" fontId="4" fillId="3" borderId="6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distributed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177" fontId="4" fillId="0" borderId="0" xfId="0" applyNumberFormat="1" applyFont="1" applyFill="1"/>
    <xf numFmtId="0" fontId="4" fillId="0" borderId="6" xfId="0" applyFont="1" applyFill="1" applyBorder="1" applyAlignment="1">
      <alignment horizontal="center" vertical="center" shrinkToFit="1"/>
    </xf>
    <xf numFmtId="177" fontId="4" fillId="3" borderId="1" xfId="0" applyNumberFormat="1" applyFont="1" applyFill="1" applyBorder="1" applyAlignment="1">
      <alignment horizontal="right" vertical="top" wrapText="1"/>
    </xf>
    <xf numFmtId="177" fontId="4" fillId="0" borderId="1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shrinkToFit="1"/>
    </xf>
    <xf numFmtId="177" fontId="4" fillId="3" borderId="2" xfId="0" applyNumberFormat="1" applyFont="1" applyFill="1" applyBorder="1" applyAlignment="1">
      <alignment horizontal="right" vertical="top" wrapText="1"/>
    </xf>
    <xf numFmtId="177" fontId="4" fillId="2" borderId="1" xfId="0" applyNumberFormat="1" applyFont="1" applyFill="1" applyBorder="1" applyAlignment="1">
      <alignment horizontal="right" vertical="top" wrapText="1"/>
    </xf>
    <xf numFmtId="177" fontId="4" fillId="0" borderId="2" xfId="0" applyNumberFormat="1" applyFont="1" applyFill="1" applyBorder="1" applyAlignment="1">
      <alignment horizontal="right" vertical="top" wrapText="1"/>
    </xf>
    <xf numFmtId="176" fontId="4" fillId="0" borderId="2" xfId="0" applyNumberFormat="1" applyFont="1" applyFill="1" applyBorder="1" applyAlignment="1">
      <alignment horizontal="right" vertical="top" wrapText="1"/>
    </xf>
    <xf numFmtId="38" fontId="4" fillId="0" borderId="0" xfId="1" applyFont="1" applyFill="1" applyBorder="1" applyAlignment="1">
      <alignment horizontal="center" vertical="top"/>
    </xf>
    <xf numFmtId="38" fontId="4" fillId="0" borderId="0" xfId="1" applyFont="1" applyFill="1" applyBorder="1" applyAlignment="1">
      <alignment horizontal="right" vertical="top" wrapText="1"/>
    </xf>
    <xf numFmtId="180" fontId="4" fillId="0" borderId="0" xfId="1" applyNumberFormat="1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left" vertical="top" shrinkToFit="1"/>
    </xf>
    <xf numFmtId="0" fontId="4" fillId="3" borderId="3" xfId="0" applyFont="1" applyFill="1" applyBorder="1" applyAlignment="1">
      <alignment horizontal="right" vertical="top" shrinkToFit="1"/>
    </xf>
    <xf numFmtId="3" fontId="4" fillId="3" borderId="19" xfId="0" applyNumberFormat="1" applyFont="1" applyFill="1" applyBorder="1" applyAlignment="1">
      <alignment vertical="top" shrinkToFit="1"/>
    </xf>
    <xf numFmtId="0" fontId="4" fillId="2" borderId="3" xfId="0" applyFont="1" applyFill="1" applyBorder="1" applyAlignment="1">
      <alignment horizontal="right" vertical="top" shrinkToFit="1"/>
    </xf>
    <xf numFmtId="180" fontId="4" fillId="3" borderId="0" xfId="0" applyNumberFormat="1" applyFont="1" applyFill="1" applyBorder="1" applyAlignment="1">
      <alignment horizontal="right" vertical="top" wrapText="1"/>
    </xf>
    <xf numFmtId="180" fontId="4" fillId="2" borderId="0" xfId="0" applyNumberFormat="1" applyFont="1" applyFill="1" applyBorder="1" applyAlignment="1">
      <alignment horizontal="right" vertical="top" wrapText="1"/>
    </xf>
    <xf numFmtId="180" fontId="4" fillId="0" borderId="0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 shrinkToFit="1"/>
    </xf>
    <xf numFmtId="0" fontId="4" fillId="0" borderId="3" xfId="0" applyFont="1" applyFill="1" applyBorder="1" applyAlignment="1">
      <alignment horizontal="right" vertical="top" wrapText="1" shrinkToFit="1"/>
    </xf>
    <xf numFmtId="180" fontId="4" fillId="0" borderId="13" xfId="0" applyNumberFormat="1" applyFont="1" applyFill="1" applyBorder="1" applyAlignment="1">
      <alignment horizontal="right" vertical="top" wrapText="1"/>
    </xf>
    <xf numFmtId="180" fontId="4" fillId="3" borderId="16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right" vertical="top" wrapText="1"/>
    </xf>
    <xf numFmtId="180" fontId="4" fillId="0" borderId="11" xfId="0" applyNumberFormat="1" applyFont="1" applyFill="1" applyBorder="1" applyAlignment="1">
      <alignment horizontal="right" vertical="top" wrapText="1"/>
    </xf>
    <xf numFmtId="180" fontId="4" fillId="3" borderId="10" xfId="0" applyNumberFormat="1" applyFont="1" applyFill="1" applyBorder="1" applyAlignment="1">
      <alignment horizontal="right" vertical="top" wrapText="1"/>
    </xf>
    <xf numFmtId="176" fontId="4" fillId="0" borderId="0" xfId="0" applyNumberFormat="1" applyFont="1" applyFill="1" applyAlignment="1">
      <alignment horizontal="right" vertical="top"/>
    </xf>
    <xf numFmtId="178" fontId="4" fillId="0" borderId="0" xfId="0" applyNumberFormat="1" applyFont="1" applyFill="1" applyAlignment="1">
      <alignment horizontal="right" vertical="top"/>
    </xf>
    <xf numFmtId="180" fontId="4" fillId="0" borderId="0" xfId="0" applyNumberFormat="1" applyFont="1" applyFill="1" applyAlignment="1">
      <alignment horizontal="right" vertical="top"/>
    </xf>
    <xf numFmtId="3" fontId="4" fillId="2" borderId="4" xfId="0" applyNumberFormat="1" applyFont="1" applyFill="1" applyBorder="1" applyAlignment="1">
      <alignment vertical="top" shrinkToFit="1"/>
    </xf>
    <xf numFmtId="180" fontId="4" fillId="2" borderId="10" xfId="0" applyNumberFormat="1" applyFont="1" applyFill="1" applyBorder="1" applyAlignment="1">
      <alignment horizontal="right" vertical="top" wrapText="1"/>
    </xf>
    <xf numFmtId="180" fontId="4" fillId="2" borderId="13" xfId="0" applyNumberFormat="1" applyFont="1" applyFill="1" applyBorder="1" applyAlignment="1">
      <alignment horizontal="right" vertical="top" wrapText="1"/>
    </xf>
    <xf numFmtId="178" fontId="4" fillId="0" borderId="0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right" vertical="top" wrapText="1"/>
    </xf>
    <xf numFmtId="3" fontId="4" fillId="3" borderId="15" xfId="0" applyNumberFormat="1" applyFont="1" applyFill="1" applyBorder="1" applyAlignment="1">
      <alignment vertical="top" shrinkToFit="1"/>
    </xf>
    <xf numFmtId="0" fontId="4" fillId="0" borderId="1" xfId="0" applyNumberFormat="1" applyFont="1" applyFill="1" applyBorder="1" applyAlignment="1">
      <alignment horizontal="right" vertical="top" wrapText="1"/>
    </xf>
    <xf numFmtId="177" fontId="4" fillId="0" borderId="15" xfId="0" applyNumberFormat="1" applyFont="1" applyFill="1" applyBorder="1" applyAlignment="1">
      <alignment vertical="top" wrapText="1" shrinkToFit="1"/>
    </xf>
    <xf numFmtId="180" fontId="4" fillId="0" borderId="1" xfId="0" quotePrefix="1" applyNumberFormat="1" applyFont="1" applyFill="1" applyBorder="1" applyAlignment="1">
      <alignment horizontal="right" vertical="top" wrapText="1"/>
    </xf>
    <xf numFmtId="180" fontId="4" fillId="0" borderId="3" xfId="0" quotePrefix="1" applyNumberFormat="1" applyFont="1" applyFill="1" applyBorder="1" applyAlignment="1">
      <alignment horizontal="right" vertical="top" wrapText="1"/>
    </xf>
    <xf numFmtId="177" fontId="4" fillId="3" borderId="13" xfId="0" applyNumberFormat="1" applyFont="1" applyFill="1" applyBorder="1" applyAlignment="1">
      <alignment vertical="top" wrapText="1" shrinkToFit="1"/>
    </xf>
    <xf numFmtId="177" fontId="4" fillId="0" borderId="0" xfId="0" applyNumberFormat="1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4" fillId="3" borderId="16" xfId="0" applyNumberFormat="1" applyFont="1" applyFill="1" applyBorder="1" applyAlignment="1">
      <alignment horizontal="right" vertical="top" wrapText="1"/>
    </xf>
    <xf numFmtId="0" fontId="4" fillId="3" borderId="2" xfId="0" applyNumberFormat="1" applyFont="1" applyFill="1" applyBorder="1" applyAlignment="1">
      <alignment horizontal="right" vertical="top" wrapText="1"/>
    </xf>
    <xf numFmtId="0" fontId="4" fillId="2" borderId="12" xfId="0" applyFont="1" applyFill="1" applyBorder="1" applyAlignment="1">
      <alignment horizontal="center" vertical="top" wrapText="1"/>
    </xf>
    <xf numFmtId="3" fontId="4" fillId="2" borderId="14" xfId="0" applyNumberFormat="1" applyFont="1" applyFill="1" applyBorder="1" applyAlignment="1">
      <alignment vertical="top" shrinkToFit="1"/>
    </xf>
    <xf numFmtId="0" fontId="4" fillId="3" borderId="3" xfId="0" applyFont="1" applyFill="1" applyBorder="1" applyAlignment="1">
      <alignment vertical="top"/>
    </xf>
    <xf numFmtId="177" fontId="4" fillId="3" borderId="3" xfId="0" applyNumberFormat="1" applyFont="1" applyFill="1" applyBorder="1" applyAlignment="1">
      <alignment horizontal="right" vertical="top" wrapText="1"/>
    </xf>
    <xf numFmtId="180" fontId="4" fillId="3" borderId="13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/>
    </xf>
    <xf numFmtId="177" fontId="4" fillId="0" borderId="13" xfId="0" applyNumberFormat="1" applyFont="1" applyFill="1" applyBorder="1" applyAlignment="1">
      <alignment horizontal="right" vertical="top" wrapText="1"/>
    </xf>
    <xf numFmtId="177" fontId="4" fillId="3" borderId="0" xfId="0" applyNumberFormat="1" applyFont="1" applyFill="1" applyBorder="1" applyAlignment="1">
      <alignment horizontal="center" vertical="top" wrapText="1"/>
    </xf>
    <xf numFmtId="180" fontId="4" fillId="3" borderId="3" xfId="0" applyNumberFormat="1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177" fontId="4" fillId="3" borderId="12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 shrinkToFit="1"/>
    </xf>
    <xf numFmtId="3" fontId="4" fillId="2" borderId="0" xfId="0" applyNumberFormat="1" applyFont="1" applyFill="1" applyBorder="1" applyAlignment="1">
      <alignment vertical="top" shrinkToFi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77" fontId="4" fillId="3" borderId="3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top" shrinkToFi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3" fontId="4" fillId="0" borderId="10" xfId="0" applyNumberFormat="1" applyFont="1" applyFill="1" applyBorder="1" applyAlignment="1">
      <alignment vertical="top" shrinkToFit="1"/>
    </xf>
    <xf numFmtId="3" fontId="4" fillId="0" borderId="3" xfId="0" applyNumberFormat="1" applyFont="1" applyFill="1" applyBorder="1" applyAlignment="1">
      <alignment horizontal="right" vertical="top" shrinkToFit="1"/>
    </xf>
    <xf numFmtId="3" fontId="4" fillId="3" borderId="3" xfId="0" applyNumberFormat="1" applyFont="1" applyFill="1" applyBorder="1" applyAlignment="1">
      <alignment horizontal="right" vertical="top" shrinkToFit="1"/>
    </xf>
    <xf numFmtId="3" fontId="4" fillId="2" borderId="3" xfId="0" applyNumberFormat="1" applyFont="1" applyFill="1" applyBorder="1" applyAlignment="1">
      <alignment horizontal="right" vertical="top" shrinkToFit="1"/>
    </xf>
    <xf numFmtId="3" fontId="4" fillId="2" borderId="4" xfId="0" applyNumberFormat="1" applyFont="1" applyFill="1" applyBorder="1" applyAlignment="1">
      <alignment horizontal="right" vertical="top" shrinkToFit="1"/>
    </xf>
    <xf numFmtId="178" fontId="4" fillId="0" borderId="0" xfId="1" applyNumberFormat="1" applyFont="1" applyFill="1" applyBorder="1" applyAlignment="1">
      <alignment horizontal="right" vertical="top" shrinkToFit="1"/>
    </xf>
    <xf numFmtId="180" fontId="4" fillId="0" borderId="0" xfId="1" applyNumberFormat="1" applyFont="1" applyFill="1" applyBorder="1" applyAlignment="1">
      <alignment horizontal="right" vertical="top" shrinkToFi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shrinkToFit="1"/>
    </xf>
    <xf numFmtId="0" fontId="4" fillId="0" borderId="4" xfId="0" applyFont="1" applyFill="1" applyBorder="1" applyAlignment="1">
      <alignment horizontal="right" vertical="top" shrinkToFit="1"/>
    </xf>
    <xf numFmtId="3" fontId="4" fillId="0" borderId="16" xfId="0" applyNumberFormat="1" applyFont="1" applyFill="1" applyBorder="1" applyAlignment="1">
      <alignment vertical="top" shrinkToFit="1"/>
    </xf>
    <xf numFmtId="3" fontId="4" fillId="3" borderId="17" xfId="0" applyNumberFormat="1" applyFont="1" applyFill="1" applyBorder="1" applyAlignment="1">
      <alignment vertical="top" shrinkToFit="1"/>
    </xf>
    <xf numFmtId="0" fontId="4" fillId="0" borderId="3" xfId="3" applyFont="1" applyFill="1" applyBorder="1" applyAlignment="1">
      <alignment vertical="top" wrapText="1"/>
    </xf>
    <xf numFmtId="0" fontId="4" fillId="0" borderId="1" xfId="3" applyFont="1" applyFill="1" applyBorder="1" applyAlignment="1">
      <alignment vertical="top" wrapText="1"/>
    </xf>
    <xf numFmtId="0" fontId="4" fillId="2" borderId="0" xfId="4" applyFont="1" applyFill="1" applyBorder="1" applyAlignment="1">
      <alignment horizontal="justify" vertical="top"/>
    </xf>
    <xf numFmtId="0" fontId="4" fillId="2" borderId="0" xfId="3" applyFont="1" applyFill="1" applyBorder="1" applyAlignment="1">
      <alignment vertical="top"/>
    </xf>
    <xf numFmtId="0" fontId="4" fillId="2" borderId="0" xfId="3" applyFont="1" applyFill="1" applyAlignment="1">
      <alignment vertical="top"/>
    </xf>
    <xf numFmtId="0" fontId="4" fillId="2" borderId="0" xfId="3" applyFont="1" applyFill="1" applyBorder="1" applyAlignment="1">
      <alignment horizontal="center" vertical="top"/>
    </xf>
    <xf numFmtId="3" fontId="4" fillId="2" borderId="0" xfId="3" applyNumberFormat="1" applyFont="1" applyFill="1" applyAlignment="1">
      <alignment vertical="top"/>
    </xf>
    <xf numFmtId="0" fontId="4" fillId="2" borderId="10" xfId="4" applyFont="1" applyFill="1" applyBorder="1" applyAlignment="1">
      <alignment horizontal="justify" vertical="top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left" vertical="top" shrinkToFit="1"/>
    </xf>
    <xf numFmtId="0" fontId="4" fillId="2" borderId="3" xfId="4" applyFont="1" applyFill="1" applyBorder="1" applyAlignment="1">
      <alignment horizontal="left" vertical="top" shrinkToFit="1"/>
    </xf>
    <xf numFmtId="0" fontId="4" fillId="2" borderId="0" xfId="4" applyFont="1" applyFill="1" applyBorder="1" applyAlignment="1">
      <alignment horizontal="center" vertical="top" wrapText="1"/>
    </xf>
    <xf numFmtId="38" fontId="4" fillId="2" borderId="0" xfId="1" applyFont="1" applyFill="1" applyBorder="1" applyAlignment="1">
      <alignment horizontal="right" vertical="top" wrapText="1"/>
    </xf>
    <xf numFmtId="180" fontId="4" fillId="2" borderId="0" xfId="1" applyNumberFormat="1" applyFont="1" applyFill="1" applyBorder="1" applyAlignment="1">
      <alignment horizontal="right" vertical="top" wrapText="1"/>
    </xf>
    <xf numFmtId="0" fontId="4" fillId="2" borderId="0" xfId="4" applyFont="1" applyFill="1"/>
    <xf numFmtId="3" fontId="4" fillId="0" borderId="3" xfId="4" applyNumberFormat="1" applyFont="1" applyFill="1" applyBorder="1" applyAlignment="1">
      <alignment horizontal="right" vertical="top" wrapText="1"/>
    </xf>
    <xf numFmtId="0" fontId="4" fillId="0" borderId="3" xfId="4" applyNumberFormat="1" applyFont="1" applyFill="1" applyBorder="1" applyAlignment="1">
      <alignment horizontal="right" vertical="top" wrapText="1"/>
    </xf>
    <xf numFmtId="0" fontId="4" fillId="2" borderId="0" xfId="3" applyFont="1" applyFill="1" applyAlignment="1"/>
    <xf numFmtId="0" fontId="4" fillId="2" borderId="0" xfId="4" applyFont="1" applyFill="1" applyAlignment="1"/>
    <xf numFmtId="3" fontId="4" fillId="3" borderId="3" xfId="0" applyNumberFormat="1" applyFont="1" applyFill="1" applyBorder="1" applyAlignment="1">
      <alignment horizontal="right" vertical="top" wrapText="1"/>
    </xf>
    <xf numFmtId="0" fontId="4" fillId="2" borderId="10" xfId="4" applyFont="1" applyFill="1" applyBorder="1" applyAlignment="1">
      <alignment vertical="top"/>
    </xf>
    <xf numFmtId="0" fontId="4" fillId="2" borderId="0" xfId="4" applyFont="1" applyFill="1" applyBorder="1" applyAlignment="1">
      <alignment vertical="top"/>
    </xf>
    <xf numFmtId="0" fontId="4" fillId="2" borderId="0" xfId="3" applyFont="1" applyFill="1">
      <alignment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justify" vertical="top" wrapText="1"/>
    </xf>
    <xf numFmtId="0" fontId="4" fillId="2" borderId="1" xfId="3" applyFont="1" applyFill="1" applyBorder="1" applyAlignment="1">
      <alignment vertical="top" wrapText="1"/>
    </xf>
    <xf numFmtId="49" fontId="4" fillId="2" borderId="1" xfId="3" applyNumberFormat="1" applyFont="1" applyFill="1" applyBorder="1" applyAlignment="1">
      <alignment vertical="top" wrapText="1"/>
    </xf>
    <xf numFmtId="0" fontId="4" fillId="0" borderId="1" xfId="3" applyFont="1" applyFill="1" applyBorder="1" applyAlignment="1">
      <alignment horizontal="justify" vertical="top" wrapText="1"/>
    </xf>
    <xf numFmtId="0" fontId="4" fillId="3" borderId="3" xfId="3" applyFont="1" applyFill="1" applyBorder="1" applyAlignment="1">
      <alignment horizontal="justify" vertical="top" wrapText="1"/>
    </xf>
    <xf numFmtId="0" fontId="4" fillId="3" borderId="3" xfId="3" applyFont="1" applyFill="1" applyBorder="1" applyAlignment="1">
      <alignment vertical="top" wrapText="1"/>
    </xf>
    <xf numFmtId="0" fontId="4" fillId="3" borderId="2" xfId="3" applyFont="1" applyFill="1" applyBorder="1" applyAlignment="1">
      <alignment horizontal="justify" vertical="top" wrapText="1"/>
    </xf>
    <xf numFmtId="0" fontId="4" fillId="3" borderId="4" xfId="3" applyFont="1" applyFill="1" applyBorder="1" applyAlignment="1">
      <alignment horizontal="justify" vertical="top" wrapText="1"/>
    </xf>
    <xf numFmtId="0" fontId="4" fillId="3" borderId="4" xfId="3" applyFont="1" applyFill="1" applyBorder="1" applyAlignment="1">
      <alignment vertical="top" wrapText="1"/>
    </xf>
    <xf numFmtId="0" fontId="4" fillId="2" borderId="0" xfId="4" applyFont="1" applyFill="1" applyAlignment="1">
      <alignment vertical="top"/>
    </xf>
    <xf numFmtId="177" fontId="4" fillId="2" borderId="0" xfId="4" applyNumberFormat="1" applyFont="1" applyFill="1" applyAlignment="1">
      <alignment horizontal="center" vertical="top"/>
    </xf>
    <xf numFmtId="38" fontId="4" fillId="2" borderId="0" xfId="1" applyFont="1" applyFill="1" applyBorder="1" applyAlignment="1">
      <alignment horizontal="right" vertical="top"/>
    </xf>
    <xf numFmtId="0" fontId="4" fillId="2" borderId="0" xfId="4" applyFont="1" applyFill="1" applyAlignment="1">
      <alignment horizontal="right" vertical="center"/>
    </xf>
    <xf numFmtId="0" fontId="4" fillId="2" borderId="0" xfId="4" applyFont="1" applyFill="1" applyBorder="1" applyAlignment="1">
      <alignment horizontal="center" vertical="top"/>
    </xf>
    <xf numFmtId="0" fontId="4" fillId="2" borderId="0" xfId="4" applyFont="1" applyFill="1" applyAlignment="1">
      <alignment horizontal="right" vertical="top"/>
    </xf>
    <xf numFmtId="0" fontId="4" fillId="0" borderId="6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3" fontId="4" fillId="3" borderId="11" xfId="4" applyNumberFormat="1" applyFont="1" applyFill="1" applyBorder="1" applyAlignment="1">
      <alignment horizontal="right" vertical="top" wrapText="1"/>
    </xf>
    <xf numFmtId="0" fontId="4" fillId="2" borderId="3" xfId="3" applyFont="1" applyFill="1" applyBorder="1" applyAlignment="1">
      <alignment vertical="top" wrapText="1"/>
    </xf>
    <xf numFmtId="0" fontId="4" fillId="2" borderId="3" xfId="3" applyFont="1" applyFill="1" applyBorder="1" applyAlignment="1">
      <alignment horizontal="justify" vertical="top" wrapText="1"/>
    </xf>
    <xf numFmtId="0" fontId="4" fillId="3" borderId="2" xfId="3" applyFont="1" applyFill="1" applyBorder="1" applyAlignment="1">
      <alignment vertical="top" wrapText="1"/>
    </xf>
    <xf numFmtId="0" fontId="4" fillId="3" borderId="18" xfId="0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shrinkToFit="1"/>
    </xf>
    <xf numFmtId="0" fontId="4" fillId="3" borderId="1" xfId="0" applyFont="1" applyFill="1" applyBorder="1" applyAlignment="1">
      <alignment horizontal="left" vertical="top"/>
    </xf>
    <xf numFmtId="0" fontId="4" fillId="2" borderId="12" xfId="0" applyFont="1" applyFill="1" applyBorder="1" applyAlignment="1">
      <alignment vertical="top"/>
    </xf>
    <xf numFmtId="0" fontId="4" fillId="2" borderId="12" xfId="0" applyFont="1" applyFill="1" applyBorder="1" applyAlignment="1">
      <alignment horizontal="center" vertical="top"/>
    </xf>
    <xf numFmtId="38" fontId="4" fillId="2" borderId="12" xfId="1" applyFont="1" applyFill="1" applyBorder="1" applyAlignment="1">
      <alignment horizontal="right" vertical="top"/>
    </xf>
    <xf numFmtId="0" fontId="4" fillId="0" borderId="0" xfId="0" applyFont="1" applyFill="1" applyAlignment="1"/>
    <xf numFmtId="38" fontId="4" fillId="0" borderId="0" xfId="1" applyFont="1" applyFill="1" applyAlignment="1">
      <alignment horizontal="right" vertical="top"/>
    </xf>
    <xf numFmtId="0" fontId="4" fillId="3" borderId="6" xfId="0" applyFont="1" applyFill="1" applyBorder="1" applyAlignment="1">
      <alignment vertical="top" wrapText="1"/>
    </xf>
    <xf numFmtId="176" fontId="4" fillId="0" borderId="1" xfId="0" applyNumberFormat="1" applyFont="1" applyFill="1" applyBorder="1" applyAlignment="1">
      <alignment horizontal="justify" vertical="top" wrapText="1"/>
    </xf>
    <xf numFmtId="0" fontId="4" fillId="3" borderId="1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Fill="1" applyAlignment="1">
      <alignment vertical="top" shrinkToFit="1"/>
    </xf>
    <xf numFmtId="0" fontId="4" fillId="2" borderId="1" xfId="0" applyFont="1" applyFill="1" applyBorder="1" applyAlignment="1">
      <alignment horizontal="left" vertical="top" shrinkToFit="1"/>
    </xf>
    <xf numFmtId="0" fontId="4" fillId="3" borderId="0" xfId="0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wrapText="1" shrinkToFit="1"/>
    </xf>
    <xf numFmtId="0" fontId="4" fillId="3" borderId="0" xfId="0" applyFont="1" applyFill="1" applyBorder="1" applyAlignment="1">
      <alignment horizontal="left" vertical="top" wrapText="1" shrinkToFit="1"/>
    </xf>
    <xf numFmtId="0" fontId="4" fillId="0" borderId="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shrinkToFit="1"/>
    </xf>
    <xf numFmtId="0" fontId="4" fillId="0" borderId="3" xfId="0" applyFont="1" applyFill="1" applyBorder="1" applyAlignment="1">
      <alignment vertical="top" shrinkToFit="1"/>
    </xf>
    <xf numFmtId="0" fontId="4" fillId="0" borderId="3" xfId="0" applyFont="1" applyFill="1" applyBorder="1" applyAlignment="1">
      <alignment vertical="top"/>
    </xf>
    <xf numFmtId="0" fontId="4" fillId="2" borderId="9" xfId="4" applyFont="1" applyFill="1" applyBorder="1" applyAlignment="1">
      <alignment horizontal="center" vertical="center" wrapText="1"/>
    </xf>
    <xf numFmtId="0" fontId="4" fillId="0" borderId="13" xfId="4" applyFont="1" applyFill="1" applyBorder="1" applyAlignment="1">
      <alignment horizontal="right" vertical="top" wrapText="1"/>
    </xf>
    <xf numFmtId="0" fontId="4" fillId="0" borderId="4" xfId="4" applyFont="1" applyFill="1" applyBorder="1" applyAlignment="1">
      <alignment horizontal="right" vertical="top" wrapText="1"/>
    </xf>
    <xf numFmtId="0" fontId="4" fillId="2" borderId="0" xfId="4" applyFont="1" applyFill="1" applyBorder="1" applyAlignment="1">
      <alignment horizontal="right" vertical="center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right" vertical="center"/>
    </xf>
    <xf numFmtId="0" fontId="4" fillId="0" borderId="0" xfId="3" applyFont="1">
      <alignment vertical="center"/>
    </xf>
    <xf numFmtId="0" fontId="4" fillId="0" borderId="0" xfId="3" applyFont="1" applyFill="1">
      <alignment vertical="center"/>
    </xf>
    <xf numFmtId="0" fontId="4" fillId="0" borderId="3" xfId="3" applyFont="1" applyFill="1" applyBorder="1" applyAlignment="1">
      <alignment horizontal="justify" vertical="top" wrapText="1"/>
    </xf>
    <xf numFmtId="49" fontId="4" fillId="3" borderId="1" xfId="0" quotePrefix="1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177" fontId="4" fillId="3" borderId="5" xfId="0" applyNumberFormat="1" applyFont="1" applyFill="1" applyBorder="1" applyAlignment="1">
      <alignment horizontal="right" vertical="top" wrapText="1"/>
    </xf>
    <xf numFmtId="176" fontId="4" fillId="3" borderId="5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176" fontId="4" fillId="0" borderId="4" xfId="0" applyNumberFormat="1" applyFont="1" applyFill="1" applyBorder="1" applyAlignment="1">
      <alignment horizontal="right" vertical="top" wrapText="1"/>
    </xf>
    <xf numFmtId="178" fontId="4" fillId="3" borderId="1" xfId="0" applyNumberFormat="1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Alignment="1">
      <alignment vertical="center"/>
    </xf>
    <xf numFmtId="0" fontId="7" fillId="0" borderId="0" xfId="0" applyFont="1"/>
    <xf numFmtId="0" fontId="4" fillId="0" borderId="20" xfId="0" applyFont="1" applyFill="1" applyBorder="1" applyAlignment="1">
      <alignment horizontal="justify" vertical="top" wrapText="1"/>
    </xf>
    <xf numFmtId="0" fontId="4" fillId="0" borderId="21" xfId="0" applyFont="1" applyFill="1" applyBorder="1" applyAlignment="1">
      <alignment horizontal="justify" vertical="top" wrapText="1"/>
    </xf>
    <xf numFmtId="0" fontId="4" fillId="0" borderId="22" xfId="0" applyFont="1" applyFill="1" applyBorder="1" applyAlignment="1">
      <alignment horizontal="justify" vertical="top" wrapText="1"/>
    </xf>
    <xf numFmtId="0" fontId="4" fillId="0" borderId="22" xfId="0" applyFont="1" applyFill="1" applyBorder="1" applyAlignment="1">
      <alignment vertical="top" wrapText="1"/>
    </xf>
    <xf numFmtId="0" fontId="4" fillId="0" borderId="22" xfId="0" applyFont="1" applyFill="1" applyBorder="1" applyAlignment="1">
      <alignment horizontal="left" vertical="top" shrinkToFit="1"/>
    </xf>
    <xf numFmtId="0" fontId="4" fillId="0" borderId="22" xfId="0" applyFont="1" applyFill="1" applyBorder="1" applyAlignment="1">
      <alignment horizontal="right" vertical="top" shrinkToFit="1"/>
    </xf>
    <xf numFmtId="49" fontId="4" fillId="0" borderId="22" xfId="0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right" vertical="top" wrapText="1"/>
    </xf>
    <xf numFmtId="0" fontId="4" fillId="0" borderId="23" xfId="0" applyFont="1" applyFill="1" applyBorder="1" applyAlignment="1">
      <alignment horizontal="justify" vertical="top" wrapText="1"/>
    </xf>
    <xf numFmtId="0" fontId="4" fillId="3" borderId="11" xfId="0" applyNumberFormat="1" applyFont="1" applyFill="1" applyBorder="1" applyAlignment="1">
      <alignment horizontal="right" vertical="top" wrapText="1"/>
    </xf>
    <xf numFmtId="0" fontId="4" fillId="2" borderId="3" xfId="0" applyNumberFormat="1" applyFont="1" applyFill="1" applyBorder="1" applyAlignment="1">
      <alignment horizontal="right" vertical="top" wrapText="1"/>
    </xf>
    <xf numFmtId="0" fontId="4" fillId="3" borderId="3" xfId="0" applyNumberFormat="1" applyFont="1" applyFill="1" applyBorder="1" applyAlignment="1">
      <alignment horizontal="right" vertical="top" wrapText="1"/>
    </xf>
    <xf numFmtId="0" fontId="4" fillId="0" borderId="3" xfId="0" applyNumberFormat="1" applyFont="1" applyFill="1" applyBorder="1" applyAlignment="1">
      <alignment horizontal="right" vertical="top" wrapText="1"/>
    </xf>
    <xf numFmtId="0" fontId="4" fillId="0" borderId="21" xfId="0" applyNumberFormat="1" applyFont="1" applyFill="1" applyBorder="1" applyAlignment="1">
      <alignment horizontal="right" vertical="top" wrapText="1"/>
    </xf>
    <xf numFmtId="0" fontId="4" fillId="3" borderId="5" xfId="0" applyNumberFormat="1" applyFont="1" applyFill="1" applyBorder="1" applyAlignment="1">
      <alignment horizontal="right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0" borderId="22" xfId="0" applyNumberFormat="1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2" borderId="12" xfId="1" applyNumberFormat="1" applyFont="1" applyFill="1" applyBorder="1" applyAlignment="1">
      <alignment horizontal="right" vertical="top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right" vertical="top"/>
    </xf>
    <xf numFmtId="177" fontId="4" fillId="3" borderId="1" xfId="3" applyNumberFormat="1" applyFont="1" applyFill="1" applyBorder="1" applyAlignment="1">
      <alignment horizontal="right" vertical="top" wrapText="1"/>
    </xf>
    <xf numFmtId="176" fontId="4" fillId="3" borderId="3" xfId="3" applyNumberFormat="1" applyFont="1" applyFill="1" applyBorder="1" applyAlignment="1">
      <alignment horizontal="right" vertical="top" wrapText="1"/>
    </xf>
    <xf numFmtId="0" fontId="4" fillId="2" borderId="1" xfId="3" applyFont="1" applyFill="1" applyBorder="1" applyAlignment="1">
      <alignment horizontal="right" vertical="top" wrapText="1"/>
    </xf>
    <xf numFmtId="177" fontId="4" fillId="2" borderId="1" xfId="3" applyNumberFormat="1" applyFont="1" applyFill="1" applyBorder="1" applyAlignment="1">
      <alignment horizontal="right" vertical="top" wrapText="1"/>
    </xf>
    <xf numFmtId="176" fontId="4" fillId="2" borderId="3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right" vertical="top" wrapText="1"/>
    </xf>
    <xf numFmtId="180" fontId="4" fillId="3" borderId="3" xfId="4" applyNumberFormat="1" applyFont="1" applyFill="1" applyBorder="1" applyAlignment="1">
      <alignment horizontal="right" vertical="top" wrapText="1"/>
    </xf>
    <xf numFmtId="0" fontId="4" fillId="0" borderId="1" xfId="3" applyFont="1" applyFill="1" applyBorder="1" applyAlignment="1">
      <alignment horizontal="right" vertical="top" wrapText="1"/>
    </xf>
    <xf numFmtId="180" fontId="4" fillId="0" borderId="3" xfId="4" applyNumberFormat="1" applyFont="1" applyFill="1" applyBorder="1" applyAlignment="1">
      <alignment horizontal="right" vertical="top" wrapText="1"/>
    </xf>
    <xf numFmtId="0" fontId="4" fillId="3" borderId="2" xfId="3" applyFont="1" applyFill="1" applyBorder="1" applyAlignment="1">
      <alignment horizontal="right" vertical="top" wrapText="1"/>
    </xf>
    <xf numFmtId="180" fontId="4" fillId="3" borderId="4" xfId="4" applyNumberFormat="1" applyFont="1" applyFill="1" applyBorder="1" applyAlignment="1">
      <alignment horizontal="right" vertical="top" wrapText="1"/>
    </xf>
    <xf numFmtId="0" fontId="4" fillId="2" borderId="2" xfId="4" applyFont="1" applyFill="1" applyBorder="1" applyAlignment="1">
      <alignment horizontal="right" vertical="top" wrapText="1"/>
    </xf>
    <xf numFmtId="0" fontId="4" fillId="2" borderId="3" xfId="3" applyFont="1" applyFill="1" applyBorder="1" applyAlignment="1">
      <alignment horizontal="right" vertical="top" wrapText="1"/>
    </xf>
    <xf numFmtId="3" fontId="4" fillId="2" borderId="3" xfId="3" applyNumberFormat="1" applyFont="1" applyFill="1" applyBorder="1" applyAlignment="1">
      <alignment horizontal="right" vertical="top" wrapText="1"/>
    </xf>
    <xf numFmtId="0" fontId="4" fillId="3" borderId="3" xfId="3" applyFont="1" applyFill="1" applyBorder="1" applyAlignment="1">
      <alignment horizontal="right" vertical="top" wrapText="1"/>
    </xf>
    <xf numFmtId="3" fontId="4" fillId="3" borderId="3" xfId="3" applyNumberFormat="1" applyFont="1" applyFill="1" applyBorder="1" applyAlignment="1">
      <alignment horizontal="right" vertical="top" wrapText="1"/>
    </xf>
    <xf numFmtId="0" fontId="4" fillId="0" borderId="3" xfId="3" applyFont="1" applyFill="1" applyBorder="1" applyAlignment="1">
      <alignment horizontal="right" vertical="top" wrapText="1"/>
    </xf>
    <xf numFmtId="3" fontId="4" fillId="0" borderId="3" xfId="3" applyNumberFormat="1" applyFont="1" applyFill="1" applyBorder="1" applyAlignment="1">
      <alignment horizontal="right" vertical="top" wrapText="1"/>
    </xf>
    <xf numFmtId="0" fontId="4" fillId="3" borderId="4" xfId="3" applyFont="1" applyFill="1" applyBorder="1" applyAlignment="1">
      <alignment horizontal="right" vertical="top" wrapText="1"/>
    </xf>
    <xf numFmtId="3" fontId="4" fillId="3" borderId="4" xfId="3" applyNumberFormat="1" applyFont="1" applyFill="1" applyBorder="1" applyAlignment="1">
      <alignment horizontal="right" vertical="top" wrapText="1"/>
    </xf>
    <xf numFmtId="0" fontId="7" fillId="0" borderId="0" xfId="3" applyFont="1" applyAlignment="1">
      <alignment horizontal="right" vertical="top"/>
    </xf>
    <xf numFmtId="0" fontId="7" fillId="0" borderId="0" xfId="3" applyFont="1">
      <alignment vertical="center"/>
    </xf>
    <xf numFmtId="0" fontId="7" fillId="0" borderId="0" xfId="4" applyFont="1"/>
    <xf numFmtId="0" fontId="4" fillId="0" borderId="0" xfId="4" applyFont="1"/>
    <xf numFmtId="0" fontId="7" fillId="0" borderId="0" xfId="4" applyFont="1" applyAlignment="1"/>
    <xf numFmtId="0" fontId="4" fillId="0" borderId="0" xfId="4" applyFont="1" applyAlignment="1">
      <alignment horizontal="right" vertical="center"/>
    </xf>
    <xf numFmtId="0" fontId="7" fillId="0" borderId="0" xfId="4" applyFont="1" applyFill="1"/>
    <xf numFmtId="0" fontId="4" fillId="0" borderId="0" xfId="3" applyFont="1" applyAlignment="1">
      <alignment horizontal="right" vertical="top"/>
    </xf>
    <xf numFmtId="0" fontId="4" fillId="0" borderId="0" xfId="4" applyFont="1" applyFill="1"/>
    <xf numFmtId="0" fontId="4" fillId="0" borderId="0" xfId="4" applyFont="1" applyAlignment="1"/>
    <xf numFmtId="0" fontId="4" fillId="2" borderId="0" xfId="3" applyFont="1" applyFill="1" applyAlignment="1">
      <alignment horizontal="right" vertical="top"/>
    </xf>
    <xf numFmtId="0" fontId="4" fillId="2" borderId="0" xfId="4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right" vertical="top"/>
    </xf>
    <xf numFmtId="0" fontId="4" fillId="2" borderId="0" xfId="3" applyFont="1" applyFill="1" applyAlignment="1">
      <alignment horizontal="center" vertical="center"/>
    </xf>
    <xf numFmtId="176" fontId="4" fillId="2" borderId="1" xfId="3" applyNumberFormat="1" applyFont="1" applyFill="1" applyBorder="1" applyAlignment="1">
      <alignment horizontal="right" vertical="top" wrapText="1"/>
    </xf>
    <xf numFmtId="0" fontId="4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38" fontId="4" fillId="0" borderId="0" xfId="1" applyFont="1" applyAlignment="1">
      <alignment vertical="top"/>
    </xf>
    <xf numFmtId="0" fontId="4" fillId="0" borderId="0" xfId="0" applyFont="1"/>
    <xf numFmtId="0" fontId="7" fillId="0" borderId="0" xfId="0" applyFont="1" applyFill="1" applyAlignment="1">
      <alignment horizontal="center" vertical="center"/>
    </xf>
    <xf numFmtId="0" fontId="4" fillId="0" borderId="0" xfId="0" applyFont="1" applyAlignment="1"/>
    <xf numFmtId="0" fontId="7" fillId="0" borderId="0" xfId="0" applyFont="1" applyFill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vertical="top"/>
    </xf>
    <xf numFmtId="0" fontId="4" fillId="0" borderId="24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2" borderId="0" xfId="0" applyFont="1" applyFill="1" applyBorder="1" applyAlignment="1">
      <alignment vertical="top"/>
    </xf>
    <xf numFmtId="38" fontId="4" fillId="0" borderId="0" xfId="3" applyNumberFormat="1" applyFont="1" applyFill="1">
      <alignment vertical="center"/>
    </xf>
    <xf numFmtId="0" fontId="4" fillId="2" borderId="0" xfId="0" applyFont="1" applyFill="1"/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top"/>
    </xf>
    <xf numFmtId="0" fontId="7" fillId="0" borderId="0" xfId="0" applyFont="1" applyFill="1"/>
    <xf numFmtId="0" fontId="8" fillId="0" borderId="0" xfId="0" applyFont="1" applyAlignment="1">
      <alignment vertical="center"/>
    </xf>
    <xf numFmtId="0" fontId="7" fillId="0" borderId="0" xfId="0" applyFont="1" applyFill="1" applyAlignment="1">
      <alignment horizontal="right" vertical="top"/>
    </xf>
    <xf numFmtId="176" fontId="7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176" fontId="6" fillId="0" borderId="0" xfId="0" applyNumberFormat="1" applyFont="1" applyFill="1"/>
    <xf numFmtId="176" fontId="4" fillId="0" borderId="1" xfId="0" applyNumberFormat="1" applyFont="1" applyFill="1" applyBorder="1" applyAlignment="1">
      <alignment horizontal="center" vertical="top" wrapText="1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top"/>
    </xf>
    <xf numFmtId="178" fontId="4" fillId="0" borderId="0" xfId="1" applyNumberFormat="1" applyFont="1" applyFill="1" applyBorder="1" applyAlignment="1">
      <alignment horizontal="right" vertical="top" wrapText="1"/>
    </xf>
    <xf numFmtId="176" fontId="4" fillId="2" borderId="0" xfId="0" applyNumberFormat="1" applyFont="1" applyFill="1" applyBorder="1" applyAlignment="1">
      <alignment horizontal="right" vertical="top" wrapText="1"/>
    </xf>
    <xf numFmtId="176" fontId="4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 vertical="top"/>
    </xf>
    <xf numFmtId="176" fontId="4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176" fontId="7" fillId="0" borderId="0" xfId="0" applyNumberFormat="1" applyFont="1" applyFill="1" applyAlignment="1">
      <alignment vertical="top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right" vertical="top"/>
    </xf>
    <xf numFmtId="49" fontId="4" fillId="0" borderId="1" xfId="3" applyNumberFormat="1" applyFont="1" applyFill="1" applyBorder="1" applyAlignment="1">
      <alignment vertical="top" shrinkToFit="1"/>
    </xf>
    <xf numFmtId="0" fontId="4" fillId="3" borderId="3" xfId="4" applyFont="1" applyFill="1" applyBorder="1" applyAlignment="1">
      <alignment vertical="top"/>
    </xf>
    <xf numFmtId="179" fontId="4" fillId="0" borderId="4" xfId="4" applyNumberFormat="1" applyFont="1" applyFill="1" applyBorder="1" applyAlignment="1">
      <alignment horizontal="left" vertical="top" wrapText="1"/>
    </xf>
    <xf numFmtId="49" fontId="4" fillId="2" borderId="1" xfId="3" applyNumberFormat="1" applyFont="1" applyFill="1" applyBorder="1" applyAlignment="1">
      <alignment vertical="top" shrinkToFit="1"/>
    </xf>
    <xf numFmtId="0" fontId="4" fillId="2" borderId="13" xfId="4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/>
    <xf numFmtId="0" fontId="4" fillId="3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right" vertical="top" wrapText="1"/>
    </xf>
    <xf numFmtId="176" fontId="4" fillId="0" borderId="0" xfId="0" applyNumberFormat="1" applyFont="1" applyFill="1" applyBorder="1" applyAlignment="1">
      <alignment horizontal="right" vertical="top" wrapText="1"/>
    </xf>
    <xf numFmtId="180" fontId="4" fillId="3" borderId="4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Fill="1"/>
    <xf numFmtId="180" fontId="4" fillId="0" borderId="1" xfId="0" applyNumberFormat="1" applyFont="1" applyFill="1" applyBorder="1" applyAlignment="1">
      <alignment horizontal="right" vertical="top" wrapText="1"/>
    </xf>
    <xf numFmtId="180" fontId="4" fillId="0" borderId="3" xfId="0" applyNumberFormat="1" applyFont="1" applyFill="1" applyBorder="1" applyAlignment="1">
      <alignment horizontal="right" vertical="top" wrapText="1"/>
    </xf>
    <xf numFmtId="180" fontId="4" fillId="3" borderId="1" xfId="0" applyNumberFormat="1" applyFont="1" applyFill="1" applyBorder="1" applyAlignment="1">
      <alignment horizontal="right" vertical="top" wrapText="1"/>
    </xf>
    <xf numFmtId="180" fontId="4" fillId="3" borderId="3" xfId="0" applyNumberFormat="1" applyFont="1" applyFill="1" applyBorder="1" applyAlignment="1">
      <alignment horizontal="righ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vertical="top" wrapText="1"/>
    </xf>
    <xf numFmtId="49" fontId="4" fillId="3" borderId="13" xfId="0" applyNumberFormat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vertical="top" wrapText="1"/>
    </xf>
    <xf numFmtId="0" fontId="6" fillId="0" borderId="0" xfId="0" applyFont="1" applyFill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6" fillId="0" borderId="2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2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11" fillId="0" borderId="0" xfId="6" applyFont="1"/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176" fontId="4" fillId="0" borderId="0" xfId="0" applyNumberFormat="1" applyFont="1"/>
    <xf numFmtId="0" fontId="4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right" vertical="center" wrapText="1"/>
    </xf>
    <xf numFmtId="176" fontId="4" fillId="3" borderId="11" xfId="0" applyNumberFormat="1" applyFont="1" applyFill="1" applyBorder="1" applyAlignment="1">
      <alignment horizontal="right" vertical="center" wrapText="1"/>
    </xf>
    <xf numFmtId="182" fontId="4" fillId="3" borderId="1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182" fontId="4" fillId="0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right" vertical="center" wrapText="1"/>
    </xf>
    <xf numFmtId="176" fontId="4" fillId="3" borderId="3" xfId="0" applyNumberFormat="1" applyFont="1" applyFill="1" applyBorder="1" applyAlignment="1">
      <alignment horizontal="right" vertical="center" wrapText="1"/>
    </xf>
    <xf numFmtId="182" fontId="4" fillId="3" borderId="3" xfId="0" applyNumberFormat="1" applyFont="1" applyFill="1" applyBorder="1" applyAlignment="1">
      <alignment horizontal="right" vertical="center" wrapText="1"/>
    </xf>
    <xf numFmtId="182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82" fontId="4" fillId="0" borderId="2" xfId="0" applyNumberFormat="1" applyFont="1" applyFill="1" applyBorder="1" applyAlignment="1">
      <alignment horizontal="right" vertical="center" wrapText="1"/>
    </xf>
    <xf numFmtId="182" fontId="4" fillId="0" borderId="4" xfId="0" applyNumberFormat="1" applyFont="1" applyFill="1" applyBorder="1" applyAlignment="1">
      <alignment horizontal="right" vertical="center" wrapText="1"/>
    </xf>
    <xf numFmtId="182" fontId="7" fillId="0" borderId="0" xfId="0" applyNumberFormat="1" applyFont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right" vertical="center" wrapText="1"/>
    </xf>
    <xf numFmtId="176" fontId="4" fillId="3" borderId="4" xfId="0" applyNumberFormat="1" applyFont="1" applyFill="1" applyBorder="1" applyAlignment="1">
      <alignment horizontal="right" vertical="center" wrapText="1"/>
    </xf>
    <xf numFmtId="182" fontId="4" fillId="3" borderId="4" xfId="0" applyNumberFormat="1" applyFont="1" applyFill="1" applyBorder="1" applyAlignment="1">
      <alignment horizontal="right" vertical="center" wrapText="1"/>
    </xf>
    <xf numFmtId="176" fontId="7" fillId="0" borderId="0" xfId="0" applyNumberFormat="1" applyFont="1"/>
    <xf numFmtId="0" fontId="4" fillId="0" borderId="4" xfId="0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82" fontId="4" fillId="0" borderId="0" xfId="0" applyNumberFormat="1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182" fontId="4" fillId="3" borderId="5" xfId="0" applyNumberFormat="1" applyFont="1" applyFill="1" applyBorder="1" applyAlignment="1">
      <alignment vertical="center" wrapText="1"/>
    </xf>
    <xf numFmtId="182" fontId="4" fillId="2" borderId="1" xfId="0" applyNumberFormat="1" applyFont="1" applyFill="1" applyBorder="1" applyAlignment="1">
      <alignment horizontal="right" vertical="center" wrapText="1"/>
    </xf>
    <xf numFmtId="182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right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82" fontId="4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right" vertical="center" wrapText="1"/>
    </xf>
    <xf numFmtId="176" fontId="4" fillId="2" borderId="3" xfId="0" applyNumberFormat="1" applyFont="1" applyFill="1" applyBorder="1" applyAlignment="1">
      <alignment horizontal="right" vertical="center" wrapText="1"/>
    </xf>
    <xf numFmtId="182" fontId="4" fillId="2" borderId="3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182" fontId="7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82" fontId="4" fillId="0" borderId="4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vertical="center" wrapText="1"/>
    </xf>
    <xf numFmtId="177" fontId="0" fillId="0" borderId="0" xfId="0" applyNumberFormat="1" applyFont="1" applyFill="1"/>
    <xf numFmtId="177" fontId="0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/>
    <xf numFmtId="177" fontId="13" fillId="0" borderId="0" xfId="0" applyNumberFormat="1" applyFont="1" applyFill="1" applyAlignment="1">
      <alignment vertical="center"/>
    </xf>
    <xf numFmtId="177" fontId="0" fillId="0" borderId="0" xfId="0" applyNumberFormat="1" applyFont="1" applyFill="1" applyBorder="1"/>
    <xf numFmtId="177" fontId="0" fillId="0" borderId="0" xfId="0" applyNumberFormat="1" applyFont="1" applyFill="1" applyBorder="1" applyAlignment="1">
      <alignment horizontal="center" vertical="center"/>
    </xf>
    <xf numFmtId="177" fontId="0" fillId="0" borderId="37" xfId="0" applyNumberFormat="1" applyFont="1" applyFill="1" applyBorder="1" applyAlignment="1">
      <alignment horizontal="center" vertical="center" wrapText="1"/>
    </xf>
    <xf numFmtId="177" fontId="0" fillId="0" borderId="38" xfId="0" applyNumberFormat="1" applyFont="1" applyFill="1" applyBorder="1" applyAlignment="1">
      <alignment horizontal="center" vertical="center" wrapText="1"/>
    </xf>
    <xf numFmtId="177" fontId="0" fillId="0" borderId="39" xfId="0" applyNumberFormat="1" applyFont="1" applyFill="1" applyBorder="1" applyAlignment="1">
      <alignment horizontal="center" vertical="center" wrapText="1"/>
    </xf>
    <xf numFmtId="177" fontId="0" fillId="2" borderId="29" xfId="0" applyNumberFormat="1" applyFont="1" applyFill="1" applyBorder="1" applyAlignment="1">
      <alignment horizontal="right" vertical="center"/>
    </xf>
    <xf numFmtId="177" fontId="0" fillId="2" borderId="30" xfId="0" applyNumberFormat="1" applyFont="1" applyFill="1" applyBorder="1" applyAlignment="1">
      <alignment horizontal="right" vertical="center"/>
    </xf>
    <xf numFmtId="177" fontId="0" fillId="2" borderId="31" xfId="0" applyNumberFormat="1" applyFont="1" applyFill="1" applyBorder="1" applyAlignment="1">
      <alignment horizontal="right" vertical="center"/>
    </xf>
    <xf numFmtId="177" fontId="0" fillId="2" borderId="32" xfId="0" applyNumberFormat="1" applyFont="1" applyFill="1" applyBorder="1" applyAlignment="1">
      <alignment horizontal="right" vertical="center"/>
    </xf>
    <xf numFmtId="177" fontId="0" fillId="2" borderId="33" xfId="0" applyNumberFormat="1" applyFont="1" applyFill="1" applyBorder="1" applyAlignment="1">
      <alignment horizontal="right" vertical="center"/>
    </xf>
    <xf numFmtId="177" fontId="0" fillId="2" borderId="34" xfId="0" applyNumberFormat="1" applyFont="1" applyFill="1" applyBorder="1" applyAlignment="1">
      <alignment horizontal="right" vertical="center"/>
    </xf>
    <xf numFmtId="177" fontId="0" fillId="2" borderId="35" xfId="0" applyNumberFormat="1" applyFont="1" applyFill="1" applyBorder="1" applyAlignment="1">
      <alignment horizontal="right" vertical="center"/>
    </xf>
    <xf numFmtId="177" fontId="0" fillId="2" borderId="36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177" fontId="0" fillId="2" borderId="37" xfId="0" applyNumberFormat="1" applyFont="1" applyFill="1" applyBorder="1" applyAlignment="1">
      <alignment horizontal="right" vertical="center"/>
    </xf>
    <xf numFmtId="177" fontId="0" fillId="2" borderId="38" xfId="0" applyNumberFormat="1" applyFont="1" applyFill="1" applyBorder="1" applyAlignment="1">
      <alignment horizontal="right" vertical="center"/>
    </xf>
    <xf numFmtId="177" fontId="0" fillId="2" borderId="39" xfId="0" applyNumberFormat="1" applyFont="1" applyFill="1" applyBorder="1" applyAlignment="1">
      <alignment horizontal="right" vertical="center"/>
    </xf>
    <xf numFmtId="177" fontId="0" fillId="2" borderId="40" xfId="0" applyNumberFormat="1" applyFont="1" applyFill="1" applyBorder="1" applyAlignment="1">
      <alignment horizontal="right" vertical="center"/>
    </xf>
    <xf numFmtId="177" fontId="7" fillId="0" borderId="33" xfId="0" applyNumberFormat="1" applyFont="1" applyFill="1" applyBorder="1" applyAlignment="1">
      <alignment horizontal="right" vertical="center"/>
    </xf>
    <xf numFmtId="177" fontId="7" fillId="0" borderId="34" xfId="0" applyNumberFormat="1" applyFont="1" applyFill="1" applyBorder="1" applyAlignment="1">
      <alignment horizontal="right" vertical="center"/>
    </xf>
    <xf numFmtId="177" fontId="7" fillId="0" borderId="35" xfId="0" applyNumberFormat="1" applyFont="1" applyFill="1" applyBorder="1" applyAlignment="1">
      <alignment horizontal="right" vertical="center"/>
    </xf>
    <xf numFmtId="177" fontId="7" fillId="2" borderId="33" xfId="0" applyNumberFormat="1" applyFont="1" applyFill="1" applyBorder="1" applyAlignment="1">
      <alignment horizontal="right" vertical="center"/>
    </xf>
    <xf numFmtId="177" fontId="14" fillId="0" borderId="35" xfId="0" applyNumberFormat="1" applyFont="1" applyFill="1" applyBorder="1" applyAlignment="1">
      <alignment horizontal="right" vertical="center"/>
    </xf>
    <xf numFmtId="177" fontId="14" fillId="0" borderId="34" xfId="0" applyNumberFormat="1" applyFont="1" applyFill="1" applyBorder="1" applyAlignment="1">
      <alignment horizontal="right" vertical="center"/>
    </xf>
    <xf numFmtId="177" fontId="7" fillId="0" borderId="36" xfId="0" applyNumberFormat="1" applyFont="1" applyFill="1" applyBorder="1" applyAlignment="1">
      <alignment horizontal="right" vertical="center"/>
    </xf>
    <xf numFmtId="177" fontId="7" fillId="2" borderId="34" xfId="0" applyNumberFormat="1" applyFont="1" applyFill="1" applyBorder="1" applyAlignment="1">
      <alignment horizontal="right" vertical="center"/>
    </xf>
    <xf numFmtId="1" fontId="7" fillId="2" borderId="35" xfId="0" applyNumberFormat="1" applyFont="1" applyFill="1" applyBorder="1" applyAlignment="1">
      <alignment horizontal="righ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6" xfId="0" applyNumberFormat="1" applyFont="1" applyFill="1" applyBorder="1" applyAlignment="1">
      <alignment horizontal="right" vertical="center"/>
    </xf>
    <xf numFmtId="177" fontId="7" fillId="2" borderId="35" xfId="0" applyNumberFormat="1" applyFon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177" fontId="7" fillId="2" borderId="37" xfId="0" applyNumberFormat="1" applyFont="1" applyFill="1" applyBorder="1" applyAlignment="1">
      <alignment horizontal="right" vertical="center"/>
    </xf>
    <xf numFmtId="177" fontId="7" fillId="2" borderId="38" xfId="0" applyNumberFormat="1" applyFont="1" applyFill="1" applyBorder="1" applyAlignment="1">
      <alignment horizontal="right" vertical="center"/>
    </xf>
    <xf numFmtId="177" fontId="7" fillId="2" borderId="39" xfId="0" applyNumberFormat="1" applyFont="1" applyFill="1" applyBorder="1" applyAlignment="1">
      <alignment horizontal="right" vertical="center"/>
    </xf>
    <xf numFmtId="177" fontId="7" fillId="0" borderId="37" xfId="0" applyNumberFormat="1" applyFont="1" applyFill="1" applyBorder="1" applyAlignment="1">
      <alignment horizontal="right" vertical="center"/>
    </xf>
    <xf numFmtId="177" fontId="14" fillId="0" borderId="39" xfId="0" applyNumberFormat="1" applyFont="1" applyFill="1" applyBorder="1" applyAlignment="1">
      <alignment horizontal="right" vertical="center"/>
    </xf>
    <xf numFmtId="177" fontId="14" fillId="0" borderId="38" xfId="0" applyNumberFormat="1" applyFont="1" applyFill="1" applyBorder="1" applyAlignment="1">
      <alignment horizontal="right" vertical="center"/>
    </xf>
    <xf numFmtId="177" fontId="7" fillId="0" borderId="38" xfId="0" applyNumberFormat="1" applyFont="1" applyFill="1" applyBorder="1" applyAlignment="1">
      <alignment horizontal="right" vertical="center"/>
    </xf>
    <xf numFmtId="177" fontId="7" fillId="0" borderId="40" xfId="0" applyNumberFormat="1" applyFont="1" applyFill="1" applyBorder="1" applyAlignment="1">
      <alignment horizontal="right" vertical="center"/>
    </xf>
    <xf numFmtId="49" fontId="0" fillId="2" borderId="31" xfId="0" applyNumberFormat="1" applyFont="1" applyFill="1" applyBorder="1" applyAlignment="1">
      <alignment horizontal="right" vertical="center"/>
    </xf>
    <xf numFmtId="178" fontId="0" fillId="2" borderId="29" xfId="0" applyNumberFormat="1" applyFont="1" applyFill="1" applyBorder="1" applyAlignment="1">
      <alignment horizontal="right" vertical="center"/>
    </xf>
    <xf numFmtId="49" fontId="0" fillId="2" borderId="30" xfId="0" applyNumberFormat="1" applyFont="1" applyFill="1" applyBorder="1" applyAlignment="1">
      <alignment horizontal="right" vertical="center"/>
    </xf>
    <xf numFmtId="178" fontId="0" fillId="2" borderId="30" xfId="0" applyNumberFormat="1" applyFont="1" applyFill="1" applyBorder="1" applyAlignment="1">
      <alignment horizontal="right" vertical="center"/>
    </xf>
    <xf numFmtId="177" fontId="0" fillId="2" borderId="35" xfId="0" applyNumberFormat="1" applyFont="1" applyFill="1" applyBorder="1" applyAlignment="1">
      <alignment horizontal="center" vertical="center" wrapText="1"/>
    </xf>
    <xf numFmtId="177" fontId="0" fillId="0" borderId="35" xfId="0" applyNumberFormat="1" applyFont="1" applyFill="1" applyBorder="1" applyAlignment="1">
      <alignment horizontal="right" vertical="center"/>
    </xf>
    <xf numFmtId="49" fontId="0" fillId="0" borderId="35" xfId="0" applyNumberFormat="1" applyFont="1" applyFill="1" applyBorder="1" applyAlignment="1">
      <alignment horizontal="right" vertical="center"/>
    </xf>
    <xf numFmtId="49" fontId="0" fillId="0" borderId="34" xfId="0" applyNumberFormat="1" applyFont="1" applyFill="1" applyBorder="1" applyAlignment="1">
      <alignment horizontal="right" vertical="center"/>
    </xf>
    <xf numFmtId="178" fontId="0" fillId="0" borderId="34" xfId="0" applyNumberFormat="1" applyFont="1" applyFill="1" applyBorder="1" applyAlignment="1">
      <alignment horizontal="right" vertical="center"/>
    </xf>
    <xf numFmtId="49" fontId="0" fillId="2" borderId="35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8" xfId="0" applyNumberFormat="1" applyFont="1" applyFill="1" applyBorder="1" applyAlignment="1">
      <alignment horizontal="right" vertical="center"/>
    </xf>
    <xf numFmtId="177" fontId="0" fillId="0" borderId="39" xfId="0" applyNumberFormat="1" applyFont="1" applyFill="1" applyBorder="1" applyAlignment="1">
      <alignment horizontal="right" vertical="center"/>
    </xf>
    <xf numFmtId="49" fontId="0" fillId="0" borderId="39" xfId="0" applyNumberFormat="1" applyFont="1" applyFill="1" applyBorder="1" applyAlignment="1">
      <alignment horizontal="right" vertical="center"/>
    </xf>
    <xf numFmtId="177" fontId="0" fillId="0" borderId="41" xfId="0" applyNumberFormat="1" applyFont="1" applyFill="1" applyBorder="1" applyAlignment="1">
      <alignment horizontal="right" vertical="center"/>
    </xf>
    <xf numFmtId="49" fontId="0" fillId="0" borderId="42" xfId="0" applyNumberFormat="1" applyFont="1" applyFill="1" applyBorder="1" applyAlignment="1">
      <alignment horizontal="right" vertical="center"/>
    </xf>
    <xf numFmtId="177" fontId="0" fillId="0" borderId="42" xfId="0" applyNumberFormat="1" applyFont="1" applyFill="1" applyBorder="1" applyAlignment="1">
      <alignment horizontal="right" vertical="center"/>
    </xf>
    <xf numFmtId="49" fontId="0" fillId="0" borderId="43" xfId="0" applyNumberFormat="1" applyFont="1" applyFill="1" applyBorder="1" applyAlignment="1">
      <alignment horizontal="right" vertical="center"/>
    </xf>
    <xf numFmtId="177" fontId="0" fillId="0" borderId="40" xfId="0" applyNumberFormat="1" applyFont="1" applyFill="1" applyBorder="1" applyAlignment="1">
      <alignment horizontal="right" vertical="center"/>
    </xf>
    <xf numFmtId="177" fontId="0" fillId="2" borderId="44" xfId="0" applyNumberFormat="1" applyFont="1" applyFill="1" applyBorder="1" applyAlignment="1">
      <alignment horizontal="right" vertical="center"/>
    </xf>
    <xf numFmtId="177" fontId="0" fillId="0" borderId="45" xfId="0" applyNumberFormat="1" applyFont="1" applyFill="1" applyBorder="1" applyAlignment="1">
      <alignment horizontal="right" vertical="center"/>
    </xf>
    <xf numFmtId="177" fontId="0" fillId="2" borderId="39" xfId="0" applyNumberFormat="1" applyFont="1" applyFill="1" applyBorder="1" applyAlignment="1">
      <alignment vertical="center" wrapText="1"/>
    </xf>
    <xf numFmtId="177" fontId="0" fillId="0" borderId="46" xfId="0" applyNumberFormat="1" applyFont="1" applyFill="1" applyBorder="1" applyAlignment="1">
      <alignment horizontal="right" vertical="center"/>
    </xf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2" borderId="0" xfId="0" applyFont="1" applyFill="1"/>
    <xf numFmtId="0" fontId="0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justify" vertical="top" wrapText="1"/>
    </xf>
    <xf numFmtId="0" fontId="0" fillId="2" borderId="4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horizontal="center" vertical="center" wrapText="1"/>
    </xf>
    <xf numFmtId="176" fontId="0" fillId="2" borderId="47" xfId="0" applyNumberFormat="1" applyFont="1" applyFill="1" applyBorder="1" applyAlignment="1">
      <alignment horizontal="center" vertical="center" wrapText="1"/>
    </xf>
    <xf numFmtId="38" fontId="1" fillId="2" borderId="48" xfId="1" applyFont="1" applyFill="1" applyBorder="1" applyAlignment="1">
      <alignment horizontal="center" vertical="center" wrapText="1"/>
    </xf>
    <xf numFmtId="176" fontId="0" fillId="2" borderId="47" xfId="0" applyNumberFormat="1" applyFont="1" applyFill="1" applyBorder="1" applyAlignment="1">
      <alignment vertical="center" wrapText="1"/>
    </xf>
    <xf numFmtId="38" fontId="1" fillId="2" borderId="48" xfId="1" applyFont="1" applyFill="1" applyBorder="1" applyAlignment="1">
      <alignment vertical="center" wrapText="1"/>
    </xf>
    <xf numFmtId="38" fontId="1" fillId="2" borderId="47" xfId="1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176" fontId="0" fillId="2" borderId="47" xfId="0" applyNumberFormat="1" applyFont="1" applyFill="1" applyBorder="1" applyAlignment="1">
      <alignment horizontal="right" vertical="center" wrapText="1"/>
    </xf>
    <xf numFmtId="0" fontId="0" fillId="2" borderId="48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vertical="center" wrapText="1"/>
    </xf>
    <xf numFmtId="0" fontId="0" fillId="2" borderId="49" xfId="0" applyFont="1" applyFill="1" applyBorder="1" applyAlignment="1">
      <alignment horizontal="center" vertical="center" wrapText="1"/>
    </xf>
    <xf numFmtId="0" fontId="0" fillId="2" borderId="50" xfId="0" applyFont="1" applyFill="1" applyBorder="1" applyAlignment="1">
      <alignment horizontal="right" vertical="center" wrapText="1"/>
    </xf>
    <xf numFmtId="0" fontId="0" fillId="2" borderId="51" xfId="0" applyFont="1" applyFill="1" applyBorder="1" applyAlignment="1">
      <alignment horizontal="right" vertical="center" wrapText="1"/>
    </xf>
    <xf numFmtId="176" fontId="0" fillId="2" borderId="52" xfId="0" applyNumberFormat="1" applyFont="1" applyFill="1" applyBorder="1" applyAlignment="1">
      <alignment horizontal="right" vertical="center" wrapText="1"/>
    </xf>
    <xf numFmtId="0" fontId="0" fillId="2" borderId="53" xfId="0" applyFont="1" applyFill="1" applyBorder="1" applyAlignment="1">
      <alignment horizontal="right" vertical="center" wrapText="1"/>
    </xf>
    <xf numFmtId="3" fontId="0" fillId="2" borderId="53" xfId="0" applyNumberFormat="1" applyFont="1" applyFill="1" applyBorder="1" applyAlignment="1">
      <alignment horizontal="right" vertical="center" wrapText="1"/>
    </xf>
    <xf numFmtId="0" fontId="0" fillId="2" borderId="52" xfId="0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4" xfId="0" applyFont="1" applyFill="1" applyBorder="1" applyAlignment="1">
      <alignment horizontal="right" vertical="center" wrapText="1"/>
    </xf>
    <xf numFmtId="176" fontId="0" fillId="2" borderId="55" xfId="0" applyNumberFormat="1" applyFont="1" applyFill="1" applyBorder="1" applyAlignment="1">
      <alignment horizontal="right" vertical="center" wrapText="1"/>
    </xf>
    <xf numFmtId="176" fontId="0" fillId="2" borderId="56" xfId="0" applyNumberFormat="1" applyFont="1" applyFill="1" applyBorder="1" applyAlignment="1">
      <alignment horizontal="right" vertical="center" wrapText="1"/>
    </xf>
    <xf numFmtId="0" fontId="0" fillId="2" borderId="57" xfId="0" applyFont="1" applyFill="1" applyBorder="1" applyAlignment="1">
      <alignment horizontal="right" vertical="center" wrapText="1"/>
    </xf>
    <xf numFmtId="3" fontId="0" fillId="2" borderId="57" xfId="0" applyNumberFormat="1" applyFont="1" applyFill="1" applyBorder="1" applyAlignment="1">
      <alignment horizontal="right" vertical="center" wrapText="1"/>
    </xf>
    <xf numFmtId="0" fontId="0" fillId="2" borderId="55" xfId="0" applyFont="1" applyFill="1" applyBorder="1" applyAlignment="1">
      <alignment horizontal="right" vertical="center" wrapText="1"/>
    </xf>
    <xf numFmtId="0" fontId="0" fillId="2" borderId="56" xfId="0" applyFont="1" applyFill="1" applyBorder="1" applyAlignment="1">
      <alignment horizontal="righ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right" vertical="center" wrapText="1"/>
    </xf>
    <xf numFmtId="176" fontId="7" fillId="2" borderId="9" xfId="0" applyNumberFormat="1" applyFont="1" applyFill="1" applyBorder="1" applyAlignment="1">
      <alignment horizontal="right" vertical="center" wrapText="1"/>
    </xf>
    <xf numFmtId="176" fontId="7" fillId="2" borderId="47" xfId="0" applyNumberFormat="1" applyFont="1" applyFill="1" applyBorder="1" applyAlignment="1">
      <alignment horizontal="right" vertical="center" wrapText="1"/>
    </xf>
    <xf numFmtId="0" fontId="7" fillId="2" borderId="48" xfId="0" applyFont="1" applyFill="1" applyBorder="1" applyAlignment="1">
      <alignment horizontal="right" vertical="center" wrapText="1"/>
    </xf>
    <xf numFmtId="177" fontId="7" fillId="2" borderId="48" xfId="0" applyNumberFormat="1" applyFont="1" applyFill="1" applyBorder="1" applyAlignment="1">
      <alignment horizontal="right" vertical="center" wrapText="1"/>
    </xf>
    <xf numFmtId="177" fontId="7" fillId="2" borderId="9" xfId="0" applyNumberFormat="1" applyFont="1" applyFill="1" applyBorder="1" applyAlignment="1">
      <alignment horizontal="right" vertical="center" wrapText="1"/>
    </xf>
    <xf numFmtId="3" fontId="7" fillId="2" borderId="48" xfId="0" applyNumberFormat="1" applyFont="1" applyFill="1" applyBorder="1" applyAlignment="1">
      <alignment horizontal="right" vertical="center" wrapText="1"/>
    </xf>
    <xf numFmtId="0" fontId="7" fillId="2" borderId="47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0" fillId="2" borderId="5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right" vertical="center" wrapText="1"/>
    </xf>
    <xf numFmtId="176" fontId="7" fillId="2" borderId="60" xfId="0" applyNumberFormat="1" applyFont="1" applyFill="1" applyBorder="1" applyAlignment="1">
      <alignment horizontal="right" vertical="center" wrapText="1"/>
    </xf>
    <xf numFmtId="176" fontId="7" fillId="2" borderId="61" xfId="0" applyNumberFormat="1" applyFont="1" applyFill="1" applyBorder="1" applyAlignment="1">
      <alignment horizontal="right" vertical="center" wrapText="1"/>
    </xf>
    <xf numFmtId="0" fontId="7" fillId="2" borderId="62" xfId="0" applyFont="1" applyFill="1" applyBorder="1" applyAlignment="1">
      <alignment horizontal="right" vertical="center" wrapText="1"/>
    </xf>
    <xf numFmtId="177" fontId="7" fillId="2" borderId="62" xfId="0" applyNumberFormat="1" applyFont="1" applyFill="1" applyBorder="1" applyAlignment="1">
      <alignment horizontal="right" vertical="center" wrapText="1"/>
    </xf>
    <xf numFmtId="177" fontId="7" fillId="2" borderId="60" xfId="0" applyNumberFormat="1" applyFont="1" applyFill="1" applyBorder="1" applyAlignment="1">
      <alignment horizontal="right" vertical="center" wrapText="1"/>
    </xf>
    <xf numFmtId="3" fontId="7" fillId="2" borderId="62" xfId="0" applyNumberFormat="1" applyFont="1" applyFill="1" applyBorder="1" applyAlignment="1">
      <alignment horizontal="right" vertical="center" wrapText="1"/>
    </xf>
    <xf numFmtId="0" fontId="7" fillId="2" borderId="61" xfId="0" applyFont="1" applyFill="1" applyBorder="1" applyAlignment="1">
      <alignment horizontal="right" vertical="center" wrapText="1"/>
    </xf>
    <xf numFmtId="0" fontId="7" fillId="2" borderId="60" xfId="0" applyFont="1" applyFill="1" applyBorder="1" applyAlignment="1">
      <alignment horizontal="right" vertical="center" wrapText="1"/>
    </xf>
    <xf numFmtId="0" fontId="0" fillId="2" borderId="59" xfId="0" applyFont="1" applyFill="1" applyBorder="1" applyAlignment="1">
      <alignment horizontal="right" vertical="center" wrapText="1"/>
    </xf>
    <xf numFmtId="176" fontId="0" fillId="2" borderId="60" xfId="0" applyNumberFormat="1" applyFont="1" applyFill="1" applyBorder="1" applyAlignment="1">
      <alignment horizontal="right" vertical="center" wrapText="1"/>
    </xf>
    <xf numFmtId="176" fontId="0" fillId="2" borderId="61" xfId="0" applyNumberFormat="1" applyFont="1" applyFill="1" applyBorder="1" applyAlignment="1">
      <alignment horizontal="right" vertical="center" wrapText="1"/>
    </xf>
    <xf numFmtId="0" fontId="0" fillId="2" borderId="62" xfId="0" applyFont="1" applyFill="1" applyBorder="1" applyAlignment="1">
      <alignment horizontal="right" vertical="center" wrapText="1"/>
    </xf>
    <xf numFmtId="3" fontId="0" fillId="2" borderId="62" xfId="0" applyNumberFormat="1" applyFont="1" applyFill="1" applyBorder="1" applyAlignment="1">
      <alignment horizontal="right" vertical="center" wrapText="1"/>
    </xf>
    <xf numFmtId="0" fontId="0" fillId="2" borderId="60" xfId="0" applyFont="1" applyFill="1" applyBorder="1" applyAlignment="1">
      <alignment horizontal="right" vertical="center" wrapText="1"/>
    </xf>
    <xf numFmtId="0" fontId="0" fillId="2" borderId="61" xfId="0" applyFont="1" applyFill="1" applyBorder="1" applyAlignment="1">
      <alignment horizontal="right" vertical="center" wrapText="1"/>
    </xf>
    <xf numFmtId="0" fontId="0" fillId="2" borderId="26" xfId="0" applyFont="1" applyFill="1" applyBorder="1" applyAlignment="1">
      <alignment horizontal="right" vertical="center" wrapText="1"/>
    </xf>
    <xf numFmtId="176" fontId="0" fillId="2" borderId="13" xfId="0" applyNumberFormat="1" applyFont="1" applyFill="1" applyBorder="1" applyAlignment="1">
      <alignment horizontal="right" vertical="center" wrapText="1"/>
    </xf>
    <xf numFmtId="176" fontId="0" fillId="2" borderId="15" xfId="0" applyNumberFormat="1" applyFont="1" applyFill="1" applyBorder="1" applyAlignment="1">
      <alignment horizontal="right" vertical="center" wrapText="1"/>
    </xf>
    <xf numFmtId="0" fontId="0" fillId="2" borderId="63" xfId="0" applyFont="1" applyFill="1" applyBorder="1" applyAlignment="1">
      <alignment horizontal="right" vertical="center" wrapText="1"/>
    </xf>
    <xf numFmtId="3" fontId="0" fillId="2" borderId="63" xfId="0" applyNumberFormat="1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right" vertical="center" wrapText="1"/>
    </xf>
    <xf numFmtId="0" fontId="0" fillId="2" borderId="15" xfId="0" applyFont="1" applyFill="1" applyBorder="1" applyAlignment="1">
      <alignment horizontal="right" vertical="center" wrapText="1"/>
    </xf>
    <xf numFmtId="176" fontId="0" fillId="2" borderId="51" xfId="0" applyNumberFormat="1" applyFont="1" applyFill="1" applyBorder="1" applyAlignment="1">
      <alignment horizontal="right" vertical="center" wrapText="1"/>
    </xf>
    <xf numFmtId="0" fontId="0" fillId="2" borderId="27" xfId="0" applyFont="1" applyFill="1" applyBorder="1" applyAlignment="1">
      <alignment horizontal="right" vertical="center" wrapText="1"/>
    </xf>
    <xf numFmtId="176" fontId="0" fillId="2" borderId="16" xfId="0" applyNumberFormat="1" applyFont="1" applyFill="1" applyBorder="1" applyAlignment="1">
      <alignment horizontal="right" vertical="center" wrapText="1"/>
    </xf>
    <xf numFmtId="176" fontId="0" fillId="2" borderId="17" xfId="0" applyNumberFormat="1" applyFont="1" applyFill="1" applyBorder="1" applyAlignment="1">
      <alignment horizontal="right" vertical="center" wrapText="1"/>
    </xf>
    <xf numFmtId="0" fontId="0" fillId="2" borderId="64" xfId="0" applyFont="1" applyFill="1" applyBorder="1" applyAlignment="1">
      <alignment horizontal="right" vertical="center" wrapText="1"/>
    </xf>
    <xf numFmtId="3" fontId="0" fillId="2" borderId="64" xfId="0" applyNumberFormat="1" applyFont="1" applyFill="1" applyBorder="1" applyAlignment="1">
      <alignment horizontal="right" vertical="center" wrapText="1"/>
    </xf>
    <xf numFmtId="0" fontId="0" fillId="2" borderId="16" xfId="0" applyFont="1" applyFill="1" applyBorder="1" applyAlignment="1">
      <alignment horizontal="right" vertical="center" wrapText="1"/>
    </xf>
    <xf numFmtId="0" fontId="0" fillId="2" borderId="17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justify" vertical="top" wrapText="1"/>
    </xf>
    <xf numFmtId="0" fontId="0" fillId="2" borderId="27" xfId="0" applyFon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right" vertical="center" wrapText="1"/>
    </xf>
    <xf numFmtId="176" fontId="0" fillId="2" borderId="17" xfId="0" applyNumberFormat="1" applyFont="1" applyFill="1" applyBorder="1" applyAlignment="1">
      <alignment horizontal="center" vertical="center" wrapText="1"/>
    </xf>
    <xf numFmtId="0" fontId="0" fillId="2" borderId="64" xfId="0" applyFont="1" applyFill="1" applyBorder="1" applyAlignment="1">
      <alignment horizontal="center" vertical="center" wrapText="1"/>
    </xf>
    <xf numFmtId="3" fontId="0" fillId="2" borderId="64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48" xfId="0" applyFont="1" applyFill="1" applyBorder="1" applyAlignment="1">
      <alignment horizontal="right" vertical="center" wrapText="1"/>
    </xf>
    <xf numFmtId="0" fontId="0" fillId="2" borderId="16" xfId="0" applyFont="1" applyFill="1" applyBorder="1" applyAlignment="1">
      <alignment horizontal="center" vertical="center" wrapText="1"/>
    </xf>
    <xf numFmtId="178" fontId="0" fillId="2" borderId="27" xfId="1" applyNumberFormat="1" applyFont="1" applyFill="1" applyBorder="1" applyAlignment="1">
      <alignment horizontal="right" vertical="center" wrapText="1"/>
    </xf>
    <xf numFmtId="176" fontId="0" fillId="2" borderId="10" xfId="1" applyNumberFormat="1" applyFont="1" applyFill="1" applyBorder="1" applyAlignment="1">
      <alignment horizontal="right" vertical="center" wrapText="1"/>
    </xf>
    <xf numFmtId="176" fontId="0" fillId="2" borderId="17" xfId="1" applyNumberFormat="1" applyFont="1" applyFill="1" applyBorder="1" applyAlignment="1">
      <alignment horizontal="right" vertical="center" wrapText="1"/>
    </xf>
    <xf numFmtId="178" fontId="0" fillId="2" borderId="64" xfId="1" applyNumberFormat="1" applyFont="1" applyFill="1" applyBorder="1" applyAlignment="1">
      <alignment horizontal="right" vertical="center" wrapText="1"/>
    </xf>
    <xf numFmtId="178" fontId="0" fillId="2" borderId="10" xfId="1" applyNumberFormat="1" applyFont="1" applyFill="1" applyBorder="1" applyAlignment="1">
      <alignment horizontal="right" vertical="center" wrapText="1"/>
    </xf>
    <xf numFmtId="178" fontId="0" fillId="2" borderId="48" xfId="1" applyNumberFormat="1" applyFont="1" applyFill="1" applyBorder="1" applyAlignment="1">
      <alignment horizontal="right" vertical="center" wrapText="1"/>
    </xf>
    <xf numFmtId="178" fontId="0" fillId="2" borderId="9" xfId="1" applyNumberFormat="1" applyFont="1" applyFill="1" applyBorder="1" applyAlignment="1">
      <alignment horizontal="right" vertical="center" wrapText="1"/>
    </xf>
    <xf numFmtId="178" fontId="0" fillId="0" borderId="1" xfId="1" applyNumberFormat="1" applyFont="1" applyFill="1" applyBorder="1" applyAlignment="1">
      <alignment horizontal="right" vertical="center" wrapText="1"/>
    </xf>
    <xf numFmtId="178" fontId="1" fillId="0" borderId="0" xfId="1" applyNumberFormat="1" applyFont="1" applyAlignment="1">
      <alignment horizontal="center" vertical="center"/>
    </xf>
    <xf numFmtId="178" fontId="1" fillId="0" borderId="0" xfId="1" applyNumberFormat="1" applyFont="1"/>
    <xf numFmtId="178" fontId="0" fillId="0" borderId="0" xfId="1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66" xfId="0" applyFont="1" applyFill="1" applyBorder="1" applyAlignment="1">
      <alignment horizontal="center" vertical="center" wrapText="1"/>
    </xf>
    <xf numFmtId="0" fontId="0" fillId="0" borderId="67" xfId="0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right" vertical="center" wrapText="1"/>
    </xf>
    <xf numFmtId="176" fontId="0" fillId="0" borderId="0" xfId="0" applyNumberFormat="1" applyFont="1" applyFill="1" applyBorder="1" applyAlignment="1">
      <alignment horizontal="right" vertical="center" wrapText="1"/>
    </xf>
    <xf numFmtId="0" fontId="0" fillId="0" borderId="63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2" borderId="14" xfId="0" applyFont="1" applyFill="1" applyBorder="1" applyAlignment="1">
      <alignment horizontal="right" vertical="center" wrapText="1"/>
    </xf>
    <xf numFmtId="3" fontId="0" fillId="2" borderId="68" xfId="0" applyNumberFormat="1" applyFont="1" applyFill="1" applyBorder="1" applyAlignment="1">
      <alignment horizontal="right" vertical="center" wrapText="1"/>
    </xf>
    <xf numFmtId="178" fontId="1" fillId="2" borderId="25" xfId="1" applyNumberFormat="1" applyFont="1" applyFill="1" applyBorder="1" applyAlignment="1">
      <alignment horizontal="right" vertical="center" wrapText="1"/>
    </xf>
    <xf numFmtId="178" fontId="1" fillId="2" borderId="8" xfId="1" applyNumberFormat="1" applyFont="1" applyFill="1" applyBorder="1" applyAlignment="1">
      <alignment horizontal="right" vertical="center" wrapText="1"/>
    </xf>
    <xf numFmtId="178" fontId="1" fillId="2" borderId="48" xfId="1" applyNumberFormat="1" applyFont="1" applyFill="1" applyBorder="1" applyAlignment="1">
      <alignment horizontal="right" vertical="center" wrapText="1"/>
    </xf>
    <xf numFmtId="178" fontId="1" fillId="2" borderId="66" xfId="1" applyNumberFormat="1" applyFont="1" applyFill="1" applyBorder="1" applyAlignment="1">
      <alignment horizontal="right" vertical="center" wrapText="1"/>
    </xf>
    <xf numFmtId="0" fontId="13" fillId="0" borderId="0" xfId="0" applyFont="1" applyFill="1" applyAlignment="1"/>
    <xf numFmtId="0" fontId="13" fillId="0" borderId="0" xfId="0" applyFont="1" applyAlignment="1"/>
    <xf numFmtId="0" fontId="12" fillId="0" borderId="0" xfId="0" applyFont="1"/>
    <xf numFmtId="0" fontId="0" fillId="0" borderId="0" xfId="0" applyFont="1" applyAlignment="1"/>
    <xf numFmtId="38" fontId="12" fillId="0" borderId="0" xfId="0" applyNumberFormat="1" applyFont="1"/>
    <xf numFmtId="0" fontId="12" fillId="0" borderId="1" xfId="0" applyFont="1" applyBorder="1" applyAlignment="1">
      <alignment horizontal="justify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82" fontId="12" fillId="2" borderId="7" xfId="0" applyNumberFormat="1" applyFont="1" applyFill="1" applyBorder="1" applyAlignment="1">
      <alignment horizontal="center" vertical="center" wrapText="1"/>
    </xf>
    <xf numFmtId="182" fontId="12" fillId="2" borderId="7" xfId="0" applyNumberFormat="1" applyFont="1" applyFill="1" applyBorder="1" applyAlignment="1">
      <alignment horizontal="right" vertical="center" wrapText="1"/>
    </xf>
    <xf numFmtId="182" fontId="12" fillId="0" borderId="7" xfId="0" applyNumberFormat="1" applyFont="1" applyBorder="1" applyAlignment="1">
      <alignment horizontal="right" vertical="center" wrapText="1"/>
    </xf>
    <xf numFmtId="0" fontId="12" fillId="2" borderId="58" xfId="0" applyFont="1" applyFill="1" applyBorder="1" applyAlignment="1">
      <alignment horizontal="center" vertical="center" wrapText="1"/>
    </xf>
    <xf numFmtId="38" fontId="1" fillId="2" borderId="58" xfId="1" applyFont="1" applyFill="1" applyBorder="1" applyAlignment="1">
      <alignment vertical="center" shrinkToFit="1"/>
    </xf>
    <xf numFmtId="38" fontId="1" fillId="2" borderId="60" xfId="1" applyFont="1" applyFill="1" applyBorder="1" applyAlignment="1">
      <alignment vertical="center" shrinkToFit="1"/>
    </xf>
    <xf numFmtId="38" fontId="1" fillId="2" borderId="58" xfId="1" applyFont="1" applyFill="1" applyBorder="1" applyAlignment="1">
      <alignment horizontal="right" vertical="center" wrapText="1"/>
    </xf>
    <xf numFmtId="38" fontId="1" fillId="0" borderId="58" xfId="1" applyFont="1" applyFill="1" applyBorder="1" applyAlignment="1">
      <alignment vertical="center" shrinkToFit="1"/>
    </xf>
    <xf numFmtId="38" fontId="1" fillId="0" borderId="60" xfId="1" applyFont="1" applyFill="1" applyBorder="1" applyAlignment="1">
      <alignment vertical="center" shrinkToFit="1"/>
    </xf>
    <xf numFmtId="38" fontId="1" fillId="0" borderId="58" xfId="1" applyFont="1" applyFill="1" applyBorder="1" applyAlignment="1">
      <alignment vertical="center" wrapText="1"/>
    </xf>
    <xf numFmtId="0" fontId="12" fillId="2" borderId="49" xfId="0" applyFont="1" applyFill="1" applyBorder="1" applyAlignment="1">
      <alignment horizontal="center" vertical="center" wrapText="1"/>
    </xf>
    <xf numFmtId="3" fontId="1" fillId="2" borderId="49" xfId="0" applyNumberFormat="1" applyFont="1" applyFill="1" applyBorder="1" applyAlignment="1">
      <alignment horizontal="right" vertical="center" wrapText="1"/>
    </xf>
    <xf numFmtId="3" fontId="1" fillId="2" borderId="51" xfId="0" applyNumberFormat="1" applyFont="1" applyFill="1" applyBorder="1" applyAlignment="1">
      <alignment horizontal="right" vertical="center" wrapText="1"/>
    </xf>
    <xf numFmtId="3" fontId="1" fillId="0" borderId="49" xfId="0" applyNumberFormat="1" applyFont="1" applyFill="1" applyBorder="1" applyAlignment="1">
      <alignment horizontal="right" vertical="center" wrapText="1"/>
    </xf>
    <xf numFmtId="0" fontId="12" fillId="2" borderId="69" xfId="0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right" vertical="center" wrapText="1"/>
    </xf>
    <xf numFmtId="38" fontId="1" fillId="0" borderId="49" xfId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top" wrapText="1"/>
    </xf>
    <xf numFmtId="0" fontId="14" fillId="0" borderId="0" xfId="0" applyFont="1"/>
    <xf numFmtId="38" fontId="1" fillId="0" borderId="49" xfId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0" fontId="1" fillId="2" borderId="49" xfId="0" applyFont="1" applyFill="1" applyBorder="1" applyAlignment="1">
      <alignment horizontal="right" vertical="center" wrapText="1"/>
    </xf>
    <xf numFmtId="0" fontId="1" fillId="0" borderId="49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3" fontId="1" fillId="2" borderId="58" xfId="0" applyNumberFormat="1" applyFont="1" applyFill="1" applyBorder="1" applyAlignment="1">
      <alignment horizontal="right" vertical="center" wrapText="1"/>
    </xf>
    <xf numFmtId="3" fontId="1" fillId="0" borderId="58" xfId="0" applyNumberFormat="1" applyFont="1" applyFill="1" applyBorder="1" applyAlignment="1">
      <alignment horizontal="right" vertical="center" wrapText="1"/>
    </xf>
    <xf numFmtId="38" fontId="1" fillId="2" borderId="3" xfId="1" applyFont="1" applyFill="1" applyBorder="1" applyAlignment="1">
      <alignment horizontal="right" vertical="center" wrapText="1"/>
    </xf>
    <xf numFmtId="3" fontId="0" fillId="2" borderId="2" xfId="0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top"/>
    </xf>
    <xf numFmtId="0" fontId="13" fillId="0" borderId="0" xfId="0" applyFont="1" applyFill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6" xfId="0" applyFont="1" applyFill="1" applyBorder="1" applyAlignment="1">
      <alignment horizontal="center" vertical="center" wrapText="1"/>
    </xf>
    <xf numFmtId="0" fontId="0" fillId="2" borderId="70" xfId="0" applyFont="1" applyFill="1" applyBorder="1" applyAlignment="1">
      <alignment horizontal="center" vertical="center" wrapText="1"/>
    </xf>
    <xf numFmtId="38" fontId="1" fillId="2" borderId="70" xfId="1" applyFont="1" applyFill="1" applyBorder="1" applyAlignment="1">
      <alignment vertical="center" wrapText="1"/>
    </xf>
    <xf numFmtId="38" fontId="1" fillId="2" borderId="71" xfId="1" applyFont="1" applyFill="1" applyBorder="1" applyAlignment="1">
      <alignment horizontal="right" vertical="center" wrapText="1"/>
    </xf>
    <xf numFmtId="38" fontId="1" fillId="2" borderId="71" xfId="1" applyFont="1" applyFill="1" applyBorder="1" applyAlignment="1">
      <alignment vertical="center" wrapText="1"/>
    </xf>
    <xf numFmtId="0" fontId="0" fillId="2" borderId="72" xfId="0" applyFont="1" applyFill="1" applyBorder="1" applyAlignment="1">
      <alignment horizontal="center" vertical="center" wrapText="1"/>
    </xf>
    <xf numFmtId="38" fontId="1" fillId="2" borderId="72" xfId="1" applyFont="1" applyFill="1" applyBorder="1" applyAlignment="1">
      <alignment vertical="center" wrapText="1"/>
    </xf>
    <xf numFmtId="38" fontId="1" fillId="2" borderId="72" xfId="1" applyFont="1" applyFill="1" applyBorder="1" applyAlignment="1">
      <alignment horizontal="center" vertical="center" wrapText="1"/>
    </xf>
    <xf numFmtId="38" fontId="1" fillId="2" borderId="49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justify" vertical="top" wrapText="1"/>
    </xf>
    <xf numFmtId="0" fontId="0" fillId="2" borderId="0" xfId="0" applyFont="1" applyFill="1" applyAlignment="1">
      <alignment horizontal="center" vertical="center"/>
    </xf>
    <xf numFmtId="0" fontId="0" fillId="2" borderId="73" xfId="0" applyFont="1" applyFill="1" applyBorder="1" applyAlignment="1">
      <alignment horizontal="center" vertical="center" wrapText="1"/>
    </xf>
    <xf numFmtId="38" fontId="1" fillId="2" borderId="73" xfId="1" applyFont="1" applyFill="1" applyBorder="1" applyAlignment="1">
      <alignment horizontal="right" vertical="center" wrapText="1"/>
    </xf>
    <xf numFmtId="38" fontId="1" fillId="2" borderId="74" xfId="1" applyFont="1" applyFill="1" applyBorder="1" applyAlignment="1">
      <alignment horizontal="right" vertical="center" wrapText="1"/>
    </xf>
    <xf numFmtId="38" fontId="1" fillId="2" borderId="73" xfId="1" applyFont="1" applyFill="1" applyBorder="1" applyAlignment="1">
      <alignment horizontal="center" vertical="center" wrapText="1"/>
    </xf>
    <xf numFmtId="38" fontId="1" fillId="2" borderId="74" xfId="1" applyFont="1" applyFill="1" applyBorder="1" applyAlignment="1">
      <alignment horizontal="center" vertical="center" wrapText="1"/>
    </xf>
    <xf numFmtId="0" fontId="0" fillId="2" borderId="0" xfId="0" applyFont="1" applyFill="1" applyBorder="1"/>
    <xf numFmtId="38" fontId="1" fillId="2" borderId="6" xfId="1" applyFont="1" applyFill="1" applyBorder="1" applyAlignment="1">
      <alignment horizontal="right" vertical="center" wrapText="1"/>
    </xf>
    <xf numFmtId="0" fontId="3" fillId="4" borderId="0" xfId="2" applyFill="1" applyBorder="1" applyAlignment="1">
      <alignment horizontal="left" vertical="top"/>
    </xf>
    <xf numFmtId="0" fontId="19" fillId="4" borderId="0" xfId="2" applyFont="1" applyFill="1" applyBorder="1" applyAlignment="1">
      <alignment horizontal="center" vertical="center"/>
    </xf>
    <xf numFmtId="0" fontId="20" fillId="4" borderId="0" xfId="2" applyFont="1" applyFill="1" applyBorder="1" applyAlignment="1">
      <alignment horizontal="center" vertical="center"/>
    </xf>
    <xf numFmtId="0" fontId="21" fillId="4" borderId="0" xfId="2" applyFont="1" applyFill="1" applyBorder="1" applyAlignment="1">
      <alignment horizontal="right" vertical="center"/>
    </xf>
    <xf numFmtId="0" fontId="3" fillId="5" borderId="34" xfId="2" applyFill="1" applyBorder="1" applyAlignment="1">
      <alignment horizontal="center" vertical="center" wrapText="1"/>
    </xf>
    <xf numFmtId="0" fontId="0" fillId="5" borderId="34" xfId="2" applyFont="1" applyFill="1" applyBorder="1" applyAlignment="1">
      <alignment horizontal="center" vertical="center" wrapText="1"/>
    </xf>
    <xf numFmtId="0" fontId="22" fillId="0" borderId="34" xfId="2" applyFont="1" applyFill="1" applyBorder="1" applyAlignment="1">
      <alignment horizontal="center" vertical="center" wrapText="1"/>
    </xf>
    <xf numFmtId="0" fontId="22" fillId="0" borderId="34" xfId="2" applyFont="1" applyFill="1" applyBorder="1" applyAlignment="1">
      <alignment horizontal="left" vertical="center" wrapText="1"/>
    </xf>
    <xf numFmtId="0" fontId="24" fillId="4" borderId="0" xfId="2" applyFont="1" applyFill="1" applyBorder="1" applyAlignment="1">
      <alignment horizontal="left" vertical="top"/>
    </xf>
    <xf numFmtId="0" fontId="22" fillId="2" borderId="76" xfId="2" applyFont="1" applyFill="1" applyBorder="1" applyAlignment="1">
      <alignment horizontal="left" vertical="center" wrapText="1"/>
    </xf>
    <xf numFmtId="0" fontId="24" fillId="2" borderId="0" xfId="2" applyFont="1" applyFill="1" applyBorder="1" applyAlignment="1">
      <alignment horizontal="left" vertical="top"/>
    </xf>
    <xf numFmtId="0" fontId="22" fillId="2" borderId="34" xfId="2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left" vertical="center" wrapText="1"/>
    </xf>
    <xf numFmtId="0" fontId="3" fillId="2" borderId="0" xfId="2" applyFill="1" applyBorder="1" applyAlignment="1">
      <alignment horizontal="left" vertical="top"/>
    </xf>
    <xf numFmtId="0" fontId="26" fillId="4" borderId="0" xfId="2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top"/>
    </xf>
    <xf numFmtId="0" fontId="5" fillId="0" borderId="12" xfId="0" applyFont="1" applyFill="1" applyBorder="1" applyAlignment="1">
      <alignment horizontal="center" vertical="top" wrapText="1"/>
    </xf>
    <xf numFmtId="176" fontId="7" fillId="0" borderId="0" xfId="0" applyNumberFormat="1" applyFont="1" applyFill="1" applyBorder="1"/>
    <xf numFmtId="0" fontId="4" fillId="0" borderId="10" xfId="0" applyFont="1" applyFill="1" applyBorder="1" applyAlignment="1">
      <alignment horizontal="right" vertical="top" wrapText="1"/>
    </xf>
    <xf numFmtId="180" fontId="4" fillId="0" borderId="10" xfId="0" applyNumberFormat="1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0" xfId="0" applyFont="1" applyFill="1" applyBorder="1"/>
    <xf numFmtId="0" fontId="0" fillId="0" borderId="13" xfId="0" applyFont="1" applyFill="1" applyBorder="1" applyAlignment="1">
      <alignment horizontal="right" vertical="center" wrapText="1"/>
    </xf>
    <xf numFmtId="0" fontId="0" fillId="0" borderId="78" xfId="0" applyFont="1" applyFill="1" applyBorder="1" applyAlignment="1">
      <alignment horizontal="right" vertical="center" wrapText="1"/>
    </xf>
    <xf numFmtId="176" fontId="0" fillId="0" borderId="79" xfId="0" applyNumberFormat="1" applyFont="1" applyFill="1" applyBorder="1" applyAlignment="1">
      <alignment horizontal="right" vertical="center" wrapText="1"/>
    </xf>
    <xf numFmtId="0" fontId="0" fillId="0" borderId="80" xfId="0" applyFont="1" applyFill="1" applyBorder="1" applyAlignment="1">
      <alignment horizontal="right" vertical="center" wrapText="1"/>
    </xf>
    <xf numFmtId="0" fontId="0" fillId="0" borderId="79" xfId="0" applyFont="1" applyFill="1" applyBorder="1" applyAlignment="1">
      <alignment horizontal="right" vertical="center" wrapText="1"/>
    </xf>
    <xf numFmtId="0" fontId="0" fillId="2" borderId="81" xfId="0" applyFont="1" applyFill="1" applyBorder="1" applyAlignment="1">
      <alignment horizontal="right" vertical="center" wrapText="1"/>
    </xf>
    <xf numFmtId="3" fontId="0" fillId="2" borderId="82" xfId="0" applyNumberFormat="1" applyFont="1" applyFill="1" applyBorder="1" applyAlignment="1">
      <alignment horizontal="right" vertical="center" wrapText="1"/>
    </xf>
    <xf numFmtId="0" fontId="0" fillId="2" borderId="83" xfId="0" applyFont="1" applyFill="1" applyBorder="1" applyAlignment="1">
      <alignment horizontal="right" vertical="center" wrapText="1"/>
    </xf>
    <xf numFmtId="0" fontId="0" fillId="0" borderId="84" xfId="0" applyFont="1" applyFill="1" applyBorder="1" applyAlignment="1">
      <alignment horizontal="right" vertical="center" wrapText="1"/>
    </xf>
    <xf numFmtId="178" fontId="1" fillId="2" borderId="85" xfId="1" applyNumberFormat="1" applyFont="1" applyFill="1" applyBorder="1" applyAlignment="1">
      <alignment horizontal="right" vertical="center" wrapText="1"/>
    </xf>
    <xf numFmtId="0" fontId="0" fillId="0" borderId="1" xfId="0" applyFont="1" applyBorder="1"/>
    <xf numFmtId="0" fontId="0" fillId="2" borderId="2" xfId="0" applyFont="1" applyFill="1" applyBorder="1" applyAlignment="1">
      <alignment horizontal="right" vertical="center" wrapText="1"/>
    </xf>
    <xf numFmtId="38" fontId="1" fillId="2" borderId="2" xfId="1" applyFont="1" applyFill="1" applyBorder="1" applyAlignment="1">
      <alignment vertical="center" wrapText="1"/>
    </xf>
    <xf numFmtId="38" fontId="1" fillId="2" borderId="4" xfId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0" fillId="2" borderId="71" xfId="0" applyFont="1" applyFill="1" applyBorder="1" applyAlignment="1">
      <alignment horizontal="right" vertical="center" wrapText="1"/>
    </xf>
    <xf numFmtId="176" fontId="4" fillId="0" borderId="10" xfId="0" applyNumberFormat="1" applyFont="1" applyFill="1" applyBorder="1" applyAlignment="1"/>
    <xf numFmtId="0" fontId="22" fillId="2" borderId="76" xfId="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justify" vertical="top" wrapText="1"/>
    </xf>
    <xf numFmtId="180" fontId="4" fillId="0" borderId="16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justify" vertical="top" wrapText="1"/>
    </xf>
    <xf numFmtId="180" fontId="4" fillId="3" borderId="18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182" fontId="4" fillId="3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15" fillId="0" borderId="0" xfId="0" applyFont="1"/>
    <xf numFmtId="0" fontId="4" fillId="0" borderId="21" xfId="0" applyNumberFormat="1" applyFont="1" applyFill="1" applyBorder="1" applyAlignment="1">
      <alignment horizontal="center" vertical="top" wrapText="1"/>
    </xf>
    <xf numFmtId="0" fontId="4" fillId="2" borderId="3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180" fontId="4" fillId="0" borderId="1" xfId="0" applyNumberFormat="1" applyFont="1" applyFill="1" applyBorder="1" applyAlignment="1">
      <alignment horizontal="center" vertical="top" wrapText="1"/>
    </xf>
    <xf numFmtId="180" fontId="4" fillId="0" borderId="3" xfId="0" applyNumberFormat="1" applyFont="1" applyFill="1" applyBorder="1" applyAlignment="1">
      <alignment horizontal="center" vertical="top" wrapText="1"/>
    </xf>
    <xf numFmtId="178" fontId="1" fillId="2" borderId="67" xfId="1" applyNumberFormat="1" applyFont="1" applyFill="1" applyBorder="1" applyAlignment="1">
      <alignment horizontal="right" vertical="center" wrapText="1"/>
    </xf>
    <xf numFmtId="0" fontId="4" fillId="2" borderId="3" xfId="4" applyFont="1" applyFill="1" applyBorder="1" applyAlignment="1">
      <alignment horizontal="left" vertical="top" wrapText="1"/>
    </xf>
    <xf numFmtId="0" fontId="6" fillId="0" borderId="0" xfId="4" applyFont="1" applyFill="1" applyAlignment="1">
      <alignment horizontal="left" vertical="center"/>
    </xf>
    <xf numFmtId="177" fontId="4" fillId="0" borderId="0" xfId="0" applyNumberFormat="1" applyFont="1" applyAlignment="1">
      <alignment horizontal="right"/>
    </xf>
    <xf numFmtId="0" fontId="4" fillId="0" borderId="0" xfId="4" applyFont="1" applyBorder="1" applyAlignment="1">
      <alignment horizontal="right" vertical="center"/>
    </xf>
    <xf numFmtId="0" fontId="4" fillId="2" borderId="10" xfId="4" applyFont="1" applyFill="1" applyBorder="1" applyAlignment="1">
      <alignment horizontal="left" wrapText="1"/>
    </xf>
    <xf numFmtId="0" fontId="4" fillId="2" borderId="10" xfId="4" applyFont="1" applyFill="1" applyBorder="1" applyAlignment="1">
      <alignment horizontal="right" wrapText="1"/>
    </xf>
    <xf numFmtId="0" fontId="4" fillId="2" borderId="10" xfId="4" applyFont="1" applyFill="1" applyBorder="1" applyAlignment="1">
      <alignment horizontal="right"/>
    </xf>
    <xf numFmtId="0" fontId="4" fillId="2" borderId="10" xfId="3" applyFont="1" applyFill="1" applyBorder="1" applyAlignment="1">
      <alignment horizontal="right" wrapText="1"/>
    </xf>
    <xf numFmtId="0" fontId="4" fillId="3" borderId="3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3" borderId="4" xfId="3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4" fillId="0" borderId="10" xfId="0" applyFont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177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right"/>
    </xf>
    <xf numFmtId="177" fontId="0" fillId="0" borderId="29" xfId="0" applyNumberFormat="1" applyFont="1" applyFill="1" applyBorder="1" applyAlignment="1">
      <alignment horizontal="center" vertical="center" wrapText="1"/>
    </xf>
    <xf numFmtId="177" fontId="0" fillId="0" borderId="30" xfId="0" applyNumberFormat="1" applyFont="1" applyFill="1" applyBorder="1" applyAlignment="1">
      <alignment horizontal="center" vertical="center" wrapText="1"/>
    </xf>
    <xf numFmtId="177" fontId="0" fillId="0" borderId="31" xfId="0" applyNumberFormat="1" applyFont="1" applyFill="1" applyBorder="1" applyAlignment="1">
      <alignment horizontal="center" vertical="center" wrapText="1"/>
    </xf>
    <xf numFmtId="177" fontId="0" fillId="0" borderId="33" xfId="0" applyNumberFormat="1" applyFont="1" applyFill="1" applyBorder="1" applyAlignment="1">
      <alignment horizontal="center" vertical="center" wrapText="1"/>
    </xf>
    <xf numFmtId="177" fontId="0" fillId="0" borderId="34" xfId="0" applyNumberFormat="1" applyFont="1" applyFill="1" applyBorder="1" applyAlignment="1">
      <alignment horizontal="center" vertical="center" wrapText="1"/>
    </xf>
    <xf numFmtId="177" fontId="0" fillId="0" borderId="35" xfId="0" applyNumberFormat="1" applyFont="1" applyFill="1" applyBorder="1" applyAlignment="1">
      <alignment horizontal="center" vertical="center" wrapText="1"/>
    </xf>
    <xf numFmtId="177" fontId="0" fillId="0" borderId="37" xfId="0" applyNumberFormat="1" applyFont="1" applyFill="1" applyBorder="1" applyAlignment="1">
      <alignment horizontal="center" vertical="center" wrapText="1"/>
    </xf>
    <xf numFmtId="177" fontId="0" fillId="0" borderId="38" xfId="0" applyNumberFormat="1" applyFont="1" applyFill="1" applyBorder="1" applyAlignment="1">
      <alignment horizontal="center" vertical="center" wrapText="1"/>
    </xf>
    <xf numFmtId="177" fontId="0" fillId="0" borderId="39" xfId="0" applyNumberFormat="1" applyFont="1" applyFill="1" applyBorder="1" applyAlignment="1">
      <alignment horizontal="center" vertical="center" wrapText="1"/>
    </xf>
    <xf numFmtId="177" fontId="0" fillId="0" borderId="32" xfId="0" applyNumberFormat="1" applyFont="1" applyFill="1" applyBorder="1" applyAlignment="1">
      <alignment horizontal="center" vertical="center" wrapText="1"/>
    </xf>
    <xf numFmtId="177" fontId="0" fillId="0" borderId="36" xfId="0" applyNumberFormat="1" applyFont="1" applyFill="1" applyBorder="1" applyAlignment="1">
      <alignment horizontal="center" vertical="center" wrapText="1"/>
    </xf>
    <xf numFmtId="177" fontId="0" fillId="0" borderId="40" xfId="0" applyNumberFormat="1" applyFont="1" applyFill="1" applyBorder="1" applyAlignment="1">
      <alignment horizontal="center" vertical="center" wrapText="1"/>
    </xf>
    <xf numFmtId="177" fontId="0" fillId="2" borderId="29" xfId="0" applyNumberFormat="1" applyFont="1" applyFill="1" applyBorder="1" applyAlignment="1">
      <alignment horizontal="center" vertical="center" textRotation="255" wrapText="1"/>
    </xf>
    <xf numFmtId="177" fontId="0" fillId="2" borderId="33" xfId="0" applyNumberFormat="1" applyFont="1" applyFill="1" applyBorder="1" applyAlignment="1">
      <alignment horizontal="center" vertical="center" textRotation="255" wrapText="1"/>
    </xf>
    <xf numFmtId="177" fontId="0" fillId="2" borderId="37" xfId="0" applyNumberFormat="1" applyFont="1" applyFill="1" applyBorder="1" applyAlignment="1">
      <alignment horizontal="center" vertical="center" textRotation="255" wrapText="1"/>
    </xf>
    <xf numFmtId="177" fontId="0" fillId="2" borderId="30" xfId="0" applyNumberFormat="1" applyFont="1" applyFill="1" applyBorder="1" applyAlignment="1">
      <alignment horizontal="center" vertical="center" wrapText="1"/>
    </xf>
    <xf numFmtId="177" fontId="0" fillId="2" borderId="31" xfId="0" applyNumberFormat="1" applyFont="1" applyFill="1" applyBorder="1" applyAlignment="1">
      <alignment horizontal="center" vertical="center" wrapText="1"/>
    </xf>
    <xf numFmtId="177" fontId="0" fillId="2" borderId="34" xfId="0" applyNumberFormat="1" applyFont="1" applyFill="1" applyBorder="1" applyAlignment="1">
      <alignment horizontal="center" vertical="center"/>
    </xf>
    <xf numFmtId="177" fontId="0" fillId="2" borderId="35" xfId="0" applyNumberFormat="1" applyFont="1" applyFill="1" applyBorder="1" applyAlignment="1">
      <alignment horizontal="center" vertical="center"/>
    </xf>
    <xf numFmtId="177" fontId="0" fillId="2" borderId="38" xfId="0" applyNumberFormat="1" applyFont="1" applyFill="1" applyBorder="1" applyAlignment="1">
      <alignment horizontal="center" vertical="center" wrapText="1"/>
    </xf>
    <xf numFmtId="177" fontId="0" fillId="2" borderId="39" xfId="0" applyNumberFormat="1" applyFont="1" applyFill="1" applyBorder="1" applyAlignment="1">
      <alignment horizontal="center" vertical="center" wrapText="1"/>
    </xf>
    <xf numFmtId="177" fontId="0" fillId="2" borderId="34" xfId="0" applyNumberFormat="1" applyFont="1" applyFill="1" applyBorder="1" applyAlignment="1">
      <alignment horizontal="center" vertical="center" wrapText="1"/>
    </xf>
    <xf numFmtId="177" fontId="0" fillId="2" borderId="35" xfId="0" applyNumberFormat="1" applyFont="1" applyFill="1" applyBorder="1" applyAlignment="1">
      <alignment horizontal="center" vertical="center" wrapText="1"/>
    </xf>
    <xf numFmtId="177" fontId="0" fillId="2" borderId="38" xfId="0" applyNumberFormat="1" applyFont="1" applyFill="1" applyBorder="1" applyAlignment="1">
      <alignment horizontal="center" vertical="center"/>
    </xf>
    <xf numFmtId="177" fontId="0" fillId="2" borderId="39" xfId="0" applyNumberFormat="1" applyFont="1" applyFill="1" applyBorder="1" applyAlignment="1">
      <alignment horizontal="center" vertical="center"/>
    </xf>
    <xf numFmtId="177" fontId="0" fillId="2" borderId="34" xfId="0" applyNumberFormat="1" applyFont="1" applyFill="1" applyBorder="1" applyAlignment="1">
      <alignment horizontal="center" vertical="center" textRotation="255" wrapText="1"/>
    </xf>
    <xf numFmtId="177" fontId="0" fillId="2" borderId="38" xfId="0" applyNumberFormat="1" applyFont="1" applyFill="1" applyBorder="1" applyAlignment="1">
      <alignment horizontal="center" vertical="center" textRotation="255" wrapText="1"/>
    </xf>
    <xf numFmtId="177" fontId="0" fillId="0" borderId="0" xfId="0" applyNumberFormat="1" applyFont="1" applyFill="1" applyAlignment="1"/>
    <xf numFmtId="0" fontId="0" fillId="0" borderId="0" xfId="0" applyFont="1" applyAlignment="1"/>
    <xf numFmtId="177" fontId="0" fillId="0" borderId="0" xfId="0" applyNumberFormat="1" applyFont="1" applyFill="1" applyAlignment="1">
      <alignment horizontal="center" vertical="center"/>
    </xf>
    <xf numFmtId="0" fontId="12" fillId="0" borderId="10" xfId="0" applyFont="1" applyBorder="1" applyAlignment="1">
      <alignment horizontal="right"/>
    </xf>
    <xf numFmtId="0" fontId="0" fillId="2" borderId="5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47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178" fontId="0" fillId="2" borderId="6" xfId="1" applyNumberFormat="1" applyFont="1" applyFill="1" applyBorder="1" applyAlignment="1">
      <alignment horizontal="center" vertical="center" wrapText="1"/>
    </xf>
    <xf numFmtId="178" fontId="0" fillId="2" borderId="9" xfId="1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178" fontId="1" fillId="2" borderId="6" xfId="1" applyNumberFormat="1" applyFont="1" applyFill="1" applyBorder="1" applyAlignment="1">
      <alignment horizontal="center" vertical="center" wrapText="1"/>
    </xf>
    <xf numFmtId="178" fontId="1" fillId="2" borderId="8" xfId="1" applyNumberFormat="1" applyFont="1" applyFill="1" applyBorder="1" applyAlignment="1">
      <alignment horizontal="center" vertical="center" wrapText="1"/>
    </xf>
    <xf numFmtId="178" fontId="1" fillId="2" borderId="9" xfId="1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right"/>
    </xf>
    <xf numFmtId="0" fontId="0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77" fontId="12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21" fillId="2" borderId="0" xfId="2" applyFont="1" applyFill="1" applyBorder="1" applyAlignment="1">
      <alignment horizontal="left" vertical="center" wrapText="1"/>
    </xf>
    <xf numFmtId="0" fontId="25" fillId="2" borderId="0" xfId="2" applyFont="1" applyFill="1" applyBorder="1" applyAlignment="1">
      <alignment horizontal="left" vertical="top" wrapText="1"/>
    </xf>
    <xf numFmtId="0" fontId="25" fillId="4" borderId="0" xfId="2" applyFont="1" applyFill="1" applyBorder="1" applyAlignment="1">
      <alignment horizontal="left" vertical="top" wrapText="1"/>
    </xf>
    <xf numFmtId="0" fontId="22" fillId="2" borderId="63" xfId="2" applyFont="1" applyFill="1" applyBorder="1" applyAlignment="1">
      <alignment horizontal="center" vertical="center" wrapText="1"/>
    </xf>
    <xf numFmtId="0" fontId="22" fillId="2" borderId="76" xfId="2" applyFont="1" applyFill="1" applyBorder="1" applyAlignment="1">
      <alignment horizontal="center" vertical="center" wrapText="1"/>
    </xf>
    <xf numFmtId="58" fontId="22" fillId="2" borderId="63" xfId="2" applyNumberFormat="1" applyFont="1" applyFill="1" applyBorder="1" applyAlignment="1">
      <alignment horizontal="center" vertical="center" wrapText="1"/>
    </xf>
    <xf numFmtId="58" fontId="22" fillId="2" borderId="76" xfId="2" applyNumberFormat="1" applyFont="1" applyFill="1" applyBorder="1" applyAlignment="1">
      <alignment horizontal="center" vertical="center" wrapText="1"/>
    </xf>
    <xf numFmtId="0" fontId="22" fillId="2" borderId="34" xfId="2" applyFont="1" applyFill="1" applyBorder="1" applyAlignment="1">
      <alignment horizontal="center" vertical="center" wrapText="1"/>
    </xf>
    <xf numFmtId="0" fontId="22" fillId="2" borderId="42" xfId="2" applyFont="1" applyFill="1" applyBorder="1" applyAlignment="1">
      <alignment horizontal="center" vertical="center" wrapText="1"/>
    </xf>
    <xf numFmtId="0" fontId="17" fillId="4" borderId="0" xfId="2" applyFont="1" applyFill="1" applyBorder="1" applyAlignment="1">
      <alignment horizontal="center" vertical="center"/>
    </xf>
    <xf numFmtId="0" fontId="13" fillId="4" borderId="0" xfId="2" applyFont="1" applyFill="1" applyBorder="1" applyAlignment="1">
      <alignment horizontal="left" vertical="center"/>
    </xf>
    <xf numFmtId="0" fontId="18" fillId="4" borderId="0" xfId="2" applyFont="1" applyFill="1" applyBorder="1" applyAlignment="1">
      <alignment horizontal="left" vertical="center"/>
    </xf>
    <xf numFmtId="0" fontId="22" fillId="4" borderId="75" xfId="2" applyFont="1" applyFill="1" applyBorder="1" applyAlignment="1">
      <alignment horizontal="right"/>
    </xf>
    <xf numFmtId="0" fontId="23" fillId="4" borderId="75" xfId="2" applyFont="1" applyFill="1" applyBorder="1" applyAlignment="1">
      <alignment horizontal="right"/>
    </xf>
    <xf numFmtId="0" fontId="21" fillId="4" borderId="34" xfId="2" applyFont="1" applyFill="1" applyBorder="1" applyAlignment="1">
      <alignment horizontal="center" vertical="center" wrapText="1"/>
    </xf>
    <xf numFmtId="58" fontId="22" fillId="4" borderId="34" xfId="2" applyNumberFormat="1" applyFont="1" applyFill="1" applyBorder="1" applyAlignment="1">
      <alignment horizontal="center" vertical="center" wrapText="1"/>
    </xf>
    <xf numFmtId="0" fontId="22" fillId="0" borderId="34" xfId="2" applyFont="1" applyFill="1" applyBorder="1" applyAlignment="1">
      <alignment horizontal="center" vertical="center" wrapText="1"/>
    </xf>
  </cellXfs>
  <cellStyles count="7">
    <cellStyle name="ハイパーリンク" xfId="6" builtinId="8"/>
    <cellStyle name="桁区切り" xfId="1" builtinId="6"/>
    <cellStyle name="標準" xfId="0" builtinId="0"/>
    <cellStyle name="標準 2" xfId="2"/>
    <cellStyle name="標準 3" xfId="5"/>
    <cellStyle name="標準_03学校一覧（高校）" xfId="3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" name="Text Box 100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" name="Text Box 10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" name="Text Box 14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" name="Text Box 16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" name="Text Box 35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" name="Text Box 35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" name="Text Box 35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" name="Text Box 36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" name="Text Box 36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" name="Text Box 36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" name="Text Box 36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" name="Text Box 36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" name="Text Box 36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" name="Text Box 36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" name="Text Box 36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" name="Text Box 36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" name="Text Box 37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" name="Text Box 37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" name="Text Box 37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" name="Text Box 37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" name="Text Box 37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6" name="Text Box 37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7" name="Text Box 37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" name="Text Box 37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" name="Text Box 37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" name="Text Box 37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" name="Text Box 38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" name="Text Box 38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" name="Text Box 38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" name="Text Box 38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" name="Text Box 38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" name="Text Box 38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" name="Text Box 38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" name="Text Box 38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" name="Text Box 38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" name="Text Box 38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" name="Text Box 39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" name="Text Box 39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" name="Text Box 39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" name="Text Box 39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" name="Text Box 39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" name="Text Box 418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" name="Text Box 419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" name="Text Box 42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" name="Text Box 42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" name="Text Box 42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" name="Text Box 423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" name="Text Box 424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" name="Text Box 425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" name="Text Box 42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" name="Text Box 427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" name="Text Box 428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7" name="Text Box 429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8" name="Text Box 430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9" name="Text Box 48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0" name="Text Box 53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1" name="Text Box 74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2" name="Text Box 743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3" name="Text Box 744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4" name="Text Box 745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5" name="Text Box 746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6" name="Text Box 747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7" name="Text Box 748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8" name="Text Box 749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69" name="Text Box 750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0" name="Text Box 75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1" name="Text Box 75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2" name="Text Box 753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3" name="Text Box 754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4" name="Text Box 755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5" name="Text Box 756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6" name="Text Box 757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7" name="Text Box 758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8" name="Text Box 759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79" name="Text Box 760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0" name="Text Box 76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1" name="Text Box 76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2" name="Text Box 763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3" name="Text Box 764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4" name="Text Box 765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5" name="Text Box 766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6" name="Text Box 767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7" name="Text Box 768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8" name="Text Box 769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89" name="Text Box 770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0" name="Text Box 77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1" name="Text Box 77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2" name="Text Box 773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3" name="Text Box 774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4" name="Text Box 775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5" name="Text Box 776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6" name="Text Box 777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7" name="Text Box 778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8" name="Text Box 779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99" name="Text Box 780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0" name="Text Box 78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1" name="Text Box 78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2" name="Text Box 783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3" name="Text Box 78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4" name="Text Box 785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5" name="Text Box 786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6" name="Text Box 787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7" name="Text Box 788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8" name="Text Box 78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09" name="Text Box 790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0" name="Text Box 79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1" name="Text Box 79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2" name="Text Box 793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3" name="Text Box 794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4" name="Text Box 795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5" name="Text Box 796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6" name="Text Box 797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7" name="Text Box 798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8" name="Text Box 799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19" name="Text Box 800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0" name="Text Box 80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1" name="Text Box 80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2" name="Text Box 803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3" name="Text Box 804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4" name="Text Box 805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5" name="Text Box 806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6" name="Text Box 807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7" name="Text Box 808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8" name="Text Box 809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29" name="Text Box 810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0" name="Text Box 81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1" name="Text Box 81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2" name="Text Box 813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3" name="Text Box 814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4" name="Text Box 815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5" name="Text Box 816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6" name="Text Box 817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7" name="Text Box 818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8" name="Text Box 819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39" name="Text Box 820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0" name="Text Box 82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1" name="Text Box 82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2" name="Text Box 823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3" name="Text Box 824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4" name="Text Box 825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5" name="Text Box 826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6" name="Text Box 827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7" name="Text Box 828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8" name="Text Box 829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49" name="Text Box 830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0" name="Text Box 83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1" name="Text Box 83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2" name="Text Box 833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3" name="Text Box 834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4" name="Text Box 835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5" name="Text Box 836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6" name="Text Box 837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7" name="Text Box 838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8" name="Text Box 839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59" name="Text Box 840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0" name="Text Box 84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1" name="Text Box 84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2" name="Text Box 843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3" name="Text Box 844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4" name="Text Box 845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5" name="Text Box 846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6" name="Text Box 847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7" name="Text Box 848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8" name="Text Box 849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69" name="Text Box 850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0" name="Text Box 85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1" name="Text Box 85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2" name="Text Box 853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3" name="Text Box 854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4" name="Text Box 855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5" name="Text Box 856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6" name="Text Box 857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7" name="Text Box 858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8" name="Text Box 859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79" name="Text Box 860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0" name="Text Box 86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1" name="Text Box 86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2" name="Text Box 863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3" name="Text Box 864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4" name="Text Box 865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5" name="Text Box 866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6" name="Text Box 867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7" name="Text Box 868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8" name="Text Box 869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89" name="Text Box 870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0" name="Text Box 871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1" name="Text Box 872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2" name="Text Box 873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3" name="Text Box 874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4" name="Text Box 875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5" name="Text Box 876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6" name="Text Box 877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7" name="Text Box 878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8" name="Text Box 879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199" name="Text Box 880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0" name="Text Box 881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1" name="Text Box 882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2" name="Text Box 883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3" name="Text Box 884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4" name="Text Box 885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5" name="Text Box 886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6" name="Text Box 887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7" name="Text Box 888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8" name="Text Box 889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09" name="Text Box 890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0" name="Text Box 891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1" name="Text Box 892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2" name="Text Box 893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3" name="Text Box 894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4" name="Text Box 895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5" name="Text Box 896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6" name="Text Box 897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7" name="Text Box 898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8" name="Text Box 899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19" name="Text Box 900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0" name="Text Box 901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1" name="Text Box 902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2" name="Text Box 903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3" name="Text Box 904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4" name="Text Box 905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5" name="Text Box 906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6" name="Text Box 907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7" name="Text Box 908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8" name="Text Box 909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29" name="Text Box 910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0" name="Text Box 911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1" name="Text Box 912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2" name="Text Box 913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3" name="Text Box 914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4" name="Text Box 915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5" name="Text Box 916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6" name="Text Box 917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7" name="Text Box 918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8" name="Text Box 919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39" name="Text Box 920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0" name="Text Box 921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1" name="Text Box 922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2" name="Text Box 923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3" name="Text Box 924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4" name="Text Box 925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5" name="Text Box 926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6" name="Text Box 927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7" name="Text Box 928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8" name="Text Box 929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49" name="Text Box 930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0" name="Text Box 931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51" name="Text Box 932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3" name="Text Box 5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5" name="Text Box 7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8" name="Text Box 11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59" name="Text Box 12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0" name="Text Box 13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4" name="Text Box 17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5" name="Text Box 18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7" name="Text Box 20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69" name="Text Box 22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0" name="Text Box 23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1" name="Text Box 24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2" name="Text Box 25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3" name="Text Box 27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4" name="Text Box 29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5" name="Text Box 30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6" name="Text Box 31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7" name="Text Box 32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8" name="Text Box 33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79" name="Text Box 34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0" name="Text Box 35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1" name="Text Box 36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2" name="Text Box 37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3" name="Text Box 39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4" name="Text Box 41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285" name="Text Box 45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6" name="Text Box 967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7" name="Text Box 968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8" name="Text Box 969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89" name="Text Box 970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0" name="Text Box 971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1" name="Text Box 972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2" name="Text Box 973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3" name="Text Box 974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4" name="Text Box 975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5" name="Text Box 976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6" name="Text Box 977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7" name="Text Box 978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8" name="Text Box 979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299" name="Text Box 980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0" name="Text Box 981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1" name="Text Box 982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2" name="Text Box 983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3" name="Text Box 984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4" name="Text Box 985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5" name="Text Box 986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6" name="Text Box 987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7" name="Text Box 988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8" name="Text Box 989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09" name="Text Box 990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0" name="Text Box 991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1" name="Text Box 992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2" name="Text Box 993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3" name="Text Box 994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4" name="Text Box 995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5" name="Text Box 996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6" name="Text Box 997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7" name="Text Box 998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8" name="Text Box 999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19" name="Text Box 1000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0" name="Text Box 1001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1" name="Text Box 1002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2" name="Text Box 1003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3" name="Text Box 1004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4" name="Text Box 1005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5" name="Text Box 1006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6" name="Text Box 1007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7" name="Text Box 1008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8" name="Text Box 1009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29" name="Text Box 1010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0" name="Text Box 1011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1" name="Text Box 1012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2" name="Text Box 1013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3" name="Text Box 1014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4" name="Text Box 1015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335" name="Text Box 12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6" name="Text Box 1017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7" name="Text Box 1018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8" name="Text Box 1019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39" name="Text Box 1020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0" name="Text Box 1021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1" name="Text Box 1022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2" name="Text Box 1023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3" name="Text Box 1024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4" name="Text Box 1025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5" name="Text Box 1026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6" name="Text Box 1027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7" name="Text Box 1028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8" name="Text Box 1029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49" name="Text Box 1030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0" name="Text Box 1031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1" name="Text Box 1032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2" name="Text Box 1033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3" name="Text Box 1034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4" name="Text Box 1035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5" name="Text Box 1036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6" name="Text Box 1037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7" name="Text Box 1038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8" name="Text Box 1039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59" name="Text Box 1040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0" name="Text Box 1041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1" name="Text Box 1042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2" name="Text Box 1043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3" name="Text Box 1044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4" name="Text Box 1045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5" name="Text Box 1046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6" name="Text Box 1047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7" name="Text Box 1048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8" name="Text Box 1049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69" name="Text Box 1050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0" name="Text Box 1051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1" name="Text Box 1052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2" name="Text Box 1053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3" name="Text Box 1054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4" name="Text Box 1055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5" name="Text Box 1056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6" name="Text Box 1057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7" name="Text Box 1058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8" name="Text Box 1059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79" name="Text Box 1060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0" name="Text Box 1061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1" name="Text Box 1062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2" name="Text Box 1063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3" name="Text Box 1064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4" name="Text Box 1065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5" name="Text Box 1066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6" name="Text Box 1067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7" name="Text Box 1068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8" name="Text Box 1069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89" name="Text Box 1070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0" name="Text Box 1071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1" name="Text Box 1072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2" name="Text Box 1073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3" name="Text Box 1074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4" name="Text Box 1075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5" name="Text Box 1076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6" name="Text Box 1077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7" name="Text Box 1078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8" name="Text Box 1079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399" name="Text Box 1080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0" name="Text Box 1081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1" name="Text Box 1082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2" name="Text Box 1083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3" name="Text Box 1084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4" name="Text Box 1085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5" name="Text Box 1086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6" name="Text Box 1087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7" name="Text Box 1088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8" name="Text Box 1089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09" name="Text Box 1090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0" name="Text Box 1091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1" name="Text Box 1092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2" name="Text Box 1093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3" name="Text Box 1094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4" name="Text Box 1095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5" name="Text Box 1096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6" name="Text Box 1097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7" name="Text Box 1098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8" name="Text Box 1099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19" name="Text Box 1100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0" name="Text Box 1101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76200</xdr:colOff>
      <xdr:row>18</xdr:row>
      <xdr:rowOff>209550</xdr:rowOff>
    </xdr:to>
    <xdr:sp macro="" textlink="">
      <xdr:nvSpPr>
        <xdr:cNvPr id="421" name="Text Box 1102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2" name="Text Box 1103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3" name="Text Box 1104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4" name="Text Box 1105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5" name="Text Box 1106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6" name="Text Box 1107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7" name="Text Box 1108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8" name="Text Box 1109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29" name="Text Box 1110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0" name="Text Box 1111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1" name="Text Box 1112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2" name="Text Box 1113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3" name="Text Box 1114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4" name="Text Box 1115">
          <a:extLst>
            <a:ext uri="{FF2B5EF4-FFF2-40B4-BE49-F238E27FC236}">
              <a16:creationId xmlns:a16="http://schemas.microsoft.com/office/drawing/2014/main" id="{00000000-0008-0000-0700-0000B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5" name="Text Box 1116">
          <a:extLst>
            <a:ext uri="{FF2B5EF4-FFF2-40B4-BE49-F238E27FC236}">
              <a16:creationId xmlns:a16="http://schemas.microsoft.com/office/drawing/2014/main" id="{00000000-0008-0000-0700-0000B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6" name="Text Box 1117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7" name="Text Box 1118">
          <a:extLst>
            <a:ext uri="{FF2B5EF4-FFF2-40B4-BE49-F238E27FC236}">
              <a16:creationId xmlns:a16="http://schemas.microsoft.com/office/drawing/2014/main" id="{00000000-0008-0000-0700-0000B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8" name="Text Box 1119">
          <a:extLst>
            <a:ext uri="{FF2B5EF4-FFF2-40B4-BE49-F238E27FC236}">
              <a16:creationId xmlns:a16="http://schemas.microsoft.com/office/drawing/2014/main" id="{00000000-0008-0000-0700-0000B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39" name="Text Box 1120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0" name="Text Box 1121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1" name="Text Box 1122">
          <a:extLst>
            <a:ext uri="{FF2B5EF4-FFF2-40B4-BE49-F238E27FC236}">
              <a16:creationId xmlns:a16="http://schemas.microsoft.com/office/drawing/2014/main" id="{00000000-0008-0000-0700-0000B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2" name="Text Box 1123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3" name="Text Box 1124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4" name="Text Box 1125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5" name="Text Box 1126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6" name="Text Box 1127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7" name="Text Box 1128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48" name="Text Box 1129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228600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0" name="Text Box 1131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1" name="Text Box 1132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2" name="Text Box 1133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3" name="Text Box 1134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4" name="Text Box 1135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5" name="Text Box 1136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6" name="Text Box 1137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7" name="Text Box 1138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8" name="Text Box 1139">
          <a:extLst>
            <a:ext uri="{FF2B5EF4-FFF2-40B4-BE49-F238E27FC236}">
              <a16:creationId xmlns:a16="http://schemas.microsoft.com/office/drawing/2014/main" id="{00000000-0008-0000-0700-0000C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59" name="Text Box 1140">
          <a:extLst>
            <a:ext uri="{FF2B5EF4-FFF2-40B4-BE49-F238E27FC236}">
              <a16:creationId xmlns:a16="http://schemas.microsoft.com/office/drawing/2014/main" id="{00000000-0008-0000-0700-0000C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0" name="Text Box 1141">
          <a:extLst>
            <a:ext uri="{FF2B5EF4-FFF2-40B4-BE49-F238E27FC236}">
              <a16:creationId xmlns:a16="http://schemas.microsoft.com/office/drawing/2014/main" id="{00000000-0008-0000-0700-0000C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1" name="Text Box 1142">
          <a:extLst>
            <a:ext uri="{FF2B5EF4-FFF2-40B4-BE49-F238E27FC236}">
              <a16:creationId xmlns:a16="http://schemas.microsoft.com/office/drawing/2014/main" id="{00000000-0008-0000-0700-0000C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2" name="Text Box 1143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3" name="Text Box 1144">
          <a:extLst>
            <a:ext uri="{FF2B5EF4-FFF2-40B4-BE49-F238E27FC236}">
              <a16:creationId xmlns:a16="http://schemas.microsoft.com/office/drawing/2014/main" id="{00000000-0008-0000-0700-0000C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4" name="Text Box 1145">
          <a:extLst>
            <a:ext uri="{FF2B5EF4-FFF2-40B4-BE49-F238E27FC236}">
              <a16:creationId xmlns:a16="http://schemas.microsoft.com/office/drawing/2014/main" id="{00000000-0008-0000-0700-0000D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5" name="Text Box 1146">
          <a:extLst>
            <a:ext uri="{FF2B5EF4-FFF2-40B4-BE49-F238E27FC236}">
              <a16:creationId xmlns:a16="http://schemas.microsoft.com/office/drawing/2014/main" id="{00000000-0008-0000-0700-0000D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6" name="Text Box 1147">
          <a:extLst>
            <a:ext uri="{FF2B5EF4-FFF2-40B4-BE49-F238E27FC236}">
              <a16:creationId xmlns:a16="http://schemas.microsoft.com/office/drawing/2014/main" id="{00000000-0008-0000-0700-0000D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7" name="Text Box 1148">
          <a:extLst>
            <a:ext uri="{FF2B5EF4-FFF2-40B4-BE49-F238E27FC236}">
              <a16:creationId xmlns:a16="http://schemas.microsoft.com/office/drawing/2014/main" id="{00000000-0008-0000-0700-0000D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8" name="Text Box 1149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69" name="Text Box 1150">
          <a:extLst>
            <a:ext uri="{FF2B5EF4-FFF2-40B4-BE49-F238E27FC236}">
              <a16:creationId xmlns:a16="http://schemas.microsoft.com/office/drawing/2014/main" id="{00000000-0008-0000-0700-0000D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0" name="Text Box 1151">
          <a:extLst>
            <a:ext uri="{FF2B5EF4-FFF2-40B4-BE49-F238E27FC236}">
              <a16:creationId xmlns:a16="http://schemas.microsoft.com/office/drawing/2014/main" id="{00000000-0008-0000-0700-0000D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1" name="Text Box 1152">
          <a:extLst>
            <a:ext uri="{FF2B5EF4-FFF2-40B4-BE49-F238E27FC236}">
              <a16:creationId xmlns:a16="http://schemas.microsoft.com/office/drawing/2014/main" id="{00000000-0008-0000-0700-0000D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2" name="Text Box 1153">
          <a:extLst>
            <a:ext uri="{FF2B5EF4-FFF2-40B4-BE49-F238E27FC236}">
              <a16:creationId xmlns:a16="http://schemas.microsoft.com/office/drawing/2014/main" id="{00000000-0008-0000-0700-0000D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3" name="Text Box 1154">
          <a:extLst>
            <a:ext uri="{FF2B5EF4-FFF2-40B4-BE49-F238E27FC236}">
              <a16:creationId xmlns:a16="http://schemas.microsoft.com/office/drawing/2014/main" id="{00000000-0008-0000-0700-0000D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4" name="Text Box 1155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5" name="Text Box 1156">
          <a:extLst>
            <a:ext uri="{FF2B5EF4-FFF2-40B4-BE49-F238E27FC236}">
              <a16:creationId xmlns:a16="http://schemas.microsoft.com/office/drawing/2014/main" id="{00000000-0008-0000-0700-0000D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6" name="Text Box 1157">
          <a:extLst>
            <a:ext uri="{FF2B5EF4-FFF2-40B4-BE49-F238E27FC236}">
              <a16:creationId xmlns:a16="http://schemas.microsoft.com/office/drawing/2014/main" id="{00000000-0008-0000-0700-0000D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7" name="Text Box 1158">
          <a:extLst>
            <a:ext uri="{FF2B5EF4-FFF2-40B4-BE49-F238E27FC236}">
              <a16:creationId xmlns:a16="http://schemas.microsoft.com/office/drawing/2014/main" id="{00000000-0008-0000-0700-0000D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8" name="Text Box 1159">
          <a:extLst>
            <a:ext uri="{FF2B5EF4-FFF2-40B4-BE49-F238E27FC236}">
              <a16:creationId xmlns:a16="http://schemas.microsoft.com/office/drawing/2014/main" id="{00000000-0008-0000-0700-0000D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79" name="Text Box 1160">
          <a:extLst>
            <a:ext uri="{FF2B5EF4-FFF2-40B4-BE49-F238E27FC236}">
              <a16:creationId xmlns:a16="http://schemas.microsoft.com/office/drawing/2014/main" id="{00000000-0008-0000-0700-0000D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0" name="Text Box 1161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1" name="Text Box 1162">
          <a:extLst>
            <a:ext uri="{FF2B5EF4-FFF2-40B4-BE49-F238E27FC236}">
              <a16:creationId xmlns:a16="http://schemas.microsoft.com/office/drawing/2014/main" id="{00000000-0008-0000-0700-0000E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2" name="Text Box 1163">
          <a:extLst>
            <a:ext uri="{FF2B5EF4-FFF2-40B4-BE49-F238E27FC236}">
              <a16:creationId xmlns:a16="http://schemas.microsoft.com/office/drawing/2014/main" id="{00000000-0008-0000-0700-0000E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3" name="Text Box 1164">
          <a:extLst>
            <a:ext uri="{FF2B5EF4-FFF2-40B4-BE49-F238E27FC236}">
              <a16:creationId xmlns:a16="http://schemas.microsoft.com/office/drawing/2014/main" id="{00000000-0008-0000-0700-0000E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4" name="Text Box 1165">
          <a:extLst>
            <a:ext uri="{FF2B5EF4-FFF2-40B4-BE49-F238E27FC236}">
              <a16:creationId xmlns:a16="http://schemas.microsoft.com/office/drawing/2014/main" id="{00000000-0008-0000-0700-0000E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5" name="Text Box 1166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6" name="Text Box 1167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7" name="Text Box 1168">
          <a:extLst>
            <a:ext uri="{FF2B5EF4-FFF2-40B4-BE49-F238E27FC236}">
              <a16:creationId xmlns:a16="http://schemas.microsoft.com/office/drawing/2014/main" id="{00000000-0008-0000-0700-0000E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8" name="Text Box 1169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89" name="Text Box 1170">
          <a:extLst>
            <a:ext uri="{FF2B5EF4-FFF2-40B4-BE49-F238E27FC236}">
              <a16:creationId xmlns:a16="http://schemas.microsoft.com/office/drawing/2014/main" id="{00000000-0008-0000-0700-0000E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0" name="Text Box 1171">
          <a:extLst>
            <a:ext uri="{FF2B5EF4-FFF2-40B4-BE49-F238E27FC236}">
              <a16:creationId xmlns:a16="http://schemas.microsoft.com/office/drawing/2014/main" id="{00000000-0008-0000-0700-0000E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1" name="Text Box 1172">
          <a:extLst>
            <a:ext uri="{FF2B5EF4-FFF2-40B4-BE49-F238E27FC236}">
              <a16:creationId xmlns:a16="http://schemas.microsoft.com/office/drawing/2014/main" id="{00000000-0008-0000-0700-0000E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2" name="Text Box 1173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3" name="Text Box 1174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4" name="Text Box 1175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5" name="Text Box 1176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6" name="Text Box 1177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7" name="Text Box 1178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8" name="Text Box 1179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499" name="Text Box 1180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0" name="Text Box 1181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1" name="Text Box 1182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2" name="Text Box 1183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3" name="Text Box 1184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4" name="Text Box 1185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5" name="Text Box 1186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6" name="Text Box 1187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7" name="Text Box 1188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8" name="Text Box 1189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09" name="Text Box 1190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0" name="Text Box 1191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1" name="Text Box 1192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2" name="Text Box 1193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3" name="Text Box 1194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4" name="Text Box 1195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5" name="Text Box 1196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6" name="Text Box 1197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7" name="Text Box 1198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8" name="Text Box 1199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19" name="Text Box 1200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0" name="Text Box 1201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1" name="Text Box 1202">
          <a:extLst>
            <a:ext uri="{FF2B5EF4-FFF2-40B4-BE49-F238E27FC236}">
              <a16:creationId xmlns:a16="http://schemas.microsoft.com/office/drawing/2014/main" id="{00000000-0008-0000-0700-00000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2" name="Text Box 1203">
          <a:extLst>
            <a:ext uri="{FF2B5EF4-FFF2-40B4-BE49-F238E27FC236}">
              <a16:creationId xmlns:a16="http://schemas.microsoft.com/office/drawing/2014/main" id="{00000000-0008-0000-0700-00000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3" name="Text Box 1204">
          <a:extLst>
            <a:ext uri="{FF2B5EF4-FFF2-40B4-BE49-F238E27FC236}">
              <a16:creationId xmlns:a16="http://schemas.microsoft.com/office/drawing/2014/main" id="{00000000-0008-0000-0700-00000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4" name="Text Box 1205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5" name="Text Box 1206">
          <a:extLst>
            <a:ext uri="{FF2B5EF4-FFF2-40B4-BE49-F238E27FC236}">
              <a16:creationId xmlns:a16="http://schemas.microsoft.com/office/drawing/2014/main" id="{00000000-0008-0000-0700-00000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6" name="Text Box 1207">
          <a:extLst>
            <a:ext uri="{FF2B5EF4-FFF2-40B4-BE49-F238E27FC236}">
              <a16:creationId xmlns:a16="http://schemas.microsoft.com/office/drawing/2014/main" id="{00000000-0008-0000-0700-00000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7" name="Text Box 1208">
          <a:extLst>
            <a:ext uri="{FF2B5EF4-FFF2-40B4-BE49-F238E27FC236}">
              <a16:creationId xmlns:a16="http://schemas.microsoft.com/office/drawing/2014/main" id="{00000000-0008-0000-0700-00000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8" name="Text Box 1209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29" name="Text Box 1210">
          <a:extLst>
            <a:ext uri="{FF2B5EF4-FFF2-40B4-BE49-F238E27FC236}">
              <a16:creationId xmlns:a16="http://schemas.microsoft.com/office/drawing/2014/main" id="{00000000-0008-0000-0700-00001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0" name="Text Box 1211">
          <a:extLst>
            <a:ext uri="{FF2B5EF4-FFF2-40B4-BE49-F238E27FC236}">
              <a16:creationId xmlns:a16="http://schemas.microsoft.com/office/drawing/2014/main" id="{00000000-0008-0000-0700-00001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1" name="Text Box 1212">
          <a:extLst>
            <a:ext uri="{FF2B5EF4-FFF2-40B4-BE49-F238E27FC236}">
              <a16:creationId xmlns:a16="http://schemas.microsoft.com/office/drawing/2014/main" id="{00000000-0008-0000-0700-00001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2" name="Text Box 1213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3" name="Text Box 1214">
          <a:extLst>
            <a:ext uri="{FF2B5EF4-FFF2-40B4-BE49-F238E27FC236}">
              <a16:creationId xmlns:a16="http://schemas.microsoft.com/office/drawing/2014/main" id="{00000000-0008-0000-0700-00001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4" name="Text Box 1215">
          <a:extLst>
            <a:ext uri="{FF2B5EF4-FFF2-40B4-BE49-F238E27FC236}">
              <a16:creationId xmlns:a16="http://schemas.microsoft.com/office/drawing/2014/main" id="{00000000-0008-0000-0700-00001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5" name="Text Box 1216">
          <a:extLst>
            <a:ext uri="{FF2B5EF4-FFF2-40B4-BE49-F238E27FC236}">
              <a16:creationId xmlns:a16="http://schemas.microsoft.com/office/drawing/2014/main" id="{00000000-0008-0000-0700-00001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6" name="Text Box 1217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7" name="Text Box 1218">
          <a:extLst>
            <a:ext uri="{FF2B5EF4-FFF2-40B4-BE49-F238E27FC236}">
              <a16:creationId xmlns:a16="http://schemas.microsoft.com/office/drawing/2014/main" id="{00000000-0008-0000-0700-00001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8" name="Text Box 1219">
          <a:extLst>
            <a:ext uri="{FF2B5EF4-FFF2-40B4-BE49-F238E27FC236}">
              <a16:creationId xmlns:a16="http://schemas.microsoft.com/office/drawing/2014/main" id="{00000000-0008-0000-0700-00001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39" name="Text Box 1220">
          <a:extLst>
            <a:ext uri="{FF2B5EF4-FFF2-40B4-BE49-F238E27FC236}">
              <a16:creationId xmlns:a16="http://schemas.microsoft.com/office/drawing/2014/main" id="{00000000-0008-0000-0700-00001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0" name="Text Box 1221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1" name="Text Box 1222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2" name="Text Box 1223">
          <a:extLst>
            <a:ext uri="{FF2B5EF4-FFF2-40B4-BE49-F238E27FC236}">
              <a16:creationId xmlns:a16="http://schemas.microsoft.com/office/drawing/2014/main" id="{00000000-0008-0000-0700-00001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3" name="Text Box 1224">
          <a:extLst>
            <a:ext uri="{FF2B5EF4-FFF2-40B4-BE49-F238E27FC236}">
              <a16:creationId xmlns:a16="http://schemas.microsoft.com/office/drawing/2014/main" id="{00000000-0008-0000-0700-00001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4" name="Text Box 1225">
          <a:extLst>
            <a:ext uri="{FF2B5EF4-FFF2-40B4-BE49-F238E27FC236}">
              <a16:creationId xmlns:a16="http://schemas.microsoft.com/office/drawing/2014/main" id="{00000000-0008-0000-0700-00002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5" name="Text Box 1226">
          <a:extLst>
            <a:ext uri="{FF2B5EF4-FFF2-40B4-BE49-F238E27FC236}">
              <a16:creationId xmlns:a16="http://schemas.microsoft.com/office/drawing/2014/main" id="{00000000-0008-0000-0700-00002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6" name="Text Box 1227">
          <a:extLst>
            <a:ext uri="{FF2B5EF4-FFF2-40B4-BE49-F238E27FC236}">
              <a16:creationId xmlns:a16="http://schemas.microsoft.com/office/drawing/2014/main" id="{00000000-0008-0000-0700-00002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7" name="Text Box 1228">
          <a:extLst>
            <a:ext uri="{FF2B5EF4-FFF2-40B4-BE49-F238E27FC236}">
              <a16:creationId xmlns:a16="http://schemas.microsoft.com/office/drawing/2014/main" id="{00000000-0008-0000-0700-00002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8" name="Text Box 1229">
          <a:extLst>
            <a:ext uri="{FF2B5EF4-FFF2-40B4-BE49-F238E27FC236}">
              <a16:creationId xmlns:a16="http://schemas.microsoft.com/office/drawing/2014/main" id="{00000000-0008-0000-0700-00002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49" name="Text Box 1230">
          <a:extLst>
            <a:ext uri="{FF2B5EF4-FFF2-40B4-BE49-F238E27FC236}">
              <a16:creationId xmlns:a16="http://schemas.microsoft.com/office/drawing/2014/main" id="{00000000-0008-0000-0700-00002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0" name="Text Box 1231">
          <a:extLst>
            <a:ext uri="{FF2B5EF4-FFF2-40B4-BE49-F238E27FC236}">
              <a16:creationId xmlns:a16="http://schemas.microsoft.com/office/drawing/2014/main" id="{00000000-0008-0000-0700-00002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1" name="Text Box 1232">
          <a:extLst>
            <a:ext uri="{FF2B5EF4-FFF2-40B4-BE49-F238E27FC236}">
              <a16:creationId xmlns:a16="http://schemas.microsoft.com/office/drawing/2014/main" id="{00000000-0008-0000-0700-00002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2" name="Text Box 1233">
          <a:extLst>
            <a:ext uri="{FF2B5EF4-FFF2-40B4-BE49-F238E27FC236}">
              <a16:creationId xmlns:a16="http://schemas.microsoft.com/office/drawing/2014/main" id="{00000000-0008-0000-0700-00002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3" name="Text Box 1234">
          <a:extLst>
            <a:ext uri="{FF2B5EF4-FFF2-40B4-BE49-F238E27FC236}">
              <a16:creationId xmlns:a16="http://schemas.microsoft.com/office/drawing/2014/main" id="{00000000-0008-0000-0700-00002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4" name="Text Box 1235">
          <a:extLst>
            <a:ext uri="{FF2B5EF4-FFF2-40B4-BE49-F238E27FC236}">
              <a16:creationId xmlns:a16="http://schemas.microsoft.com/office/drawing/2014/main" id="{00000000-0008-0000-0700-00002A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5" name="Text Box 1236">
          <a:extLst>
            <a:ext uri="{FF2B5EF4-FFF2-40B4-BE49-F238E27FC236}">
              <a16:creationId xmlns:a16="http://schemas.microsoft.com/office/drawing/2014/main" id="{00000000-0008-0000-0700-00002B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6" name="Text Box 1237">
          <a:extLst>
            <a:ext uri="{FF2B5EF4-FFF2-40B4-BE49-F238E27FC236}">
              <a16:creationId xmlns:a16="http://schemas.microsoft.com/office/drawing/2014/main" id="{00000000-0008-0000-0700-00002C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7" name="Text Box 1238">
          <a:extLst>
            <a:ext uri="{FF2B5EF4-FFF2-40B4-BE49-F238E27FC236}">
              <a16:creationId xmlns:a16="http://schemas.microsoft.com/office/drawing/2014/main" id="{00000000-0008-0000-0700-00002D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8" name="Text Box 1239">
          <a:extLst>
            <a:ext uri="{FF2B5EF4-FFF2-40B4-BE49-F238E27FC236}">
              <a16:creationId xmlns:a16="http://schemas.microsoft.com/office/drawing/2014/main" id="{00000000-0008-0000-0700-00002E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59" name="Text Box 1240">
          <a:extLst>
            <a:ext uri="{FF2B5EF4-FFF2-40B4-BE49-F238E27FC236}">
              <a16:creationId xmlns:a16="http://schemas.microsoft.com/office/drawing/2014/main" id="{00000000-0008-0000-0700-00002F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0" name="Text Box 1241">
          <a:extLst>
            <a:ext uri="{FF2B5EF4-FFF2-40B4-BE49-F238E27FC236}">
              <a16:creationId xmlns:a16="http://schemas.microsoft.com/office/drawing/2014/main" id="{00000000-0008-0000-0700-000030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1" name="Text Box 1242">
          <a:extLst>
            <a:ext uri="{FF2B5EF4-FFF2-40B4-BE49-F238E27FC236}">
              <a16:creationId xmlns:a16="http://schemas.microsoft.com/office/drawing/2014/main" id="{00000000-0008-0000-0700-000031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2" name="Text Box 1243">
          <a:extLst>
            <a:ext uri="{FF2B5EF4-FFF2-40B4-BE49-F238E27FC236}">
              <a16:creationId xmlns:a16="http://schemas.microsoft.com/office/drawing/2014/main" id="{00000000-0008-0000-0700-000032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3" name="Text Box 1244">
          <a:extLst>
            <a:ext uri="{FF2B5EF4-FFF2-40B4-BE49-F238E27FC236}">
              <a16:creationId xmlns:a16="http://schemas.microsoft.com/office/drawing/2014/main" id="{00000000-0008-0000-0700-000033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4" name="Text Box 1245">
          <a:extLst>
            <a:ext uri="{FF2B5EF4-FFF2-40B4-BE49-F238E27FC236}">
              <a16:creationId xmlns:a16="http://schemas.microsoft.com/office/drawing/2014/main" id="{00000000-0008-0000-0700-000034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5" name="Text Box 1246">
          <a:extLst>
            <a:ext uri="{FF2B5EF4-FFF2-40B4-BE49-F238E27FC236}">
              <a16:creationId xmlns:a16="http://schemas.microsoft.com/office/drawing/2014/main" id="{00000000-0008-0000-0700-000035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6" name="Text Box 1247">
          <a:extLst>
            <a:ext uri="{FF2B5EF4-FFF2-40B4-BE49-F238E27FC236}">
              <a16:creationId xmlns:a16="http://schemas.microsoft.com/office/drawing/2014/main" id="{00000000-0008-0000-0700-000036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7" name="Text Box 1248">
          <a:extLst>
            <a:ext uri="{FF2B5EF4-FFF2-40B4-BE49-F238E27FC236}">
              <a16:creationId xmlns:a16="http://schemas.microsoft.com/office/drawing/2014/main" id="{00000000-0008-0000-0700-000037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8" name="Text Box 1249">
          <a:extLst>
            <a:ext uri="{FF2B5EF4-FFF2-40B4-BE49-F238E27FC236}">
              <a16:creationId xmlns:a16="http://schemas.microsoft.com/office/drawing/2014/main" id="{00000000-0008-0000-0700-000038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209550</xdr:rowOff>
    </xdr:to>
    <xdr:sp macro="" textlink="">
      <xdr:nvSpPr>
        <xdr:cNvPr id="569" name="Text Box 1250">
          <a:extLst>
            <a:ext uri="{FF2B5EF4-FFF2-40B4-BE49-F238E27FC236}">
              <a16:creationId xmlns:a16="http://schemas.microsoft.com/office/drawing/2014/main" id="{00000000-0008-0000-0700-000039020000}"/>
            </a:ext>
          </a:extLst>
        </xdr:cNvPr>
        <xdr:cNvSpPr txBox="1">
          <a:spLocks noChangeArrowheads="1"/>
        </xdr:cNvSpPr>
      </xdr:nvSpPr>
      <xdr:spPr bwMode="auto">
        <a:xfrm>
          <a:off x="9372600" y="80581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700-00003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700-00003B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0000000-0008-0000-0700-00003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00000000-0008-0000-0700-00003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00000000-0008-0000-0700-00003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00000000-0008-0000-0700-00003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6" name="Text Box 7">
          <a:extLst>
            <a:ext uri="{FF2B5EF4-FFF2-40B4-BE49-F238E27FC236}">
              <a16:creationId xmlns:a16="http://schemas.microsoft.com/office/drawing/2014/main" id="{00000000-0008-0000-0700-00004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7" name="Text Box 8">
          <a:extLst>
            <a:ext uri="{FF2B5EF4-FFF2-40B4-BE49-F238E27FC236}">
              <a16:creationId xmlns:a16="http://schemas.microsoft.com/office/drawing/2014/main" id="{00000000-0008-0000-0700-00004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00000000-0008-0000-0700-00004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79" name="Text Box 10">
          <a:extLst>
            <a:ext uri="{FF2B5EF4-FFF2-40B4-BE49-F238E27FC236}">
              <a16:creationId xmlns:a16="http://schemas.microsoft.com/office/drawing/2014/main" id="{00000000-0008-0000-0700-00004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0" name="Text Box 11">
          <a:extLst>
            <a:ext uri="{FF2B5EF4-FFF2-40B4-BE49-F238E27FC236}">
              <a16:creationId xmlns:a16="http://schemas.microsoft.com/office/drawing/2014/main" id="{00000000-0008-0000-0700-00004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1" name="Text Box 12">
          <a:extLst>
            <a:ext uri="{FF2B5EF4-FFF2-40B4-BE49-F238E27FC236}">
              <a16:creationId xmlns:a16="http://schemas.microsoft.com/office/drawing/2014/main" id="{00000000-0008-0000-0700-00004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2" name="Text Box 13">
          <a:extLst>
            <a:ext uri="{FF2B5EF4-FFF2-40B4-BE49-F238E27FC236}">
              <a16:creationId xmlns:a16="http://schemas.microsoft.com/office/drawing/2014/main" id="{00000000-0008-0000-0700-00004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3" name="Text Box 14">
          <a:extLst>
            <a:ext uri="{FF2B5EF4-FFF2-40B4-BE49-F238E27FC236}">
              <a16:creationId xmlns:a16="http://schemas.microsoft.com/office/drawing/2014/main" id="{00000000-0008-0000-0700-00004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700-00004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700-00004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6" name="Text Box 17">
          <a:extLst>
            <a:ext uri="{FF2B5EF4-FFF2-40B4-BE49-F238E27FC236}">
              <a16:creationId xmlns:a16="http://schemas.microsoft.com/office/drawing/2014/main" id="{00000000-0008-0000-0700-00004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7" name="Text Box 18">
          <a:extLst>
            <a:ext uri="{FF2B5EF4-FFF2-40B4-BE49-F238E27FC236}">
              <a16:creationId xmlns:a16="http://schemas.microsoft.com/office/drawing/2014/main" id="{00000000-0008-0000-0700-00004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8" name="Text Box 19">
          <a:extLst>
            <a:ext uri="{FF2B5EF4-FFF2-40B4-BE49-F238E27FC236}">
              <a16:creationId xmlns:a16="http://schemas.microsoft.com/office/drawing/2014/main" id="{00000000-0008-0000-0700-00004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89" name="Text Box 20">
          <a:extLst>
            <a:ext uri="{FF2B5EF4-FFF2-40B4-BE49-F238E27FC236}">
              <a16:creationId xmlns:a16="http://schemas.microsoft.com/office/drawing/2014/main" id="{00000000-0008-0000-0700-00004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0" name="Text Box 21">
          <a:extLst>
            <a:ext uri="{FF2B5EF4-FFF2-40B4-BE49-F238E27FC236}">
              <a16:creationId xmlns:a16="http://schemas.microsoft.com/office/drawing/2014/main" id="{00000000-0008-0000-0700-00004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1" name="Text Box 22">
          <a:extLst>
            <a:ext uri="{FF2B5EF4-FFF2-40B4-BE49-F238E27FC236}">
              <a16:creationId xmlns:a16="http://schemas.microsoft.com/office/drawing/2014/main" id="{00000000-0008-0000-0700-00004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592" name="Text Box 23">
          <a:extLst>
            <a:ext uri="{FF2B5EF4-FFF2-40B4-BE49-F238E27FC236}">
              <a16:creationId xmlns:a16="http://schemas.microsoft.com/office/drawing/2014/main" id="{00000000-0008-0000-0700-000050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3" name="Text Box 24">
          <a:extLst>
            <a:ext uri="{FF2B5EF4-FFF2-40B4-BE49-F238E27FC236}">
              <a16:creationId xmlns:a16="http://schemas.microsoft.com/office/drawing/2014/main" id="{00000000-0008-0000-0700-00005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4" name="Text Box 25">
          <a:extLst>
            <a:ext uri="{FF2B5EF4-FFF2-40B4-BE49-F238E27FC236}">
              <a16:creationId xmlns:a16="http://schemas.microsoft.com/office/drawing/2014/main" id="{00000000-0008-0000-0700-00005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5" name="Text Box 26">
          <a:extLst>
            <a:ext uri="{FF2B5EF4-FFF2-40B4-BE49-F238E27FC236}">
              <a16:creationId xmlns:a16="http://schemas.microsoft.com/office/drawing/2014/main" id="{00000000-0008-0000-0700-00005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6" name="Text Box 27">
          <a:extLst>
            <a:ext uri="{FF2B5EF4-FFF2-40B4-BE49-F238E27FC236}">
              <a16:creationId xmlns:a16="http://schemas.microsoft.com/office/drawing/2014/main" id="{00000000-0008-0000-0700-00005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7" name="Text Box 28">
          <a:extLst>
            <a:ext uri="{FF2B5EF4-FFF2-40B4-BE49-F238E27FC236}">
              <a16:creationId xmlns:a16="http://schemas.microsoft.com/office/drawing/2014/main" id="{00000000-0008-0000-0700-00005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8" name="Text Box 29">
          <a:extLst>
            <a:ext uri="{FF2B5EF4-FFF2-40B4-BE49-F238E27FC236}">
              <a16:creationId xmlns:a16="http://schemas.microsoft.com/office/drawing/2014/main" id="{00000000-0008-0000-0700-00005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599" name="Text Box 30">
          <a:extLst>
            <a:ext uri="{FF2B5EF4-FFF2-40B4-BE49-F238E27FC236}">
              <a16:creationId xmlns:a16="http://schemas.microsoft.com/office/drawing/2014/main" id="{00000000-0008-0000-0700-00005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0" name="Text Box 31">
          <a:extLst>
            <a:ext uri="{FF2B5EF4-FFF2-40B4-BE49-F238E27FC236}">
              <a16:creationId xmlns:a16="http://schemas.microsoft.com/office/drawing/2014/main" id="{00000000-0008-0000-0700-00005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00000000-0008-0000-0700-00005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2" name="Text Box 33">
          <a:extLst>
            <a:ext uri="{FF2B5EF4-FFF2-40B4-BE49-F238E27FC236}">
              <a16:creationId xmlns:a16="http://schemas.microsoft.com/office/drawing/2014/main" id="{00000000-0008-0000-0700-00005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700-00005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4" name="Text Box 35">
          <a:extLst>
            <a:ext uri="{FF2B5EF4-FFF2-40B4-BE49-F238E27FC236}">
              <a16:creationId xmlns:a16="http://schemas.microsoft.com/office/drawing/2014/main" id="{00000000-0008-0000-0700-00005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5" name="Text Box 36">
          <a:extLst>
            <a:ext uri="{FF2B5EF4-FFF2-40B4-BE49-F238E27FC236}">
              <a16:creationId xmlns:a16="http://schemas.microsoft.com/office/drawing/2014/main" id="{00000000-0008-0000-0700-00005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6" name="Text Box 37">
          <a:extLst>
            <a:ext uri="{FF2B5EF4-FFF2-40B4-BE49-F238E27FC236}">
              <a16:creationId xmlns:a16="http://schemas.microsoft.com/office/drawing/2014/main" id="{00000000-0008-0000-0700-00005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7" name="Text Box 38">
          <a:extLst>
            <a:ext uri="{FF2B5EF4-FFF2-40B4-BE49-F238E27FC236}">
              <a16:creationId xmlns:a16="http://schemas.microsoft.com/office/drawing/2014/main" id="{00000000-0008-0000-0700-00005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8" name="Text Box 39">
          <a:extLst>
            <a:ext uri="{FF2B5EF4-FFF2-40B4-BE49-F238E27FC236}">
              <a16:creationId xmlns:a16="http://schemas.microsoft.com/office/drawing/2014/main" id="{00000000-0008-0000-0700-00006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09" name="Text Box 40">
          <a:extLst>
            <a:ext uri="{FF2B5EF4-FFF2-40B4-BE49-F238E27FC236}">
              <a16:creationId xmlns:a16="http://schemas.microsoft.com/office/drawing/2014/main" id="{00000000-0008-0000-0700-00006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0" name="Text Box 41">
          <a:extLst>
            <a:ext uri="{FF2B5EF4-FFF2-40B4-BE49-F238E27FC236}">
              <a16:creationId xmlns:a16="http://schemas.microsoft.com/office/drawing/2014/main" id="{00000000-0008-0000-0700-00006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1" name="Text Box 42">
          <a:extLst>
            <a:ext uri="{FF2B5EF4-FFF2-40B4-BE49-F238E27FC236}">
              <a16:creationId xmlns:a16="http://schemas.microsoft.com/office/drawing/2014/main" id="{00000000-0008-0000-0700-00006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2" name="Text Box 43">
          <a:extLst>
            <a:ext uri="{FF2B5EF4-FFF2-40B4-BE49-F238E27FC236}">
              <a16:creationId xmlns:a16="http://schemas.microsoft.com/office/drawing/2014/main" id="{00000000-0008-0000-0700-00006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3" name="Text Box 44">
          <a:extLst>
            <a:ext uri="{FF2B5EF4-FFF2-40B4-BE49-F238E27FC236}">
              <a16:creationId xmlns:a16="http://schemas.microsoft.com/office/drawing/2014/main" id="{00000000-0008-0000-0700-00006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4" name="Text Box 45">
          <a:extLst>
            <a:ext uri="{FF2B5EF4-FFF2-40B4-BE49-F238E27FC236}">
              <a16:creationId xmlns:a16="http://schemas.microsoft.com/office/drawing/2014/main" id="{00000000-0008-0000-0700-00006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5" name="Text Box 46">
          <a:extLst>
            <a:ext uri="{FF2B5EF4-FFF2-40B4-BE49-F238E27FC236}">
              <a16:creationId xmlns:a16="http://schemas.microsoft.com/office/drawing/2014/main" id="{00000000-0008-0000-0700-00006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6" name="Text Box 47">
          <a:extLst>
            <a:ext uri="{FF2B5EF4-FFF2-40B4-BE49-F238E27FC236}">
              <a16:creationId xmlns:a16="http://schemas.microsoft.com/office/drawing/2014/main" id="{00000000-0008-0000-0700-00006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7" name="Text Box 48">
          <a:extLst>
            <a:ext uri="{FF2B5EF4-FFF2-40B4-BE49-F238E27FC236}">
              <a16:creationId xmlns:a16="http://schemas.microsoft.com/office/drawing/2014/main" id="{00000000-0008-0000-0700-00006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8" name="Text Box 49">
          <a:extLst>
            <a:ext uri="{FF2B5EF4-FFF2-40B4-BE49-F238E27FC236}">
              <a16:creationId xmlns:a16="http://schemas.microsoft.com/office/drawing/2014/main" id="{00000000-0008-0000-0700-00006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19" name="Text Box 50">
          <a:extLst>
            <a:ext uri="{FF2B5EF4-FFF2-40B4-BE49-F238E27FC236}">
              <a16:creationId xmlns:a16="http://schemas.microsoft.com/office/drawing/2014/main" id="{00000000-0008-0000-0700-00006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0" name="Text Box 51">
          <a:extLst>
            <a:ext uri="{FF2B5EF4-FFF2-40B4-BE49-F238E27FC236}">
              <a16:creationId xmlns:a16="http://schemas.microsoft.com/office/drawing/2014/main" id="{00000000-0008-0000-0700-00006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1" name="Text Box 52">
          <a:extLst>
            <a:ext uri="{FF2B5EF4-FFF2-40B4-BE49-F238E27FC236}">
              <a16:creationId xmlns:a16="http://schemas.microsoft.com/office/drawing/2014/main" id="{00000000-0008-0000-0700-00006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00000000-0008-0000-0700-00006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3" name="Text Box 54">
          <a:extLst>
            <a:ext uri="{FF2B5EF4-FFF2-40B4-BE49-F238E27FC236}">
              <a16:creationId xmlns:a16="http://schemas.microsoft.com/office/drawing/2014/main" id="{00000000-0008-0000-0700-00006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4" name="Text Box 55">
          <a:extLst>
            <a:ext uri="{FF2B5EF4-FFF2-40B4-BE49-F238E27FC236}">
              <a16:creationId xmlns:a16="http://schemas.microsoft.com/office/drawing/2014/main" id="{00000000-0008-0000-0700-00007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5" name="Text Box 56">
          <a:extLst>
            <a:ext uri="{FF2B5EF4-FFF2-40B4-BE49-F238E27FC236}">
              <a16:creationId xmlns:a16="http://schemas.microsoft.com/office/drawing/2014/main" id="{00000000-0008-0000-0700-00007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6" name="Text Box 57">
          <a:extLst>
            <a:ext uri="{FF2B5EF4-FFF2-40B4-BE49-F238E27FC236}">
              <a16:creationId xmlns:a16="http://schemas.microsoft.com/office/drawing/2014/main" id="{00000000-0008-0000-0700-00007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7" name="Text Box 58">
          <a:extLst>
            <a:ext uri="{FF2B5EF4-FFF2-40B4-BE49-F238E27FC236}">
              <a16:creationId xmlns:a16="http://schemas.microsoft.com/office/drawing/2014/main" id="{00000000-0008-0000-0700-00007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8" name="Text Box 59">
          <a:extLst>
            <a:ext uri="{FF2B5EF4-FFF2-40B4-BE49-F238E27FC236}">
              <a16:creationId xmlns:a16="http://schemas.microsoft.com/office/drawing/2014/main" id="{00000000-0008-0000-0700-00007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29" name="Text Box 60">
          <a:extLst>
            <a:ext uri="{FF2B5EF4-FFF2-40B4-BE49-F238E27FC236}">
              <a16:creationId xmlns:a16="http://schemas.microsoft.com/office/drawing/2014/main" id="{00000000-0008-0000-0700-00007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0" name="Text Box 61">
          <a:extLst>
            <a:ext uri="{FF2B5EF4-FFF2-40B4-BE49-F238E27FC236}">
              <a16:creationId xmlns:a16="http://schemas.microsoft.com/office/drawing/2014/main" id="{00000000-0008-0000-0700-00007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1" name="Text Box 62">
          <a:extLst>
            <a:ext uri="{FF2B5EF4-FFF2-40B4-BE49-F238E27FC236}">
              <a16:creationId xmlns:a16="http://schemas.microsoft.com/office/drawing/2014/main" id="{00000000-0008-0000-0700-00007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2" name="Text Box 63">
          <a:extLst>
            <a:ext uri="{FF2B5EF4-FFF2-40B4-BE49-F238E27FC236}">
              <a16:creationId xmlns:a16="http://schemas.microsoft.com/office/drawing/2014/main" id="{00000000-0008-0000-0700-00007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3" name="Text Box 64">
          <a:extLst>
            <a:ext uri="{FF2B5EF4-FFF2-40B4-BE49-F238E27FC236}">
              <a16:creationId xmlns:a16="http://schemas.microsoft.com/office/drawing/2014/main" id="{00000000-0008-0000-0700-00007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4" name="Text Box 65">
          <a:extLst>
            <a:ext uri="{FF2B5EF4-FFF2-40B4-BE49-F238E27FC236}">
              <a16:creationId xmlns:a16="http://schemas.microsoft.com/office/drawing/2014/main" id="{00000000-0008-0000-0700-00007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5" name="Text Box 66">
          <a:extLst>
            <a:ext uri="{FF2B5EF4-FFF2-40B4-BE49-F238E27FC236}">
              <a16:creationId xmlns:a16="http://schemas.microsoft.com/office/drawing/2014/main" id="{00000000-0008-0000-0700-00007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6" name="Text Box 67">
          <a:extLst>
            <a:ext uri="{FF2B5EF4-FFF2-40B4-BE49-F238E27FC236}">
              <a16:creationId xmlns:a16="http://schemas.microsoft.com/office/drawing/2014/main" id="{00000000-0008-0000-0700-00007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7" name="Text Box 68">
          <a:extLst>
            <a:ext uri="{FF2B5EF4-FFF2-40B4-BE49-F238E27FC236}">
              <a16:creationId xmlns:a16="http://schemas.microsoft.com/office/drawing/2014/main" id="{00000000-0008-0000-0700-00007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8" name="Text Box 69">
          <a:extLst>
            <a:ext uri="{FF2B5EF4-FFF2-40B4-BE49-F238E27FC236}">
              <a16:creationId xmlns:a16="http://schemas.microsoft.com/office/drawing/2014/main" id="{00000000-0008-0000-0700-00007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39" name="Text Box 70">
          <a:extLst>
            <a:ext uri="{FF2B5EF4-FFF2-40B4-BE49-F238E27FC236}">
              <a16:creationId xmlns:a16="http://schemas.microsoft.com/office/drawing/2014/main" id="{00000000-0008-0000-0700-00007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0" name="Text Box 71">
          <a:extLst>
            <a:ext uri="{FF2B5EF4-FFF2-40B4-BE49-F238E27FC236}">
              <a16:creationId xmlns:a16="http://schemas.microsoft.com/office/drawing/2014/main" id="{00000000-0008-0000-0700-00008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1" name="Text Box 72">
          <a:extLst>
            <a:ext uri="{FF2B5EF4-FFF2-40B4-BE49-F238E27FC236}">
              <a16:creationId xmlns:a16="http://schemas.microsoft.com/office/drawing/2014/main" id="{00000000-0008-0000-0700-00008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2" name="Text Box 73">
          <a:extLst>
            <a:ext uri="{FF2B5EF4-FFF2-40B4-BE49-F238E27FC236}">
              <a16:creationId xmlns:a16="http://schemas.microsoft.com/office/drawing/2014/main" id="{00000000-0008-0000-0700-00008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3" name="Text Box 74">
          <a:extLst>
            <a:ext uri="{FF2B5EF4-FFF2-40B4-BE49-F238E27FC236}">
              <a16:creationId xmlns:a16="http://schemas.microsoft.com/office/drawing/2014/main" id="{00000000-0008-0000-0700-00008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4" name="Text Box 75">
          <a:extLst>
            <a:ext uri="{FF2B5EF4-FFF2-40B4-BE49-F238E27FC236}">
              <a16:creationId xmlns:a16="http://schemas.microsoft.com/office/drawing/2014/main" id="{00000000-0008-0000-0700-00008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5" name="Text Box 76">
          <a:extLst>
            <a:ext uri="{FF2B5EF4-FFF2-40B4-BE49-F238E27FC236}">
              <a16:creationId xmlns:a16="http://schemas.microsoft.com/office/drawing/2014/main" id="{00000000-0008-0000-0700-00008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6" name="Text Box 77">
          <a:extLst>
            <a:ext uri="{FF2B5EF4-FFF2-40B4-BE49-F238E27FC236}">
              <a16:creationId xmlns:a16="http://schemas.microsoft.com/office/drawing/2014/main" id="{00000000-0008-0000-0700-00008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7" name="Text Box 78">
          <a:extLst>
            <a:ext uri="{FF2B5EF4-FFF2-40B4-BE49-F238E27FC236}">
              <a16:creationId xmlns:a16="http://schemas.microsoft.com/office/drawing/2014/main" id="{00000000-0008-0000-0700-00008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8" name="Text Box 79">
          <a:extLst>
            <a:ext uri="{FF2B5EF4-FFF2-40B4-BE49-F238E27FC236}">
              <a16:creationId xmlns:a16="http://schemas.microsoft.com/office/drawing/2014/main" id="{00000000-0008-0000-0700-00008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49" name="Text Box 80">
          <a:extLst>
            <a:ext uri="{FF2B5EF4-FFF2-40B4-BE49-F238E27FC236}">
              <a16:creationId xmlns:a16="http://schemas.microsoft.com/office/drawing/2014/main" id="{00000000-0008-0000-0700-00008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0" name="Text Box 81">
          <a:extLst>
            <a:ext uri="{FF2B5EF4-FFF2-40B4-BE49-F238E27FC236}">
              <a16:creationId xmlns:a16="http://schemas.microsoft.com/office/drawing/2014/main" id="{00000000-0008-0000-0700-00008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1" name="Text Box 82">
          <a:extLst>
            <a:ext uri="{FF2B5EF4-FFF2-40B4-BE49-F238E27FC236}">
              <a16:creationId xmlns:a16="http://schemas.microsoft.com/office/drawing/2014/main" id="{00000000-0008-0000-0700-00008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2" name="Text Box 83">
          <a:extLst>
            <a:ext uri="{FF2B5EF4-FFF2-40B4-BE49-F238E27FC236}">
              <a16:creationId xmlns:a16="http://schemas.microsoft.com/office/drawing/2014/main" id="{00000000-0008-0000-0700-00008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3" name="Text Box 84">
          <a:extLst>
            <a:ext uri="{FF2B5EF4-FFF2-40B4-BE49-F238E27FC236}">
              <a16:creationId xmlns:a16="http://schemas.microsoft.com/office/drawing/2014/main" id="{00000000-0008-0000-0700-00008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4" name="Text Box 85">
          <a:extLst>
            <a:ext uri="{FF2B5EF4-FFF2-40B4-BE49-F238E27FC236}">
              <a16:creationId xmlns:a16="http://schemas.microsoft.com/office/drawing/2014/main" id="{00000000-0008-0000-0700-00008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5" name="Text Box 86">
          <a:extLst>
            <a:ext uri="{FF2B5EF4-FFF2-40B4-BE49-F238E27FC236}">
              <a16:creationId xmlns:a16="http://schemas.microsoft.com/office/drawing/2014/main" id="{00000000-0008-0000-0700-00008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6" name="Text Box 87">
          <a:extLst>
            <a:ext uri="{FF2B5EF4-FFF2-40B4-BE49-F238E27FC236}">
              <a16:creationId xmlns:a16="http://schemas.microsoft.com/office/drawing/2014/main" id="{00000000-0008-0000-0700-00009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7" name="Text Box 88">
          <a:extLst>
            <a:ext uri="{FF2B5EF4-FFF2-40B4-BE49-F238E27FC236}">
              <a16:creationId xmlns:a16="http://schemas.microsoft.com/office/drawing/2014/main" id="{00000000-0008-0000-0700-00009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8" name="Text Box 89">
          <a:extLst>
            <a:ext uri="{FF2B5EF4-FFF2-40B4-BE49-F238E27FC236}">
              <a16:creationId xmlns:a16="http://schemas.microsoft.com/office/drawing/2014/main" id="{00000000-0008-0000-0700-00009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59" name="Text Box 90">
          <a:extLst>
            <a:ext uri="{FF2B5EF4-FFF2-40B4-BE49-F238E27FC236}">
              <a16:creationId xmlns:a16="http://schemas.microsoft.com/office/drawing/2014/main" id="{00000000-0008-0000-0700-00009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0" name="Text Box 91">
          <a:extLst>
            <a:ext uri="{FF2B5EF4-FFF2-40B4-BE49-F238E27FC236}">
              <a16:creationId xmlns:a16="http://schemas.microsoft.com/office/drawing/2014/main" id="{00000000-0008-0000-0700-00009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1" name="Text Box 92">
          <a:extLst>
            <a:ext uri="{FF2B5EF4-FFF2-40B4-BE49-F238E27FC236}">
              <a16:creationId xmlns:a16="http://schemas.microsoft.com/office/drawing/2014/main" id="{00000000-0008-0000-0700-00009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2" name="Text Box 93">
          <a:extLst>
            <a:ext uri="{FF2B5EF4-FFF2-40B4-BE49-F238E27FC236}">
              <a16:creationId xmlns:a16="http://schemas.microsoft.com/office/drawing/2014/main" id="{00000000-0008-0000-0700-00009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3" name="Text Box 94">
          <a:extLst>
            <a:ext uri="{FF2B5EF4-FFF2-40B4-BE49-F238E27FC236}">
              <a16:creationId xmlns:a16="http://schemas.microsoft.com/office/drawing/2014/main" id="{00000000-0008-0000-0700-00009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4" name="Text Box 95">
          <a:extLst>
            <a:ext uri="{FF2B5EF4-FFF2-40B4-BE49-F238E27FC236}">
              <a16:creationId xmlns:a16="http://schemas.microsoft.com/office/drawing/2014/main" id="{00000000-0008-0000-0700-00009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5" name="Text Box 96">
          <a:extLst>
            <a:ext uri="{FF2B5EF4-FFF2-40B4-BE49-F238E27FC236}">
              <a16:creationId xmlns:a16="http://schemas.microsoft.com/office/drawing/2014/main" id="{00000000-0008-0000-0700-00009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6" name="Text Box 97">
          <a:extLst>
            <a:ext uri="{FF2B5EF4-FFF2-40B4-BE49-F238E27FC236}">
              <a16:creationId xmlns:a16="http://schemas.microsoft.com/office/drawing/2014/main" id="{00000000-0008-0000-0700-00009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7" name="Text Box 98">
          <a:extLst>
            <a:ext uri="{FF2B5EF4-FFF2-40B4-BE49-F238E27FC236}">
              <a16:creationId xmlns:a16="http://schemas.microsoft.com/office/drawing/2014/main" id="{00000000-0008-0000-0700-00009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68" name="Text Box 99">
          <a:extLst>
            <a:ext uri="{FF2B5EF4-FFF2-40B4-BE49-F238E27FC236}">
              <a16:creationId xmlns:a16="http://schemas.microsoft.com/office/drawing/2014/main" id="{00000000-0008-0000-0700-00009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669" name="Text Box 100">
          <a:extLst>
            <a:ext uri="{FF2B5EF4-FFF2-40B4-BE49-F238E27FC236}">
              <a16:creationId xmlns:a16="http://schemas.microsoft.com/office/drawing/2014/main" id="{00000000-0008-0000-0700-00009D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670" name="Text Box 101">
          <a:extLst>
            <a:ext uri="{FF2B5EF4-FFF2-40B4-BE49-F238E27FC236}">
              <a16:creationId xmlns:a16="http://schemas.microsoft.com/office/drawing/2014/main" id="{00000000-0008-0000-0700-00009E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1" name="Text Box 102">
          <a:extLst>
            <a:ext uri="{FF2B5EF4-FFF2-40B4-BE49-F238E27FC236}">
              <a16:creationId xmlns:a16="http://schemas.microsoft.com/office/drawing/2014/main" id="{00000000-0008-0000-0700-00009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2" name="Text Box 103">
          <a:extLst>
            <a:ext uri="{FF2B5EF4-FFF2-40B4-BE49-F238E27FC236}">
              <a16:creationId xmlns:a16="http://schemas.microsoft.com/office/drawing/2014/main" id="{00000000-0008-0000-0700-0000A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3" name="Text Box 104">
          <a:extLst>
            <a:ext uri="{FF2B5EF4-FFF2-40B4-BE49-F238E27FC236}">
              <a16:creationId xmlns:a16="http://schemas.microsoft.com/office/drawing/2014/main" id="{00000000-0008-0000-0700-0000A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4" name="Text Box 105">
          <a:extLst>
            <a:ext uri="{FF2B5EF4-FFF2-40B4-BE49-F238E27FC236}">
              <a16:creationId xmlns:a16="http://schemas.microsoft.com/office/drawing/2014/main" id="{00000000-0008-0000-0700-0000A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5" name="Text Box 106">
          <a:extLst>
            <a:ext uri="{FF2B5EF4-FFF2-40B4-BE49-F238E27FC236}">
              <a16:creationId xmlns:a16="http://schemas.microsoft.com/office/drawing/2014/main" id="{00000000-0008-0000-0700-0000A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6" name="Text Box 107">
          <a:extLst>
            <a:ext uri="{FF2B5EF4-FFF2-40B4-BE49-F238E27FC236}">
              <a16:creationId xmlns:a16="http://schemas.microsoft.com/office/drawing/2014/main" id="{00000000-0008-0000-0700-0000A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7" name="Text Box 108">
          <a:extLst>
            <a:ext uri="{FF2B5EF4-FFF2-40B4-BE49-F238E27FC236}">
              <a16:creationId xmlns:a16="http://schemas.microsoft.com/office/drawing/2014/main" id="{00000000-0008-0000-0700-0000A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8" name="Text Box 109">
          <a:extLst>
            <a:ext uri="{FF2B5EF4-FFF2-40B4-BE49-F238E27FC236}">
              <a16:creationId xmlns:a16="http://schemas.microsoft.com/office/drawing/2014/main" id="{00000000-0008-0000-0700-0000A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79" name="Text Box 110">
          <a:extLst>
            <a:ext uri="{FF2B5EF4-FFF2-40B4-BE49-F238E27FC236}">
              <a16:creationId xmlns:a16="http://schemas.microsoft.com/office/drawing/2014/main" id="{00000000-0008-0000-0700-0000A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0" name="Text Box 111">
          <a:extLst>
            <a:ext uri="{FF2B5EF4-FFF2-40B4-BE49-F238E27FC236}">
              <a16:creationId xmlns:a16="http://schemas.microsoft.com/office/drawing/2014/main" id="{00000000-0008-0000-0700-0000A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1" name="Text Box 112">
          <a:extLst>
            <a:ext uri="{FF2B5EF4-FFF2-40B4-BE49-F238E27FC236}">
              <a16:creationId xmlns:a16="http://schemas.microsoft.com/office/drawing/2014/main" id="{00000000-0008-0000-0700-0000A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2" name="Text Box 113">
          <a:extLst>
            <a:ext uri="{FF2B5EF4-FFF2-40B4-BE49-F238E27FC236}">
              <a16:creationId xmlns:a16="http://schemas.microsoft.com/office/drawing/2014/main" id="{00000000-0008-0000-0700-0000A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3" name="Text Box 114">
          <a:extLst>
            <a:ext uri="{FF2B5EF4-FFF2-40B4-BE49-F238E27FC236}">
              <a16:creationId xmlns:a16="http://schemas.microsoft.com/office/drawing/2014/main" id="{00000000-0008-0000-0700-0000A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4" name="Text Box 115">
          <a:extLst>
            <a:ext uri="{FF2B5EF4-FFF2-40B4-BE49-F238E27FC236}">
              <a16:creationId xmlns:a16="http://schemas.microsoft.com/office/drawing/2014/main" id="{00000000-0008-0000-0700-0000A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5" name="Text Box 116">
          <a:extLst>
            <a:ext uri="{FF2B5EF4-FFF2-40B4-BE49-F238E27FC236}">
              <a16:creationId xmlns:a16="http://schemas.microsoft.com/office/drawing/2014/main" id="{00000000-0008-0000-0700-0000A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6" name="Text Box 117">
          <a:extLst>
            <a:ext uri="{FF2B5EF4-FFF2-40B4-BE49-F238E27FC236}">
              <a16:creationId xmlns:a16="http://schemas.microsoft.com/office/drawing/2014/main" id="{00000000-0008-0000-0700-0000A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7" name="Text Box 118">
          <a:extLst>
            <a:ext uri="{FF2B5EF4-FFF2-40B4-BE49-F238E27FC236}">
              <a16:creationId xmlns:a16="http://schemas.microsoft.com/office/drawing/2014/main" id="{00000000-0008-0000-0700-0000A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8" name="Text Box 119">
          <a:extLst>
            <a:ext uri="{FF2B5EF4-FFF2-40B4-BE49-F238E27FC236}">
              <a16:creationId xmlns:a16="http://schemas.microsoft.com/office/drawing/2014/main" id="{00000000-0008-0000-0700-0000B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89" name="Text Box 120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0" name="Text Box 121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1" name="Text Box 122">
          <a:extLst>
            <a:ext uri="{FF2B5EF4-FFF2-40B4-BE49-F238E27FC236}">
              <a16:creationId xmlns:a16="http://schemas.microsoft.com/office/drawing/2014/main" id="{00000000-0008-0000-0700-0000B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2" name="Text Box 123">
          <a:extLst>
            <a:ext uri="{FF2B5EF4-FFF2-40B4-BE49-F238E27FC236}">
              <a16:creationId xmlns:a16="http://schemas.microsoft.com/office/drawing/2014/main" id="{00000000-0008-0000-0700-0000B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3" name="Text Box 124">
          <a:extLst>
            <a:ext uri="{FF2B5EF4-FFF2-40B4-BE49-F238E27FC236}">
              <a16:creationId xmlns:a16="http://schemas.microsoft.com/office/drawing/2014/main" id="{00000000-0008-0000-0700-0000B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4" name="Text Box 125">
          <a:extLst>
            <a:ext uri="{FF2B5EF4-FFF2-40B4-BE49-F238E27FC236}">
              <a16:creationId xmlns:a16="http://schemas.microsoft.com/office/drawing/2014/main" id="{00000000-0008-0000-0700-0000B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5" name="Text Box 126">
          <a:extLst>
            <a:ext uri="{FF2B5EF4-FFF2-40B4-BE49-F238E27FC236}">
              <a16:creationId xmlns:a16="http://schemas.microsoft.com/office/drawing/2014/main" id="{00000000-0008-0000-0700-0000B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6" name="Text Box 127">
          <a:extLst>
            <a:ext uri="{FF2B5EF4-FFF2-40B4-BE49-F238E27FC236}">
              <a16:creationId xmlns:a16="http://schemas.microsoft.com/office/drawing/2014/main" id="{00000000-0008-0000-0700-0000B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7" name="Text Box 128">
          <a:extLst>
            <a:ext uri="{FF2B5EF4-FFF2-40B4-BE49-F238E27FC236}">
              <a16:creationId xmlns:a16="http://schemas.microsoft.com/office/drawing/2014/main" id="{00000000-0008-0000-0700-0000B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8" name="Text Box 129">
          <a:extLst>
            <a:ext uri="{FF2B5EF4-FFF2-40B4-BE49-F238E27FC236}">
              <a16:creationId xmlns:a16="http://schemas.microsoft.com/office/drawing/2014/main" id="{00000000-0008-0000-0700-0000B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699" name="Text Box 130">
          <a:extLst>
            <a:ext uri="{FF2B5EF4-FFF2-40B4-BE49-F238E27FC236}">
              <a16:creationId xmlns:a16="http://schemas.microsoft.com/office/drawing/2014/main" id="{00000000-0008-0000-0700-0000B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0" name="Text Box 131">
          <a:extLst>
            <a:ext uri="{FF2B5EF4-FFF2-40B4-BE49-F238E27FC236}">
              <a16:creationId xmlns:a16="http://schemas.microsoft.com/office/drawing/2014/main" id="{00000000-0008-0000-0700-0000B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1" name="Text Box 132">
          <a:extLst>
            <a:ext uri="{FF2B5EF4-FFF2-40B4-BE49-F238E27FC236}">
              <a16:creationId xmlns:a16="http://schemas.microsoft.com/office/drawing/2014/main" id="{00000000-0008-0000-0700-0000B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2" name="Text Box 133">
          <a:extLst>
            <a:ext uri="{FF2B5EF4-FFF2-40B4-BE49-F238E27FC236}">
              <a16:creationId xmlns:a16="http://schemas.microsoft.com/office/drawing/2014/main" id="{00000000-0008-0000-0700-0000B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3" name="Text Box 134">
          <a:extLst>
            <a:ext uri="{FF2B5EF4-FFF2-40B4-BE49-F238E27FC236}">
              <a16:creationId xmlns:a16="http://schemas.microsoft.com/office/drawing/2014/main" id="{00000000-0008-0000-0700-0000B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4" name="Text Box 135">
          <a:extLst>
            <a:ext uri="{FF2B5EF4-FFF2-40B4-BE49-F238E27FC236}">
              <a16:creationId xmlns:a16="http://schemas.microsoft.com/office/drawing/2014/main" id="{00000000-0008-0000-0700-0000C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5" name="Text Box 136">
          <a:extLst>
            <a:ext uri="{FF2B5EF4-FFF2-40B4-BE49-F238E27FC236}">
              <a16:creationId xmlns:a16="http://schemas.microsoft.com/office/drawing/2014/main" id="{00000000-0008-0000-0700-0000C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6" name="Text Box 137">
          <a:extLst>
            <a:ext uri="{FF2B5EF4-FFF2-40B4-BE49-F238E27FC236}">
              <a16:creationId xmlns:a16="http://schemas.microsoft.com/office/drawing/2014/main" id="{00000000-0008-0000-0700-0000C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7" name="Text Box 138">
          <a:extLst>
            <a:ext uri="{FF2B5EF4-FFF2-40B4-BE49-F238E27FC236}">
              <a16:creationId xmlns:a16="http://schemas.microsoft.com/office/drawing/2014/main" id="{00000000-0008-0000-0700-0000C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8" name="Text Box 139">
          <a:extLst>
            <a:ext uri="{FF2B5EF4-FFF2-40B4-BE49-F238E27FC236}">
              <a16:creationId xmlns:a16="http://schemas.microsoft.com/office/drawing/2014/main" id="{00000000-0008-0000-0700-0000C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09" name="Text Box 140">
          <a:extLst>
            <a:ext uri="{FF2B5EF4-FFF2-40B4-BE49-F238E27FC236}">
              <a16:creationId xmlns:a16="http://schemas.microsoft.com/office/drawing/2014/main" id="{00000000-0008-0000-0700-0000C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0" name="Text Box 141">
          <a:extLst>
            <a:ext uri="{FF2B5EF4-FFF2-40B4-BE49-F238E27FC236}">
              <a16:creationId xmlns:a16="http://schemas.microsoft.com/office/drawing/2014/main" id="{00000000-0008-0000-0700-0000C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1" name="Text Box 142">
          <a:extLst>
            <a:ext uri="{FF2B5EF4-FFF2-40B4-BE49-F238E27FC236}">
              <a16:creationId xmlns:a16="http://schemas.microsoft.com/office/drawing/2014/main" id="{00000000-0008-0000-0700-0000C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2" name="Text Box 143">
          <a:extLst>
            <a:ext uri="{FF2B5EF4-FFF2-40B4-BE49-F238E27FC236}">
              <a16:creationId xmlns:a16="http://schemas.microsoft.com/office/drawing/2014/main" id="{00000000-0008-0000-0700-0000C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713" name="Text Box 144">
          <a:extLst>
            <a:ext uri="{FF2B5EF4-FFF2-40B4-BE49-F238E27FC236}">
              <a16:creationId xmlns:a16="http://schemas.microsoft.com/office/drawing/2014/main" id="{00000000-0008-0000-0700-0000C9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4" name="Text Box 145">
          <a:extLst>
            <a:ext uri="{FF2B5EF4-FFF2-40B4-BE49-F238E27FC236}">
              <a16:creationId xmlns:a16="http://schemas.microsoft.com/office/drawing/2014/main" id="{00000000-0008-0000-0700-0000C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5" name="Text Box 146">
          <a:extLst>
            <a:ext uri="{FF2B5EF4-FFF2-40B4-BE49-F238E27FC236}">
              <a16:creationId xmlns:a16="http://schemas.microsoft.com/office/drawing/2014/main" id="{00000000-0008-0000-0700-0000C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6" name="Text Box 147">
          <a:extLst>
            <a:ext uri="{FF2B5EF4-FFF2-40B4-BE49-F238E27FC236}">
              <a16:creationId xmlns:a16="http://schemas.microsoft.com/office/drawing/2014/main" id="{00000000-0008-0000-0700-0000C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7" name="Text Box 148">
          <a:extLst>
            <a:ext uri="{FF2B5EF4-FFF2-40B4-BE49-F238E27FC236}">
              <a16:creationId xmlns:a16="http://schemas.microsoft.com/office/drawing/2014/main" id="{00000000-0008-0000-0700-0000C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8" name="Text Box 149">
          <a:extLst>
            <a:ext uri="{FF2B5EF4-FFF2-40B4-BE49-F238E27FC236}">
              <a16:creationId xmlns:a16="http://schemas.microsoft.com/office/drawing/2014/main" id="{00000000-0008-0000-0700-0000C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19" name="Text Box 150">
          <a:extLst>
            <a:ext uri="{FF2B5EF4-FFF2-40B4-BE49-F238E27FC236}">
              <a16:creationId xmlns:a16="http://schemas.microsoft.com/office/drawing/2014/main" id="{00000000-0008-0000-0700-0000C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0" name="Text Box 151">
          <a:extLst>
            <a:ext uri="{FF2B5EF4-FFF2-40B4-BE49-F238E27FC236}">
              <a16:creationId xmlns:a16="http://schemas.microsoft.com/office/drawing/2014/main" id="{00000000-0008-0000-0700-0000D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1" name="Text Box 152">
          <a:extLst>
            <a:ext uri="{FF2B5EF4-FFF2-40B4-BE49-F238E27FC236}">
              <a16:creationId xmlns:a16="http://schemas.microsoft.com/office/drawing/2014/main" id="{00000000-0008-0000-0700-0000D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2" name="Text Box 153">
          <a:extLst>
            <a:ext uri="{FF2B5EF4-FFF2-40B4-BE49-F238E27FC236}">
              <a16:creationId xmlns:a16="http://schemas.microsoft.com/office/drawing/2014/main" id="{00000000-0008-0000-0700-0000D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3" name="Text Box 154">
          <a:extLst>
            <a:ext uri="{FF2B5EF4-FFF2-40B4-BE49-F238E27FC236}">
              <a16:creationId xmlns:a16="http://schemas.microsoft.com/office/drawing/2014/main" id="{00000000-0008-0000-0700-0000D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4" name="Text Box 155">
          <a:extLst>
            <a:ext uri="{FF2B5EF4-FFF2-40B4-BE49-F238E27FC236}">
              <a16:creationId xmlns:a16="http://schemas.microsoft.com/office/drawing/2014/main" id="{00000000-0008-0000-0700-0000D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5" name="Text Box 156">
          <a:extLst>
            <a:ext uri="{FF2B5EF4-FFF2-40B4-BE49-F238E27FC236}">
              <a16:creationId xmlns:a16="http://schemas.microsoft.com/office/drawing/2014/main" id="{00000000-0008-0000-0700-0000D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6" name="Text Box 157">
          <a:extLst>
            <a:ext uri="{FF2B5EF4-FFF2-40B4-BE49-F238E27FC236}">
              <a16:creationId xmlns:a16="http://schemas.microsoft.com/office/drawing/2014/main" id="{00000000-0008-0000-0700-0000D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7" name="Text Box 158">
          <a:extLst>
            <a:ext uri="{FF2B5EF4-FFF2-40B4-BE49-F238E27FC236}">
              <a16:creationId xmlns:a16="http://schemas.microsoft.com/office/drawing/2014/main" id="{00000000-0008-0000-0700-0000D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8" name="Text Box 159">
          <a:extLst>
            <a:ext uri="{FF2B5EF4-FFF2-40B4-BE49-F238E27FC236}">
              <a16:creationId xmlns:a16="http://schemas.microsoft.com/office/drawing/2014/main" id="{00000000-0008-0000-0700-0000D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29" name="Text Box 160">
          <a:extLst>
            <a:ext uri="{FF2B5EF4-FFF2-40B4-BE49-F238E27FC236}">
              <a16:creationId xmlns:a16="http://schemas.microsoft.com/office/drawing/2014/main" id="{00000000-0008-0000-0700-0000D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730" name="Text Box 161">
          <a:extLst>
            <a:ext uri="{FF2B5EF4-FFF2-40B4-BE49-F238E27FC236}">
              <a16:creationId xmlns:a16="http://schemas.microsoft.com/office/drawing/2014/main" id="{00000000-0008-0000-0700-0000DA02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1" name="Text Box 162">
          <a:extLst>
            <a:ext uri="{FF2B5EF4-FFF2-40B4-BE49-F238E27FC236}">
              <a16:creationId xmlns:a16="http://schemas.microsoft.com/office/drawing/2014/main" id="{00000000-0008-0000-0700-0000D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2" name="Text Box 163">
          <a:extLst>
            <a:ext uri="{FF2B5EF4-FFF2-40B4-BE49-F238E27FC236}">
              <a16:creationId xmlns:a16="http://schemas.microsoft.com/office/drawing/2014/main" id="{00000000-0008-0000-0700-0000D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3" name="Text Box 164">
          <a:extLst>
            <a:ext uri="{FF2B5EF4-FFF2-40B4-BE49-F238E27FC236}">
              <a16:creationId xmlns:a16="http://schemas.microsoft.com/office/drawing/2014/main" id="{00000000-0008-0000-0700-0000D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4" name="Text Box 165">
          <a:extLst>
            <a:ext uri="{FF2B5EF4-FFF2-40B4-BE49-F238E27FC236}">
              <a16:creationId xmlns:a16="http://schemas.microsoft.com/office/drawing/2014/main" id="{00000000-0008-0000-0700-0000D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5" name="Text Box 166">
          <a:extLst>
            <a:ext uri="{FF2B5EF4-FFF2-40B4-BE49-F238E27FC236}">
              <a16:creationId xmlns:a16="http://schemas.microsoft.com/office/drawing/2014/main" id="{00000000-0008-0000-0700-0000D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6" name="Text Box 167">
          <a:extLst>
            <a:ext uri="{FF2B5EF4-FFF2-40B4-BE49-F238E27FC236}">
              <a16:creationId xmlns:a16="http://schemas.microsoft.com/office/drawing/2014/main" id="{00000000-0008-0000-0700-0000E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7" name="Text Box 168">
          <a:extLst>
            <a:ext uri="{FF2B5EF4-FFF2-40B4-BE49-F238E27FC236}">
              <a16:creationId xmlns:a16="http://schemas.microsoft.com/office/drawing/2014/main" id="{00000000-0008-0000-0700-0000E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8" name="Text Box 169">
          <a:extLst>
            <a:ext uri="{FF2B5EF4-FFF2-40B4-BE49-F238E27FC236}">
              <a16:creationId xmlns:a16="http://schemas.microsoft.com/office/drawing/2014/main" id="{00000000-0008-0000-0700-0000E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39" name="Text Box 170">
          <a:extLst>
            <a:ext uri="{FF2B5EF4-FFF2-40B4-BE49-F238E27FC236}">
              <a16:creationId xmlns:a16="http://schemas.microsoft.com/office/drawing/2014/main" id="{00000000-0008-0000-0700-0000E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0" name="Text Box 171">
          <a:extLst>
            <a:ext uri="{FF2B5EF4-FFF2-40B4-BE49-F238E27FC236}">
              <a16:creationId xmlns:a16="http://schemas.microsoft.com/office/drawing/2014/main" id="{00000000-0008-0000-0700-0000E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1" name="Text Box 172">
          <a:extLst>
            <a:ext uri="{FF2B5EF4-FFF2-40B4-BE49-F238E27FC236}">
              <a16:creationId xmlns:a16="http://schemas.microsoft.com/office/drawing/2014/main" id="{00000000-0008-0000-0700-0000E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2" name="Text Box 173">
          <a:extLst>
            <a:ext uri="{FF2B5EF4-FFF2-40B4-BE49-F238E27FC236}">
              <a16:creationId xmlns:a16="http://schemas.microsoft.com/office/drawing/2014/main" id="{00000000-0008-0000-0700-0000E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3" name="Text Box 174">
          <a:extLst>
            <a:ext uri="{FF2B5EF4-FFF2-40B4-BE49-F238E27FC236}">
              <a16:creationId xmlns:a16="http://schemas.microsoft.com/office/drawing/2014/main" id="{00000000-0008-0000-0700-0000E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4" name="Text Box 175">
          <a:extLst>
            <a:ext uri="{FF2B5EF4-FFF2-40B4-BE49-F238E27FC236}">
              <a16:creationId xmlns:a16="http://schemas.microsoft.com/office/drawing/2014/main" id="{00000000-0008-0000-0700-0000E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5" name="Text Box 176">
          <a:extLst>
            <a:ext uri="{FF2B5EF4-FFF2-40B4-BE49-F238E27FC236}">
              <a16:creationId xmlns:a16="http://schemas.microsoft.com/office/drawing/2014/main" id="{00000000-0008-0000-0700-0000E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6" name="Text Box 177">
          <a:extLst>
            <a:ext uri="{FF2B5EF4-FFF2-40B4-BE49-F238E27FC236}">
              <a16:creationId xmlns:a16="http://schemas.microsoft.com/office/drawing/2014/main" id="{00000000-0008-0000-0700-0000E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7" name="Text Box 178">
          <a:extLst>
            <a:ext uri="{FF2B5EF4-FFF2-40B4-BE49-F238E27FC236}">
              <a16:creationId xmlns:a16="http://schemas.microsoft.com/office/drawing/2014/main" id="{00000000-0008-0000-0700-0000E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8" name="Text Box 179">
          <a:extLst>
            <a:ext uri="{FF2B5EF4-FFF2-40B4-BE49-F238E27FC236}">
              <a16:creationId xmlns:a16="http://schemas.microsoft.com/office/drawing/2014/main" id="{00000000-0008-0000-0700-0000E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49" name="Text Box 180">
          <a:extLst>
            <a:ext uri="{FF2B5EF4-FFF2-40B4-BE49-F238E27FC236}">
              <a16:creationId xmlns:a16="http://schemas.microsoft.com/office/drawing/2014/main" id="{00000000-0008-0000-0700-0000E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0" name="Text Box 181">
          <a:extLst>
            <a:ext uri="{FF2B5EF4-FFF2-40B4-BE49-F238E27FC236}">
              <a16:creationId xmlns:a16="http://schemas.microsoft.com/office/drawing/2014/main" id="{00000000-0008-0000-0700-0000E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1" name="Text Box 182">
          <a:extLst>
            <a:ext uri="{FF2B5EF4-FFF2-40B4-BE49-F238E27FC236}">
              <a16:creationId xmlns:a16="http://schemas.microsoft.com/office/drawing/2014/main" id="{00000000-0008-0000-0700-0000E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2" name="Text Box 183">
          <a:extLst>
            <a:ext uri="{FF2B5EF4-FFF2-40B4-BE49-F238E27FC236}">
              <a16:creationId xmlns:a16="http://schemas.microsoft.com/office/drawing/2014/main" id="{00000000-0008-0000-0700-0000F0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3" name="Text Box 184">
          <a:extLst>
            <a:ext uri="{FF2B5EF4-FFF2-40B4-BE49-F238E27FC236}">
              <a16:creationId xmlns:a16="http://schemas.microsoft.com/office/drawing/2014/main" id="{00000000-0008-0000-0700-0000F1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4" name="Text Box 185">
          <a:extLst>
            <a:ext uri="{FF2B5EF4-FFF2-40B4-BE49-F238E27FC236}">
              <a16:creationId xmlns:a16="http://schemas.microsoft.com/office/drawing/2014/main" id="{00000000-0008-0000-0700-0000F2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5" name="Text Box 186">
          <a:extLst>
            <a:ext uri="{FF2B5EF4-FFF2-40B4-BE49-F238E27FC236}">
              <a16:creationId xmlns:a16="http://schemas.microsoft.com/office/drawing/2014/main" id="{00000000-0008-0000-0700-0000F3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6" name="Text Box 187">
          <a:extLst>
            <a:ext uri="{FF2B5EF4-FFF2-40B4-BE49-F238E27FC236}">
              <a16:creationId xmlns:a16="http://schemas.microsoft.com/office/drawing/2014/main" id="{00000000-0008-0000-0700-0000F4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7" name="Text Box 188">
          <a:extLst>
            <a:ext uri="{FF2B5EF4-FFF2-40B4-BE49-F238E27FC236}">
              <a16:creationId xmlns:a16="http://schemas.microsoft.com/office/drawing/2014/main" id="{00000000-0008-0000-0700-0000F5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8" name="Text Box 189">
          <a:extLst>
            <a:ext uri="{FF2B5EF4-FFF2-40B4-BE49-F238E27FC236}">
              <a16:creationId xmlns:a16="http://schemas.microsoft.com/office/drawing/2014/main" id="{00000000-0008-0000-0700-0000F6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59" name="Text Box 190">
          <a:extLst>
            <a:ext uri="{FF2B5EF4-FFF2-40B4-BE49-F238E27FC236}">
              <a16:creationId xmlns:a16="http://schemas.microsoft.com/office/drawing/2014/main" id="{00000000-0008-0000-0700-0000F7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0" name="Text Box 191">
          <a:extLst>
            <a:ext uri="{FF2B5EF4-FFF2-40B4-BE49-F238E27FC236}">
              <a16:creationId xmlns:a16="http://schemas.microsoft.com/office/drawing/2014/main" id="{00000000-0008-0000-0700-0000F8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1" name="Text Box 192">
          <a:extLst>
            <a:ext uri="{FF2B5EF4-FFF2-40B4-BE49-F238E27FC236}">
              <a16:creationId xmlns:a16="http://schemas.microsoft.com/office/drawing/2014/main" id="{00000000-0008-0000-0700-0000F9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2" name="Text Box 193">
          <a:extLst>
            <a:ext uri="{FF2B5EF4-FFF2-40B4-BE49-F238E27FC236}">
              <a16:creationId xmlns:a16="http://schemas.microsoft.com/office/drawing/2014/main" id="{00000000-0008-0000-0700-0000FA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3" name="Text Box 194">
          <a:extLst>
            <a:ext uri="{FF2B5EF4-FFF2-40B4-BE49-F238E27FC236}">
              <a16:creationId xmlns:a16="http://schemas.microsoft.com/office/drawing/2014/main" id="{00000000-0008-0000-0700-0000FB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4" name="Text Box 195">
          <a:extLst>
            <a:ext uri="{FF2B5EF4-FFF2-40B4-BE49-F238E27FC236}">
              <a16:creationId xmlns:a16="http://schemas.microsoft.com/office/drawing/2014/main" id="{00000000-0008-0000-0700-0000FC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5" name="Text Box 196">
          <a:extLst>
            <a:ext uri="{FF2B5EF4-FFF2-40B4-BE49-F238E27FC236}">
              <a16:creationId xmlns:a16="http://schemas.microsoft.com/office/drawing/2014/main" id="{00000000-0008-0000-0700-0000FD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766" name="Text Box 197">
          <a:extLst>
            <a:ext uri="{FF2B5EF4-FFF2-40B4-BE49-F238E27FC236}">
              <a16:creationId xmlns:a16="http://schemas.microsoft.com/office/drawing/2014/main" id="{00000000-0008-0000-0700-0000FE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00000000-0008-0000-0700-0000FF02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00000000-0008-0000-0700-00000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00000000-0008-0000-0700-00000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0" name="Text Box 7">
          <a:extLst>
            <a:ext uri="{FF2B5EF4-FFF2-40B4-BE49-F238E27FC236}">
              <a16:creationId xmlns:a16="http://schemas.microsoft.com/office/drawing/2014/main" id="{00000000-0008-0000-0700-00000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00000000-0008-0000-0700-00000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2" name="Text Box 10">
          <a:extLst>
            <a:ext uri="{FF2B5EF4-FFF2-40B4-BE49-F238E27FC236}">
              <a16:creationId xmlns:a16="http://schemas.microsoft.com/office/drawing/2014/main" id="{00000000-0008-0000-0700-00000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3" name="Text Box 11">
          <a:extLst>
            <a:ext uri="{FF2B5EF4-FFF2-40B4-BE49-F238E27FC236}">
              <a16:creationId xmlns:a16="http://schemas.microsoft.com/office/drawing/2014/main" id="{00000000-0008-0000-0700-00000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4" name="Text Box 12">
          <a:extLst>
            <a:ext uri="{FF2B5EF4-FFF2-40B4-BE49-F238E27FC236}">
              <a16:creationId xmlns:a16="http://schemas.microsoft.com/office/drawing/2014/main" id="{00000000-0008-0000-0700-00000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5" name="Text Box 13">
          <a:extLst>
            <a:ext uri="{FF2B5EF4-FFF2-40B4-BE49-F238E27FC236}">
              <a16:creationId xmlns:a16="http://schemas.microsoft.com/office/drawing/2014/main" id="{00000000-0008-0000-0700-00000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6" name="Text Box 14">
          <a:extLst>
            <a:ext uri="{FF2B5EF4-FFF2-40B4-BE49-F238E27FC236}">
              <a16:creationId xmlns:a16="http://schemas.microsoft.com/office/drawing/2014/main" id="{00000000-0008-0000-0700-00000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700-00000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700-00000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79" name="Text Box 17">
          <a:extLst>
            <a:ext uri="{FF2B5EF4-FFF2-40B4-BE49-F238E27FC236}">
              <a16:creationId xmlns:a16="http://schemas.microsoft.com/office/drawing/2014/main" id="{00000000-0008-0000-0700-00000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0" name="Text Box 18">
          <a:extLst>
            <a:ext uri="{FF2B5EF4-FFF2-40B4-BE49-F238E27FC236}">
              <a16:creationId xmlns:a16="http://schemas.microsoft.com/office/drawing/2014/main" id="{00000000-0008-0000-0700-00000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1" name="Text Box 19">
          <a:extLst>
            <a:ext uri="{FF2B5EF4-FFF2-40B4-BE49-F238E27FC236}">
              <a16:creationId xmlns:a16="http://schemas.microsoft.com/office/drawing/2014/main" id="{00000000-0008-0000-0700-00000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2" name="Text Box 20">
          <a:extLst>
            <a:ext uri="{FF2B5EF4-FFF2-40B4-BE49-F238E27FC236}">
              <a16:creationId xmlns:a16="http://schemas.microsoft.com/office/drawing/2014/main" id="{00000000-0008-0000-0700-00000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3" name="Text Box 21">
          <a:extLst>
            <a:ext uri="{FF2B5EF4-FFF2-40B4-BE49-F238E27FC236}">
              <a16:creationId xmlns:a16="http://schemas.microsoft.com/office/drawing/2014/main" id="{00000000-0008-0000-0700-00000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4" name="Text Box 22">
          <a:extLst>
            <a:ext uri="{FF2B5EF4-FFF2-40B4-BE49-F238E27FC236}">
              <a16:creationId xmlns:a16="http://schemas.microsoft.com/office/drawing/2014/main" id="{00000000-0008-0000-0700-00001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5" name="Text Box 23">
          <a:extLst>
            <a:ext uri="{FF2B5EF4-FFF2-40B4-BE49-F238E27FC236}">
              <a16:creationId xmlns:a16="http://schemas.microsoft.com/office/drawing/2014/main" id="{00000000-0008-0000-0700-00001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6" name="Text Box 24">
          <a:extLst>
            <a:ext uri="{FF2B5EF4-FFF2-40B4-BE49-F238E27FC236}">
              <a16:creationId xmlns:a16="http://schemas.microsoft.com/office/drawing/2014/main" id="{00000000-0008-0000-0700-00001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7" name="Text Box 25">
          <a:extLst>
            <a:ext uri="{FF2B5EF4-FFF2-40B4-BE49-F238E27FC236}">
              <a16:creationId xmlns:a16="http://schemas.microsoft.com/office/drawing/2014/main" id="{00000000-0008-0000-0700-00001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8" name="Text Box 27">
          <a:extLst>
            <a:ext uri="{FF2B5EF4-FFF2-40B4-BE49-F238E27FC236}">
              <a16:creationId xmlns:a16="http://schemas.microsoft.com/office/drawing/2014/main" id="{00000000-0008-0000-0700-00001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89" name="Text Box 29">
          <a:extLst>
            <a:ext uri="{FF2B5EF4-FFF2-40B4-BE49-F238E27FC236}">
              <a16:creationId xmlns:a16="http://schemas.microsoft.com/office/drawing/2014/main" id="{00000000-0008-0000-0700-00001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0" name="Text Box 30">
          <a:extLst>
            <a:ext uri="{FF2B5EF4-FFF2-40B4-BE49-F238E27FC236}">
              <a16:creationId xmlns:a16="http://schemas.microsoft.com/office/drawing/2014/main" id="{00000000-0008-0000-0700-00001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1" name="Text Box 31">
          <a:extLst>
            <a:ext uri="{FF2B5EF4-FFF2-40B4-BE49-F238E27FC236}">
              <a16:creationId xmlns:a16="http://schemas.microsoft.com/office/drawing/2014/main" id="{00000000-0008-0000-0700-00001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2" name="Text Box 32">
          <a:extLst>
            <a:ext uri="{FF2B5EF4-FFF2-40B4-BE49-F238E27FC236}">
              <a16:creationId xmlns:a16="http://schemas.microsoft.com/office/drawing/2014/main" id="{00000000-0008-0000-0700-00001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3" name="Text Box 33">
          <a:extLst>
            <a:ext uri="{FF2B5EF4-FFF2-40B4-BE49-F238E27FC236}">
              <a16:creationId xmlns:a16="http://schemas.microsoft.com/office/drawing/2014/main" id="{00000000-0008-0000-0700-00001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4" name="Text Box 34">
          <a:extLst>
            <a:ext uri="{FF2B5EF4-FFF2-40B4-BE49-F238E27FC236}">
              <a16:creationId xmlns:a16="http://schemas.microsoft.com/office/drawing/2014/main" id="{00000000-0008-0000-0700-00001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5" name="Text Box 35">
          <a:extLst>
            <a:ext uri="{FF2B5EF4-FFF2-40B4-BE49-F238E27FC236}">
              <a16:creationId xmlns:a16="http://schemas.microsoft.com/office/drawing/2014/main" id="{00000000-0008-0000-0700-00001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6" name="Text Box 36">
          <a:extLst>
            <a:ext uri="{FF2B5EF4-FFF2-40B4-BE49-F238E27FC236}">
              <a16:creationId xmlns:a16="http://schemas.microsoft.com/office/drawing/2014/main" id="{00000000-0008-0000-0700-00001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7" name="Text Box 37">
          <a:extLst>
            <a:ext uri="{FF2B5EF4-FFF2-40B4-BE49-F238E27FC236}">
              <a16:creationId xmlns:a16="http://schemas.microsoft.com/office/drawing/2014/main" id="{00000000-0008-0000-0700-00001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8" name="Text Box 39">
          <a:extLst>
            <a:ext uri="{FF2B5EF4-FFF2-40B4-BE49-F238E27FC236}">
              <a16:creationId xmlns:a16="http://schemas.microsoft.com/office/drawing/2014/main" id="{00000000-0008-0000-0700-00001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799" name="Text Box 41">
          <a:extLst>
            <a:ext uri="{FF2B5EF4-FFF2-40B4-BE49-F238E27FC236}">
              <a16:creationId xmlns:a16="http://schemas.microsoft.com/office/drawing/2014/main" id="{00000000-0008-0000-0700-00001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00" name="Text Box 45">
          <a:extLst>
            <a:ext uri="{FF2B5EF4-FFF2-40B4-BE49-F238E27FC236}">
              <a16:creationId xmlns:a16="http://schemas.microsoft.com/office/drawing/2014/main" id="{00000000-0008-0000-0700-00002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1" name="Text Box 232">
          <a:extLst>
            <a:ext uri="{FF2B5EF4-FFF2-40B4-BE49-F238E27FC236}">
              <a16:creationId xmlns:a16="http://schemas.microsoft.com/office/drawing/2014/main" id="{00000000-0008-0000-0700-00002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2" name="Text Box 233">
          <a:extLst>
            <a:ext uri="{FF2B5EF4-FFF2-40B4-BE49-F238E27FC236}">
              <a16:creationId xmlns:a16="http://schemas.microsoft.com/office/drawing/2014/main" id="{00000000-0008-0000-0700-00002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3" name="Text Box 234">
          <a:extLst>
            <a:ext uri="{FF2B5EF4-FFF2-40B4-BE49-F238E27FC236}">
              <a16:creationId xmlns:a16="http://schemas.microsoft.com/office/drawing/2014/main" id="{00000000-0008-0000-0700-00002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4" name="Text Box 235">
          <a:extLst>
            <a:ext uri="{FF2B5EF4-FFF2-40B4-BE49-F238E27FC236}">
              <a16:creationId xmlns:a16="http://schemas.microsoft.com/office/drawing/2014/main" id="{00000000-0008-0000-0700-00002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5" name="Text Box 236">
          <a:extLst>
            <a:ext uri="{FF2B5EF4-FFF2-40B4-BE49-F238E27FC236}">
              <a16:creationId xmlns:a16="http://schemas.microsoft.com/office/drawing/2014/main" id="{00000000-0008-0000-0700-00002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6" name="Text Box 237">
          <a:extLst>
            <a:ext uri="{FF2B5EF4-FFF2-40B4-BE49-F238E27FC236}">
              <a16:creationId xmlns:a16="http://schemas.microsoft.com/office/drawing/2014/main" id="{00000000-0008-0000-0700-00002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7" name="Text Box 238">
          <a:extLst>
            <a:ext uri="{FF2B5EF4-FFF2-40B4-BE49-F238E27FC236}">
              <a16:creationId xmlns:a16="http://schemas.microsoft.com/office/drawing/2014/main" id="{00000000-0008-0000-0700-00002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8" name="Text Box 239">
          <a:extLst>
            <a:ext uri="{FF2B5EF4-FFF2-40B4-BE49-F238E27FC236}">
              <a16:creationId xmlns:a16="http://schemas.microsoft.com/office/drawing/2014/main" id="{00000000-0008-0000-0700-00002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09" name="Text Box 240">
          <a:extLst>
            <a:ext uri="{FF2B5EF4-FFF2-40B4-BE49-F238E27FC236}">
              <a16:creationId xmlns:a16="http://schemas.microsoft.com/office/drawing/2014/main" id="{00000000-0008-0000-0700-00002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0" name="Text Box 241">
          <a:extLst>
            <a:ext uri="{FF2B5EF4-FFF2-40B4-BE49-F238E27FC236}">
              <a16:creationId xmlns:a16="http://schemas.microsoft.com/office/drawing/2014/main" id="{00000000-0008-0000-0700-00002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1" name="Text Box 242">
          <a:extLst>
            <a:ext uri="{FF2B5EF4-FFF2-40B4-BE49-F238E27FC236}">
              <a16:creationId xmlns:a16="http://schemas.microsoft.com/office/drawing/2014/main" id="{00000000-0008-0000-0700-00002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2" name="Text Box 243">
          <a:extLst>
            <a:ext uri="{FF2B5EF4-FFF2-40B4-BE49-F238E27FC236}">
              <a16:creationId xmlns:a16="http://schemas.microsoft.com/office/drawing/2014/main" id="{00000000-0008-0000-0700-00002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3" name="Text Box 244">
          <a:extLst>
            <a:ext uri="{FF2B5EF4-FFF2-40B4-BE49-F238E27FC236}">
              <a16:creationId xmlns:a16="http://schemas.microsoft.com/office/drawing/2014/main" id="{00000000-0008-0000-0700-00002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4" name="Text Box 245">
          <a:extLst>
            <a:ext uri="{FF2B5EF4-FFF2-40B4-BE49-F238E27FC236}">
              <a16:creationId xmlns:a16="http://schemas.microsoft.com/office/drawing/2014/main" id="{00000000-0008-0000-0700-00002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5" name="Text Box 246">
          <a:extLst>
            <a:ext uri="{FF2B5EF4-FFF2-40B4-BE49-F238E27FC236}">
              <a16:creationId xmlns:a16="http://schemas.microsoft.com/office/drawing/2014/main" id="{00000000-0008-0000-0700-00002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6" name="Text Box 247">
          <a:extLst>
            <a:ext uri="{FF2B5EF4-FFF2-40B4-BE49-F238E27FC236}">
              <a16:creationId xmlns:a16="http://schemas.microsoft.com/office/drawing/2014/main" id="{00000000-0008-0000-0700-00003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7" name="Text Box 248">
          <a:extLst>
            <a:ext uri="{FF2B5EF4-FFF2-40B4-BE49-F238E27FC236}">
              <a16:creationId xmlns:a16="http://schemas.microsoft.com/office/drawing/2014/main" id="{00000000-0008-0000-0700-00003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8" name="Text Box 249">
          <a:extLst>
            <a:ext uri="{FF2B5EF4-FFF2-40B4-BE49-F238E27FC236}">
              <a16:creationId xmlns:a16="http://schemas.microsoft.com/office/drawing/2014/main" id="{00000000-0008-0000-0700-00003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19" name="Text Box 250">
          <a:extLst>
            <a:ext uri="{FF2B5EF4-FFF2-40B4-BE49-F238E27FC236}">
              <a16:creationId xmlns:a16="http://schemas.microsoft.com/office/drawing/2014/main" id="{00000000-0008-0000-0700-00003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0" name="Text Box 251">
          <a:extLst>
            <a:ext uri="{FF2B5EF4-FFF2-40B4-BE49-F238E27FC236}">
              <a16:creationId xmlns:a16="http://schemas.microsoft.com/office/drawing/2014/main" id="{00000000-0008-0000-0700-00003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1" name="Text Box 252">
          <a:extLst>
            <a:ext uri="{FF2B5EF4-FFF2-40B4-BE49-F238E27FC236}">
              <a16:creationId xmlns:a16="http://schemas.microsoft.com/office/drawing/2014/main" id="{00000000-0008-0000-0700-00003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2" name="Text Box 253">
          <a:extLst>
            <a:ext uri="{FF2B5EF4-FFF2-40B4-BE49-F238E27FC236}">
              <a16:creationId xmlns:a16="http://schemas.microsoft.com/office/drawing/2014/main" id="{00000000-0008-0000-0700-00003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3" name="Text Box 254">
          <a:extLst>
            <a:ext uri="{FF2B5EF4-FFF2-40B4-BE49-F238E27FC236}">
              <a16:creationId xmlns:a16="http://schemas.microsoft.com/office/drawing/2014/main" id="{00000000-0008-0000-0700-00003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4" name="Text Box 255">
          <a:extLst>
            <a:ext uri="{FF2B5EF4-FFF2-40B4-BE49-F238E27FC236}">
              <a16:creationId xmlns:a16="http://schemas.microsoft.com/office/drawing/2014/main" id="{00000000-0008-0000-0700-00003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5" name="Text Box 256">
          <a:extLst>
            <a:ext uri="{FF2B5EF4-FFF2-40B4-BE49-F238E27FC236}">
              <a16:creationId xmlns:a16="http://schemas.microsoft.com/office/drawing/2014/main" id="{00000000-0008-0000-0700-00003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6" name="Text Box 257">
          <a:extLst>
            <a:ext uri="{FF2B5EF4-FFF2-40B4-BE49-F238E27FC236}">
              <a16:creationId xmlns:a16="http://schemas.microsoft.com/office/drawing/2014/main" id="{00000000-0008-0000-0700-00003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7" name="Text Box 258">
          <a:extLst>
            <a:ext uri="{FF2B5EF4-FFF2-40B4-BE49-F238E27FC236}">
              <a16:creationId xmlns:a16="http://schemas.microsoft.com/office/drawing/2014/main" id="{00000000-0008-0000-0700-00003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8" name="Text Box 259">
          <a:extLst>
            <a:ext uri="{FF2B5EF4-FFF2-40B4-BE49-F238E27FC236}">
              <a16:creationId xmlns:a16="http://schemas.microsoft.com/office/drawing/2014/main" id="{00000000-0008-0000-0700-00003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29" name="Text Box 260">
          <a:extLst>
            <a:ext uri="{FF2B5EF4-FFF2-40B4-BE49-F238E27FC236}">
              <a16:creationId xmlns:a16="http://schemas.microsoft.com/office/drawing/2014/main" id="{00000000-0008-0000-0700-00003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0" name="Text Box 261">
          <a:extLst>
            <a:ext uri="{FF2B5EF4-FFF2-40B4-BE49-F238E27FC236}">
              <a16:creationId xmlns:a16="http://schemas.microsoft.com/office/drawing/2014/main" id="{00000000-0008-0000-0700-00003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1" name="Text Box 262">
          <a:extLst>
            <a:ext uri="{FF2B5EF4-FFF2-40B4-BE49-F238E27FC236}">
              <a16:creationId xmlns:a16="http://schemas.microsoft.com/office/drawing/2014/main" id="{00000000-0008-0000-0700-00003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2" name="Text Box 263">
          <a:extLst>
            <a:ext uri="{FF2B5EF4-FFF2-40B4-BE49-F238E27FC236}">
              <a16:creationId xmlns:a16="http://schemas.microsoft.com/office/drawing/2014/main" id="{00000000-0008-0000-0700-00004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3" name="Text Box 264">
          <a:extLst>
            <a:ext uri="{FF2B5EF4-FFF2-40B4-BE49-F238E27FC236}">
              <a16:creationId xmlns:a16="http://schemas.microsoft.com/office/drawing/2014/main" id="{00000000-0008-0000-0700-00004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4" name="Text Box 265">
          <a:extLst>
            <a:ext uri="{FF2B5EF4-FFF2-40B4-BE49-F238E27FC236}">
              <a16:creationId xmlns:a16="http://schemas.microsoft.com/office/drawing/2014/main" id="{00000000-0008-0000-0700-00004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5" name="Text Box 266">
          <a:extLst>
            <a:ext uri="{FF2B5EF4-FFF2-40B4-BE49-F238E27FC236}">
              <a16:creationId xmlns:a16="http://schemas.microsoft.com/office/drawing/2014/main" id="{00000000-0008-0000-0700-00004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6" name="Text Box 267">
          <a:extLst>
            <a:ext uri="{FF2B5EF4-FFF2-40B4-BE49-F238E27FC236}">
              <a16:creationId xmlns:a16="http://schemas.microsoft.com/office/drawing/2014/main" id="{00000000-0008-0000-0700-00004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7" name="Text Box 268">
          <a:extLst>
            <a:ext uri="{FF2B5EF4-FFF2-40B4-BE49-F238E27FC236}">
              <a16:creationId xmlns:a16="http://schemas.microsoft.com/office/drawing/2014/main" id="{00000000-0008-0000-0700-00004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8" name="Text Box 269">
          <a:extLst>
            <a:ext uri="{FF2B5EF4-FFF2-40B4-BE49-F238E27FC236}">
              <a16:creationId xmlns:a16="http://schemas.microsoft.com/office/drawing/2014/main" id="{00000000-0008-0000-0700-00004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39" name="Text Box 270">
          <a:extLst>
            <a:ext uri="{FF2B5EF4-FFF2-40B4-BE49-F238E27FC236}">
              <a16:creationId xmlns:a16="http://schemas.microsoft.com/office/drawing/2014/main" id="{00000000-0008-0000-0700-00004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0" name="Text Box 271">
          <a:extLst>
            <a:ext uri="{FF2B5EF4-FFF2-40B4-BE49-F238E27FC236}">
              <a16:creationId xmlns:a16="http://schemas.microsoft.com/office/drawing/2014/main" id="{00000000-0008-0000-0700-00004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1" name="Text Box 272">
          <a:extLst>
            <a:ext uri="{FF2B5EF4-FFF2-40B4-BE49-F238E27FC236}">
              <a16:creationId xmlns:a16="http://schemas.microsoft.com/office/drawing/2014/main" id="{00000000-0008-0000-0700-00004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2" name="Text Box 273">
          <a:extLst>
            <a:ext uri="{FF2B5EF4-FFF2-40B4-BE49-F238E27FC236}">
              <a16:creationId xmlns:a16="http://schemas.microsoft.com/office/drawing/2014/main" id="{00000000-0008-0000-0700-00004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3" name="Text Box 274">
          <a:extLst>
            <a:ext uri="{FF2B5EF4-FFF2-40B4-BE49-F238E27FC236}">
              <a16:creationId xmlns:a16="http://schemas.microsoft.com/office/drawing/2014/main" id="{00000000-0008-0000-0700-00004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4" name="Text Box 275">
          <a:extLst>
            <a:ext uri="{FF2B5EF4-FFF2-40B4-BE49-F238E27FC236}">
              <a16:creationId xmlns:a16="http://schemas.microsoft.com/office/drawing/2014/main" id="{00000000-0008-0000-0700-00004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5" name="Text Box 276">
          <a:extLst>
            <a:ext uri="{FF2B5EF4-FFF2-40B4-BE49-F238E27FC236}">
              <a16:creationId xmlns:a16="http://schemas.microsoft.com/office/drawing/2014/main" id="{00000000-0008-0000-0700-00004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6" name="Text Box 277">
          <a:extLst>
            <a:ext uri="{FF2B5EF4-FFF2-40B4-BE49-F238E27FC236}">
              <a16:creationId xmlns:a16="http://schemas.microsoft.com/office/drawing/2014/main" id="{00000000-0008-0000-0700-00004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7" name="Text Box 278">
          <a:extLst>
            <a:ext uri="{FF2B5EF4-FFF2-40B4-BE49-F238E27FC236}">
              <a16:creationId xmlns:a16="http://schemas.microsoft.com/office/drawing/2014/main" id="{00000000-0008-0000-0700-00004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8" name="Text Box 279">
          <a:extLst>
            <a:ext uri="{FF2B5EF4-FFF2-40B4-BE49-F238E27FC236}">
              <a16:creationId xmlns:a16="http://schemas.microsoft.com/office/drawing/2014/main" id="{00000000-0008-0000-0700-00005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49" name="Text Box 280">
          <a:extLst>
            <a:ext uri="{FF2B5EF4-FFF2-40B4-BE49-F238E27FC236}">
              <a16:creationId xmlns:a16="http://schemas.microsoft.com/office/drawing/2014/main" id="{00000000-0008-0000-0700-00005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850" name="Text Box 12">
          <a:extLst>
            <a:ext uri="{FF2B5EF4-FFF2-40B4-BE49-F238E27FC236}">
              <a16:creationId xmlns:a16="http://schemas.microsoft.com/office/drawing/2014/main" id="{00000000-0008-0000-0700-00005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1" name="Text Box 282">
          <a:extLst>
            <a:ext uri="{FF2B5EF4-FFF2-40B4-BE49-F238E27FC236}">
              <a16:creationId xmlns:a16="http://schemas.microsoft.com/office/drawing/2014/main" id="{00000000-0008-0000-0700-00005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2" name="Text Box 283">
          <a:extLst>
            <a:ext uri="{FF2B5EF4-FFF2-40B4-BE49-F238E27FC236}">
              <a16:creationId xmlns:a16="http://schemas.microsoft.com/office/drawing/2014/main" id="{00000000-0008-0000-0700-00005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3" name="Text Box 284">
          <a:extLst>
            <a:ext uri="{FF2B5EF4-FFF2-40B4-BE49-F238E27FC236}">
              <a16:creationId xmlns:a16="http://schemas.microsoft.com/office/drawing/2014/main" id="{00000000-0008-0000-0700-00005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4" name="Text Box 285">
          <a:extLst>
            <a:ext uri="{FF2B5EF4-FFF2-40B4-BE49-F238E27FC236}">
              <a16:creationId xmlns:a16="http://schemas.microsoft.com/office/drawing/2014/main" id="{00000000-0008-0000-0700-00005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5" name="Text Box 286">
          <a:extLst>
            <a:ext uri="{FF2B5EF4-FFF2-40B4-BE49-F238E27FC236}">
              <a16:creationId xmlns:a16="http://schemas.microsoft.com/office/drawing/2014/main" id="{00000000-0008-0000-0700-00005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6" name="Text Box 287">
          <a:extLst>
            <a:ext uri="{FF2B5EF4-FFF2-40B4-BE49-F238E27FC236}">
              <a16:creationId xmlns:a16="http://schemas.microsoft.com/office/drawing/2014/main" id="{00000000-0008-0000-0700-00005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7" name="Text Box 288">
          <a:extLst>
            <a:ext uri="{FF2B5EF4-FFF2-40B4-BE49-F238E27FC236}">
              <a16:creationId xmlns:a16="http://schemas.microsoft.com/office/drawing/2014/main" id="{00000000-0008-0000-0700-00005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8" name="Text Box 289">
          <a:extLst>
            <a:ext uri="{FF2B5EF4-FFF2-40B4-BE49-F238E27FC236}">
              <a16:creationId xmlns:a16="http://schemas.microsoft.com/office/drawing/2014/main" id="{00000000-0008-0000-0700-00005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59" name="Text Box 290">
          <a:extLst>
            <a:ext uri="{FF2B5EF4-FFF2-40B4-BE49-F238E27FC236}">
              <a16:creationId xmlns:a16="http://schemas.microsoft.com/office/drawing/2014/main" id="{00000000-0008-0000-0700-00005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0" name="Text Box 291">
          <a:extLst>
            <a:ext uri="{FF2B5EF4-FFF2-40B4-BE49-F238E27FC236}">
              <a16:creationId xmlns:a16="http://schemas.microsoft.com/office/drawing/2014/main" id="{00000000-0008-0000-0700-00005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1" name="Text Box 292">
          <a:extLst>
            <a:ext uri="{FF2B5EF4-FFF2-40B4-BE49-F238E27FC236}">
              <a16:creationId xmlns:a16="http://schemas.microsoft.com/office/drawing/2014/main" id="{00000000-0008-0000-0700-00005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2" name="Text Box 293">
          <a:extLst>
            <a:ext uri="{FF2B5EF4-FFF2-40B4-BE49-F238E27FC236}">
              <a16:creationId xmlns:a16="http://schemas.microsoft.com/office/drawing/2014/main" id="{00000000-0008-0000-0700-00005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3" name="Text Box 294">
          <a:extLst>
            <a:ext uri="{FF2B5EF4-FFF2-40B4-BE49-F238E27FC236}">
              <a16:creationId xmlns:a16="http://schemas.microsoft.com/office/drawing/2014/main" id="{00000000-0008-0000-0700-00005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4" name="Text Box 295">
          <a:extLst>
            <a:ext uri="{FF2B5EF4-FFF2-40B4-BE49-F238E27FC236}">
              <a16:creationId xmlns:a16="http://schemas.microsoft.com/office/drawing/2014/main" id="{00000000-0008-0000-0700-00006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5" name="Text Box 296">
          <a:extLst>
            <a:ext uri="{FF2B5EF4-FFF2-40B4-BE49-F238E27FC236}">
              <a16:creationId xmlns:a16="http://schemas.microsoft.com/office/drawing/2014/main" id="{00000000-0008-0000-0700-00006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6" name="Text Box 297">
          <a:extLst>
            <a:ext uri="{FF2B5EF4-FFF2-40B4-BE49-F238E27FC236}">
              <a16:creationId xmlns:a16="http://schemas.microsoft.com/office/drawing/2014/main" id="{00000000-0008-0000-0700-00006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7" name="Text Box 298">
          <a:extLst>
            <a:ext uri="{FF2B5EF4-FFF2-40B4-BE49-F238E27FC236}">
              <a16:creationId xmlns:a16="http://schemas.microsoft.com/office/drawing/2014/main" id="{00000000-0008-0000-0700-00006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8" name="Text Box 299">
          <a:extLst>
            <a:ext uri="{FF2B5EF4-FFF2-40B4-BE49-F238E27FC236}">
              <a16:creationId xmlns:a16="http://schemas.microsoft.com/office/drawing/2014/main" id="{00000000-0008-0000-0700-00006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69" name="Text Box 300">
          <a:extLst>
            <a:ext uri="{FF2B5EF4-FFF2-40B4-BE49-F238E27FC236}">
              <a16:creationId xmlns:a16="http://schemas.microsoft.com/office/drawing/2014/main" id="{00000000-0008-0000-0700-00006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0" name="Text Box 301">
          <a:extLst>
            <a:ext uri="{FF2B5EF4-FFF2-40B4-BE49-F238E27FC236}">
              <a16:creationId xmlns:a16="http://schemas.microsoft.com/office/drawing/2014/main" id="{00000000-0008-0000-0700-00006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1" name="Text Box 302">
          <a:extLst>
            <a:ext uri="{FF2B5EF4-FFF2-40B4-BE49-F238E27FC236}">
              <a16:creationId xmlns:a16="http://schemas.microsoft.com/office/drawing/2014/main" id="{00000000-0008-0000-0700-00006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2" name="Text Box 303">
          <a:extLst>
            <a:ext uri="{FF2B5EF4-FFF2-40B4-BE49-F238E27FC236}">
              <a16:creationId xmlns:a16="http://schemas.microsoft.com/office/drawing/2014/main" id="{00000000-0008-0000-0700-00006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3" name="Text Box 304">
          <a:extLst>
            <a:ext uri="{FF2B5EF4-FFF2-40B4-BE49-F238E27FC236}">
              <a16:creationId xmlns:a16="http://schemas.microsoft.com/office/drawing/2014/main" id="{00000000-0008-0000-0700-00006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4" name="Text Box 305">
          <a:extLst>
            <a:ext uri="{FF2B5EF4-FFF2-40B4-BE49-F238E27FC236}">
              <a16:creationId xmlns:a16="http://schemas.microsoft.com/office/drawing/2014/main" id="{00000000-0008-0000-0700-00006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5" name="Text Box 306">
          <a:extLst>
            <a:ext uri="{FF2B5EF4-FFF2-40B4-BE49-F238E27FC236}">
              <a16:creationId xmlns:a16="http://schemas.microsoft.com/office/drawing/2014/main" id="{00000000-0008-0000-0700-00006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6" name="Text Box 307">
          <a:extLst>
            <a:ext uri="{FF2B5EF4-FFF2-40B4-BE49-F238E27FC236}">
              <a16:creationId xmlns:a16="http://schemas.microsoft.com/office/drawing/2014/main" id="{00000000-0008-0000-0700-00006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7" name="Text Box 308">
          <a:extLst>
            <a:ext uri="{FF2B5EF4-FFF2-40B4-BE49-F238E27FC236}">
              <a16:creationId xmlns:a16="http://schemas.microsoft.com/office/drawing/2014/main" id="{00000000-0008-0000-0700-00006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8" name="Text Box 309">
          <a:extLst>
            <a:ext uri="{FF2B5EF4-FFF2-40B4-BE49-F238E27FC236}">
              <a16:creationId xmlns:a16="http://schemas.microsoft.com/office/drawing/2014/main" id="{00000000-0008-0000-0700-00006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79" name="Text Box 310">
          <a:extLst>
            <a:ext uri="{FF2B5EF4-FFF2-40B4-BE49-F238E27FC236}">
              <a16:creationId xmlns:a16="http://schemas.microsoft.com/office/drawing/2014/main" id="{00000000-0008-0000-0700-00006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0" name="Text Box 311">
          <a:extLst>
            <a:ext uri="{FF2B5EF4-FFF2-40B4-BE49-F238E27FC236}">
              <a16:creationId xmlns:a16="http://schemas.microsoft.com/office/drawing/2014/main" id="{00000000-0008-0000-0700-00007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1" name="Text Box 312">
          <a:extLst>
            <a:ext uri="{FF2B5EF4-FFF2-40B4-BE49-F238E27FC236}">
              <a16:creationId xmlns:a16="http://schemas.microsoft.com/office/drawing/2014/main" id="{00000000-0008-0000-0700-00007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2" name="Text Box 313">
          <a:extLst>
            <a:ext uri="{FF2B5EF4-FFF2-40B4-BE49-F238E27FC236}">
              <a16:creationId xmlns:a16="http://schemas.microsoft.com/office/drawing/2014/main" id="{00000000-0008-0000-0700-00007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3" name="Text Box 314">
          <a:extLst>
            <a:ext uri="{FF2B5EF4-FFF2-40B4-BE49-F238E27FC236}">
              <a16:creationId xmlns:a16="http://schemas.microsoft.com/office/drawing/2014/main" id="{00000000-0008-0000-0700-00007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4" name="Text Box 315">
          <a:extLst>
            <a:ext uri="{FF2B5EF4-FFF2-40B4-BE49-F238E27FC236}">
              <a16:creationId xmlns:a16="http://schemas.microsoft.com/office/drawing/2014/main" id="{00000000-0008-0000-0700-00007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5" name="Text Box 316">
          <a:extLst>
            <a:ext uri="{FF2B5EF4-FFF2-40B4-BE49-F238E27FC236}">
              <a16:creationId xmlns:a16="http://schemas.microsoft.com/office/drawing/2014/main" id="{00000000-0008-0000-0700-00007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6" name="Text Box 317">
          <a:extLst>
            <a:ext uri="{FF2B5EF4-FFF2-40B4-BE49-F238E27FC236}">
              <a16:creationId xmlns:a16="http://schemas.microsoft.com/office/drawing/2014/main" id="{00000000-0008-0000-0700-00007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7" name="Text Box 318">
          <a:extLst>
            <a:ext uri="{FF2B5EF4-FFF2-40B4-BE49-F238E27FC236}">
              <a16:creationId xmlns:a16="http://schemas.microsoft.com/office/drawing/2014/main" id="{00000000-0008-0000-0700-00007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8" name="Text Box 319">
          <a:extLst>
            <a:ext uri="{FF2B5EF4-FFF2-40B4-BE49-F238E27FC236}">
              <a16:creationId xmlns:a16="http://schemas.microsoft.com/office/drawing/2014/main" id="{00000000-0008-0000-0700-00007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89" name="Text Box 320">
          <a:extLst>
            <a:ext uri="{FF2B5EF4-FFF2-40B4-BE49-F238E27FC236}">
              <a16:creationId xmlns:a16="http://schemas.microsoft.com/office/drawing/2014/main" id="{00000000-0008-0000-0700-00007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0" name="Text Box 321">
          <a:extLst>
            <a:ext uri="{FF2B5EF4-FFF2-40B4-BE49-F238E27FC236}">
              <a16:creationId xmlns:a16="http://schemas.microsoft.com/office/drawing/2014/main" id="{00000000-0008-0000-0700-00007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1" name="Text Box 322">
          <a:extLst>
            <a:ext uri="{FF2B5EF4-FFF2-40B4-BE49-F238E27FC236}">
              <a16:creationId xmlns:a16="http://schemas.microsoft.com/office/drawing/2014/main" id="{00000000-0008-0000-0700-00007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2" name="Text Box 323">
          <a:extLst>
            <a:ext uri="{FF2B5EF4-FFF2-40B4-BE49-F238E27FC236}">
              <a16:creationId xmlns:a16="http://schemas.microsoft.com/office/drawing/2014/main" id="{00000000-0008-0000-0700-00007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3" name="Text Box 324">
          <a:extLst>
            <a:ext uri="{FF2B5EF4-FFF2-40B4-BE49-F238E27FC236}">
              <a16:creationId xmlns:a16="http://schemas.microsoft.com/office/drawing/2014/main" id="{00000000-0008-0000-0700-00007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4" name="Text Box 325">
          <a:extLst>
            <a:ext uri="{FF2B5EF4-FFF2-40B4-BE49-F238E27FC236}">
              <a16:creationId xmlns:a16="http://schemas.microsoft.com/office/drawing/2014/main" id="{00000000-0008-0000-0700-00007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5" name="Text Box 326">
          <a:extLst>
            <a:ext uri="{FF2B5EF4-FFF2-40B4-BE49-F238E27FC236}">
              <a16:creationId xmlns:a16="http://schemas.microsoft.com/office/drawing/2014/main" id="{00000000-0008-0000-0700-00007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6" name="Text Box 327">
          <a:extLst>
            <a:ext uri="{FF2B5EF4-FFF2-40B4-BE49-F238E27FC236}">
              <a16:creationId xmlns:a16="http://schemas.microsoft.com/office/drawing/2014/main" id="{00000000-0008-0000-0700-00008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7" name="Text Box 328">
          <a:extLst>
            <a:ext uri="{FF2B5EF4-FFF2-40B4-BE49-F238E27FC236}">
              <a16:creationId xmlns:a16="http://schemas.microsoft.com/office/drawing/2014/main" id="{00000000-0008-0000-0700-00008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8" name="Text Box 329">
          <a:extLst>
            <a:ext uri="{FF2B5EF4-FFF2-40B4-BE49-F238E27FC236}">
              <a16:creationId xmlns:a16="http://schemas.microsoft.com/office/drawing/2014/main" id="{00000000-0008-0000-0700-00008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899" name="Text Box 330">
          <a:extLst>
            <a:ext uri="{FF2B5EF4-FFF2-40B4-BE49-F238E27FC236}">
              <a16:creationId xmlns:a16="http://schemas.microsoft.com/office/drawing/2014/main" id="{00000000-0008-0000-0700-00008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0" name="Text Box 331">
          <a:extLst>
            <a:ext uri="{FF2B5EF4-FFF2-40B4-BE49-F238E27FC236}">
              <a16:creationId xmlns:a16="http://schemas.microsoft.com/office/drawing/2014/main" id="{00000000-0008-0000-0700-00008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1" name="Text Box 332">
          <a:extLst>
            <a:ext uri="{FF2B5EF4-FFF2-40B4-BE49-F238E27FC236}">
              <a16:creationId xmlns:a16="http://schemas.microsoft.com/office/drawing/2014/main" id="{00000000-0008-0000-0700-00008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2" name="Text Box 333">
          <a:extLst>
            <a:ext uri="{FF2B5EF4-FFF2-40B4-BE49-F238E27FC236}">
              <a16:creationId xmlns:a16="http://schemas.microsoft.com/office/drawing/2014/main" id="{00000000-0008-0000-0700-00008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3" name="Text Box 334">
          <a:extLst>
            <a:ext uri="{FF2B5EF4-FFF2-40B4-BE49-F238E27FC236}">
              <a16:creationId xmlns:a16="http://schemas.microsoft.com/office/drawing/2014/main" id="{00000000-0008-0000-0700-00008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4" name="Text Box 335">
          <a:extLst>
            <a:ext uri="{FF2B5EF4-FFF2-40B4-BE49-F238E27FC236}">
              <a16:creationId xmlns:a16="http://schemas.microsoft.com/office/drawing/2014/main" id="{00000000-0008-0000-0700-00008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5" name="Text Box 336">
          <a:extLst>
            <a:ext uri="{FF2B5EF4-FFF2-40B4-BE49-F238E27FC236}">
              <a16:creationId xmlns:a16="http://schemas.microsoft.com/office/drawing/2014/main" id="{00000000-0008-0000-0700-00008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6" name="Text Box 337">
          <a:extLst>
            <a:ext uri="{FF2B5EF4-FFF2-40B4-BE49-F238E27FC236}">
              <a16:creationId xmlns:a16="http://schemas.microsoft.com/office/drawing/2014/main" id="{00000000-0008-0000-0700-00008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7" name="Text Box 338">
          <a:extLst>
            <a:ext uri="{FF2B5EF4-FFF2-40B4-BE49-F238E27FC236}">
              <a16:creationId xmlns:a16="http://schemas.microsoft.com/office/drawing/2014/main" id="{00000000-0008-0000-0700-00008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8" name="Text Box 339">
          <a:extLst>
            <a:ext uri="{FF2B5EF4-FFF2-40B4-BE49-F238E27FC236}">
              <a16:creationId xmlns:a16="http://schemas.microsoft.com/office/drawing/2014/main" id="{00000000-0008-0000-0700-00008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09" name="Text Box 340">
          <a:extLst>
            <a:ext uri="{FF2B5EF4-FFF2-40B4-BE49-F238E27FC236}">
              <a16:creationId xmlns:a16="http://schemas.microsoft.com/office/drawing/2014/main" id="{00000000-0008-0000-0700-00008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0" name="Text Box 341">
          <a:extLst>
            <a:ext uri="{FF2B5EF4-FFF2-40B4-BE49-F238E27FC236}">
              <a16:creationId xmlns:a16="http://schemas.microsoft.com/office/drawing/2014/main" id="{00000000-0008-0000-0700-00008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1" name="Text Box 342">
          <a:extLst>
            <a:ext uri="{FF2B5EF4-FFF2-40B4-BE49-F238E27FC236}">
              <a16:creationId xmlns:a16="http://schemas.microsoft.com/office/drawing/2014/main" id="{00000000-0008-0000-0700-00008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2" name="Text Box 343">
          <a:extLst>
            <a:ext uri="{FF2B5EF4-FFF2-40B4-BE49-F238E27FC236}">
              <a16:creationId xmlns:a16="http://schemas.microsoft.com/office/drawing/2014/main" id="{00000000-0008-0000-0700-00009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3" name="Text Box 344">
          <a:extLst>
            <a:ext uri="{FF2B5EF4-FFF2-40B4-BE49-F238E27FC236}">
              <a16:creationId xmlns:a16="http://schemas.microsoft.com/office/drawing/2014/main" id="{00000000-0008-0000-0700-00009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4" name="Text Box 345">
          <a:extLst>
            <a:ext uri="{FF2B5EF4-FFF2-40B4-BE49-F238E27FC236}">
              <a16:creationId xmlns:a16="http://schemas.microsoft.com/office/drawing/2014/main" id="{00000000-0008-0000-0700-00009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5" name="Text Box 346">
          <a:extLst>
            <a:ext uri="{FF2B5EF4-FFF2-40B4-BE49-F238E27FC236}">
              <a16:creationId xmlns:a16="http://schemas.microsoft.com/office/drawing/2014/main" id="{00000000-0008-0000-0700-00009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6" name="Text Box 347">
          <a:extLst>
            <a:ext uri="{FF2B5EF4-FFF2-40B4-BE49-F238E27FC236}">
              <a16:creationId xmlns:a16="http://schemas.microsoft.com/office/drawing/2014/main" id="{00000000-0008-0000-0700-00009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7" name="Text Box 348">
          <a:extLst>
            <a:ext uri="{FF2B5EF4-FFF2-40B4-BE49-F238E27FC236}">
              <a16:creationId xmlns:a16="http://schemas.microsoft.com/office/drawing/2014/main" id="{00000000-0008-0000-0700-00009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8" name="Text Box 349">
          <a:extLst>
            <a:ext uri="{FF2B5EF4-FFF2-40B4-BE49-F238E27FC236}">
              <a16:creationId xmlns:a16="http://schemas.microsoft.com/office/drawing/2014/main" id="{00000000-0008-0000-0700-00009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19" name="Text Box 350">
          <a:extLst>
            <a:ext uri="{FF2B5EF4-FFF2-40B4-BE49-F238E27FC236}">
              <a16:creationId xmlns:a16="http://schemas.microsoft.com/office/drawing/2014/main" id="{00000000-0008-0000-0700-00009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0" name="Text Box 351">
          <a:extLst>
            <a:ext uri="{FF2B5EF4-FFF2-40B4-BE49-F238E27FC236}">
              <a16:creationId xmlns:a16="http://schemas.microsoft.com/office/drawing/2014/main" id="{00000000-0008-0000-0700-00009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1" name="Text Box 352">
          <a:extLst>
            <a:ext uri="{FF2B5EF4-FFF2-40B4-BE49-F238E27FC236}">
              <a16:creationId xmlns:a16="http://schemas.microsoft.com/office/drawing/2014/main" id="{00000000-0008-0000-0700-00009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2" name="Text Box 353">
          <a:extLst>
            <a:ext uri="{FF2B5EF4-FFF2-40B4-BE49-F238E27FC236}">
              <a16:creationId xmlns:a16="http://schemas.microsoft.com/office/drawing/2014/main" id="{00000000-0008-0000-0700-00009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3" name="Text Box 354">
          <a:extLst>
            <a:ext uri="{FF2B5EF4-FFF2-40B4-BE49-F238E27FC236}">
              <a16:creationId xmlns:a16="http://schemas.microsoft.com/office/drawing/2014/main" id="{00000000-0008-0000-0700-00009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4" name="Text Box 355">
          <a:extLst>
            <a:ext uri="{FF2B5EF4-FFF2-40B4-BE49-F238E27FC236}">
              <a16:creationId xmlns:a16="http://schemas.microsoft.com/office/drawing/2014/main" id="{00000000-0008-0000-0700-00009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25" name="Text Box 356">
          <a:extLst>
            <a:ext uri="{FF2B5EF4-FFF2-40B4-BE49-F238E27FC236}">
              <a16:creationId xmlns:a16="http://schemas.microsoft.com/office/drawing/2014/main" id="{00000000-0008-0000-0700-00009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6" name="Text Box 357">
          <a:extLst>
            <a:ext uri="{FF2B5EF4-FFF2-40B4-BE49-F238E27FC236}">
              <a16:creationId xmlns:a16="http://schemas.microsoft.com/office/drawing/2014/main" id="{00000000-0008-0000-0700-00009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7" name="Text Box 358">
          <a:extLst>
            <a:ext uri="{FF2B5EF4-FFF2-40B4-BE49-F238E27FC236}">
              <a16:creationId xmlns:a16="http://schemas.microsoft.com/office/drawing/2014/main" id="{00000000-0008-0000-0700-00009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8" name="Text Box 359">
          <a:extLst>
            <a:ext uri="{FF2B5EF4-FFF2-40B4-BE49-F238E27FC236}">
              <a16:creationId xmlns:a16="http://schemas.microsoft.com/office/drawing/2014/main" id="{00000000-0008-0000-0700-0000A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29" name="Text Box 360">
          <a:extLst>
            <a:ext uri="{FF2B5EF4-FFF2-40B4-BE49-F238E27FC236}">
              <a16:creationId xmlns:a16="http://schemas.microsoft.com/office/drawing/2014/main" id="{00000000-0008-0000-0700-0000A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0" name="Text Box 361">
          <a:extLst>
            <a:ext uri="{FF2B5EF4-FFF2-40B4-BE49-F238E27FC236}">
              <a16:creationId xmlns:a16="http://schemas.microsoft.com/office/drawing/2014/main" id="{00000000-0008-0000-0700-0000A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1" name="Text Box 362">
          <a:extLst>
            <a:ext uri="{FF2B5EF4-FFF2-40B4-BE49-F238E27FC236}">
              <a16:creationId xmlns:a16="http://schemas.microsoft.com/office/drawing/2014/main" id="{00000000-0008-0000-0700-0000A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2" name="Text Box 363">
          <a:extLst>
            <a:ext uri="{FF2B5EF4-FFF2-40B4-BE49-F238E27FC236}">
              <a16:creationId xmlns:a16="http://schemas.microsoft.com/office/drawing/2014/main" id="{00000000-0008-0000-0700-0000A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3" name="Text Box 364">
          <a:extLst>
            <a:ext uri="{FF2B5EF4-FFF2-40B4-BE49-F238E27FC236}">
              <a16:creationId xmlns:a16="http://schemas.microsoft.com/office/drawing/2014/main" id="{00000000-0008-0000-0700-0000A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4" name="Text Box 365">
          <a:extLst>
            <a:ext uri="{FF2B5EF4-FFF2-40B4-BE49-F238E27FC236}">
              <a16:creationId xmlns:a16="http://schemas.microsoft.com/office/drawing/2014/main" id="{00000000-0008-0000-0700-0000A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5" name="Text Box 366">
          <a:extLst>
            <a:ext uri="{FF2B5EF4-FFF2-40B4-BE49-F238E27FC236}">
              <a16:creationId xmlns:a16="http://schemas.microsoft.com/office/drawing/2014/main" id="{00000000-0008-0000-0700-0000A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6" name="Text Box 367">
          <a:extLst>
            <a:ext uri="{FF2B5EF4-FFF2-40B4-BE49-F238E27FC236}">
              <a16:creationId xmlns:a16="http://schemas.microsoft.com/office/drawing/2014/main" id="{00000000-0008-0000-0700-0000A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7" name="Text Box 368">
          <a:extLst>
            <a:ext uri="{FF2B5EF4-FFF2-40B4-BE49-F238E27FC236}">
              <a16:creationId xmlns:a16="http://schemas.microsoft.com/office/drawing/2014/main" id="{00000000-0008-0000-0700-0000A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8" name="Text Box 369">
          <a:extLst>
            <a:ext uri="{FF2B5EF4-FFF2-40B4-BE49-F238E27FC236}">
              <a16:creationId xmlns:a16="http://schemas.microsoft.com/office/drawing/2014/main" id="{00000000-0008-0000-0700-0000A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39" name="Text Box 370">
          <a:extLst>
            <a:ext uri="{FF2B5EF4-FFF2-40B4-BE49-F238E27FC236}">
              <a16:creationId xmlns:a16="http://schemas.microsoft.com/office/drawing/2014/main" id="{00000000-0008-0000-0700-0000A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0" name="Text Box 371">
          <a:extLst>
            <a:ext uri="{FF2B5EF4-FFF2-40B4-BE49-F238E27FC236}">
              <a16:creationId xmlns:a16="http://schemas.microsoft.com/office/drawing/2014/main" id="{00000000-0008-0000-0700-0000A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1" name="Text Box 372">
          <a:extLst>
            <a:ext uri="{FF2B5EF4-FFF2-40B4-BE49-F238E27FC236}">
              <a16:creationId xmlns:a16="http://schemas.microsoft.com/office/drawing/2014/main" id="{00000000-0008-0000-0700-0000A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2" name="Text Box 373">
          <a:extLst>
            <a:ext uri="{FF2B5EF4-FFF2-40B4-BE49-F238E27FC236}">
              <a16:creationId xmlns:a16="http://schemas.microsoft.com/office/drawing/2014/main" id="{00000000-0008-0000-0700-0000A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3" name="Text Box 374">
          <a:extLst>
            <a:ext uri="{FF2B5EF4-FFF2-40B4-BE49-F238E27FC236}">
              <a16:creationId xmlns:a16="http://schemas.microsoft.com/office/drawing/2014/main" id="{00000000-0008-0000-0700-0000A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4" name="Text Box 375">
          <a:extLst>
            <a:ext uri="{FF2B5EF4-FFF2-40B4-BE49-F238E27FC236}">
              <a16:creationId xmlns:a16="http://schemas.microsoft.com/office/drawing/2014/main" id="{00000000-0008-0000-0700-0000B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5" name="Text Box 376">
          <a:extLst>
            <a:ext uri="{FF2B5EF4-FFF2-40B4-BE49-F238E27FC236}">
              <a16:creationId xmlns:a16="http://schemas.microsoft.com/office/drawing/2014/main" id="{00000000-0008-0000-0700-0000B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6" name="Text Box 377">
          <a:extLst>
            <a:ext uri="{FF2B5EF4-FFF2-40B4-BE49-F238E27FC236}">
              <a16:creationId xmlns:a16="http://schemas.microsoft.com/office/drawing/2014/main" id="{00000000-0008-0000-0700-0000B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7" name="Text Box 378">
          <a:extLst>
            <a:ext uri="{FF2B5EF4-FFF2-40B4-BE49-F238E27FC236}">
              <a16:creationId xmlns:a16="http://schemas.microsoft.com/office/drawing/2014/main" id="{00000000-0008-0000-0700-0000B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8" name="Text Box 379">
          <a:extLst>
            <a:ext uri="{FF2B5EF4-FFF2-40B4-BE49-F238E27FC236}">
              <a16:creationId xmlns:a16="http://schemas.microsoft.com/office/drawing/2014/main" id="{00000000-0008-0000-0700-0000B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49" name="Text Box 380">
          <a:extLst>
            <a:ext uri="{FF2B5EF4-FFF2-40B4-BE49-F238E27FC236}">
              <a16:creationId xmlns:a16="http://schemas.microsoft.com/office/drawing/2014/main" id="{00000000-0008-0000-0700-0000B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0" name="Text Box 381">
          <a:extLst>
            <a:ext uri="{FF2B5EF4-FFF2-40B4-BE49-F238E27FC236}">
              <a16:creationId xmlns:a16="http://schemas.microsoft.com/office/drawing/2014/main" id="{00000000-0008-0000-0700-0000B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1" name="Text Box 382">
          <a:extLst>
            <a:ext uri="{FF2B5EF4-FFF2-40B4-BE49-F238E27FC236}">
              <a16:creationId xmlns:a16="http://schemas.microsoft.com/office/drawing/2014/main" id="{00000000-0008-0000-0700-0000B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2" name="Text Box 383">
          <a:extLst>
            <a:ext uri="{FF2B5EF4-FFF2-40B4-BE49-F238E27FC236}">
              <a16:creationId xmlns:a16="http://schemas.microsoft.com/office/drawing/2014/main" id="{00000000-0008-0000-0700-0000B8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3" name="Text Box 384">
          <a:extLst>
            <a:ext uri="{FF2B5EF4-FFF2-40B4-BE49-F238E27FC236}">
              <a16:creationId xmlns:a16="http://schemas.microsoft.com/office/drawing/2014/main" id="{00000000-0008-0000-0700-0000B9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4" name="Text Box 385">
          <a:extLst>
            <a:ext uri="{FF2B5EF4-FFF2-40B4-BE49-F238E27FC236}">
              <a16:creationId xmlns:a16="http://schemas.microsoft.com/office/drawing/2014/main" id="{00000000-0008-0000-0700-0000BA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5" name="Text Box 386">
          <a:extLst>
            <a:ext uri="{FF2B5EF4-FFF2-40B4-BE49-F238E27FC236}">
              <a16:creationId xmlns:a16="http://schemas.microsoft.com/office/drawing/2014/main" id="{00000000-0008-0000-0700-0000B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6" name="Text Box 387">
          <a:extLst>
            <a:ext uri="{FF2B5EF4-FFF2-40B4-BE49-F238E27FC236}">
              <a16:creationId xmlns:a16="http://schemas.microsoft.com/office/drawing/2014/main" id="{00000000-0008-0000-0700-0000B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7" name="Text Box 388">
          <a:extLst>
            <a:ext uri="{FF2B5EF4-FFF2-40B4-BE49-F238E27FC236}">
              <a16:creationId xmlns:a16="http://schemas.microsoft.com/office/drawing/2014/main" id="{00000000-0008-0000-0700-0000B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8" name="Text Box 389">
          <a:extLst>
            <a:ext uri="{FF2B5EF4-FFF2-40B4-BE49-F238E27FC236}">
              <a16:creationId xmlns:a16="http://schemas.microsoft.com/office/drawing/2014/main" id="{00000000-0008-0000-0700-0000B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59" name="Text Box 390">
          <a:extLst>
            <a:ext uri="{FF2B5EF4-FFF2-40B4-BE49-F238E27FC236}">
              <a16:creationId xmlns:a16="http://schemas.microsoft.com/office/drawing/2014/main" id="{00000000-0008-0000-0700-0000B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0" name="Text Box 391">
          <a:extLst>
            <a:ext uri="{FF2B5EF4-FFF2-40B4-BE49-F238E27FC236}">
              <a16:creationId xmlns:a16="http://schemas.microsoft.com/office/drawing/2014/main" id="{00000000-0008-0000-0700-0000C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1" name="Text Box 392">
          <a:extLst>
            <a:ext uri="{FF2B5EF4-FFF2-40B4-BE49-F238E27FC236}">
              <a16:creationId xmlns:a16="http://schemas.microsoft.com/office/drawing/2014/main" id="{00000000-0008-0000-0700-0000C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2" name="Text Box 393">
          <a:extLst>
            <a:ext uri="{FF2B5EF4-FFF2-40B4-BE49-F238E27FC236}">
              <a16:creationId xmlns:a16="http://schemas.microsoft.com/office/drawing/2014/main" id="{00000000-0008-0000-0700-0000C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63" name="Text Box 394">
          <a:extLst>
            <a:ext uri="{FF2B5EF4-FFF2-40B4-BE49-F238E27FC236}">
              <a16:creationId xmlns:a16="http://schemas.microsoft.com/office/drawing/2014/main" id="{00000000-0008-0000-0700-0000C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4" name="Text Box 395">
          <a:extLst>
            <a:ext uri="{FF2B5EF4-FFF2-40B4-BE49-F238E27FC236}">
              <a16:creationId xmlns:a16="http://schemas.microsoft.com/office/drawing/2014/main" id="{00000000-0008-0000-0700-0000C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5" name="Text Box 396">
          <a:extLst>
            <a:ext uri="{FF2B5EF4-FFF2-40B4-BE49-F238E27FC236}">
              <a16:creationId xmlns:a16="http://schemas.microsoft.com/office/drawing/2014/main" id="{00000000-0008-0000-0700-0000C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6" name="Text Box 397">
          <a:extLst>
            <a:ext uri="{FF2B5EF4-FFF2-40B4-BE49-F238E27FC236}">
              <a16:creationId xmlns:a16="http://schemas.microsoft.com/office/drawing/2014/main" id="{00000000-0008-0000-0700-0000C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7" name="Text Box 398">
          <a:extLst>
            <a:ext uri="{FF2B5EF4-FFF2-40B4-BE49-F238E27FC236}">
              <a16:creationId xmlns:a16="http://schemas.microsoft.com/office/drawing/2014/main" id="{00000000-0008-0000-0700-0000C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8" name="Text Box 399">
          <a:extLst>
            <a:ext uri="{FF2B5EF4-FFF2-40B4-BE49-F238E27FC236}">
              <a16:creationId xmlns:a16="http://schemas.microsoft.com/office/drawing/2014/main" id="{00000000-0008-0000-0700-0000C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69" name="Text Box 400">
          <a:extLst>
            <a:ext uri="{FF2B5EF4-FFF2-40B4-BE49-F238E27FC236}">
              <a16:creationId xmlns:a16="http://schemas.microsoft.com/office/drawing/2014/main" id="{00000000-0008-0000-0700-0000C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0" name="Text Box 401">
          <a:extLst>
            <a:ext uri="{FF2B5EF4-FFF2-40B4-BE49-F238E27FC236}">
              <a16:creationId xmlns:a16="http://schemas.microsoft.com/office/drawing/2014/main" id="{00000000-0008-0000-0700-0000C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1" name="Text Box 402">
          <a:extLst>
            <a:ext uri="{FF2B5EF4-FFF2-40B4-BE49-F238E27FC236}">
              <a16:creationId xmlns:a16="http://schemas.microsoft.com/office/drawing/2014/main" id="{00000000-0008-0000-0700-0000C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2" name="Text Box 403">
          <a:extLst>
            <a:ext uri="{FF2B5EF4-FFF2-40B4-BE49-F238E27FC236}">
              <a16:creationId xmlns:a16="http://schemas.microsoft.com/office/drawing/2014/main" id="{00000000-0008-0000-0700-0000C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3" name="Text Box 404">
          <a:extLst>
            <a:ext uri="{FF2B5EF4-FFF2-40B4-BE49-F238E27FC236}">
              <a16:creationId xmlns:a16="http://schemas.microsoft.com/office/drawing/2014/main" id="{00000000-0008-0000-0700-0000C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76200</xdr:colOff>
      <xdr:row>23</xdr:row>
      <xdr:rowOff>209550</xdr:rowOff>
    </xdr:to>
    <xdr:sp macro="" textlink="">
      <xdr:nvSpPr>
        <xdr:cNvPr id="974" name="Text Box 405">
          <a:extLst>
            <a:ext uri="{FF2B5EF4-FFF2-40B4-BE49-F238E27FC236}">
              <a16:creationId xmlns:a16="http://schemas.microsoft.com/office/drawing/2014/main" id="{00000000-0008-0000-0700-0000C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5" name="Text Box 406">
          <a:extLst>
            <a:ext uri="{FF2B5EF4-FFF2-40B4-BE49-F238E27FC236}">
              <a16:creationId xmlns:a16="http://schemas.microsoft.com/office/drawing/2014/main" id="{00000000-0008-0000-0700-0000C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6" name="Text Box 407">
          <a:extLst>
            <a:ext uri="{FF2B5EF4-FFF2-40B4-BE49-F238E27FC236}">
              <a16:creationId xmlns:a16="http://schemas.microsoft.com/office/drawing/2014/main" id="{00000000-0008-0000-0700-0000D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7" name="Text Box 408">
          <a:extLst>
            <a:ext uri="{FF2B5EF4-FFF2-40B4-BE49-F238E27FC236}">
              <a16:creationId xmlns:a16="http://schemas.microsoft.com/office/drawing/2014/main" id="{00000000-0008-0000-0700-0000D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8" name="Text Box 409">
          <a:extLst>
            <a:ext uri="{FF2B5EF4-FFF2-40B4-BE49-F238E27FC236}">
              <a16:creationId xmlns:a16="http://schemas.microsoft.com/office/drawing/2014/main" id="{00000000-0008-0000-0700-0000D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79" name="Text Box 410">
          <a:extLst>
            <a:ext uri="{FF2B5EF4-FFF2-40B4-BE49-F238E27FC236}">
              <a16:creationId xmlns:a16="http://schemas.microsoft.com/office/drawing/2014/main" id="{00000000-0008-0000-0700-0000D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0" name="Text Box 411">
          <a:extLst>
            <a:ext uri="{FF2B5EF4-FFF2-40B4-BE49-F238E27FC236}">
              <a16:creationId xmlns:a16="http://schemas.microsoft.com/office/drawing/2014/main" id="{00000000-0008-0000-0700-0000D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1" name="Text Box 412">
          <a:extLst>
            <a:ext uri="{FF2B5EF4-FFF2-40B4-BE49-F238E27FC236}">
              <a16:creationId xmlns:a16="http://schemas.microsoft.com/office/drawing/2014/main" id="{00000000-0008-0000-0700-0000D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2" name="Text Box 413">
          <a:extLst>
            <a:ext uri="{FF2B5EF4-FFF2-40B4-BE49-F238E27FC236}">
              <a16:creationId xmlns:a16="http://schemas.microsoft.com/office/drawing/2014/main" id="{00000000-0008-0000-0700-0000D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3" name="Text Box 414">
          <a:extLst>
            <a:ext uri="{FF2B5EF4-FFF2-40B4-BE49-F238E27FC236}">
              <a16:creationId xmlns:a16="http://schemas.microsoft.com/office/drawing/2014/main" id="{00000000-0008-0000-0700-0000D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4" name="Text Box 415">
          <a:extLst>
            <a:ext uri="{FF2B5EF4-FFF2-40B4-BE49-F238E27FC236}">
              <a16:creationId xmlns:a16="http://schemas.microsoft.com/office/drawing/2014/main" id="{00000000-0008-0000-0700-0000D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5" name="Text Box 416">
          <a:extLst>
            <a:ext uri="{FF2B5EF4-FFF2-40B4-BE49-F238E27FC236}">
              <a16:creationId xmlns:a16="http://schemas.microsoft.com/office/drawing/2014/main" id="{00000000-0008-0000-0700-0000D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986" name="Text Box 417">
          <a:extLst>
            <a:ext uri="{FF2B5EF4-FFF2-40B4-BE49-F238E27FC236}">
              <a16:creationId xmlns:a16="http://schemas.microsoft.com/office/drawing/2014/main" id="{00000000-0008-0000-0700-0000D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87" name="Text Box 418">
          <a:extLst>
            <a:ext uri="{FF2B5EF4-FFF2-40B4-BE49-F238E27FC236}">
              <a16:creationId xmlns:a16="http://schemas.microsoft.com/office/drawing/2014/main" id="{00000000-0008-0000-0700-0000DB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88" name="Text Box 419">
          <a:extLst>
            <a:ext uri="{FF2B5EF4-FFF2-40B4-BE49-F238E27FC236}">
              <a16:creationId xmlns:a16="http://schemas.microsoft.com/office/drawing/2014/main" id="{00000000-0008-0000-0700-0000DC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89" name="Text Box 420">
          <a:extLst>
            <a:ext uri="{FF2B5EF4-FFF2-40B4-BE49-F238E27FC236}">
              <a16:creationId xmlns:a16="http://schemas.microsoft.com/office/drawing/2014/main" id="{00000000-0008-0000-0700-0000DD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0" name="Text Box 421">
          <a:extLst>
            <a:ext uri="{FF2B5EF4-FFF2-40B4-BE49-F238E27FC236}">
              <a16:creationId xmlns:a16="http://schemas.microsoft.com/office/drawing/2014/main" id="{00000000-0008-0000-0700-0000DE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1" name="Text Box 422">
          <a:extLst>
            <a:ext uri="{FF2B5EF4-FFF2-40B4-BE49-F238E27FC236}">
              <a16:creationId xmlns:a16="http://schemas.microsoft.com/office/drawing/2014/main" id="{00000000-0008-0000-0700-0000DF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2" name="Text Box 423">
          <a:extLst>
            <a:ext uri="{FF2B5EF4-FFF2-40B4-BE49-F238E27FC236}">
              <a16:creationId xmlns:a16="http://schemas.microsoft.com/office/drawing/2014/main" id="{00000000-0008-0000-0700-0000E0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3" name="Text Box 424">
          <a:extLst>
            <a:ext uri="{FF2B5EF4-FFF2-40B4-BE49-F238E27FC236}">
              <a16:creationId xmlns:a16="http://schemas.microsoft.com/office/drawing/2014/main" id="{00000000-0008-0000-0700-0000E1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4" name="Text Box 425">
          <a:extLst>
            <a:ext uri="{FF2B5EF4-FFF2-40B4-BE49-F238E27FC236}">
              <a16:creationId xmlns:a16="http://schemas.microsoft.com/office/drawing/2014/main" id="{00000000-0008-0000-0700-0000E2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5" name="Text Box 426">
          <a:extLst>
            <a:ext uri="{FF2B5EF4-FFF2-40B4-BE49-F238E27FC236}">
              <a16:creationId xmlns:a16="http://schemas.microsoft.com/office/drawing/2014/main" id="{00000000-0008-0000-0700-0000E3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6" name="Text Box 427">
          <a:extLst>
            <a:ext uri="{FF2B5EF4-FFF2-40B4-BE49-F238E27FC236}">
              <a16:creationId xmlns:a16="http://schemas.microsoft.com/office/drawing/2014/main" id="{00000000-0008-0000-0700-0000E4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7" name="Text Box 428">
          <a:extLst>
            <a:ext uri="{FF2B5EF4-FFF2-40B4-BE49-F238E27FC236}">
              <a16:creationId xmlns:a16="http://schemas.microsoft.com/office/drawing/2014/main" id="{00000000-0008-0000-0700-0000E5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8" name="Text Box 429">
          <a:extLst>
            <a:ext uri="{FF2B5EF4-FFF2-40B4-BE49-F238E27FC236}">
              <a16:creationId xmlns:a16="http://schemas.microsoft.com/office/drawing/2014/main" id="{00000000-0008-0000-0700-0000E6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999" name="Text Box 430">
          <a:extLst>
            <a:ext uri="{FF2B5EF4-FFF2-40B4-BE49-F238E27FC236}">
              <a16:creationId xmlns:a16="http://schemas.microsoft.com/office/drawing/2014/main" id="{00000000-0008-0000-0700-0000E703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0" name="Text Box 431">
          <a:extLst>
            <a:ext uri="{FF2B5EF4-FFF2-40B4-BE49-F238E27FC236}">
              <a16:creationId xmlns:a16="http://schemas.microsoft.com/office/drawing/2014/main" id="{00000000-0008-0000-0700-0000E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1" name="Text Box 432">
          <a:extLst>
            <a:ext uri="{FF2B5EF4-FFF2-40B4-BE49-F238E27FC236}">
              <a16:creationId xmlns:a16="http://schemas.microsoft.com/office/drawing/2014/main" id="{00000000-0008-0000-0700-0000E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2" name="Text Box 433">
          <a:extLst>
            <a:ext uri="{FF2B5EF4-FFF2-40B4-BE49-F238E27FC236}">
              <a16:creationId xmlns:a16="http://schemas.microsoft.com/office/drawing/2014/main" id="{00000000-0008-0000-0700-0000E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3" name="Text Box 434">
          <a:extLst>
            <a:ext uri="{FF2B5EF4-FFF2-40B4-BE49-F238E27FC236}">
              <a16:creationId xmlns:a16="http://schemas.microsoft.com/office/drawing/2014/main" id="{00000000-0008-0000-0700-0000E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4" name="Text Box 435">
          <a:extLst>
            <a:ext uri="{FF2B5EF4-FFF2-40B4-BE49-F238E27FC236}">
              <a16:creationId xmlns:a16="http://schemas.microsoft.com/office/drawing/2014/main" id="{00000000-0008-0000-0700-0000E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5" name="Text Box 436">
          <a:extLst>
            <a:ext uri="{FF2B5EF4-FFF2-40B4-BE49-F238E27FC236}">
              <a16:creationId xmlns:a16="http://schemas.microsoft.com/office/drawing/2014/main" id="{00000000-0008-0000-0700-0000E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6" name="Text Box 437">
          <a:extLst>
            <a:ext uri="{FF2B5EF4-FFF2-40B4-BE49-F238E27FC236}">
              <a16:creationId xmlns:a16="http://schemas.microsoft.com/office/drawing/2014/main" id="{00000000-0008-0000-0700-0000E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7" name="Text Box 438">
          <a:extLst>
            <a:ext uri="{FF2B5EF4-FFF2-40B4-BE49-F238E27FC236}">
              <a16:creationId xmlns:a16="http://schemas.microsoft.com/office/drawing/2014/main" id="{00000000-0008-0000-0700-0000E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8" name="Text Box 439">
          <a:extLst>
            <a:ext uri="{FF2B5EF4-FFF2-40B4-BE49-F238E27FC236}">
              <a16:creationId xmlns:a16="http://schemas.microsoft.com/office/drawing/2014/main" id="{00000000-0008-0000-0700-0000F0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09" name="Text Box 440">
          <a:extLst>
            <a:ext uri="{FF2B5EF4-FFF2-40B4-BE49-F238E27FC236}">
              <a16:creationId xmlns:a16="http://schemas.microsoft.com/office/drawing/2014/main" id="{00000000-0008-0000-0700-0000F1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0" name="Text Box 441">
          <a:extLst>
            <a:ext uri="{FF2B5EF4-FFF2-40B4-BE49-F238E27FC236}">
              <a16:creationId xmlns:a16="http://schemas.microsoft.com/office/drawing/2014/main" id="{00000000-0008-0000-0700-0000F2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1" name="Text Box 442">
          <a:extLst>
            <a:ext uri="{FF2B5EF4-FFF2-40B4-BE49-F238E27FC236}">
              <a16:creationId xmlns:a16="http://schemas.microsoft.com/office/drawing/2014/main" id="{00000000-0008-0000-0700-0000F3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2" name="Text Box 443">
          <a:extLst>
            <a:ext uri="{FF2B5EF4-FFF2-40B4-BE49-F238E27FC236}">
              <a16:creationId xmlns:a16="http://schemas.microsoft.com/office/drawing/2014/main" id="{00000000-0008-0000-0700-0000F4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3" name="Text Box 444">
          <a:extLst>
            <a:ext uri="{FF2B5EF4-FFF2-40B4-BE49-F238E27FC236}">
              <a16:creationId xmlns:a16="http://schemas.microsoft.com/office/drawing/2014/main" id="{00000000-0008-0000-0700-0000F5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4" name="Text Box 445">
          <a:extLst>
            <a:ext uri="{FF2B5EF4-FFF2-40B4-BE49-F238E27FC236}">
              <a16:creationId xmlns:a16="http://schemas.microsoft.com/office/drawing/2014/main" id="{00000000-0008-0000-0700-0000F6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00000000-0008-0000-0700-0000F7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6" name="Text Box 447">
          <a:extLst>
            <a:ext uri="{FF2B5EF4-FFF2-40B4-BE49-F238E27FC236}">
              <a16:creationId xmlns:a16="http://schemas.microsoft.com/office/drawing/2014/main" id="{00000000-0008-0000-0700-0000F8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7" name="Text Box 448">
          <a:extLst>
            <a:ext uri="{FF2B5EF4-FFF2-40B4-BE49-F238E27FC236}">
              <a16:creationId xmlns:a16="http://schemas.microsoft.com/office/drawing/2014/main" id="{00000000-0008-0000-0700-0000F9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8" name="Text Box 449">
          <a:extLst>
            <a:ext uri="{FF2B5EF4-FFF2-40B4-BE49-F238E27FC236}">
              <a16:creationId xmlns:a16="http://schemas.microsoft.com/office/drawing/2014/main" id="{00000000-0008-0000-0700-0000FA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19" name="Text Box 450">
          <a:extLst>
            <a:ext uri="{FF2B5EF4-FFF2-40B4-BE49-F238E27FC236}">
              <a16:creationId xmlns:a16="http://schemas.microsoft.com/office/drawing/2014/main" id="{00000000-0008-0000-0700-0000FB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0" name="Text Box 451">
          <a:extLst>
            <a:ext uri="{FF2B5EF4-FFF2-40B4-BE49-F238E27FC236}">
              <a16:creationId xmlns:a16="http://schemas.microsoft.com/office/drawing/2014/main" id="{00000000-0008-0000-0700-0000FC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1" name="Text Box 452">
          <a:extLst>
            <a:ext uri="{FF2B5EF4-FFF2-40B4-BE49-F238E27FC236}">
              <a16:creationId xmlns:a16="http://schemas.microsoft.com/office/drawing/2014/main" id="{00000000-0008-0000-0700-0000FD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2" name="Text Box 453">
          <a:extLst>
            <a:ext uri="{FF2B5EF4-FFF2-40B4-BE49-F238E27FC236}">
              <a16:creationId xmlns:a16="http://schemas.microsoft.com/office/drawing/2014/main" id="{00000000-0008-0000-0700-0000FE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3" name="Text Box 454">
          <a:extLst>
            <a:ext uri="{FF2B5EF4-FFF2-40B4-BE49-F238E27FC236}">
              <a16:creationId xmlns:a16="http://schemas.microsoft.com/office/drawing/2014/main" id="{00000000-0008-0000-0700-0000FF03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4" name="Text Box 455">
          <a:extLst>
            <a:ext uri="{FF2B5EF4-FFF2-40B4-BE49-F238E27FC236}">
              <a16:creationId xmlns:a16="http://schemas.microsoft.com/office/drawing/2014/main" id="{00000000-0008-0000-0700-00000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5" name="Text Box 456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6" name="Text Box 457">
          <a:extLst>
            <a:ext uri="{FF2B5EF4-FFF2-40B4-BE49-F238E27FC236}">
              <a16:creationId xmlns:a16="http://schemas.microsoft.com/office/drawing/2014/main" id="{00000000-0008-0000-0700-00000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7" name="Text Box 458">
          <a:extLst>
            <a:ext uri="{FF2B5EF4-FFF2-40B4-BE49-F238E27FC236}">
              <a16:creationId xmlns:a16="http://schemas.microsoft.com/office/drawing/2014/main" id="{00000000-0008-0000-0700-00000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8" name="Text Box 459">
          <a:extLst>
            <a:ext uri="{FF2B5EF4-FFF2-40B4-BE49-F238E27FC236}">
              <a16:creationId xmlns:a16="http://schemas.microsoft.com/office/drawing/2014/main" id="{00000000-0008-0000-0700-00000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29" name="Text Box 460">
          <a:extLst>
            <a:ext uri="{FF2B5EF4-FFF2-40B4-BE49-F238E27FC236}">
              <a16:creationId xmlns:a16="http://schemas.microsoft.com/office/drawing/2014/main" id="{00000000-0008-0000-0700-00000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0" name="Text Box 461">
          <a:extLst>
            <a:ext uri="{FF2B5EF4-FFF2-40B4-BE49-F238E27FC236}">
              <a16:creationId xmlns:a16="http://schemas.microsoft.com/office/drawing/2014/main" id="{00000000-0008-0000-0700-00000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1" name="Text Box 462">
          <a:extLst>
            <a:ext uri="{FF2B5EF4-FFF2-40B4-BE49-F238E27FC236}">
              <a16:creationId xmlns:a16="http://schemas.microsoft.com/office/drawing/2014/main" id="{00000000-0008-0000-0700-00000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2" name="Text Box 463">
          <a:extLst>
            <a:ext uri="{FF2B5EF4-FFF2-40B4-BE49-F238E27FC236}">
              <a16:creationId xmlns:a16="http://schemas.microsoft.com/office/drawing/2014/main" id="{00000000-0008-0000-0700-00000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3" name="Text Box 464">
          <a:extLst>
            <a:ext uri="{FF2B5EF4-FFF2-40B4-BE49-F238E27FC236}">
              <a16:creationId xmlns:a16="http://schemas.microsoft.com/office/drawing/2014/main" id="{00000000-0008-0000-0700-00000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4" name="Text Box 465">
          <a:extLst>
            <a:ext uri="{FF2B5EF4-FFF2-40B4-BE49-F238E27FC236}">
              <a16:creationId xmlns:a16="http://schemas.microsoft.com/office/drawing/2014/main" id="{00000000-0008-0000-0700-00000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5" name="Text Box 466">
          <a:extLst>
            <a:ext uri="{FF2B5EF4-FFF2-40B4-BE49-F238E27FC236}">
              <a16:creationId xmlns:a16="http://schemas.microsoft.com/office/drawing/2014/main" id="{00000000-0008-0000-0700-00000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6" name="Text Box 467">
          <a:extLst>
            <a:ext uri="{FF2B5EF4-FFF2-40B4-BE49-F238E27FC236}">
              <a16:creationId xmlns:a16="http://schemas.microsoft.com/office/drawing/2014/main" id="{00000000-0008-0000-0700-00000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7" name="Text Box 468">
          <a:extLst>
            <a:ext uri="{FF2B5EF4-FFF2-40B4-BE49-F238E27FC236}">
              <a16:creationId xmlns:a16="http://schemas.microsoft.com/office/drawing/2014/main" id="{00000000-0008-0000-0700-00000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8" name="Text Box 469">
          <a:extLst>
            <a:ext uri="{FF2B5EF4-FFF2-40B4-BE49-F238E27FC236}">
              <a16:creationId xmlns:a16="http://schemas.microsoft.com/office/drawing/2014/main" id="{00000000-0008-0000-0700-00000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39" name="Text Box 470">
          <a:extLst>
            <a:ext uri="{FF2B5EF4-FFF2-40B4-BE49-F238E27FC236}">
              <a16:creationId xmlns:a16="http://schemas.microsoft.com/office/drawing/2014/main" id="{00000000-0008-0000-0700-00000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0" name="Text Box 471">
          <a:extLst>
            <a:ext uri="{FF2B5EF4-FFF2-40B4-BE49-F238E27FC236}">
              <a16:creationId xmlns:a16="http://schemas.microsoft.com/office/drawing/2014/main" id="{00000000-0008-0000-0700-00001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1" name="Text Box 472">
          <a:extLst>
            <a:ext uri="{FF2B5EF4-FFF2-40B4-BE49-F238E27FC236}">
              <a16:creationId xmlns:a16="http://schemas.microsoft.com/office/drawing/2014/main" id="{00000000-0008-0000-0700-00001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2" name="Text Box 473">
          <a:extLst>
            <a:ext uri="{FF2B5EF4-FFF2-40B4-BE49-F238E27FC236}">
              <a16:creationId xmlns:a16="http://schemas.microsoft.com/office/drawing/2014/main" id="{00000000-0008-0000-0700-00001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3" name="Text Box 474">
          <a:extLst>
            <a:ext uri="{FF2B5EF4-FFF2-40B4-BE49-F238E27FC236}">
              <a16:creationId xmlns:a16="http://schemas.microsoft.com/office/drawing/2014/main" id="{00000000-0008-0000-0700-00001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4" name="Text Box 475">
          <a:extLst>
            <a:ext uri="{FF2B5EF4-FFF2-40B4-BE49-F238E27FC236}">
              <a16:creationId xmlns:a16="http://schemas.microsoft.com/office/drawing/2014/main" id="{00000000-0008-0000-0700-00001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5" name="Text Box 476">
          <a:extLst>
            <a:ext uri="{FF2B5EF4-FFF2-40B4-BE49-F238E27FC236}">
              <a16:creationId xmlns:a16="http://schemas.microsoft.com/office/drawing/2014/main" id="{00000000-0008-0000-0700-00001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6" name="Text Box 477">
          <a:extLst>
            <a:ext uri="{FF2B5EF4-FFF2-40B4-BE49-F238E27FC236}">
              <a16:creationId xmlns:a16="http://schemas.microsoft.com/office/drawing/2014/main" id="{00000000-0008-0000-0700-00001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7" name="Text Box 478">
          <a:extLst>
            <a:ext uri="{FF2B5EF4-FFF2-40B4-BE49-F238E27FC236}">
              <a16:creationId xmlns:a16="http://schemas.microsoft.com/office/drawing/2014/main" id="{00000000-0008-0000-0700-00001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8" name="Text Box 479">
          <a:extLst>
            <a:ext uri="{FF2B5EF4-FFF2-40B4-BE49-F238E27FC236}">
              <a16:creationId xmlns:a16="http://schemas.microsoft.com/office/drawing/2014/main" id="{00000000-0008-0000-0700-00001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49" name="Text Box 480">
          <a:extLst>
            <a:ext uri="{FF2B5EF4-FFF2-40B4-BE49-F238E27FC236}">
              <a16:creationId xmlns:a16="http://schemas.microsoft.com/office/drawing/2014/main" id="{00000000-0008-0000-0700-00001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0" name="Text Box 481">
          <a:extLst>
            <a:ext uri="{FF2B5EF4-FFF2-40B4-BE49-F238E27FC236}">
              <a16:creationId xmlns:a16="http://schemas.microsoft.com/office/drawing/2014/main" id="{00000000-0008-0000-0700-00001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051" name="Text Box 482">
          <a:extLst>
            <a:ext uri="{FF2B5EF4-FFF2-40B4-BE49-F238E27FC236}">
              <a16:creationId xmlns:a16="http://schemas.microsoft.com/office/drawing/2014/main" id="{00000000-0008-0000-0700-00001B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2" name="Text Box 483">
          <a:extLst>
            <a:ext uri="{FF2B5EF4-FFF2-40B4-BE49-F238E27FC236}">
              <a16:creationId xmlns:a16="http://schemas.microsoft.com/office/drawing/2014/main" id="{00000000-0008-0000-0700-00001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3" name="Text Box 484">
          <a:extLst>
            <a:ext uri="{FF2B5EF4-FFF2-40B4-BE49-F238E27FC236}">
              <a16:creationId xmlns:a16="http://schemas.microsoft.com/office/drawing/2014/main" id="{00000000-0008-0000-0700-00001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4" name="Text Box 485">
          <a:extLst>
            <a:ext uri="{FF2B5EF4-FFF2-40B4-BE49-F238E27FC236}">
              <a16:creationId xmlns:a16="http://schemas.microsoft.com/office/drawing/2014/main" id="{00000000-0008-0000-0700-00001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5" name="Text Box 486">
          <a:extLst>
            <a:ext uri="{FF2B5EF4-FFF2-40B4-BE49-F238E27FC236}">
              <a16:creationId xmlns:a16="http://schemas.microsoft.com/office/drawing/2014/main" id="{00000000-0008-0000-0700-00001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6" name="Text Box 487">
          <a:extLst>
            <a:ext uri="{FF2B5EF4-FFF2-40B4-BE49-F238E27FC236}">
              <a16:creationId xmlns:a16="http://schemas.microsoft.com/office/drawing/2014/main" id="{00000000-0008-0000-0700-00002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7" name="Text Box 488">
          <a:extLst>
            <a:ext uri="{FF2B5EF4-FFF2-40B4-BE49-F238E27FC236}">
              <a16:creationId xmlns:a16="http://schemas.microsoft.com/office/drawing/2014/main" id="{00000000-0008-0000-0700-00002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8" name="Text Box 489">
          <a:extLst>
            <a:ext uri="{FF2B5EF4-FFF2-40B4-BE49-F238E27FC236}">
              <a16:creationId xmlns:a16="http://schemas.microsoft.com/office/drawing/2014/main" id="{00000000-0008-0000-0700-00002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59" name="Text Box 490">
          <a:extLst>
            <a:ext uri="{FF2B5EF4-FFF2-40B4-BE49-F238E27FC236}">
              <a16:creationId xmlns:a16="http://schemas.microsoft.com/office/drawing/2014/main" id="{00000000-0008-0000-0700-00002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0" name="Text Box 491">
          <a:extLst>
            <a:ext uri="{FF2B5EF4-FFF2-40B4-BE49-F238E27FC236}">
              <a16:creationId xmlns:a16="http://schemas.microsoft.com/office/drawing/2014/main" id="{00000000-0008-0000-0700-00002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1" name="Text Box 492">
          <a:extLst>
            <a:ext uri="{FF2B5EF4-FFF2-40B4-BE49-F238E27FC236}">
              <a16:creationId xmlns:a16="http://schemas.microsoft.com/office/drawing/2014/main" id="{00000000-0008-0000-0700-00002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2" name="Text Box 493">
          <a:extLst>
            <a:ext uri="{FF2B5EF4-FFF2-40B4-BE49-F238E27FC236}">
              <a16:creationId xmlns:a16="http://schemas.microsoft.com/office/drawing/2014/main" id="{00000000-0008-0000-0700-00002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3" name="Text Box 494">
          <a:extLst>
            <a:ext uri="{FF2B5EF4-FFF2-40B4-BE49-F238E27FC236}">
              <a16:creationId xmlns:a16="http://schemas.microsoft.com/office/drawing/2014/main" id="{00000000-0008-0000-0700-00002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4" name="Text Box 495">
          <a:extLst>
            <a:ext uri="{FF2B5EF4-FFF2-40B4-BE49-F238E27FC236}">
              <a16:creationId xmlns:a16="http://schemas.microsoft.com/office/drawing/2014/main" id="{00000000-0008-0000-0700-00002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5" name="Text Box 496">
          <a:extLst>
            <a:ext uri="{FF2B5EF4-FFF2-40B4-BE49-F238E27FC236}">
              <a16:creationId xmlns:a16="http://schemas.microsoft.com/office/drawing/2014/main" id="{00000000-0008-0000-0700-00002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6" name="Text Box 497">
          <a:extLst>
            <a:ext uri="{FF2B5EF4-FFF2-40B4-BE49-F238E27FC236}">
              <a16:creationId xmlns:a16="http://schemas.microsoft.com/office/drawing/2014/main" id="{00000000-0008-0000-0700-00002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7" name="Text Box 498">
          <a:extLst>
            <a:ext uri="{FF2B5EF4-FFF2-40B4-BE49-F238E27FC236}">
              <a16:creationId xmlns:a16="http://schemas.microsoft.com/office/drawing/2014/main" id="{00000000-0008-0000-0700-00002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8" name="Text Box 499">
          <a:extLst>
            <a:ext uri="{FF2B5EF4-FFF2-40B4-BE49-F238E27FC236}">
              <a16:creationId xmlns:a16="http://schemas.microsoft.com/office/drawing/2014/main" id="{00000000-0008-0000-0700-00002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69" name="Text Box 500">
          <a:extLst>
            <a:ext uri="{FF2B5EF4-FFF2-40B4-BE49-F238E27FC236}">
              <a16:creationId xmlns:a16="http://schemas.microsoft.com/office/drawing/2014/main" id="{00000000-0008-0000-0700-00002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0" name="Text Box 501">
          <a:extLst>
            <a:ext uri="{FF2B5EF4-FFF2-40B4-BE49-F238E27FC236}">
              <a16:creationId xmlns:a16="http://schemas.microsoft.com/office/drawing/2014/main" id="{00000000-0008-0000-0700-00002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1" name="Text Box 502">
          <a:extLst>
            <a:ext uri="{FF2B5EF4-FFF2-40B4-BE49-F238E27FC236}">
              <a16:creationId xmlns:a16="http://schemas.microsoft.com/office/drawing/2014/main" id="{00000000-0008-0000-0700-00002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2" name="Text Box 503">
          <a:extLst>
            <a:ext uri="{FF2B5EF4-FFF2-40B4-BE49-F238E27FC236}">
              <a16:creationId xmlns:a16="http://schemas.microsoft.com/office/drawing/2014/main" id="{00000000-0008-0000-0700-00003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3" name="Text Box 504">
          <a:extLst>
            <a:ext uri="{FF2B5EF4-FFF2-40B4-BE49-F238E27FC236}">
              <a16:creationId xmlns:a16="http://schemas.microsoft.com/office/drawing/2014/main" id="{00000000-0008-0000-0700-00003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4" name="Text Box 505">
          <a:extLst>
            <a:ext uri="{FF2B5EF4-FFF2-40B4-BE49-F238E27FC236}">
              <a16:creationId xmlns:a16="http://schemas.microsoft.com/office/drawing/2014/main" id="{00000000-0008-0000-0700-00003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5" name="Text Box 506">
          <a:extLst>
            <a:ext uri="{FF2B5EF4-FFF2-40B4-BE49-F238E27FC236}">
              <a16:creationId xmlns:a16="http://schemas.microsoft.com/office/drawing/2014/main" id="{00000000-0008-0000-0700-00003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6" name="Text Box 507">
          <a:extLst>
            <a:ext uri="{FF2B5EF4-FFF2-40B4-BE49-F238E27FC236}">
              <a16:creationId xmlns:a16="http://schemas.microsoft.com/office/drawing/2014/main" id="{00000000-0008-0000-0700-00003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7" name="Text Box 508">
          <a:extLst>
            <a:ext uri="{FF2B5EF4-FFF2-40B4-BE49-F238E27FC236}">
              <a16:creationId xmlns:a16="http://schemas.microsoft.com/office/drawing/2014/main" id="{00000000-0008-0000-0700-00003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8" name="Text Box 509">
          <a:extLst>
            <a:ext uri="{FF2B5EF4-FFF2-40B4-BE49-F238E27FC236}">
              <a16:creationId xmlns:a16="http://schemas.microsoft.com/office/drawing/2014/main" id="{00000000-0008-0000-0700-00003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79" name="Text Box 510">
          <a:extLst>
            <a:ext uri="{FF2B5EF4-FFF2-40B4-BE49-F238E27FC236}">
              <a16:creationId xmlns:a16="http://schemas.microsoft.com/office/drawing/2014/main" id="{00000000-0008-0000-0700-00003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0" name="Text Box 511">
          <a:extLst>
            <a:ext uri="{FF2B5EF4-FFF2-40B4-BE49-F238E27FC236}">
              <a16:creationId xmlns:a16="http://schemas.microsoft.com/office/drawing/2014/main" id="{00000000-0008-0000-0700-00003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1" name="Text Box 512">
          <a:extLst>
            <a:ext uri="{FF2B5EF4-FFF2-40B4-BE49-F238E27FC236}">
              <a16:creationId xmlns:a16="http://schemas.microsoft.com/office/drawing/2014/main" id="{00000000-0008-0000-0700-00003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2" name="Text Box 513">
          <a:extLst>
            <a:ext uri="{FF2B5EF4-FFF2-40B4-BE49-F238E27FC236}">
              <a16:creationId xmlns:a16="http://schemas.microsoft.com/office/drawing/2014/main" id="{00000000-0008-0000-0700-00003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3" name="Text Box 514">
          <a:extLst>
            <a:ext uri="{FF2B5EF4-FFF2-40B4-BE49-F238E27FC236}">
              <a16:creationId xmlns:a16="http://schemas.microsoft.com/office/drawing/2014/main" id="{00000000-0008-0000-0700-00003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4" name="Text Box 515">
          <a:extLst>
            <a:ext uri="{FF2B5EF4-FFF2-40B4-BE49-F238E27FC236}">
              <a16:creationId xmlns:a16="http://schemas.microsoft.com/office/drawing/2014/main" id="{00000000-0008-0000-0700-00003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5" name="Text Box 516">
          <a:extLst>
            <a:ext uri="{FF2B5EF4-FFF2-40B4-BE49-F238E27FC236}">
              <a16:creationId xmlns:a16="http://schemas.microsoft.com/office/drawing/2014/main" id="{00000000-0008-0000-0700-00003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6" name="Text Box 517">
          <a:extLst>
            <a:ext uri="{FF2B5EF4-FFF2-40B4-BE49-F238E27FC236}">
              <a16:creationId xmlns:a16="http://schemas.microsoft.com/office/drawing/2014/main" id="{00000000-0008-0000-0700-00003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7" name="Text Box 518">
          <a:extLst>
            <a:ext uri="{FF2B5EF4-FFF2-40B4-BE49-F238E27FC236}">
              <a16:creationId xmlns:a16="http://schemas.microsoft.com/office/drawing/2014/main" id="{00000000-0008-0000-0700-00003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8" name="Text Box 519">
          <a:extLst>
            <a:ext uri="{FF2B5EF4-FFF2-40B4-BE49-F238E27FC236}">
              <a16:creationId xmlns:a16="http://schemas.microsoft.com/office/drawing/2014/main" id="{00000000-0008-0000-0700-00004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89" name="Text Box 520">
          <a:extLst>
            <a:ext uri="{FF2B5EF4-FFF2-40B4-BE49-F238E27FC236}">
              <a16:creationId xmlns:a16="http://schemas.microsoft.com/office/drawing/2014/main" id="{00000000-0008-0000-0700-00004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0" name="Text Box 521">
          <a:extLst>
            <a:ext uri="{FF2B5EF4-FFF2-40B4-BE49-F238E27FC236}">
              <a16:creationId xmlns:a16="http://schemas.microsoft.com/office/drawing/2014/main" id="{00000000-0008-0000-0700-00004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1" name="Text Box 522">
          <a:extLst>
            <a:ext uri="{FF2B5EF4-FFF2-40B4-BE49-F238E27FC236}">
              <a16:creationId xmlns:a16="http://schemas.microsoft.com/office/drawing/2014/main" id="{00000000-0008-0000-0700-00004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2" name="Text Box 523">
          <a:extLst>
            <a:ext uri="{FF2B5EF4-FFF2-40B4-BE49-F238E27FC236}">
              <a16:creationId xmlns:a16="http://schemas.microsoft.com/office/drawing/2014/main" id="{00000000-0008-0000-0700-00004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3" name="Text Box 524">
          <a:extLst>
            <a:ext uri="{FF2B5EF4-FFF2-40B4-BE49-F238E27FC236}">
              <a16:creationId xmlns:a16="http://schemas.microsoft.com/office/drawing/2014/main" id="{00000000-0008-0000-0700-00004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4" name="Text Box 525">
          <a:extLst>
            <a:ext uri="{FF2B5EF4-FFF2-40B4-BE49-F238E27FC236}">
              <a16:creationId xmlns:a16="http://schemas.microsoft.com/office/drawing/2014/main" id="{00000000-0008-0000-0700-00004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5" name="Text Box 526">
          <a:extLst>
            <a:ext uri="{FF2B5EF4-FFF2-40B4-BE49-F238E27FC236}">
              <a16:creationId xmlns:a16="http://schemas.microsoft.com/office/drawing/2014/main" id="{00000000-0008-0000-0700-00004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6" name="Text Box 527">
          <a:extLst>
            <a:ext uri="{FF2B5EF4-FFF2-40B4-BE49-F238E27FC236}">
              <a16:creationId xmlns:a16="http://schemas.microsoft.com/office/drawing/2014/main" id="{00000000-0008-0000-0700-00004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7" name="Text Box 528">
          <a:extLst>
            <a:ext uri="{FF2B5EF4-FFF2-40B4-BE49-F238E27FC236}">
              <a16:creationId xmlns:a16="http://schemas.microsoft.com/office/drawing/2014/main" id="{00000000-0008-0000-0700-00004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8" name="Text Box 529">
          <a:extLst>
            <a:ext uri="{FF2B5EF4-FFF2-40B4-BE49-F238E27FC236}">
              <a16:creationId xmlns:a16="http://schemas.microsoft.com/office/drawing/2014/main" id="{00000000-0008-0000-0700-00004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099" name="Text Box 530">
          <a:extLst>
            <a:ext uri="{FF2B5EF4-FFF2-40B4-BE49-F238E27FC236}">
              <a16:creationId xmlns:a16="http://schemas.microsoft.com/office/drawing/2014/main" id="{00000000-0008-0000-0700-00004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0" name="Text Box 531">
          <a:extLst>
            <a:ext uri="{FF2B5EF4-FFF2-40B4-BE49-F238E27FC236}">
              <a16:creationId xmlns:a16="http://schemas.microsoft.com/office/drawing/2014/main" id="{00000000-0008-0000-0700-00004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1" name="Text Box 532">
          <a:extLst>
            <a:ext uri="{FF2B5EF4-FFF2-40B4-BE49-F238E27FC236}">
              <a16:creationId xmlns:a16="http://schemas.microsoft.com/office/drawing/2014/main" id="{00000000-0008-0000-0700-00004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2" name="Text Box 533">
          <a:extLst>
            <a:ext uri="{FF2B5EF4-FFF2-40B4-BE49-F238E27FC236}">
              <a16:creationId xmlns:a16="http://schemas.microsoft.com/office/drawing/2014/main" id="{00000000-0008-0000-0700-00004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3" name="Text Box 534">
          <a:extLst>
            <a:ext uri="{FF2B5EF4-FFF2-40B4-BE49-F238E27FC236}">
              <a16:creationId xmlns:a16="http://schemas.microsoft.com/office/drawing/2014/main" id="{00000000-0008-0000-0700-00004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4" name="Text Box 535">
          <a:extLst>
            <a:ext uri="{FF2B5EF4-FFF2-40B4-BE49-F238E27FC236}">
              <a16:creationId xmlns:a16="http://schemas.microsoft.com/office/drawing/2014/main" id="{00000000-0008-0000-0700-00005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5" name="Text Box 536">
          <a:extLst>
            <a:ext uri="{FF2B5EF4-FFF2-40B4-BE49-F238E27FC236}">
              <a16:creationId xmlns:a16="http://schemas.microsoft.com/office/drawing/2014/main" id="{00000000-0008-0000-0700-00005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6" name="Text Box 537">
          <a:extLst>
            <a:ext uri="{FF2B5EF4-FFF2-40B4-BE49-F238E27FC236}">
              <a16:creationId xmlns:a16="http://schemas.microsoft.com/office/drawing/2014/main" id="{00000000-0008-0000-0700-00005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7" name="Text Box 538">
          <a:extLst>
            <a:ext uri="{FF2B5EF4-FFF2-40B4-BE49-F238E27FC236}">
              <a16:creationId xmlns:a16="http://schemas.microsoft.com/office/drawing/2014/main" id="{00000000-0008-0000-0700-00005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108" name="Text Box 539">
          <a:extLst>
            <a:ext uri="{FF2B5EF4-FFF2-40B4-BE49-F238E27FC236}">
              <a16:creationId xmlns:a16="http://schemas.microsoft.com/office/drawing/2014/main" id="{00000000-0008-0000-0700-00005404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09" name="Text Box 540">
          <a:extLst>
            <a:ext uri="{FF2B5EF4-FFF2-40B4-BE49-F238E27FC236}">
              <a16:creationId xmlns:a16="http://schemas.microsoft.com/office/drawing/2014/main" id="{00000000-0008-0000-0700-00005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0" name="Text Box 541">
          <a:extLst>
            <a:ext uri="{FF2B5EF4-FFF2-40B4-BE49-F238E27FC236}">
              <a16:creationId xmlns:a16="http://schemas.microsoft.com/office/drawing/2014/main" id="{00000000-0008-0000-0700-00005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1" name="Text Box 542">
          <a:extLst>
            <a:ext uri="{FF2B5EF4-FFF2-40B4-BE49-F238E27FC236}">
              <a16:creationId xmlns:a16="http://schemas.microsoft.com/office/drawing/2014/main" id="{00000000-0008-0000-0700-00005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2" name="Text Box 543">
          <a:extLst>
            <a:ext uri="{FF2B5EF4-FFF2-40B4-BE49-F238E27FC236}">
              <a16:creationId xmlns:a16="http://schemas.microsoft.com/office/drawing/2014/main" id="{00000000-0008-0000-0700-00005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3" name="Text Box 544">
          <a:extLst>
            <a:ext uri="{FF2B5EF4-FFF2-40B4-BE49-F238E27FC236}">
              <a16:creationId xmlns:a16="http://schemas.microsoft.com/office/drawing/2014/main" id="{00000000-0008-0000-0700-00005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4" name="Text Box 545">
          <a:extLst>
            <a:ext uri="{FF2B5EF4-FFF2-40B4-BE49-F238E27FC236}">
              <a16:creationId xmlns:a16="http://schemas.microsoft.com/office/drawing/2014/main" id="{00000000-0008-0000-0700-00005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5" name="Text Box 546">
          <a:extLst>
            <a:ext uri="{FF2B5EF4-FFF2-40B4-BE49-F238E27FC236}">
              <a16:creationId xmlns:a16="http://schemas.microsoft.com/office/drawing/2014/main" id="{00000000-0008-0000-0700-00005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6" name="Text Box 547">
          <a:extLst>
            <a:ext uri="{FF2B5EF4-FFF2-40B4-BE49-F238E27FC236}">
              <a16:creationId xmlns:a16="http://schemas.microsoft.com/office/drawing/2014/main" id="{00000000-0008-0000-0700-00005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7" name="Text Box 548">
          <a:extLst>
            <a:ext uri="{FF2B5EF4-FFF2-40B4-BE49-F238E27FC236}">
              <a16:creationId xmlns:a16="http://schemas.microsoft.com/office/drawing/2014/main" id="{00000000-0008-0000-0700-00005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8" name="Text Box 549">
          <a:extLst>
            <a:ext uri="{FF2B5EF4-FFF2-40B4-BE49-F238E27FC236}">
              <a16:creationId xmlns:a16="http://schemas.microsoft.com/office/drawing/2014/main" id="{00000000-0008-0000-0700-00005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19" name="Text Box 550">
          <a:extLst>
            <a:ext uri="{FF2B5EF4-FFF2-40B4-BE49-F238E27FC236}">
              <a16:creationId xmlns:a16="http://schemas.microsoft.com/office/drawing/2014/main" id="{00000000-0008-0000-0700-00005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0" name="Text Box 551">
          <a:extLst>
            <a:ext uri="{FF2B5EF4-FFF2-40B4-BE49-F238E27FC236}">
              <a16:creationId xmlns:a16="http://schemas.microsoft.com/office/drawing/2014/main" id="{00000000-0008-0000-0700-00006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1" name="Text Box 552">
          <a:extLst>
            <a:ext uri="{FF2B5EF4-FFF2-40B4-BE49-F238E27FC236}">
              <a16:creationId xmlns:a16="http://schemas.microsoft.com/office/drawing/2014/main" id="{00000000-0008-0000-0700-00006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2" name="Text Box 553">
          <a:extLst>
            <a:ext uri="{FF2B5EF4-FFF2-40B4-BE49-F238E27FC236}">
              <a16:creationId xmlns:a16="http://schemas.microsoft.com/office/drawing/2014/main" id="{00000000-0008-0000-0700-00006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3" name="Text Box 554">
          <a:extLst>
            <a:ext uri="{FF2B5EF4-FFF2-40B4-BE49-F238E27FC236}">
              <a16:creationId xmlns:a16="http://schemas.microsoft.com/office/drawing/2014/main" id="{00000000-0008-0000-0700-00006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4" name="Text Box 555">
          <a:extLst>
            <a:ext uri="{FF2B5EF4-FFF2-40B4-BE49-F238E27FC236}">
              <a16:creationId xmlns:a16="http://schemas.microsoft.com/office/drawing/2014/main" id="{00000000-0008-0000-0700-00006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5" name="Text Box 556">
          <a:extLst>
            <a:ext uri="{FF2B5EF4-FFF2-40B4-BE49-F238E27FC236}">
              <a16:creationId xmlns:a16="http://schemas.microsoft.com/office/drawing/2014/main" id="{00000000-0008-0000-0700-00006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6" name="Text Box 557">
          <a:extLst>
            <a:ext uri="{FF2B5EF4-FFF2-40B4-BE49-F238E27FC236}">
              <a16:creationId xmlns:a16="http://schemas.microsoft.com/office/drawing/2014/main" id="{00000000-0008-0000-0700-00006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7" name="Text Box 558">
          <a:extLst>
            <a:ext uri="{FF2B5EF4-FFF2-40B4-BE49-F238E27FC236}">
              <a16:creationId xmlns:a16="http://schemas.microsoft.com/office/drawing/2014/main" id="{00000000-0008-0000-0700-00006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8" name="Text Box 559">
          <a:extLst>
            <a:ext uri="{FF2B5EF4-FFF2-40B4-BE49-F238E27FC236}">
              <a16:creationId xmlns:a16="http://schemas.microsoft.com/office/drawing/2014/main" id="{00000000-0008-0000-0700-00006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29" name="Text Box 560">
          <a:extLst>
            <a:ext uri="{FF2B5EF4-FFF2-40B4-BE49-F238E27FC236}">
              <a16:creationId xmlns:a16="http://schemas.microsoft.com/office/drawing/2014/main" id="{00000000-0008-0000-0700-00006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0" name="Text Box 561">
          <a:extLst>
            <a:ext uri="{FF2B5EF4-FFF2-40B4-BE49-F238E27FC236}">
              <a16:creationId xmlns:a16="http://schemas.microsoft.com/office/drawing/2014/main" id="{00000000-0008-0000-0700-00006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1" name="Text Box 562">
          <a:extLst>
            <a:ext uri="{FF2B5EF4-FFF2-40B4-BE49-F238E27FC236}">
              <a16:creationId xmlns:a16="http://schemas.microsoft.com/office/drawing/2014/main" id="{00000000-0008-0000-0700-00006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2" name="Text Box 563">
          <a:extLst>
            <a:ext uri="{FF2B5EF4-FFF2-40B4-BE49-F238E27FC236}">
              <a16:creationId xmlns:a16="http://schemas.microsoft.com/office/drawing/2014/main" id="{00000000-0008-0000-0700-00006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3" name="Text Box 564">
          <a:extLst>
            <a:ext uri="{FF2B5EF4-FFF2-40B4-BE49-F238E27FC236}">
              <a16:creationId xmlns:a16="http://schemas.microsoft.com/office/drawing/2014/main" id="{00000000-0008-0000-0700-00006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4" name="Text Box 565">
          <a:extLst>
            <a:ext uri="{FF2B5EF4-FFF2-40B4-BE49-F238E27FC236}">
              <a16:creationId xmlns:a16="http://schemas.microsoft.com/office/drawing/2014/main" id="{00000000-0008-0000-0700-00006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5" name="Text Box 566">
          <a:extLst>
            <a:ext uri="{FF2B5EF4-FFF2-40B4-BE49-F238E27FC236}">
              <a16:creationId xmlns:a16="http://schemas.microsoft.com/office/drawing/2014/main" id="{00000000-0008-0000-0700-00006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6" name="Text Box 567">
          <a:extLst>
            <a:ext uri="{FF2B5EF4-FFF2-40B4-BE49-F238E27FC236}">
              <a16:creationId xmlns:a16="http://schemas.microsoft.com/office/drawing/2014/main" id="{00000000-0008-0000-0700-00007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209550</xdr:rowOff>
    </xdr:to>
    <xdr:sp macro="" textlink="">
      <xdr:nvSpPr>
        <xdr:cNvPr id="1137" name="Text Box 568">
          <a:extLst>
            <a:ext uri="{FF2B5EF4-FFF2-40B4-BE49-F238E27FC236}">
              <a16:creationId xmlns:a16="http://schemas.microsoft.com/office/drawing/2014/main" id="{00000000-0008-0000-0700-00007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00000000-0008-0000-0700-00007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39" name="Text Box 5">
          <a:extLst>
            <a:ext uri="{FF2B5EF4-FFF2-40B4-BE49-F238E27FC236}">
              <a16:creationId xmlns:a16="http://schemas.microsoft.com/office/drawing/2014/main" id="{00000000-0008-0000-0700-00007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0" name="Text Box 6">
          <a:extLst>
            <a:ext uri="{FF2B5EF4-FFF2-40B4-BE49-F238E27FC236}">
              <a16:creationId xmlns:a16="http://schemas.microsoft.com/office/drawing/2014/main" id="{00000000-0008-0000-0700-00007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1" name="Text Box 7">
          <a:extLst>
            <a:ext uri="{FF2B5EF4-FFF2-40B4-BE49-F238E27FC236}">
              <a16:creationId xmlns:a16="http://schemas.microsoft.com/office/drawing/2014/main" id="{00000000-0008-0000-0700-00007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00000000-0008-0000-0700-00007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3" name="Text Box 10">
          <a:extLst>
            <a:ext uri="{FF2B5EF4-FFF2-40B4-BE49-F238E27FC236}">
              <a16:creationId xmlns:a16="http://schemas.microsoft.com/office/drawing/2014/main" id="{00000000-0008-0000-0700-00007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4" name="Text Box 11">
          <a:extLst>
            <a:ext uri="{FF2B5EF4-FFF2-40B4-BE49-F238E27FC236}">
              <a16:creationId xmlns:a16="http://schemas.microsoft.com/office/drawing/2014/main" id="{00000000-0008-0000-0700-00007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5" name="Text Box 12">
          <a:extLst>
            <a:ext uri="{FF2B5EF4-FFF2-40B4-BE49-F238E27FC236}">
              <a16:creationId xmlns:a16="http://schemas.microsoft.com/office/drawing/2014/main" id="{00000000-0008-0000-0700-00007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6" name="Text Box 13">
          <a:extLst>
            <a:ext uri="{FF2B5EF4-FFF2-40B4-BE49-F238E27FC236}">
              <a16:creationId xmlns:a16="http://schemas.microsoft.com/office/drawing/2014/main" id="{00000000-0008-0000-0700-00007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7" name="Text Box 14">
          <a:extLst>
            <a:ext uri="{FF2B5EF4-FFF2-40B4-BE49-F238E27FC236}">
              <a16:creationId xmlns:a16="http://schemas.microsoft.com/office/drawing/2014/main" id="{00000000-0008-0000-0700-00007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00000000-0008-0000-0700-00007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49" name="Text Box 16">
          <a:extLst>
            <a:ext uri="{FF2B5EF4-FFF2-40B4-BE49-F238E27FC236}">
              <a16:creationId xmlns:a16="http://schemas.microsoft.com/office/drawing/2014/main" id="{00000000-0008-0000-0700-00007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0" name="Text Box 17">
          <a:extLst>
            <a:ext uri="{FF2B5EF4-FFF2-40B4-BE49-F238E27FC236}">
              <a16:creationId xmlns:a16="http://schemas.microsoft.com/office/drawing/2014/main" id="{00000000-0008-0000-0700-00007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1" name="Text Box 18">
          <a:extLst>
            <a:ext uri="{FF2B5EF4-FFF2-40B4-BE49-F238E27FC236}">
              <a16:creationId xmlns:a16="http://schemas.microsoft.com/office/drawing/2014/main" id="{00000000-0008-0000-0700-00007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2" name="Text Box 19">
          <a:extLst>
            <a:ext uri="{FF2B5EF4-FFF2-40B4-BE49-F238E27FC236}">
              <a16:creationId xmlns:a16="http://schemas.microsoft.com/office/drawing/2014/main" id="{00000000-0008-0000-0700-00008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3" name="Text Box 20">
          <a:extLst>
            <a:ext uri="{FF2B5EF4-FFF2-40B4-BE49-F238E27FC236}">
              <a16:creationId xmlns:a16="http://schemas.microsoft.com/office/drawing/2014/main" id="{00000000-0008-0000-0700-00008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4" name="Text Box 21">
          <a:extLst>
            <a:ext uri="{FF2B5EF4-FFF2-40B4-BE49-F238E27FC236}">
              <a16:creationId xmlns:a16="http://schemas.microsoft.com/office/drawing/2014/main" id="{00000000-0008-0000-0700-00008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5" name="Text Box 22">
          <a:extLst>
            <a:ext uri="{FF2B5EF4-FFF2-40B4-BE49-F238E27FC236}">
              <a16:creationId xmlns:a16="http://schemas.microsoft.com/office/drawing/2014/main" id="{00000000-0008-0000-0700-00008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6" name="Text Box 23">
          <a:extLst>
            <a:ext uri="{FF2B5EF4-FFF2-40B4-BE49-F238E27FC236}">
              <a16:creationId xmlns:a16="http://schemas.microsoft.com/office/drawing/2014/main" id="{00000000-0008-0000-0700-00008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7" name="Text Box 24">
          <a:extLst>
            <a:ext uri="{FF2B5EF4-FFF2-40B4-BE49-F238E27FC236}">
              <a16:creationId xmlns:a16="http://schemas.microsoft.com/office/drawing/2014/main" id="{00000000-0008-0000-0700-00008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8" name="Text Box 25">
          <a:extLst>
            <a:ext uri="{FF2B5EF4-FFF2-40B4-BE49-F238E27FC236}">
              <a16:creationId xmlns:a16="http://schemas.microsoft.com/office/drawing/2014/main" id="{00000000-0008-0000-0700-00008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59" name="Text Box 46">
          <a:extLst>
            <a:ext uri="{FF2B5EF4-FFF2-40B4-BE49-F238E27FC236}">
              <a16:creationId xmlns:a16="http://schemas.microsoft.com/office/drawing/2014/main" id="{00000000-0008-0000-0700-00008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0" name="Text Box 47">
          <a:extLst>
            <a:ext uri="{FF2B5EF4-FFF2-40B4-BE49-F238E27FC236}">
              <a16:creationId xmlns:a16="http://schemas.microsoft.com/office/drawing/2014/main" id="{00000000-0008-0000-0700-00008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1" name="Text Box 48">
          <a:extLst>
            <a:ext uri="{FF2B5EF4-FFF2-40B4-BE49-F238E27FC236}">
              <a16:creationId xmlns:a16="http://schemas.microsoft.com/office/drawing/2014/main" id="{00000000-0008-0000-0700-00008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2" name="Text Box 49">
          <a:extLst>
            <a:ext uri="{FF2B5EF4-FFF2-40B4-BE49-F238E27FC236}">
              <a16:creationId xmlns:a16="http://schemas.microsoft.com/office/drawing/2014/main" id="{00000000-0008-0000-0700-00008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3" name="Text Box 50">
          <a:extLst>
            <a:ext uri="{FF2B5EF4-FFF2-40B4-BE49-F238E27FC236}">
              <a16:creationId xmlns:a16="http://schemas.microsoft.com/office/drawing/2014/main" id="{00000000-0008-0000-0700-00008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4" name="Text Box 147">
          <a:extLst>
            <a:ext uri="{FF2B5EF4-FFF2-40B4-BE49-F238E27FC236}">
              <a16:creationId xmlns:a16="http://schemas.microsoft.com/office/drawing/2014/main" id="{00000000-0008-0000-0700-00008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5" name="Text Box 148">
          <a:extLst>
            <a:ext uri="{FF2B5EF4-FFF2-40B4-BE49-F238E27FC236}">
              <a16:creationId xmlns:a16="http://schemas.microsoft.com/office/drawing/2014/main" id="{00000000-0008-0000-0700-00008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6" name="Text Box 149">
          <a:extLst>
            <a:ext uri="{FF2B5EF4-FFF2-40B4-BE49-F238E27FC236}">
              <a16:creationId xmlns:a16="http://schemas.microsoft.com/office/drawing/2014/main" id="{00000000-0008-0000-0700-00008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7" name="Text Box 150">
          <a:extLst>
            <a:ext uri="{FF2B5EF4-FFF2-40B4-BE49-F238E27FC236}">
              <a16:creationId xmlns:a16="http://schemas.microsoft.com/office/drawing/2014/main" id="{00000000-0008-0000-0700-00008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8" name="Text Box 151">
          <a:extLst>
            <a:ext uri="{FF2B5EF4-FFF2-40B4-BE49-F238E27FC236}">
              <a16:creationId xmlns:a16="http://schemas.microsoft.com/office/drawing/2014/main" id="{00000000-0008-0000-0700-00009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69" name="Text Box 152">
          <a:extLst>
            <a:ext uri="{FF2B5EF4-FFF2-40B4-BE49-F238E27FC236}">
              <a16:creationId xmlns:a16="http://schemas.microsoft.com/office/drawing/2014/main" id="{00000000-0008-0000-0700-00009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0" name="Text Box 157">
          <a:extLst>
            <a:ext uri="{FF2B5EF4-FFF2-40B4-BE49-F238E27FC236}">
              <a16:creationId xmlns:a16="http://schemas.microsoft.com/office/drawing/2014/main" id="{00000000-0008-0000-0700-00009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1" name="Text Box 158">
          <a:extLst>
            <a:ext uri="{FF2B5EF4-FFF2-40B4-BE49-F238E27FC236}">
              <a16:creationId xmlns:a16="http://schemas.microsoft.com/office/drawing/2014/main" id="{00000000-0008-0000-0700-00009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2" name="Text Box 159">
          <a:extLst>
            <a:ext uri="{FF2B5EF4-FFF2-40B4-BE49-F238E27FC236}">
              <a16:creationId xmlns:a16="http://schemas.microsoft.com/office/drawing/2014/main" id="{00000000-0008-0000-0700-00009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3" name="Text Box 160">
          <a:extLst>
            <a:ext uri="{FF2B5EF4-FFF2-40B4-BE49-F238E27FC236}">
              <a16:creationId xmlns:a16="http://schemas.microsoft.com/office/drawing/2014/main" id="{00000000-0008-0000-0700-00009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4" name="Text Box 161">
          <a:extLst>
            <a:ext uri="{FF2B5EF4-FFF2-40B4-BE49-F238E27FC236}">
              <a16:creationId xmlns:a16="http://schemas.microsoft.com/office/drawing/2014/main" id="{00000000-0008-0000-0700-00009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5" name="Text Box 162">
          <a:extLst>
            <a:ext uri="{FF2B5EF4-FFF2-40B4-BE49-F238E27FC236}">
              <a16:creationId xmlns:a16="http://schemas.microsoft.com/office/drawing/2014/main" id="{00000000-0008-0000-0700-00009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6" name="Text Box 163">
          <a:extLst>
            <a:ext uri="{FF2B5EF4-FFF2-40B4-BE49-F238E27FC236}">
              <a16:creationId xmlns:a16="http://schemas.microsoft.com/office/drawing/2014/main" id="{00000000-0008-0000-0700-00009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7" name="Text Box 164">
          <a:extLst>
            <a:ext uri="{FF2B5EF4-FFF2-40B4-BE49-F238E27FC236}">
              <a16:creationId xmlns:a16="http://schemas.microsoft.com/office/drawing/2014/main" id="{00000000-0008-0000-0700-00009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8" name="Text Box 165">
          <a:extLst>
            <a:ext uri="{FF2B5EF4-FFF2-40B4-BE49-F238E27FC236}">
              <a16:creationId xmlns:a16="http://schemas.microsoft.com/office/drawing/2014/main" id="{00000000-0008-0000-0700-00009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79" name="Text Box 166">
          <a:extLst>
            <a:ext uri="{FF2B5EF4-FFF2-40B4-BE49-F238E27FC236}">
              <a16:creationId xmlns:a16="http://schemas.microsoft.com/office/drawing/2014/main" id="{00000000-0008-0000-0700-00009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0" name="Text Box 167">
          <a:extLst>
            <a:ext uri="{FF2B5EF4-FFF2-40B4-BE49-F238E27FC236}">
              <a16:creationId xmlns:a16="http://schemas.microsoft.com/office/drawing/2014/main" id="{00000000-0008-0000-0700-00009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1" name="Text Box 168">
          <a:extLst>
            <a:ext uri="{FF2B5EF4-FFF2-40B4-BE49-F238E27FC236}">
              <a16:creationId xmlns:a16="http://schemas.microsoft.com/office/drawing/2014/main" id="{00000000-0008-0000-0700-00009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2" name="Text Box 169">
          <a:extLst>
            <a:ext uri="{FF2B5EF4-FFF2-40B4-BE49-F238E27FC236}">
              <a16:creationId xmlns:a16="http://schemas.microsoft.com/office/drawing/2014/main" id="{00000000-0008-0000-0700-00009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3" name="Text Box 195">
          <a:extLst>
            <a:ext uri="{FF2B5EF4-FFF2-40B4-BE49-F238E27FC236}">
              <a16:creationId xmlns:a16="http://schemas.microsoft.com/office/drawing/2014/main" id="{00000000-0008-0000-0700-00009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4" name="Text Box 196">
          <a:extLst>
            <a:ext uri="{FF2B5EF4-FFF2-40B4-BE49-F238E27FC236}">
              <a16:creationId xmlns:a16="http://schemas.microsoft.com/office/drawing/2014/main" id="{00000000-0008-0000-0700-0000A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5" name="Text Box 197">
          <a:extLst>
            <a:ext uri="{FF2B5EF4-FFF2-40B4-BE49-F238E27FC236}">
              <a16:creationId xmlns:a16="http://schemas.microsoft.com/office/drawing/2014/main" id="{00000000-0008-0000-0700-0000A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6" name="Text Box 198">
          <a:extLst>
            <a:ext uri="{FF2B5EF4-FFF2-40B4-BE49-F238E27FC236}">
              <a16:creationId xmlns:a16="http://schemas.microsoft.com/office/drawing/2014/main" id="{00000000-0008-0000-0700-0000A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7" name="Text Box 199">
          <a:extLst>
            <a:ext uri="{FF2B5EF4-FFF2-40B4-BE49-F238E27FC236}">
              <a16:creationId xmlns:a16="http://schemas.microsoft.com/office/drawing/2014/main" id="{00000000-0008-0000-0700-0000A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8" name="Text Box 200">
          <a:extLst>
            <a:ext uri="{FF2B5EF4-FFF2-40B4-BE49-F238E27FC236}">
              <a16:creationId xmlns:a16="http://schemas.microsoft.com/office/drawing/2014/main" id="{00000000-0008-0000-0700-0000A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89" name="Text Box 201">
          <a:extLst>
            <a:ext uri="{FF2B5EF4-FFF2-40B4-BE49-F238E27FC236}">
              <a16:creationId xmlns:a16="http://schemas.microsoft.com/office/drawing/2014/main" id="{00000000-0008-0000-0700-0000A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0" name="Text Box 202">
          <a:extLst>
            <a:ext uri="{FF2B5EF4-FFF2-40B4-BE49-F238E27FC236}">
              <a16:creationId xmlns:a16="http://schemas.microsoft.com/office/drawing/2014/main" id="{00000000-0008-0000-0700-0000A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1" name="Text Box 203">
          <a:extLst>
            <a:ext uri="{FF2B5EF4-FFF2-40B4-BE49-F238E27FC236}">
              <a16:creationId xmlns:a16="http://schemas.microsoft.com/office/drawing/2014/main" id="{00000000-0008-0000-0700-0000A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2" name="Text Box 204">
          <a:extLst>
            <a:ext uri="{FF2B5EF4-FFF2-40B4-BE49-F238E27FC236}">
              <a16:creationId xmlns:a16="http://schemas.microsoft.com/office/drawing/2014/main" id="{00000000-0008-0000-0700-0000A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3" name="Text Box 241">
          <a:extLst>
            <a:ext uri="{FF2B5EF4-FFF2-40B4-BE49-F238E27FC236}">
              <a16:creationId xmlns:a16="http://schemas.microsoft.com/office/drawing/2014/main" id="{00000000-0008-0000-0700-0000A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4" name="Text Box 242">
          <a:extLst>
            <a:ext uri="{FF2B5EF4-FFF2-40B4-BE49-F238E27FC236}">
              <a16:creationId xmlns:a16="http://schemas.microsoft.com/office/drawing/2014/main" id="{00000000-0008-0000-0700-0000A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5" name="Text Box 243">
          <a:extLst>
            <a:ext uri="{FF2B5EF4-FFF2-40B4-BE49-F238E27FC236}">
              <a16:creationId xmlns:a16="http://schemas.microsoft.com/office/drawing/2014/main" id="{00000000-0008-0000-0700-0000A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6" name="Text Box 244">
          <a:extLst>
            <a:ext uri="{FF2B5EF4-FFF2-40B4-BE49-F238E27FC236}">
              <a16:creationId xmlns:a16="http://schemas.microsoft.com/office/drawing/2014/main" id="{00000000-0008-0000-0700-0000A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7" name="Text Box 245">
          <a:extLst>
            <a:ext uri="{FF2B5EF4-FFF2-40B4-BE49-F238E27FC236}">
              <a16:creationId xmlns:a16="http://schemas.microsoft.com/office/drawing/2014/main" id="{00000000-0008-0000-0700-0000A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8" name="Text Box 246">
          <a:extLst>
            <a:ext uri="{FF2B5EF4-FFF2-40B4-BE49-F238E27FC236}">
              <a16:creationId xmlns:a16="http://schemas.microsoft.com/office/drawing/2014/main" id="{00000000-0008-0000-0700-0000A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199" name="Text Box 247">
          <a:extLst>
            <a:ext uri="{FF2B5EF4-FFF2-40B4-BE49-F238E27FC236}">
              <a16:creationId xmlns:a16="http://schemas.microsoft.com/office/drawing/2014/main" id="{00000000-0008-0000-0700-0000A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0" name="Text Box 248">
          <a:extLst>
            <a:ext uri="{FF2B5EF4-FFF2-40B4-BE49-F238E27FC236}">
              <a16:creationId xmlns:a16="http://schemas.microsoft.com/office/drawing/2014/main" id="{00000000-0008-0000-0700-0000B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1" name="Text Box 249">
          <a:extLst>
            <a:ext uri="{FF2B5EF4-FFF2-40B4-BE49-F238E27FC236}">
              <a16:creationId xmlns:a16="http://schemas.microsoft.com/office/drawing/2014/main" id="{00000000-0008-0000-0700-0000B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2" name="Text Box 250">
          <a:extLst>
            <a:ext uri="{FF2B5EF4-FFF2-40B4-BE49-F238E27FC236}">
              <a16:creationId xmlns:a16="http://schemas.microsoft.com/office/drawing/2014/main" id="{00000000-0008-0000-0700-0000B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3" name="Text Box 251">
          <a:extLst>
            <a:ext uri="{FF2B5EF4-FFF2-40B4-BE49-F238E27FC236}">
              <a16:creationId xmlns:a16="http://schemas.microsoft.com/office/drawing/2014/main" id="{00000000-0008-0000-0700-0000B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4" name="Text Box 252">
          <a:extLst>
            <a:ext uri="{FF2B5EF4-FFF2-40B4-BE49-F238E27FC236}">
              <a16:creationId xmlns:a16="http://schemas.microsoft.com/office/drawing/2014/main" id="{00000000-0008-0000-0700-0000B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5" name="Text Box 253">
          <a:extLst>
            <a:ext uri="{FF2B5EF4-FFF2-40B4-BE49-F238E27FC236}">
              <a16:creationId xmlns:a16="http://schemas.microsoft.com/office/drawing/2014/main" id="{00000000-0008-0000-0700-0000B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6" name="Text Box 254">
          <a:extLst>
            <a:ext uri="{FF2B5EF4-FFF2-40B4-BE49-F238E27FC236}">
              <a16:creationId xmlns:a16="http://schemas.microsoft.com/office/drawing/2014/main" id="{00000000-0008-0000-0700-0000B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7" name="Text Box 255">
          <a:extLst>
            <a:ext uri="{FF2B5EF4-FFF2-40B4-BE49-F238E27FC236}">
              <a16:creationId xmlns:a16="http://schemas.microsoft.com/office/drawing/2014/main" id="{00000000-0008-0000-0700-0000B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8" name="Text Box 256">
          <a:extLst>
            <a:ext uri="{FF2B5EF4-FFF2-40B4-BE49-F238E27FC236}">
              <a16:creationId xmlns:a16="http://schemas.microsoft.com/office/drawing/2014/main" id="{00000000-0008-0000-0700-0000B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09" name="Text Box 257">
          <a:extLst>
            <a:ext uri="{FF2B5EF4-FFF2-40B4-BE49-F238E27FC236}">
              <a16:creationId xmlns:a16="http://schemas.microsoft.com/office/drawing/2014/main" id="{00000000-0008-0000-0700-0000B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0" name="Text Box 258">
          <a:extLst>
            <a:ext uri="{FF2B5EF4-FFF2-40B4-BE49-F238E27FC236}">
              <a16:creationId xmlns:a16="http://schemas.microsoft.com/office/drawing/2014/main" id="{00000000-0008-0000-0700-0000B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1" name="Text Box 267">
          <a:extLst>
            <a:ext uri="{FF2B5EF4-FFF2-40B4-BE49-F238E27FC236}">
              <a16:creationId xmlns:a16="http://schemas.microsoft.com/office/drawing/2014/main" id="{00000000-0008-0000-0700-0000B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2" name="Text Box 12">
          <a:extLst>
            <a:ext uri="{FF2B5EF4-FFF2-40B4-BE49-F238E27FC236}">
              <a16:creationId xmlns:a16="http://schemas.microsoft.com/office/drawing/2014/main" id="{00000000-0008-0000-0700-0000B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3" name="Text Box 291">
          <a:extLst>
            <a:ext uri="{FF2B5EF4-FFF2-40B4-BE49-F238E27FC236}">
              <a16:creationId xmlns:a16="http://schemas.microsoft.com/office/drawing/2014/main" id="{00000000-0008-0000-0700-0000B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4" name="Text Box 292">
          <a:extLst>
            <a:ext uri="{FF2B5EF4-FFF2-40B4-BE49-F238E27FC236}">
              <a16:creationId xmlns:a16="http://schemas.microsoft.com/office/drawing/2014/main" id="{00000000-0008-0000-0700-0000B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5" name="Text Box 293">
          <a:extLst>
            <a:ext uri="{FF2B5EF4-FFF2-40B4-BE49-F238E27FC236}">
              <a16:creationId xmlns:a16="http://schemas.microsoft.com/office/drawing/2014/main" id="{00000000-0008-0000-0700-0000B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6" name="Text Box 294">
          <a:extLst>
            <a:ext uri="{FF2B5EF4-FFF2-40B4-BE49-F238E27FC236}">
              <a16:creationId xmlns:a16="http://schemas.microsoft.com/office/drawing/2014/main" id="{00000000-0008-0000-0700-0000C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7" name="Text Box 295">
          <a:extLst>
            <a:ext uri="{FF2B5EF4-FFF2-40B4-BE49-F238E27FC236}">
              <a16:creationId xmlns:a16="http://schemas.microsoft.com/office/drawing/2014/main" id="{00000000-0008-0000-0700-0000C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8" name="Text Box 296">
          <a:extLst>
            <a:ext uri="{FF2B5EF4-FFF2-40B4-BE49-F238E27FC236}">
              <a16:creationId xmlns:a16="http://schemas.microsoft.com/office/drawing/2014/main" id="{00000000-0008-0000-0700-0000C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19" name="Text Box 297">
          <a:extLst>
            <a:ext uri="{FF2B5EF4-FFF2-40B4-BE49-F238E27FC236}">
              <a16:creationId xmlns:a16="http://schemas.microsoft.com/office/drawing/2014/main" id="{00000000-0008-0000-0700-0000C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0" name="Text Box 298">
          <a:extLst>
            <a:ext uri="{FF2B5EF4-FFF2-40B4-BE49-F238E27FC236}">
              <a16:creationId xmlns:a16="http://schemas.microsoft.com/office/drawing/2014/main" id="{00000000-0008-0000-0700-0000C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1" name="Text Box 299">
          <a:extLst>
            <a:ext uri="{FF2B5EF4-FFF2-40B4-BE49-F238E27FC236}">
              <a16:creationId xmlns:a16="http://schemas.microsoft.com/office/drawing/2014/main" id="{00000000-0008-0000-0700-0000C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2" name="Text Box 300">
          <a:extLst>
            <a:ext uri="{FF2B5EF4-FFF2-40B4-BE49-F238E27FC236}">
              <a16:creationId xmlns:a16="http://schemas.microsoft.com/office/drawing/2014/main" id="{00000000-0008-0000-0700-0000C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3" name="Text Box 301">
          <a:extLst>
            <a:ext uri="{FF2B5EF4-FFF2-40B4-BE49-F238E27FC236}">
              <a16:creationId xmlns:a16="http://schemas.microsoft.com/office/drawing/2014/main" id="{00000000-0008-0000-0700-0000C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4" name="Text Box 302">
          <a:extLst>
            <a:ext uri="{FF2B5EF4-FFF2-40B4-BE49-F238E27FC236}">
              <a16:creationId xmlns:a16="http://schemas.microsoft.com/office/drawing/2014/main" id="{00000000-0008-0000-0700-0000C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5" name="Text Box 303">
          <a:extLst>
            <a:ext uri="{FF2B5EF4-FFF2-40B4-BE49-F238E27FC236}">
              <a16:creationId xmlns:a16="http://schemas.microsoft.com/office/drawing/2014/main" id="{00000000-0008-0000-0700-0000C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6" name="Text Box 304">
          <a:extLst>
            <a:ext uri="{FF2B5EF4-FFF2-40B4-BE49-F238E27FC236}">
              <a16:creationId xmlns:a16="http://schemas.microsoft.com/office/drawing/2014/main" id="{00000000-0008-0000-0700-0000C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7" name="Text Box 305">
          <a:extLst>
            <a:ext uri="{FF2B5EF4-FFF2-40B4-BE49-F238E27FC236}">
              <a16:creationId xmlns:a16="http://schemas.microsoft.com/office/drawing/2014/main" id="{00000000-0008-0000-0700-0000C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8" name="Text Box 306">
          <a:extLst>
            <a:ext uri="{FF2B5EF4-FFF2-40B4-BE49-F238E27FC236}">
              <a16:creationId xmlns:a16="http://schemas.microsoft.com/office/drawing/2014/main" id="{00000000-0008-0000-0700-0000C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29" name="Text Box 307">
          <a:extLst>
            <a:ext uri="{FF2B5EF4-FFF2-40B4-BE49-F238E27FC236}">
              <a16:creationId xmlns:a16="http://schemas.microsoft.com/office/drawing/2014/main" id="{00000000-0008-0000-0700-0000C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0" name="Text Box 308">
          <a:extLst>
            <a:ext uri="{FF2B5EF4-FFF2-40B4-BE49-F238E27FC236}">
              <a16:creationId xmlns:a16="http://schemas.microsoft.com/office/drawing/2014/main" id="{00000000-0008-0000-0700-0000C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1" name="Text Box 309">
          <a:extLst>
            <a:ext uri="{FF2B5EF4-FFF2-40B4-BE49-F238E27FC236}">
              <a16:creationId xmlns:a16="http://schemas.microsoft.com/office/drawing/2014/main" id="{00000000-0008-0000-0700-0000C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2" name="Text Box 310">
          <a:extLst>
            <a:ext uri="{FF2B5EF4-FFF2-40B4-BE49-F238E27FC236}">
              <a16:creationId xmlns:a16="http://schemas.microsoft.com/office/drawing/2014/main" id="{00000000-0008-0000-0700-0000D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3" name="Text Box 311">
          <a:extLst>
            <a:ext uri="{FF2B5EF4-FFF2-40B4-BE49-F238E27FC236}">
              <a16:creationId xmlns:a16="http://schemas.microsoft.com/office/drawing/2014/main" id="{00000000-0008-0000-0700-0000D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4" name="Text Box 312">
          <a:extLst>
            <a:ext uri="{FF2B5EF4-FFF2-40B4-BE49-F238E27FC236}">
              <a16:creationId xmlns:a16="http://schemas.microsoft.com/office/drawing/2014/main" id="{00000000-0008-0000-0700-0000D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5" name="Text Box 313">
          <a:extLst>
            <a:ext uri="{FF2B5EF4-FFF2-40B4-BE49-F238E27FC236}">
              <a16:creationId xmlns:a16="http://schemas.microsoft.com/office/drawing/2014/main" id="{00000000-0008-0000-0700-0000D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6" name="Text Box 345">
          <a:extLst>
            <a:ext uri="{FF2B5EF4-FFF2-40B4-BE49-F238E27FC236}">
              <a16:creationId xmlns:a16="http://schemas.microsoft.com/office/drawing/2014/main" id="{00000000-0008-0000-0700-0000D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7" name="Text Box 346">
          <a:extLst>
            <a:ext uri="{FF2B5EF4-FFF2-40B4-BE49-F238E27FC236}">
              <a16:creationId xmlns:a16="http://schemas.microsoft.com/office/drawing/2014/main" id="{00000000-0008-0000-0700-0000D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8" name="Text Box 347">
          <a:extLst>
            <a:ext uri="{FF2B5EF4-FFF2-40B4-BE49-F238E27FC236}">
              <a16:creationId xmlns:a16="http://schemas.microsoft.com/office/drawing/2014/main" id="{00000000-0008-0000-0700-0000D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39" name="Text Box 348">
          <a:extLst>
            <a:ext uri="{FF2B5EF4-FFF2-40B4-BE49-F238E27FC236}">
              <a16:creationId xmlns:a16="http://schemas.microsoft.com/office/drawing/2014/main" id="{00000000-0008-0000-0700-0000D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0" name="Text Box 349">
          <a:extLst>
            <a:ext uri="{FF2B5EF4-FFF2-40B4-BE49-F238E27FC236}">
              <a16:creationId xmlns:a16="http://schemas.microsoft.com/office/drawing/2014/main" id="{00000000-0008-0000-0700-0000D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1" name="Text Box 350">
          <a:extLst>
            <a:ext uri="{FF2B5EF4-FFF2-40B4-BE49-F238E27FC236}">
              <a16:creationId xmlns:a16="http://schemas.microsoft.com/office/drawing/2014/main" id="{00000000-0008-0000-0700-0000D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2" name="Text Box 351">
          <a:extLst>
            <a:ext uri="{FF2B5EF4-FFF2-40B4-BE49-F238E27FC236}">
              <a16:creationId xmlns:a16="http://schemas.microsoft.com/office/drawing/2014/main" id="{00000000-0008-0000-0700-0000D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3" name="Text Box 352">
          <a:extLst>
            <a:ext uri="{FF2B5EF4-FFF2-40B4-BE49-F238E27FC236}">
              <a16:creationId xmlns:a16="http://schemas.microsoft.com/office/drawing/2014/main" id="{00000000-0008-0000-0700-0000D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4" name="Text Box 353">
          <a:extLst>
            <a:ext uri="{FF2B5EF4-FFF2-40B4-BE49-F238E27FC236}">
              <a16:creationId xmlns:a16="http://schemas.microsoft.com/office/drawing/2014/main" id="{00000000-0008-0000-0700-0000D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5" name="Text Box 354">
          <a:extLst>
            <a:ext uri="{FF2B5EF4-FFF2-40B4-BE49-F238E27FC236}">
              <a16:creationId xmlns:a16="http://schemas.microsoft.com/office/drawing/2014/main" id="{00000000-0008-0000-0700-0000D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6" name="Text Box 355">
          <a:extLst>
            <a:ext uri="{FF2B5EF4-FFF2-40B4-BE49-F238E27FC236}">
              <a16:creationId xmlns:a16="http://schemas.microsoft.com/office/drawing/2014/main" id="{00000000-0008-0000-0700-0000D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7" name="Text Box 356">
          <a:extLst>
            <a:ext uri="{FF2B5EF4-FFF2-40B4-BE49-F238E27FC236}">
              <a16:creationId xmlns:a16="http://schemas.microsoft.com/office/drawing/2014/main" id="{00000000-0008-0000-0700-0000D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8" name="Text Box 357">
          <a:extLst>
            <a:ext uri="{FF2B5EF4-FFF2-40B4-BE49-F238E27FC236}">
              <a16:creationId xmlns:a16="http://schemas.microsoft.com/office/drawing/2014/main" id="{00000000-0008-0000-0700-0000E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49" name="Text Box 358">
          <a:extLst>
            <a:ext uri="{FF2B5EF4-FFF2-40B4-BE49-F238E27FC236}">
              <a16:creationId xmlns:a16="http://schemas.microsoft.com/office/drawing/2014/main" id="{00000000-0008-0000-0700-0000E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0" name="Text Box 359">
          <a:extLst>
            <a:ext uri="{FF2B5EF4-FFF2-40B4-BE49-F238E27FC236}">
              <a16:creationId xmlns:a16="http://schemas.microsoft.com/office/drawing/2014/main" id="{00000000-0008-0000-0700-0000E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1" name="Text Box 360">
          <a:extLst>
            <a:ext uri="{FF2B5EF4-FFF2-40B4-BE49-F238E27FC236}">
              <a16:creationId xmlns:a16="http://schemas.microsoft.com/office/drawing/2014/main" id="{00000000-0008-0000-0700-0000E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2" name="Text Box 361">
          <a:extLst>
            <a:ext uri="{FF2B5EF4-FFF2-40B4-BE49-F238E27FC236}">
              <a16:creationId xmlns:a16="http://schemas.microsoft.com/office/drawing/2014/main" id="{00000000-0008-0000-0700-0000E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3" name="Text Box 362">
          <a:extLst>
            <a:ext uri="{FF2B5EF4-FFF2-40B4-BE49-F238E27FC236}">
              <a16:creationId xmlns:a16="http://schemas.microsoft.com/office/drawing/2014/main" id="{00000000-0008-0000-0700-0000E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4" name="Text Box 363">
          <a:extLst>
            <a:ext uri="{FF2B5EF4-FFF2-40B4-BE49-F238E27FC236}">
              <a16:creationId xmlns:a16="http://schemas.microsoft.com/office/drawing/2014/main" id="{00000000-0008-0000-0700-0000E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5" name="Text Box 364">
          <a:extLst>
            <a:ext uri="{FF2B5EF4-FFF2-40B4-BE49-F238E27FC236}">
              <a16:creationId xmlns:a16="http://schemas.microsoft.com/office/drawing/2014/main" id="{00000000-0008-0000-0700-0000E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6" name="Text Box 365">
          <a:extLst>
            <a:ext uri="{FF2B5EF4-FFF2-40B4-BE49-F238E27FC236}">
              <a16:creationId xmlns:a16="http://schemas.microsoft.com/office/drawing/2014/main" id="{00000000-0008-0000-0700-0000E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7" name="Text Box 415">
          <a:extLst>
            <a:ext uri="{FF2B5EF4-FFF2-40B4-BE49-F238E27FC236}">
              <a16:creationId xmlns:a16="http://schemas.microsoft.com/office/drawing/2014/main" id="{00000000-0008-0000-0700-0000E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8" name="Text Box 416">
          <a:extLst>
            <a:ext uri="{FF2B5EF4-FFF2-40B4-BE49-F238E27FC236}">
              <a16:creationId xmlns:a16="http://schemas.microsoft.com/office/drawing/2014/main" id="{00000000-0008-0000-0700-0000E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59" name="Text Box 417">
          <a:extLst>
            <a:ext uri="{FF2B5EF4-FFF2-40B4-BE49-F238E27FC236}">
              <a16:creationId xmlns:a16="http://schemas.microsoft.com/office/drawing/2014/main" id="{00000000-0008-0000-0700-0000E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0" name="Text Box 418">
          <a:extLst>
            <a:ext uri="{FF2B5EF4-FFF2-40B4-BE49-F238E27FC236}">
              <a16:creationId xmlns:a16="http://schemas.microsoft.com/office/drawing/2014/main" id="{00000000-0008-0000-0700-0000E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1" name="Text Box 419">
          <a:extLst>
            <a:ext uri="{FF2B5EF4-FFF2-40B4-BE49-F238E27FC236}">
              <a16:creationId xmlns:a16="http://schemas.microsoft.com/office/drawing/2014/main" id="{00000000-0008-0000-0700-0000E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2" name="Text Box 420">
          <a:extLst>
            <a:ext uri="{FF2B5EF4-FFF2-40B4-BE49-F238E27FC236}">
              <a16:creationId xmlns:a16="http://schemas.microsoft.com/office/drawing/2014/main" id="{00000000-0008-0000-0700-0000E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3" name="Text Box 421">
          <a:extLst>
            <a:ext uri="{FF2B5EF4-FFF2-40B4-BE49-F238E27FC236}">
              <a16:creationId xmlns:a16="http://schemas.microsoft.com/office/drawing/2014/main" id="{00000000-0008-0000-0700-0000E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4" name="Text Box 422">
          <a:extLst>
            <a:ext uri="{FF2B5EF4-FFF2-40B4-BE49-F238E27FC236}">
              <a16:creationId xmlns:a16="http://schemas.microsoft.com/office/drawing/2014/main" id="{00000000-0008-0000-0700-0000F0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5" name="Text Box 423">
          <a:extLst>
            <a:ext uri="{FF2B5EF4-FFF2-40B4-BE49-F238E27FC236}">
              <a16:creationId xmlns:a16="http://schemas.microsoft.com/office/drawing/2014/main" id="{00000000-0008-0000-0700-0000F1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6" name="Text Box 424">
          <a:extLst>
            <a:ext uri="{FF2B5EF4-FFF2-40B4-BE49-F238E27FC236}">
              <a16:creationId xmlns:a16="http://schemas.microsoft.com/office/drawing/2014/main" id="{00000000-0008-0000-0700-0000F2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7" name="Text Box 425">
          <a:extLst>
            <a:ext uri="{FF2B5EF4-FFF2-40B4-BE49-F238E27FC236}">
              <a16:creationId xmlns:a16="http://schemas.microsoft.com/office/drawing/2014/main" id="{00000000-0008-0000-0700-0000F3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8" name="Text Box 426">
          <a:extLst>
            <a:ext uri="{FF2B5EF4-FFF2-40B4-BE49-F238E27FC236}">
              <a16:creationId xmlns:a16="http://schemas.microsoft.com/office/drawing/2014/main" id="{00000000-0008-0000-0700-0000F4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69" name="Text Box 440">
          <a:extLst>
            <a:ext uri="{FF2B5EF4-FFF2-40B4-BE49-F238E27FC236}">
              <a16:creationId xmlns:a16="http://schemas.microsoft.com/office/drawing/2014/main" id="{00000000-0008-0000-0700-0000F5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0" name="Text Box 441">
          <a:extLst>
            <a:ext uri="{FF2B5EF4-FFF2-40B4-BE49-F238E27FC236}">
              <a16:creationId xmlns:a16="http://schemas.microsoft.com/office/drawing/2014/main" id="{00000000-0008-0000-0700-0000F6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1" name="Text Box 442">
          <a:extLst>
            <a:ext uri="{FF2B5EF4-FFF2-40B4-BE49-F238E27FC236}">
              <a16:creationId xmlns:a16="http://schemas.microsoft.com/office/drawing/2014/main" id="{00000000-0008-0000-0700-0000F7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2" name="Text Box 443">
          <a:extLst>
            <a:ext uri="{FF2B5EF4-FFF2-40B4-BE49-F238E27FC236}">
              <a16:creationId xmlns:a16="http://schemas.microsoft.com/office/drawing/2014/main" id="{00000000-0008-0000-0700-0000F8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3" name="Text Box 444">
          <a:extLst>
            <a:ext uri="{FF2B5EF4-FFF2-40B4-BE49-F238E27FC236}">
              <a16:creationId xmlns:a16="http://schemas.microsoft.com/office/drawing/2014/main" id="{00000000-0008-0000-0700-0000F9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4" name="Text Box 445">
          <a:extLst>
            <a:ext uri="{FF2B5EF4-FFF2-40B4-BE49-F238E27FC236}">
              <a16:creationId xmlns:a16="http://schemas.microsoft.com/office/drawing/2014/main" id="{00000000-0008-0000-0700-0000FA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5" name="Text Box 446">
          <a:extLst>
            <a:ext uri="{FF2B5EF4-FFF2-40B4-BE49-F238E27FC236}">
              <a16:creationId xmlns:a16="http://schemas.microsoft.com/office/drawing/2014/main" id="{00000000-0008-0000-0700-0000FB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6" name="Text Box 447">
          <a:extLst>
            <a:ext uri="{FF2B5EF4-FFF2-40B4-BE49-F238E27FC236}">
              <a16:creationId xmlns:a16="http://schemas.microsoft.com/office/drawing/2014/main" id="{00000000-0008-0000-0700-0000FC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7" name="Text Box 448">
          <a:extLst>
            <a:ext uri="{FF2B5EF4-FFF2-40B4-BE49-F238E27FC236}">
              <a16:creationId xmlns:a16="http://schemas.microsoft.com/office/drawing/2014/main" id="{00000000-0008-0000-0700-0000FD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8" name="Text Box 449">
          <a:extLst>
            <a:ext uri="{FF2B5EF4-FFF2-40B4-BE49-F238E27FC236}">
              <a16:creationId xmlns:a16="http://schemas.microsoft.com/office/drawing/2014/main" id="{00000000-0008-0000-0700-0000FE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79" name="Text Box 450">
          <a:extLst>
            <a:ext uri="{FF2B5EF4-FFF2-40B4-BE49-F238E27FC236}">
              <a16:creationId xmlns:a16="http://schemas.microsoft.com/office/drawing/2014/main" id="{00000000-0008-0000-0700-0000FF04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0" name="Text Box 451">
          <a:extLst>
            <a:ext uri="{FF2B5EF4-FFF2-40B4-BE49-F238E27FC236}">
              <a16:creationId xmlns:a16="http://schemas.microsoft.com/office/drawing/2014/main" id="{00000000-0008-0000-0700-00000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1" name="Text Box 452">
          <a:extLst>
            <a:ext uri="{FF2B5EF4-FFF2-40B4-BE49-F238E27FC236}">
              <a16:creationId xmlns:a16="http://schemas.microsoft.com/office/drawing/2014/main" id="{00000000-0008-0000-0700-00000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2" name="Text Box 453">
          <a:extLst>
            <a:ext uri="{FF2B5EF4-FFF2-40B4-BE49-F238E27FC236}">
              <a16:creationId xmlns:a16="http://schemas.microsoft.com/office/drawing/2014/main" id="{00000000-0008-0000-0700-00000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3" name="Text Box 454">
          <a:extLst>
            <a:ext uri="{FF2B5EF4-FFF2-40B4-BE49-F238E27FC236}">
              <a16:creationId xmlns:a16="http://schemas.microsoft.com/office/drawing/2014/main" id="{00000000-0008-0000-0700-00000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00000000-0008-0000-0700-00000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5" name="Text Box 525">
          <a:extLst>
            <a:ext uri="{FF2B5EF4-FFF2-40B4-BE49-F238E27FC236}">
              <a16:creationId xmlns:a16="http://schemas.microsoft.com/office/drawing/2014/main" id="{00000000-0008-0000-0700-00000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6" name="Text Box 526">
          <a:extLst>
            <a:ext uri="{FF2B5EF4-FFF2-40B4-BE49-F238E27FC236}">
              <a16:creationId xmlns:a16="http://schemas.microsoft.com/office/drawing/2014/main" id="{00000000-0008-0000-0700-00000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7" name="Text Box 527">
          <a:extLst>
            <a:ext uri="{FF2B5EF4-FFF2-40B4-BE49-F238E27FC236}">
              <a16:creationId xmlns:a16="http://schemas.microsoft.com/office/drawing/2014/main" id="{00000000-0008-0000-0700-00000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8" name="Text Box 528">
          <a:extLst>
            <a:ext uri="{FF2B5EF4-FFF2-40B4-BE49-F238E27FC236}">
              <a16:creationId xmlns:a16="http://schemas.microsoft.com/office/drawing/2014/main" id="{00000000-0008-0000-0700-00000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89" name="Text Box 529">
          <a:extLst>
            <a:ext uri="{FF2B5EF4-FFF2-40B4-BE49-F238E27FC236}">
              <a16:creationId xmlns:a16="http://schemas.microsoft.com/office/drawing/2014/main" id="{00000000-0008-0000-0700-00000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0" name="Text Box 530">
          <a:extLst>
            <a:ext uri="{FF2B5EF4-FFF2-40B4-BE49-F238E27FC236}">
              <a16:creationId xmlns:a16="http://schemas.microsoft.com/office/drawing/2014/main" id="{00000000-0008-0000-0700-00000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1" name="Text Box 531">
          <a:extLst>
            <a:ext uri="{FF2B5EF4-FFF2-40B4-BE49-F238E27FC236}">
              <a16:creationId xmlns:a16="http://schemas.microsoft.com/office/drawing/2014/main" id="{00000000-0008-0000-0700-00000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2" name="Text Box 532">
          <a:extLst>
            <a:ext uri="{FF2B5EF4-FFF2-40B4-BE49-F238E27FC236}">
              <a16:creationId xmlns:a16="http://schemas.microsoft.com/office/drawing/2014/main" id="{00000000-0008-0000-0700-00000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3" name="Text Box 533">
          <a:extLst>
            <a:ext uri="{FF2B5EF4-FFF2-40B4-BE49-F238E27FC236}">
              <a16:creationId xmlns:a16="http://schemas.microsoft.com/office/drawing/2014/main" id="{00000000-0008-0000-0700-00000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4" name="Text Box 534">
          <a:extLst>
            <a:ext uri="{FF2B5EF4-FFF2-40B4-BE49-F238E27FC236}">
              <a16:creationId xmlns:a16="http://schemas.microsoft.com/office/drawing/2014/main" id="{00000000-0008-0000-0700-00000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5" name="Text Box 535">
          <a:extLst>
            <a:ext uri="{FF2B5EF4-FFF2-40B4-BE49-F238E27FC236}">
              <a16:creationId xmlns:a16="http://schemas.microsoft.com/office/drawing/2014/main" id="{00000000-0008-0000-0700-00000F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6" name="Text Box 536">
          <a:extLst>
            <a:ext uri="{FF2B5EF4-FFF2-40B4-BE49-F238E27FC236}">
              <a16:creationId xmlns:a16="http://schemas.microsoft.com/office/drawing/2014/main" id="{00000000-0008-0000-0700-000010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7" name="Text Box 537">
          <a:extLst>
            <a:ext uri="{FF2B5EF4-FFF2-40B4-BE49-F238E27FC236}">
              <a16:creationId xmlns:a16="http://schemas.microsoft.com/office/drawing/2014/main" id="{00000000-0008-0000-0700-000011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8" name="Text Box 538">
          <a:extLst>
            <a:ext uri="{FF2B5EF4-FFF2-40B4-BE49-F238E27FC236}">
              <a16:creationId xmlns:a16="http://schemas.microsoft.com/office/drawing/2014/main" id="{00000000-0008-0000-0700-000012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299" name="Text Box 539">
          <a:extLst>
            <a:ext uri="{FF2B5EF4-FFF2-40B4-BE49-F238E27FC236}">
              <a16:creationId xmlns:a16="http://schemas.microsoft.com/office/drawing/2014/main" id="{00000000-0008-0000-0700-000013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0" name="Text Box 540">
          <a:extLst>
            <a:ext uri="{FF2B5EF4-FFF2-40B4-BE49-F238E27FC236}">
              <a16:creationId xmlns:a16="http://schemas.microsoft.com/office/drawing/2014/main" id="{00000000-0008-0000-0700-000014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1" name="Text Box 541">
          <a:extLst>
            <a:ext uri="{FF2B5EF4-FFF2-40B4-BE49-F238E27FC236}">
              <a16:creationId xmlns:a16="http://schemas.microsoft.com/office/drawing/2014/main" id="{00000000-0008-0000-0700-000015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2" name="Text Box 542">
          <a:extLst>
            <a:ext uri="{FF2B5EF4-FFF2-40B4-BE49-F238E27FC236}">
              <a16:creationId xmlns:a16="http://schemas.microsoft.com/office/drawing/2014/main" id="{00000000-0008-0000-0700-000016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3" name="Text Box 543">
          <a:extLst>
            <a:ext uri="{FF2B5EF4-FFF2-40B4-BE49-F238E27FC236}">
              <a16:creationId xmlns:a16="http://schemas.microsoft.com/office/drawing/2014/main" id="{00000000-0008-0000-0700-000017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4" name="Text Box 544">
          <a:extLst>
            <a:ext uri="{FF2B5EF4-FFF2-40B4-BE49-F238E27FC236}">
              <a16:creationId xmlns:a16="http://schemas.microsoft.com/office/drawing/2014/main" id="{00000000-0008-0000-0700-000018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5" name="Text Box 545">
          <a:extLst>
            <a:ext uri="{FF2B5EF4-FFF2-40B4-BE49-F238E27FC236}">
              <a16:creationId xmlns:a16="http://schemas.microsoft.com/office/drawing/2014/main" id="{00000000-0008-0000-0700-000019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6" name="Text Box 546">
          <a:extLst>
            <a:ext uri="{FF2B5EF4-FFF2-40B4-BE49-F238E27FC236}">
              <a16:creationId xmlns:a16="http://schemas.microsoft.com/office/drawing/2014/main" id="{00000000-0008-0000-0700-00001A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7" name="Text Box 547">
          <a:extLst>
            <a:ext uri="{FF2B5EF4-FFF2-40B4-BE49-F238E27FC236}">
              <a16:creationId xmlns:a16="http://schemas.microsoft.com/office/drawing/2014/main" id="{00000000-0008-0000-0700-00001B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8" name="Text Box 550">
          <a:extLst>
            <a:ext uri="{FF2B5EF4-FFF2-40B4-BE49-F238E27FC236}">
              <a16:creationId xmlns:a16="http://schemas.microsoft.com/office/drawing/2014/main" id="{00000000-0008-0000-0700-00001C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09" name="Text Box 551">
          <a:extLst>
            <a:ext uri="{FF2B5EF4-FFF2-40B4-BE49-F238E27FC236}">
              <a16:creationId xmlns:a16="http://schemas.microsoft.com/office/drawing/2014/main" id="{00000000-0008-0000-0700-00001D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228600</xdr:rowOff>
    </xdr:to>
    <xdr:sp macro="" textlink="">
      <xdr:nvSpPr>
        <xdr:cNvPr id="1310" name="Text Box 552">
          <a:extLst>
            <a:ext uri="{FF2B5EF4-FFF2-40B4-BE49-F238E27FC236}">
              <a16:creationId xmlns:a16="http://schemas.microsoft.com/office/drawing/2014/main" id="{00000000-0008-0000-0700-00001E050000}"/>
            </a:ext>
          </a:extLst>
        </xdr:cNvPr>
        <xdr:cNvSpPr txBox="1">
          <a:spLocks noChangeArrowheads="1"/>
        </xdr:cNvSpPr>
      </xdr:nvSpPr>
      <xdr:spPr bwMode="auto">
        <a:xfrm>
          <a:off x="9372600" y="10582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1" name="Text Box 742">
          <a:extLst>
            <a:ext uri="{FF2B5EF4-FFF2-40B4-BE49-F238E27FC236}">
              <a16:creationId xmlns:a16="http://schemas.microsoft.com/office/drawing/2014/main" id="{00000000-0008-0000-0700-00001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2" name="Text Box 743">
          <a:extLst>
            <a:ext uri="{FF2B5EF4-FFF2-40B4-BE49-F238E27FC236}">
              <a16:creationId xmlns:a16="http://schemas.microsoft.com/office/drawing/2014/main" id="{00000000-0008-0000-0700-00002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3" name="Text Box 744">
          <a:extLst>
            <a:ext uri="{FF2B5EF4-FFF2-40B4-BE49-F238E27FC236}">
              <a16:creationId xmlns:a16="http://schemas.microsoft.com/office/drawing/2014/main" id="{00000000-0008-0000-0700-00002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4" name="Text Box 745">
          <a:extLst>
            <a:ext uri="{FF2B5EF4-FFF2-40B4-BE49-F238E27FC236}">
              <a16:creationId xmlns:a16="http://schemas.microsoft.com/office/drawing/2014/main" id="{00000000-0008-0000-0700-00002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5" name="Text Box 746">
          <a:extLst>
            <a:ext uri="{FF2B5EF4-FFF2-40B4-BE49-F238E27FC236}">
              <a16:creationId xmlns:a16="http://schemas.microsoft.com/office/drawing/2014/main" id="{00000000-0008-0000-0700-00002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6" name="Text Box 747">
          <a:extLst>
            <a:ext uri="{FF2B5EF4-FFF2-40B4-BE49-F238E27FC236}">
              <a16:creationId xmlns:a16="http://schemas.microsoft.com/office/drawing/2014/main" id="{00000000-0008-0000-0700-00002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7" name="Text Box 748">
          <a:extLst>
            <a:ext uri="{FF2B5EF4-FFF2-40B4-BE49-F238E27FC236}">
              <a16:creationId xmlns:a16="http://schemas.microsoft.com/office/drawing/2014/main" id="{00000000-0008-0000-0700-00002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8" name="Text Box 749">
          <a:extLst>
            <a:ext uri="{FF2B5EF4-FFF2-40B4-BE49-F238E27FC236}">
              <a16:creationId xmlns:a16="http://schemas.microsoft.com/office/drawing/2014/main" id="{00000000-0008-0000-0700-00002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19" name="Text Box 750">
          <a:extLst>
            <a:ext uri="{FF2B5EF4-FFF2-40B4-BE49-F238E27FC236}">
              <a16:creationId xmlns:a16="http://schemas.microsoft.com/office/drawing/2014/main" id="{00000000-0008-0000-0700-00002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0" name="Text Box 751">
          <a:extLst>
            <a:ext uri="{FF2B5EF4-FFF2-40B4-BE49-F238E27FC236}">
              <a16:creationId xmlns:a16="http://schemas.microsoft.com/office/drawing/2014/main" id="{00000000-0008-0000-0700-00002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1" name="Text Box 752">
          <a:extLst>
            <a:ext uri="{FF2B5EF4-FFF2-40B4-BE49-F238E27FC236}">
              <a16:creationId xmlns:a16="http://schemas.microsoft.com/office/drawing/2014/main" id="{00000000-0008-0000-0700-00002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2" name="Text Box 753">
          <a:extLst>
            <a:ext uri="{FF2B5EF4-FFF2-40B4-BE49-F238E27FC236}">
              <a16:creationId xmlns:a16="http://schemas.microsoft.com/office/drawing/2014/main" id="{00000000-0008-0000-0700-00002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3" name="Text Box 754">
          <a:extLst>
            <a:ext uri="{FF2B5EF4-FFF2-40B4-BE49-F238E27FC236}">
              <a16:creationId xmlns:a16="http://schemas.microsoft.com/office/drawing/2014/main" id="{00000000-0008-0000-0700-00002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4" name="Text Box 755">
          <a:extLst>
            <a:ext uri="{FF2B5EF4-FFF2-40B4-BE49-F238E27FC236}">
              <a16:creationId xmlns:a16="http://schemas.microsoft.com/office/drawing/2014/main" id="{00000000-0008-0000-0700-00002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5" name="Text Box 756">
          <a:extLst>
            <a:ext uri="{FF2B5EF4-FFF2-40B4-BE49-F238E27FC236}">
              <a16:creationId xmlns:a16="http://schemas.microsoft.com/office/drawing/2014/main" id="{00000000-0008-0000-0700-00002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6" name="Text Box 757">
          <a:extLst>
            <a:ext uri="{FF2B5EF4-FFF2-40B4-BE49-F238E27FC236}">
              <a16:creationId xmlns:a16="http://schemas.microsoft.com/office/drawing/2014/main" id="{00000000-0008-0000-0700-00002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7" name="Text Box 758">
          <a:extLst>
            <a:ext uri="{FF2B5EF4-FFF2-40B4-BE49-F238E27FC236}">
              <a16:creationId xmlns:a16="http://schemas.microsoft.com/office/drawing/2014/main" id="{00000000-0008-0000-0700-00002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8" name="Text Box 759">
          <a:extLst>
            <a:ext uri="{FF2B5EF4-FFF2-40B4-BE49-F238E27FC236}">
              <a16:creationId xmlns:a16="http://schemas.microsoft.com/office/drawing/2014/main" id="{00000000-0008-0000-0700-00003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29" name="Text Box 760">
          <a:extLst>
            <a:ext uri="{FF2B5EF4-FFF2-40B4-BE49-F238E27FC236}">
              <a16:creationId xmlns:a16="http://schemas.microsoft.com/office/drawing/2014/main" id="{00000000-0008-0000-0700-00003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0" name="Text Box 761">
          <a:extLst>
            <a:ext uri="{FF2B5EF4-FFF2-40B4-BE49-F238E27FC236}">
              <a16:creationId xmlns:a16="http://schemas.microsoft.com/office/drawing/2014/main" id="{00000000-0008-0000-0700-00003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1" name="Text Box 762">
          <a:extLst>
            <a:ext uri="{FF2B5EF4-FFF2-40B4-BE49-F238E27FC236}">
              <a16:creationId xmlns:a16="http://schemas.microsoft.com/office/drawing/2014/main" id="{00000000-0008-0000-0700-00003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2" name="Text Box 763">
          <a:extLst>
            <a:ext uri="{FF2B5EF4-FFF2-40B4-BE49-F238E27FC236}">
              <a16:creationId xmlns:a16="http://schemas.microsoft.com/office/drawing/2014/main" id="{00000000-0008-0000-0700-00003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3" name="Text Box 764">
          <a:extLst>
            <a:ext uri="{FF2B5EF4-FFF2-40B4-BE49-F238E27FC236}">
              <a16:creationId xmlns:a16="http://schemas.microsoft.com/office/drawing/2014/main" id="{00000000-0008-0000-0700-00003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4" name="Text Box 765">
          <a:extLst>
            <a:ext uri="{FF2B5EF4-FFF2-40B4-BE49-F238E27FC236}">
              <a16:creationId xmlns:a16="http://schemas.microsoft.com/office/drawing/2014/main" id="{00000000-0008-0000-0700-00003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5" name="Text Box 766">
          <a:extLst>
            <a:ext uri="{FF2B5EF4-FFF2-40B4-BE49-F238E27FC236}">
              <a16:creationId xmlns:a16="http://schemas.microsoft.com/office/drawing/2014/main" id="{00000000-0008-0000-0700-00003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6" name="Text Box 767">
          <a:extLst>
            <a:ext uri="{FF2B5EF4-FFF2-40B4-BE49-F238E27FC236}">
              <a16:creationId xmlns:a16="http://schemas.microsoft.com/office/drawing/2014/main" id="{00000000-0008-0000-0700-00003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7" name="Text Box 768">
          <a:extLst>
            <a:ext uri="{FF2B5EF4-FFF2-40B4-BE49-F238E27FC236}">
              <a16:creationId xmlns:a16="http://schemas.microsoft.com/office/drawing/2014/main" id="{00000000-0008-0000-0700-00003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8" name="Text Box 769">
          <a:extLst>
            <a:ext uri="{FF2B5EF4-FFF2-40B4-BE49-F238E27FC236}">
              <a16:creationId xmlns:a16="http://schemas.microsoft.com/office/drawing/2014/main" id="{00000000-0008-0000-0700-00003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39" name="Text Box 770">
          <a:extLst>
            <a:ext uri="{FF2B5EF4-FFF2-40B4-BE49-F238E27FC236}">
              <a16:creationId xmlns:a16="http://schemas.microsoft.com/office/drawing/2014/main" id="{00000000-0008-0000-0700-00003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0" name="Text Box 771">
          <a:extLst>
            <a:ext uri="{FF2B5EF4-FFF2-40B4-BE49-F238E27FC236}">
              <a16:creationId xmlns:a16="http://schemas.microsoft.com/office/drawing/2014/main" id="{00000000-0008-0000-0700-00003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1" name="Text Box 772">
          <a:extLst>
            <a:ext uri="{FF2B5EF4-FFF2-40B4-BE49-F238E27FC236}">
              <a16:creationId xmlns:a16="http://schemas.microsoft.com/office/drawing/2014/main" id="{00000000-0008-0000-0700-00003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2" name="Text Box 773">
          <a:extLst>
            <a:ext uri="{FF2B5EF4-FFF2-40B4-BE49-F238E27FC236}">
              <a16:creationId xmlns:a16="http://schemas.microsoft.com/office/drawing/2014/main" id="{00000000-0008-0000-0700-00003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3" name="Text Box 774">
          <a:extLst>
            <a:ext uri="{FF2B5EF4-FFF2-40B4-BE49-F238E27FC236}">
              <a16:creationId xmlns:a16="http://schemas.microsoft.com/office/drawing/2014/main" id="{00000000-0008-0000-0700-00003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4" name="Text Box 775">
          <a:extLst>
            <a:ext uri="{FF2B5EF4-FFF2-40B4-BE49-F238E27FC236}">
              <a16:creationId xmlns:a16="http://schemas.microsoft.com/office/drawing/2014/main" id="{00000000-0008-0000-0700-00004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5" name="Text Box 776">
          <a:extLst>
            <a:ext uri="{FF2B5EF4-FFF2-40B4-BE49-F238E27FC236}">
              <a16:creationId xmlns:a16="http://schemas.microsoft.com/office/drawing/2014/main" id="{00000000-0008-0000-0700-00004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6" name="Text Box 777">
          <a:extLst>
            <a:ext uri="{FF2B5EF4-FFF2-40B4-BE49-F238E27FC236}">
              <a16:creationId xmlns:a16="http://schemas.microsoft.com/office/drawing/2014/main" id="{00000000-0008-0000-0700-00004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7" name="Text Box 778">
          <a:extLst>
            <a:ext uri="{FF2B5EF4-FFF2-40B4-BE49-F238E27FC236}">
              <a16:creationId xmlns:a16="http://schemas.microsoft.com/office/drawing/2014/main" id="{00000000-0008-0000-0700-00004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8" name="Text Box 779">
          <a:extLst>
            <a:ext uri="{FF2B5EF4-FFF2-40B4-BE49-F238E27FC236}">
              <a16:creationId xmlns:a16="http://schemas.microsoft.com/office/drawing/2014/main" id="{00000000-0008-0000-0700-00004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49" name="Text Box 780">
          <a:extLst>
            <a:ext uri="{FF2B5EF4-FFF2-40B4-BE49-F238E27FC236}">
              <a16:creationId xmlns:a16="http://schemas.microsoft.com/office/drawing/2014/main" id="{00000000-0008-0000-0700-00004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0" name="Text Box 781">
          <a:extLst>
            <a:ext uri="{FF2B5EF4-FFF2-40B4-BE49-F238E27FC236}">
              <a16:creationId xmlns:a16="http://schemas.microsoft.com/office/drawing/2014/main" id="{00000000-0008-0000-0700-00004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1" name="Text Box 782">
          <a:extLst>
            <a:ext uri="{FF2B5EF4-FFF2-40B4-BE49-F238E27FC236}">
              <a16:creationId xmlns:a16="http://schemas.microsoft.com/office/drawing/2014/main" id="{00000000-0008-0000-0700-00004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2" name="Text Box 783">
          <a:extLst>
            <a:ext uri="{FF2B5EF4-FFF2-40B4-BE49-F238E27FC236}">
              <a16:creationId xmlns:a16="http://schemas.microsoft.com/office/drawing/2014/main" id="{00000000-0008-0000-0700-00004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3" name="Text Box 784">
          <a:extLst>
            <a:ext uri="{FF2B5EF4-FFF2-40B4-BE49-F238E27FC236}">
              <a16:creationId xmlns:a16="http://schemas.microsoft.com/office/drawing/2014/main" id="{00000000-0008-0000-0700-00004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4" name="Text Box 785">
          <a:extLst>
            <a:ext uri="{FF2B5EF4-FFF2-40B4-BE49-F238E27FC236}">
              <a16:creationId xmlns:a16="http://schemas.microsoft.com/office/drawing/2014/main" id="{00000000-0008-0000-0700-00004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5" name="Text Box 786">
          <a:extLst>
            <a:ext uri="{FF2B5EF4-FFF2-40B4-BE49-F238E27FC236}">
              <a16:creationId xmlns:a16="http://schemas.microsoft.com/office/drawing/2014/main" id="{00000000-0008-0000-0700-00004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6" name="Text Box 787">
          <a:extLst>
            <a:ext uri="{FF2B5EF4-FFF2-40B4-BE49-F238E27FC236}">
              <a16:creationId xmlns:a16="http://schemas.microsoft.com/office/drawing/2014/main" id="{00000000-0008-0000-0700-00004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7" name="Text Box 788">
          <a:extLst>
            <a:ext uri="{FF2B5EF4-FFF2-40B4-BE49-F238E27FC236}">
              <a16:creationId xmlns:a16="http://schemas.microsoft.com/office/drawing/2014/main" id="{00000000-0008-0000-0700-00004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8" name="Text Box 789">
          <a:extLst>
            <a:ext uri="{FF2B5EF4-FFF2-40B4-BE49-F238E27FC236}">
              <a16:creationId xmlns:a16="http://schemas.microsoft.com/office/drawing/2014/main" id="{00000000-0008-0000-0700-00004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59" name="Text Box 790">
          <a:extLst>
            <a:ext uri="{FF2B5EF4-FFF2-40B4-BE49-F238E27FC236}">
              <a16:creationId xmlns:a16="http://schemas.microsoft.com/office/drawing/2014/main" id="{00000000-0008-0000-0700-00004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0" name="Text Box 791">
          <a:extLst>
            <a:ext uri="{FF2B5EF4-FFF2-40B4-BE49-F238E27FC236}">
              <a16:creationId xmlns:a16="http://schemas.microsoft.com/office/drawing/2014/main" id="{00000000-0008-0000-0700-00005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1" name="Text Box 792">
          <a:extLst>
            <a:ext uri="{FF2B5EF4-FFF2-40B4-BE49-F238E27FC236}">
              <a16:creationId xmlns:a16="http://schemas.microsoft.com/office/drawing/2014/main" id="{00000000-0008-0000-0700-00005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2" name="Text Box 793">
          <a:extLst>
            <a:ext uri="{FF2B5EF4-FFF2-40B4-BE49-F238E27FC236}">
              <a16:creationId xmlns:a16="http://schemas.microsoft.com/office/drawing/2014/main" id="{00000000-0008-0000-0700-00005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3" name="Text Box 794">
          <a:extLst>
            <a:ext uri="{FF2B5EF4-FFF2-40B4-BE49-F238E27FC236}">
              <a16:creationId xmlns:a16="http://schemas.microsoft.com/office/drawing/2014/main" id="{00000000-0008-0000-0700-00005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4" name="Text Box 795">
          <a:extLst>
            <a:ext uri="{FF2B5EF4-FFF2-40B4-BE49-F238E27FC236}">
              <a16:creationId xmlns:a16="http://schemas.microsoft.com/office/drawing/2014/main" id="{00000000-0008-0000-0700-00005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5" name="Text Box 796">
          <a:extLst>
            <a:ext uri="{FF2B5EF4-FFF2-40B4-BE49-F238E27FC236}">
              <a16:creationId xmlns:a16="http://schemas.microsoft.com/office/drawing/2014/main" id="{00000000-0008-0000-0700-00005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6" name="Text Box 797">
          <a:extLst>
            <a:ext uri="{FF2B5EF4-FFF2-40B4-BE49-F238E27FC236}">
              <a16:creationId xmlns:a16="http://schemas.microsoft.com/office/drawing/2014/main" id="{00000000-0008-0000-0700-00005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7" name="Text Box 798">
          <a:extLst>
            <a:ext uri="{FF2B5EF4-FFF2-40B4-BE49-F238E27FC236}">
              <a16:creationId xmlns:a16="http://schemas.microsoft.com/office/drawing/2014/main" id="{00000000-0008-0000-0700-00005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8" name="Text Box 799">
          <a:extLst>
            <a:ext uri="{FF2B5EF4-FFF2-40B4-BE49-F238E27FC236}">
              <a16:creationId xmlns:a16="http://schemas.microsoft.com/office/drawing/2014/main" id="{00000000-0008-0000-0700-00005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69" name="Text Box 800">
          <a:extLst>
            <a:ext uri="{FF2B5EF4-FFF2-40B4-BE49-F238E27FC236}">
              <a16:creationId xmlns:a16="http://schemas.microsoft.com/office/drawing/2014/main" id="{00000000-0008-0000-0700-00005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0" name="Text Box 801">
          <a:extLst>
            <a:ext uri="{FF2B5EF4-FFF2-40B4-BE49-F238E27FC236}">
              <a16:creationId xmlns:a16="http://schemas.microsoft.com/office/drawing/2014/main" id="{00000000-0008-0000-0700-00005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1" name="Text Box 802">
          <a:extLst>
            <a:ext uri="{FF2B5EF4-FFF2-40B4-BE49-F238E27FC236}">
              <a16:creationId xmlns:a16="http://schemas.microsoft.com/office/drawing/2014/main" id="{00000000-0008-0000-0700-00005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2" name="Text Box 803">
          <a:extLst>
            <a:ext uri="{FF2B5EF4-FFF2-40B4-BE49-F238E27FC236}">
              <a16:creationId xmlns:a16="http://schemas.microsoft.com/office/drawing/2014/main" id="{00000000-0008-0000-0700-00005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3" name="Text Box 804">
          <a:extLst>
            <a:ext uri="{FF2B5EF4-FFF2-40B4-BE49-F238E27FC236}">
              <a16:creationId xmlns:a16="http://schemas.microsoft.com/office/drawing/2014/main" id="{00000000-0008-0000-0700-00005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4" name="Text Box 805">
          <a:extLst>
            <a:ext uri="{FF2B5EF4-FFF2-40B4-BE49-F238E27FC236}">
              <a16:creationId xmlns:a16="http://schemas.microsoft.com/office/drawing/2014/main" id="{00000000-0008-0000-0700-00005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5" name="Text Box 806">
          <a:extLst>
            <a:ext uri="{FF2B5EF4-FFF2-40B4-BE49-F238E27FC236}">
              <a16:creationId xmlns:a16="http://schemas.microsoft.com/office/drawing/2014/main" id="{00000000-0008-0000-0700-00005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6" name="Text Box 807">
          <a:extLst>
            <a:ext uri="{FF2B5EF4-FFF2-40B4-BE49-F238E27FC236}">
              <a16:creationId xmlns:a16="http://schemas.microsoft.com/office/drawing/2014/main" id="{00000000-0008-0000-0700-00006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7" name="Text Box 808">
          <a:extLst>
            <a:ext uri="{FF2B5EF4-FFF2-40B4-BE49-F238E27FC236}">
              <a16:creationId xmlns:a16="http://schemas.microsoft.com/office/drawing/2014/main" id="{00000000-0008-0000-0700-00006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8" name="Text Box 809">
          <a:extLst>
            <a:ext uri="{FF2B5EF4-FFF2-40B4-BE49-F238E27FC236}">
              <a16:creationId xmlns:a16="http://schemas.microsoft.com/office/drawing/2014/main" id="{00000000-0008-0000-0700-00006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79" name="Text Box 810">
          <a:extLst>
            <a:ext uri="{FF2B5EF4-FFF2-40B4-BE49-F238E27FC236}">
              <a16:creationId xmlns:a16="http://schemas.microsoft.com/office/drawing/2014/main" id="{00000000-0008-0000-0700-00006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0" name="Text Box 811">
          <a:extLst>
            <a:ext uri="{FF2B5EF4-FFF2-40B4-BE49-F238E27FC236}">
              <a16:creationId xmlns:a16="http://schemas.microsoft.com/office/drawing/2014/main" id="{00000000-0008-0000-0700-00006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1" name="Text Box 812">
          <a:extLst>
            <a:ext uri="{FF2B5EF4-FFF2-40B4-BE49-F238E27FC236}">
              <a16:creationId xmlns:a16="http://schemas.microsoft.com/office/drawing/2014/main" id="{00000000-0008-0000-0700-00006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2" name="Text Box 813">
          <a:extLst>
            <a:ext uri="{FF2B5EF4-FFF2-40B4-BE49-F238E27FC236}">
              <a16:creationId xmlns:a16="http://schemas.microsoft.com/office/drawing/2014/main" id="{00000000-0008-0000-0700-00006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3" name="Text Box 814">
          <a:extLst>
            <a:ext uri="{FF2B5EF4-FFF2-40B4-BE49-F238E27FC236}">
              <a16:creationId xmlns:a16="http://schemas.microsoft.com/office/drawing/2014/main" id="{00000000-0008-0000-0700-00006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4" name="Text Box 815">
          <a:extLst>
            <a:ext uri="{FF2B5EF4-FFF2-40B4-BE49-F238E27FC236}">
              <a16:creationId xmlns:a16="http://schemas.microsoft.com/office/drawing/2014/main" id="{00000000-0008-0000-0700-00006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5" name="Text Box 816">
          <a:extLst>
            <a:ext uri="{FF2B5EF4-FFF2-40B4-BE49-F238E27FC236}">
              <a16:creationId xmlns:a16="http://schemas.microsoft.com/office/drawing/2014/main" id="{00000000-0008-0000-0700-00006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6" name="Text Box 817">
          <a:extLst>
            <a:ext uri="{FF2B5EF4-FFF2-40B4-BE49-F238E27FC236}">
              <a16:creationId xmlns:a16="http://schemas.microsoft.com/office/drawing/2014/main" id="{00000000-0008-0000-0700-00006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7" name="Text Box 818">
          <a:extLst>
            <a:ext uri="{FF2B5EF4-FFF2-40B4-BE49-F238E27FC236}">
              <a16:creationId xmlns:a16="http://schemas.microsoft.com/office/drawing/2014/main" id="{00000000-0008-0000-0700-00006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8" name="Text Box 819">
          <a:extLst>
            <a:ext uri="{FF2B5EF4-FFF2-40B4-BE49-F238E27FC236}">
              <a16:creationId xmlns:a16="http://schemas.microsoft.com/office/drawing/2014/main" id="{00000000-0008-0000-0700-00006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89" name="Text Box 820">
          <a:extLst>
            <a:ext uri="{FF2B5EF4-FFF2-40B4-BE49-F238E27FC236}">
              <a16:creationId xmlns:a16="http://schemas.microsoft.com/office/drawing/2014/main" id="{00000000-0008-0000-0700-00006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0" name="Text Box 821">
          <a:extLst>
            <a:ext uri="{FF2B5EF4-FFF2-40B4-BE49-F238E27FC236}">
              <a16:creationId xmlns:a16="http://schemas.microsoft.com/office/drawing/2014/main" id="{00000000-0008-0000-0700-00006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1" name="Text Box 822">
          <a:extLst>
            <a:ext uri="{FF2B5EF4-FFF2-40B4-BE49-F238E27FC236}">
              <a16:creationId xmlns:a16="http://schemas.microsoft.com/office/drawing/2014/main" id="{00000000-0008-0000-0700-00006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2" name="Text Box 823">
          <a:extLst>
            <a:ext uri="{FF2B5EF4-FFF2-40B4-BE49-F238E27FC236}">
              <a16:creationId xmlns:a16="http://schemas.microsoft.com/office/drawing/2014/main" id="{00000000-0008-0000-0700-00007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3" name="Text Box 824">
          <a:extLst>
            <a:ext uri="{FF2B5EF4-FFF2-40B4-BE49-F238E27FC236}">
              <a16:creationId xmlns:a16="http://schemas.microsoft.com/office/drawing/2014/main" id="{00000000-0008-0000-0700-00007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4" name="Text Box 825">
          <a:extLst>
            <a:ext uri="{FF2B5EF4-FFF2-40B4-BE49-F238E27FC236}">
              <a16:creationId xmlns:a16="http://schemas.microsoft.com/office/drawing/2014/main" id="{00000000-0008-0000-0700-00007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5" name="Text Box 826">
          <a:extLst>
            <a:ext uri="{FF2B5EF4-FFF2-40B4-BE49-F238E27FC236}">
              <a16:creationId xmlns:a16="http://schemas.microsoft.com/office/drawing/2014/main" id="{00000000-0008-0000-0700-00007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6" name="Text Box 827">
          <a:extLst>
            <a:ext uri="{FF2B5EF4-FFF2-40B4-BE49-F238E27FC236}">
              <a16:creationId xmlns:a16="http://schemas.microsoft.com/office/drawing/2014/main" id="{00000000-0008-0000-0700-00007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7" name="Text Box 828">
          <a:extLst>
            <a:ext uri="{FF2B5EF4-FFF2-40B4-BE49-F238E27FC236}">
              <a16:creationId xmlns:a16="http://schemas.microsoft.com/office/drawing/2014/main" id="{00000000-0008-0000-0700-00007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8" name="Text Box 829">
          <a:extLst>
            <a:ext uri="{FF2B5EF4-FFF2-40B4-BE49-F238E27FC236}">
              <a16:creationId xmlns:a16="http://schemas.microsoft.com/office/drawing/2014/main" id="{00000000-0008-0000-0700-00007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399" name="Text Box 830">
          <a:extLst>
            <a:ext uri="{FF2B5EF4-FFF2-40B4-BE49-F238E27FC236}">
              <a16:creationId xmlns:a16="http://schemas.microsoft.com/office/drawing/2014/main" id="{00000000-0008-0000-0700-00007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0" name="Text Box 831">
          <a:extLst>
            <a:ext uri="{FF2B5EF4-FFF2-40B4-BE49-F238E27FC236}">
              <a16:creationId xmlns:a16="http://schemas.microsoft.com/office/drawing/2014/main" id="{00000000-0008-0000-0700-00007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1" name="Text Box 832">
          <a:extLst>
            <a:ext uri="{FF2B5EF4-FFF2-40B4-BE49-F238E27FC236}">
              <a16:creationId xmlns:a16="http://schemas.microsoft.com/office/drawing/2014/main" id="{00000000-0008-0000-0700-00007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2" name="Text Box 833">
          <a:extLst>
            <a:ext uri="{FF2B5EF4-FFF2-40B4-BE49-F238E27FC236}">
              <a16:creationId xmlns:a16="http://schemas.microsoft.com/office/drawing/2014/main" id="{00000000-0008-0000-0700-00007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3" name="Text Box 834">
          <a:extLst>
            <a:ext uri="{FF2B5EF4-FFF2-40B4-BE49-F238E27FC236}">
              <a16:creationId xmlns:a16="http://schemas.microsoft.com/office/drawing/2014/main" id="{00000000-0008-0000-0700-00007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4" name="Text Box 835">
          <a:extLst>
            <a:ext uri="{FF2B5EF4-FFF2-40B4-BE49-F238E27FC236}">
              <a16:creationId xmlns:a16="http://schemas.microsoft.com/office/drawing/2014/main" id="{00000000-0008-0000-0700-00007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5" name="Text Box 836">
          <a:extLst>
            <a:ext uri="{FF2B5EF4-FFF2-40B4-BE49-F238E27FC236}">
              <a16:creationId xmlns:a16="http://schemas.microsoft.com/office/drawing/2014/main" id="{00000000-0008-0000-0700-00007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6" name="Text Box 837">
          <a:extLst>
            <a:ext uri="{FF2B5EF4-FFF2-40B4-BE49-F238E27FC236}">
              <a16:creationId xmlns:a16="http://schemas.microsoft.com/office/drawing/2014/main" id="{00000000-0008-0000-0700-00007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7" name="Text Box 838">
          <a:extLst>
            <a:ext uri="{FF2B5EF4-FFF2-40B4-BE49-F238E27FC236}">
              <a16:creationId xmlns:a16="http://schemas.microsoft.com/office/drawing/2014/main" id="{00000000-0008-0000-0700-00007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8" name="Text Box 839">
          <a:extLst>
            <a:ext uri="{FF2B5EF4-FFF2-40B4-BE49-F238E27FC236}">
              <a16:creationId xmlns:a16="http://schemas.microsoft.com/office/drawing/2014/main" id="{00000000-0008-0000-0700-00008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09" name="Text Box 840">
          <a:extLst>
            <a:ext uri="{FF2B5EF4-FFF2-40B4-BE49-F238E27FC236}">
              <a16:creationId xmlns:a16="http://schemas.microsoft.com/office/drawing/2014/main" id="{00000000-0008-0000-0700-00008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0" name="Text Box 841">
          <a:extLst>
            <a:ext uri="{FF2B5EF4-FFF2-40B4-BE49-F238E27FC236}">
              <a16:creationId xmlns:a16="http://schemas.microsoft.com/office/drawing/2014/main" id="{00000000-0008-0000-0700-00008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1" name="Text Box 842">
          <a:extLst>
            <a:ext uri="{FF2B5EF4-FFF2-40B4-BE49-F238E27FC236}">
              <a16:creationId xmlns:a16="http://schemas.microsoft.com/office/drawing/2014/main" id="{00000000-0008-0000-0700-00008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2" name="Text Box 843">
          <a:extLst>
            <a:ext uri="{FF2B5EF4-FFF2-40B4-BE49-F238E27FC236}">
              <a16:creationId xmlns:a16="http://schemas.microsoft.com/office/drawing/2014/main" id="{00000000-0008-0000-0700-00008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3" name="Text Box 844">
          <a:extLst>
            <a:ext uri="{FF2B5EF4-FFF2-40B4-BE49-F238E27FC236}">
              <a16:creationId xmlns:a16="http://schemas.microsoft.com/office/drawing/2014/main" id="{00000000-0008-0000-0700-00008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4" name="Text Box 845">
          <a:extLst>
            <a:ext uri="{FF2B5EF4-FFF2-40B4-BE49-F238E27FC236}">
              <a16:creationId xmlns:a16="http://schemas.microsoft.com/office/drawing/2014/main" id="{00000000-0008-0000-0700-00008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5" name="Text Box 846">
          <a:extLst>
            <a:ext uri="{FF2B5EF4-FFF2-40B4-BE49-F238E27FC236}">
              <a16:creationId xmlns:a16="http://schemas.microsoft.com/office/drawing/2014/main" id="{00000000-0008-0000-0700-00008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6" name="Text Box 847">
          <a:extLst>
            <a:ext uri="{FF2B5EF4-FFF2-40B4-BE49-F238E27FC236}">
              <a16:creationId xmlns:a16="http://schemas.microsoft.com/office/drawing/2014/main" id="{00000000-0008-0000-0700-00008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7" name="Text Box 848">
          <a:extLst>
            <a:ext uri="{FF2B5EF4-FFF2-40B4-BE49-F238E27FC236}">
              <a16:creationId xmlns:a16="http://schemas.microsoft.com/office/drawing/2014/main" id="{00000000-0008-0000-0700-00008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8" name="Text Box 849">
          <a:extLst>
            <a:ext uri="{FF2B5EF4-FFF2-40B4-BE49-F238E27FC236}">
              <a16:creationId xmlns:a16="http://schemas.microsoft.com/office/drawing/2014/main" id="{00000000-0008-0000-0700-00008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19" name="Text Box 850">
          <a:extLst>
            <a:ext uri="{FF2B5EF4-FFF2-40B4-BE49-F238E27FC236}">
              <a16:creationId xmlns:a16="http://schemas.microsoft.com/office/drawing/2014/main" id="{00000000-0008-0000-0700-00008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0" name="Text Box 851">
          <a:extLst>
            <a:ext uri="{FF2B5EF4-FFF2-40B4-BE49-F238E27FC236}">
              <a16:creationId xmlns:a16="http://schemas.microsoft.com/office/drawing/2014/main" id="{00000000-0008-0000-0700-00008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1" name="Text Box 852">
          <a:extLst>
            <a:ext uri="{FF2B5EF4-FFF2-40B4-BE49-F238E27FC236}">
              <a16:creationId xmlns:a16="http://schemas.microsoft.com/office/drawing/2014/main" id="{00000000-0008-0000-0700-00008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2" name="Text Box 853">
          <a:extLst>
            <a:ext uri="{FF2B5EF4-FFF2-40B4-BE49-F238E27FC236}">
              <a16:creationId xmlns:a16="http://schemas.microsoft.com/office/drawing/2014/main" id="{00000000-0008-0000-0700-00008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3" name="Text Box 854">
          <a:extLst>
            <a:ext uri="{FF2B5EF4-FFF2-40B4-BE49-F238E27FC236}">
              <a16:creationId xmlns:a16="http://schemas.microsoft.com/office/drawing/2014/main" id="{00000000-0008-0000-0700-00008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4" name="Text Box 855">
          <a:extLst>
            <a:ext uri="{FF2B5EF4-FFF2-40B4-BE49-F238E27FC236}">
              <a16:creationId xmlns:a16="http://schemas.microsoft.com/office/drawing/2014/main" id="{00000000-0008-0000-0700-00009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5" name="Text Box 856">
          <a:extLst>
            <a:ext uri="{FF2B5EF4-FFF2-40B4-BE49-F238E27FC236}">
              <a16:creationId xmlns:a16="http://schemas.microsoft.com/office/drawing/2014/main" id="{00000000-0008-0000-0700-00009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6" name="Text Box 857">
          <a:extLst>
            <a:ext uri="{FF2B5EF4-FFF2-40B4-BE49-F238E27FC236}">
              <a16:creationId xmlns:a16="http://schemas.microsoft.com/office/drawing/2014/main" id="{00000000-0008-0000-0700-00009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7" name="Text Box 858">
          <a:extLst>
            <a:ext uri="{FF2B5EF4-FFF2-40B4-BE49-F238E27FC236}">
              <a16:creationId xmlns:a16="http://schemas.microsoft.com/office/drawing/2014/main" id="{00000000-0008-0000-0700-00009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8" name="Text Box 859">
          <a:extLst>
            <a:ext uri="{FF2B5EF4-FFF2-40B4-BE49-F238E27FC236}">
              <a16:creationId xmlns:a16="http://schemas.microsoft.com/office/drawing/2014/main" id="{00000000-0008-0000-0700-00009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29" name="Text Box 860">
          <a:extLst>
            <a:ext uri="{FF2B5EF4-FFF2-40B4-BE49-F238E27FC236}">
              <a16:creationId xmlns:a16="http://schemas.microsoft.com/office/drawing/2014/main" id="{00000000-0008-0000-0700-00009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0" name="Text Box 861">
          <a:extLst>
            <a:ext uri="{FF2B5EF4-FFF2-40B4-BE49-F238E27FC236}">
              <a16:creationId xmlns:a16="http://schemas.microsoft.com/office/drawing/2014/main" id="{00000000-0008-0000-0700-00009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1" name="Text Box 862">
          <a:extLst>
            <a:ext uri="{FF2B5EF4-FFF2-40B4-BE49-F238E27FC236}">
              <a16:creationId xmlns:a16="http://schemas.microsoft.com/office/drawing/2014/main" id="{00000000-0008-0000-0700-00009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2" name="Text Box 863">
          <a:extLst>
            <a:ext uri="{FF2B5EF4-FFF2-40B4-BE49-F238E27FC236}">
              <a16:creationId xmlns:a16="http://schemas.microsoft.com/office/drawing/2014/main" id="{00000000-0008-0000-0700-00009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3" name="Text Box 864">
          <a:extLst>
            <a:ext uri="{FF2B5EF4-FFF2-40B4-BE49-F238E27FC236}">
              <a16:creationId xmlns:a16="http://schemas.microsoft.com/office/drawing/2014/main" id="{00000000-0008-0000-0700-00009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4" name="Text Box 865">
          <a:extLst>
            <a:ext uri="{FF2B5EF4-FFF2-40B4-BE49-F238E27FC236}">
              <a16:creationId xmlns:a16="http://schemas.microsoft.com/office/drawing/2014/main" id="{00000000-0008-0000-0700-00009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5" name="Text Box 866">
          <a:extLst>
            <a:ext uri="{FF2B5EF4-FFF2-40B4-BE49-F238E27FC236}">
              <a16:creationId xmlns:a16="http://schemas.microsoft.com/office/drawing/2014/main" id="{00000000-0008-0000-0700-00009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6" name="Text Box 867">
          <a:extLst>
            <a:ext uri="{FF2B5EF4-FFF2-40B4-BE49-F238E27FC236}">
              <a16:creationId xmlns:a16="http://schemas.microsoft.com/office/drawing/2014/main" id="{00000000-0008-0000-0700-00009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7" name="Text Box 868">
          <a:extLst>
            <a:ext uri="{FF2B5EF4-FFF2-40B4-BE49-F238E27FC236}">
              <a16:creationId xmlns:a16="http://schemas.microsoft.com/office/drawing/2014/main" id="{00000000-0008-0000-0700-00009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8" name="Text Box 869">
          <a:extLst>
            <a:ext uri="{FF2B5EF4-FFF2-40B4-BE49-F238E27FC236}">
              <a16:creationId xmlns:a16="http://schemas.microsoft.com/office/drawing/2014/main" id="{00000000-0008-0000-0700-00009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39" name="Text Box 870">
          <a:extLst>
            <a:ext uri="{FF2B5EF4-FFF2-40B4-BE49-F238E27FC236}">
              <a16:creationId xmlns:a16="http://schemas.microsoft.com/office/drawing/2014/main" id="{00000000-0008-0000-0700-00009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0" name="Text Box 871">
          <a:extLst>
            <a:ext uri="{FF2B5EF4-FFF2-40B4-BE49-F238E27FC236}">
              <a16:creationId xmlns:a16="http://schemas.microsoft.com/office/drawing/2014/main" id="{00000000-0008-0000-0700-0000A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1" name="Text Box 872">
          <a:extLst>
            <a:ext uri="{FF2B5EF4-FFF2-40B4-BE49-F238E27FC236}">
              <a16:creationId xmlns:a16="http://schemas.microsoft.com/office/drawing/2014/main" id="{00000000-0008-0000-0700-0000A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2" name="Text Box 873">
          <a:extLst>
            <a:ext uri="{FF2B5EF4-FFF2-40B4-BE49-F238E27FC236}">
              <a16:creationId xmlns:a16="http://schemas.microsoft.com/office/drawing/2014/main" id="{00000000-0008-0000-0700-0000A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3" name="Text Box 874">
          <a:extLst>
            <a:ext uri="{FF2B5EF4-FFF2-40B4-BE49-F238E27FC236}">
              <a16:creationId xmlns:a16="http://schemas.microsoft.com/office/drawing/2014/main" id="{00000000-0008-0000-0700-0000A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4" name="Text Box 875">
          <a:extLst>
            <a:ext uri="{FF2B5EF4-FFF2-40B4-BE49-F238E27FC236}">
              <a16:creationId xmlns:a16="http://schemas.microsoft.com/office/drawing/2014/main" id="{00000000-0008-0000-0700-0000A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5" name="Text Box 876">
          <a:extLst>
            <a:ext uri="{FF2B5EF4-FFF2-40B4-BE49-F238E27FC236}">
              <a16:creationId xmlns:a16="http://schemas.microsoft.com/office/drawing/2014/main" id="{00000000-0008-0000-0700-0000A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6" name="Text Box 877">
          <a:extLst>
            <a:ext uri="{FF2B5EF4-FFF2-40B4-BE49-F238E27FC236}">
              <a16:creationId xmlns:a16="http://schemas.microsoft.com/office/drawing/2014/main" id="{00000000-0008-0000-0700-0000A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7" name="Text Box 878">
          <a:extLst>
            <a:ext uri="{FF2B5EF4-FFF2-40B4-BE49-F238E27FC236}">
              <a16:creationId xmlns:a16="http://schemas.microsoft.com/office/drawing/2014/main" id="{00000000-0008-0000-0700-0000A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8" name="Text Box 879">
          <a:extLst>
            <a:ext uri="{FF2B5EF4-FFF2-40B4-BE49-F238E27FC236}">
              <a16:creationId xmlns:a16="http://schemas.microsoft.com/office/drawing/2014/main" id="{00000000-0008-0000-0700-0000A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49" name="Text Box 880">
          <a:extLst>
            <a:ext uri="{FF2B5EF4-FFF2-40B4-BE49-F238E27FC236}">
              <a16:creationId xmlns:a16="http://schemas.microsoft.com/office/drawing/2014/main" id="{00000000-0008-0000-0700-0000A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0" name="Text Box 881">
          <a:extLst>
            <a:ext uri="{FF2B5EF4-FFF2-40B4-BE49-F238E27FC236}">
              <a16:creationId xmlns:a16="http://schemas.microsoft.com/office/drawing/2014/main" id="{00000000-0008-0000-0700-0000A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1" name="Text Box 882">
          <a:extLst>
            <a:ext uri="{FF2B5EF4-FFF2-40B4-BE49-F238E27FC236}">
              <a16:creationId xmlns:a16="http://schemas.microsoft.com/office/drawing/2014/main" id="{00000000-0008-0000-0700-0000A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2" name="Text Box 883">
          <a:extLst>
            <a:ext uri="{FF2B5EF4-FFF2-40B4-BE49-F238E27FC236}">
              <a16:creationId xmlns:a16="http://schemas.microsoft.com/office/drawing/2014/main" id="{00000000-0008-0000-0700-0000A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3" name="Text Box 884">
          <a:extLst>
            <a:ext uri="{FF2B5EF4-FFF2-40B4-BE49-F238E27FC236}">
              <a16:creationId xmlns:a16="http://schemas.microsoft.com/office/drawing/2014/main" id="{00000000-0008-0000-0700-0000A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4" name="Text Box 885">
          <a:extLst>
            <a:ext uri="{FF2B5EF4-FFF2-40B4-BE49-F238E27FC236}">
              <a16:creationId xmlns:a16="http://schemas.microsoft.com/office/drawing/2014/main" id="{00000000-0008-0000-0700-0000A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5" name="Text Box 886">
          <a:extLst>
            <a:ext uri="{FF2B5EF4-FFF2-40B4-BE49-F238E27FC236}">
              <a16:creationId xmlns:a16="http://schemas.microsoft.com/office/drawing/2014/main" id="{00000000-0008-0000-0700-0000A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6" name="Text Box 887">
          <a:extLst>
            <a:ext uri="{FF2B5EF4-FFF2-40B4-BE49-F238E27FC236}">
              <a16:creationId xmlns:a16="http://schemas.microsoft.com/office/drawing/2014/main" id="{00000000-0008-0000-0700-0000B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7" name="Text Box 888">
          <a:extLst>
            <a:ext uri="{FF2B5EF4-FFF2-40B4-BE49-F238E27FC236}">
              <a16:creationId xmlns:a16="http://schemas.microsoft.com/office/drawing/2014/main" id="{00000000-0008-0000-0700-0000B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8" name="Text Box 889">
          <a:extLst>
            <a:ext uri="{FF2B5EF4-FFF2-40B4-BE49-F238E27FC236}">
              <a16:creationId xmlns:a16="http://schemas.microsoft.com/office/drawing/2014/main" id="{00000000-0008-0000-0700-0000B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59" name="Text Box 890">
          <a:extLst>
            <a:ext uri="{FF2B5EF4-FFF2-40B4-BE49-F238E27FC236}">
              <a16:creationId xmlns:a16="http://schemas.microsoft.com/office/drawing/2014/main" id="{00000000-0008-0000-0700-0000B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0" name="Text Box 891">
          <a:extLst>
            <a:ext uri="{FF2B5EF4-FFF2-40B4-BE49-F238E27FC236}">
              <a16:creationId xmlns:a16="http://schemas.microsoft.com/office/drawing/2014/main" id="{00000000-0008-0000-0700-0000B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1" name="Text Box 892">
          <a:extLst>
            <a:ext uri="{FF2B5EF4-FFF2-40B4-BE49-F238E27FC236}">
              <a16:creationId xmlns:a16="http://schemas.microsoft.com/office/drawing/2014/main" id="{00000000-0008-0000-0700-0000B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2" name="Text Box 893">
          <a:extLst>
            <a:ext uri="{FF2B5EF4-FFF2-40B4-BE49-F238E27FC236}">
              <a16:creationId xmlns:a16="http://schemas.microsoft.com/office/drawing/2014/main" id="{00000000-0008-0000-0700-0000B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3" name="Text Box 894">
          <a:extLst>
            <a:ext uri="{FF2B5EF4-FFF2-40B4-BE49-F238E27FC236}">
              <a16:creationId xmlns:a16="http://schemas.microsoft.com/office/drawing/2014/main" id="{00000000-0008-0000-0700-0000B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4" name="Text Box 895">
          <a:extLst>
            <a:ext uri="{FF2B5EF4-FFF2-40B4-BE49-F238E27FC236}">
              <a16:creationId xmlns:a16="http://schemas.microsoft.com/office/drawing/2014/main" id="{00000000-0008-0000-0700-0000B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5" name="Text Box 896">
          <a:extLst>
            <a:ext uri="{FF2B5EF4-FFF2-40B4-BE49-F238E27FC236}">
              <a16:creationId xmlns:a16="http://schemas.microsoft.com/office/drawing/2014/main" id="{00000000-0008-0000-0700-0000B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6" name="Text Box 897">
          <a:extLst>
            <a:ext uri="{FF2B5EF4-FFF2-40B4-BE49-F238E27FC236}">
              <a16:creationId xmlns:a16="http://schemas.microsoft.com/office/drawing/2014/main" id="{00000000-0008-0000-0700-0000B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7" name="Text Box 898">
          <a:extLst>
            <a:ext uri="{FF2B5EF4-FFF2-40B4-BE49-F238E27FC236}">
              <a16:creationId xmlns:a16="http://schemas.microsoft.com/office/drawing/2014/main" id="{00000000-0008-0000-0700-0000B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8" name="Text Box 899">
          <a:extLst>
            <a:ext uri="{FF2B5EF4-FFF2-40B4-BE49-F238E27FC236}">
              <a16:creationId xmlns:a16="http://schemas.microsoft.com/office/drawing/2014/main" id="{00000000-0008-0000-0700-0000B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69" name="Text Box 900">
          <a:extLst>
            <a:ext uri="{FF2B5EF4-FFF2-40B4-BE49-F238E27FC236}">
              <a16:creationId xmlns:a16="http://schemas.microsoft.com/office/drawing/2014/main" id="{00000000-0008-0000-0700-0000B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0" name="Text Box 901">
          <a:extLst>
            <a:ext uri="{FF2B5EF4-FFF2-40B4-BE49-F238E27FC236}">
              <a16:creationId xmlns:a16="http://schemas.microsoft.com/office/drawing/2014/main" id="{00000000-0008-0000-0700-0000B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1" name="Text Box 902">
          <a:extLst>
            <a:ext uri="{FF2B5EF4-FFF2-40B4-BE49-F238E27FC236}">
              <a16:creationId xmlns:a16="http://schemas.microsoft.com/office/drawing/2014/main" id="{00000000-0008-0000-0700-0000B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2" name="Text Box 903">
          <a:extLst>
            <a:ext uri="{FF2B5EF4-FFF2-40B4-BE49-F238E27FC236}">
              <a16:creationId xmlns:a16="http://schemas.microsoft.com/office/drawing/2014/main" id="{00000000-0008-0000-0700-0000C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3" name="Text Box 904">
          <a:extLst>
            <a:ext uri="{FF2B5EF4-FFF2-40B4-BE49-F238E27FC236}">
              <a16:creationId xmlns:a16="http://schemas.microsoft.com/office/drawing/2014/main" id="{00000000-0008-0000-0700-0000C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4" name="Text Box 905">
          <a:extLst>
            <a:ext uri="{FF2B5EF4-FFF2-40B4-BE49-F238E27FC236}">
              <a16:creationId xmlns:a16="http://schemas.microsoft.com/office/drawing/2014/main" id="{00000000-0008-0000-0700-0000C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5" name="Text Box 906">
          <a:extLst>
            <a:ext uri="{FF2B5EF4-FFF2-40B4-BE49-F238E27FC236}">
              <a16:creationId xmlns:a16="http://schemas.microsoft.com/office/drawing/2014/main" id="{00000000-0008-0000-0700-0000C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6" name="Text Box 907">
          <a:extLst>
            <a:ext uri="{FF2B5EF4-FFF2-40B4-BE49-F238E27FC236}">
              <a16:creationId xmlns:a16="http://schemas.microsoft.com/office/drawing/2014/main" id="{00000000-0008-0000-0700-0000C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7" name="Text Box 908">
          <a:extLst>
            <a:ext uri="{FF2B5EF4-FFF2-40B4-BE49-F238E27FC236}">
              <a16:creationId xmlns:a16="http://schemas.microsoft.com/office/drawing/2014/main" id="{00000000-0008-0000-0700-0000C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8" name="Text Box 909">
          <a:extLst>
            <a:ext uri="{FF2B5EF4-FFF2-40B4-BE49-F238E27FC236}">
              <a16:creationId xmlns:a16="http://schemas.microsoft.com/office/drawing/2014/main" id="{00000000-0008-0000-0700-0000C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79" name="Text Box 910">
          <a:extLst>
            <a:ext uri="{FF2B5EF4-FFF2-40B4-BE49-F238E27FC236}">
              <a16:creationId xmlns:a16="http://schemas.microsoft.com/office/drawing/2014/main" id="{00000000-0008-0000-0700-0000C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0" name="Text Box 911">
          <a:extLst>
            <a:ext uri="{FF2B5EF4-FFF2-40B4-BE49-F238E27FC236}">
              <a16:creationId xmlns:a16="http://schemas.microsoft.com/office/drawing/2014/main" id="{00000000-0008-0000-0700-0000C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1" name="Text Box 912">
          <a:extLst>
            <a:ext uri="{FF2B5EF4-FFF2-40B4-BE49-F238E27FC236}">
              <a16:creationId xmlns:a16="http://schemas.microsoft.com/office/drawing/2014/main" id="{00000000-0008-0000-0700-0000C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2" name="Text Box 913">
          <a:extLst>
            <a:ext uri="{FF2B5EF4-FFF2-40B4-BE49-F238E27FC236}">
              <a16:creationId xmlns:a16="http://schemas.microsoft.com/office/drawing/2014/main" id="{00000000-0008-0000-0700-0000C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3" name="Text Box 914">
          <a:extLst>
            <a:ext uri="{FF2B5EF4-FFF2-40B4-BE49-F238E27FC236}">
              <a16:creationId xmlns:a16="http://schemas.microsoft.com/office/drawing/2014/main" id="{00000000-0008-0000-0700-0000C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4" name="Text Box 915">
          <a:extLst>
            <a:ext uri="{FF2B5EF4-FFF2-40B4-BE49-F238E27FC236}">
              <a16:creationId xmlns:a16="http://schemas.microsoft.com/office/drawing/2014/main" id="{00000000-0008-0000-0700-0000C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5" name="Text Box 916">
          <a:extLst>
            <a:ext uri="{FF2B5EF4-FFF2-40B4-BE49-F238E27FC236}">
              <a16:creationId xmlns:a16="http://schemas.microsoft.com/office/drawing/2014/main" id="{00000000-0008-0000-0700-0000C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6" name="Text Box 917">
          <a:extLst>
            <a:ext uri="{FF2B5EF4-FFF2-40B4-BE49-F238E27FC236}">
              <a16:creationId xmlns:a16="http://schemas.microsoft.com/office/drawing/2014/main" id="{00000000-0008-0000-0700-0000C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7" name="Text Box 918">
          <a:extLst>
            <a:ext uri="{FF2B5EF4-FFF2-40B4-BE49-F238E27FC236}">
              <a16:creationId xmlns:a16="http://schemas.microsoft.com/office/drawing/2014/main" id="{00000000-0008-0000-0700-0000C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8" name="Text Box 919">
          <a:extLst>
            <a:ext uri="{FF2B5EF4-FFF2-40B4-BE49-F238E27FC236}">
              <a16:creationId xmlns:a16="http://schemas.microsoft.com/office/drawing/2014/main" id="{00000000-0008-0000-0700-0000D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89" name="Text Box 920">
          <a:extLst>
            <a:ext uri="{FF2B5EF4-FFF2-40B4-BE49-F238E27FC236}">
              <a16:creationId xmlns:a16="http://schemas.microsoft.com/office/drawing/2014/main" id="{00000000-0008-0000-0700-0000D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0" name="Text Box 921">
          <a:extLst>
            <a:ext uri="{FF2B5EF4-FFF2-40B4-BE49-F238E27FC236}">
              <a16:creationId xmlns:a16="http://schemas.microsoft.com/office/drawing/2014/main" id="{00000000-0008-0000-0700-0000D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1" name="Text Box 922">
          <a:extLst>
            <a:ext uri="{FF2B5EF4-FFF2-40B4-BE49-F238E27FC236}">
              <a16:creationId xmlns:a16="http://schemas.microsoft.com/office/drawing/2014/main" id="{00000000-0008-0000-0700-0000D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2" name="Text Box 923">
          <a:extLst>
            <a:ext uri="{FF2B5EF4-FFF2-40B4-BE49-F238E27FC236}">
              <a16:creationId xmlns:a16="http://schemas.microsoft.com/office/drawing/2014/main" id="{00000000-0008-0000-0700-0000D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3" name="Text Box 924">
          <a:extLst>
            <a:ext uri="{FF2B5EF4-FFF2-40B4-BE49-F238E27FC236}">
              <a16:creationId xmlns:a16="http://schemas.microsoft.com/office/drawing/2014/main" id="{00000000-0008-0000-0700-0000D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4" name="Text Box 925">
          <a:extLst>
            <a:ext uri="{FF2B5EF4-FFF2-40B4-BE49-F238E27FC236}">
              <a16:creationId xmlns:a16="http://schemas.microsoft.com/office/drawing/2014/main" id="{00000000-0008-0000-0700-0000D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5" name="Text Box 926">
          <a:extLst>
            <a:ext uri="{FF2B5EF4-FFF2-40B4-BE49-F238E27FC236}">
              <a16:creationId xmlns:a16="http://schemas.microsoft.com/office/drawing/2014/main" id="{00000000-0008-0000-0700-0000D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6" name="Text Box 927">
          <a:extLst>
            <a:ext uri="{FF2B5EF4-FFF2-40B4-BE49-F238E27FC236}">
              <a16:creationId xmlns:a16="http://schemas.microsoft.com/office/drawing/2014/main" id="{00000000-0008-0000-0700-0000D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7" name="Text Box 928">
          <a:extLst>
            <a:ext uri="{FF2B5EF4-FFF2-40B4-BE49-F238E27FC236}">
              <a16:creationId xmlns:a16="http://schemas.microsoft.com/office/drawing/2014/main" id="{00000000-0008-0000-0700-0000D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8" name="Text Box 929">
          <a:extLst>
            <a:ext uri="{FF2B5EF4-FFF2-40B4-BE49-F238E27FC236}">
              <a16:creationId xmlns:a16="http://schemas.microsoft.com/office/drawing/2014/main" id="{00000000-0008-0000-0700-0000D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499" name="Text Box 930">
          <a:extLst>
            <a:ext uri="{FF2B5EF4-FFF2-40B4-BE49-F238E27FC236}">
              <a16:creationId xmlns:a16="http://schemas.microsoft.com/office/drawing/2014/main" id="{00000000-0008-0000-0700-0000D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00" name="Text Box 931">
          <a:extLst>
            <a:ext uri="{FF2B5EF4-FFF2-40B4-BE49-F238E27FC236}">
              <a16:creationId xmlns:a16="http://schemas.microsoft.com/office/drawing/2014/main" id="{00000000-0008-0000-0700-0000D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01" name="Text Box 932">
          <a:extLst>
            <a:ext uri="{FF2B5EF4-FFF2-40B4-BE49-F238E27FC236}">
              <a16:creationId xmlns:a16="http://schemas.microsoft.com/office/drawing/2014/main" id="{00000000-0008-0000-0700-0000D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00000000-0008-0000-0700-0000D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3" name="Text Box 5">
          <a:extLst>
            <a:ext uri="{FF2B5EF4-FFF2-40B4-BE49-F238E27FC236}">
              <a16:creationId xmlns:a16="http://schemas.microsoft.com/office/drawing/2014/main" id="{00000000-0008-0000-0700-0000D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id="{00000000-0008-0000-0700-0000E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5" name="Text Box 7">
          <a:extLst>
            <a:ext uri="{FF2B5EF4-FFF2-40B4-BE49-F238E27FC236}">
              <a16:creationId xmlns:a16="http://schemas.microsoft.com/office/drawing/2014/main" id="{00000000-0008-0000-0700-0000E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00000000-0008-0000-0700-0000E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7" name="Text Box 10">
          <a:extLst>
            <a:ext uri="{FF2B5EF4-FFF2-40B4-BE49-F238E27FC236}">
              <a16:creationId xmlns:a16="http://schemas.microsoft.com/office/drawing/2014/main" id="{00000000-0008-0000-0700-0000E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8" name="Text Box 11">
          <a:extLst>
            <a:ext uri="{FF2B5EF4-FFF2-40B4-BE49-F238E27FC236}">
              <a16:creationId xmlns:a16="http://schemas.microsoft.com/office/drawing/2014/main" id="{00000000-0008-0000-0700-0000E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09" name="Text Box 12">
          <a:extLst>
            <a:ext uri="{FF2B5EF4-FFF2-40B4-BE49-F238E27FC236}">
              <a16:creationId xmlns:a16="http://schemas.microsoft.com/office/drawing/2014/main" id="{00000000-0008-0000-0700-0000E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0" name="Text Box 13">
          <a:extLst>
            <a:ext uri="{FF2B5EF4-FFF2-40B4-BE49-F238E27FC236}">
              <a16:creationId xmlns:a16="http://schemas.microsoft.com/office/drawing/2014/main" id="{00000000-0008-0000-0700-0000E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1" name="Text Box 14">
          <a:extLst>
            <a:ext uri="{FF2B5EF4-FFF2-40B4-BE49-F238E27FC236}">
              <a16:creationId xmlns:a16="http://schemas.microsoft.com/office/drawing/2014/main" id="{00000000-0008-0000-0700-0000E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700-0000E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3" name="Text Box 16">
          <a:extLst>
            <a:ext uri="{FF2B5EF4-FFF2-40B4-BE49-F238E27FC236}">
              <a16:creationId xmlns:a16="http://schemas.microsoft.com/office/drawing/2014/main" id="{00000000-0008-0000-0700-0000E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4" name="Text Box 17">
          <a:extLst>
            <a:ext uri="{FF2B5EF4-FFF2-40B4-BE49-F238E27FC236}">
              <a16:creationId xmlns:a16="http://schemas.microsoft.com/office/drawing/2014/main" id="{00000000-0008-0000-0700-0000E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5" name="Text Box 18">
          <a:extLst>
            <a:ext uri="{FF2B5EF4-FFF2-40B4-BE49-F238E27FC236}">
              <a16:creationId xmlns:a16="http://schemas.microsoft.com/office/drawing/2014/main" id="{00000000-0008-0000-0700-0000E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6" name="Text Box 19">
          <a:extLst>
            <a:ext uri="{FF2B5EF4-FFF2-40B4-BE49-F238E27FC236}">
              <a16:creationId xmlns:a16="http://schemas.microsoft.com/office/drawing/2014/main" id="{00000000-0008-0000-0700-0000E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7" name="Text Box 20">
          <a:extLst>
            <a:ext uri="{FF2B5EF4-FFF2-40B4-BE49-F238E27FC236}">
              <a16:creationId xmlns:a16="http://schemas.microsoft.com/office/drawing/2014/main" id="{00000000-0008-0000-0700-0000E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8" name="Text Box 21">
          <a:extLst>
            <a:ext uri="{FF2B5EF4-FFF2-40B4-BE49-F238E27FC236}">
              <a16:creationId xmlns:a16="http://schemas.microsoft.com/office/drawing/2014/main" id="{00000000-0008-0000-0700-0000E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19" name="Text Box 22">
          <a:extLst>
            <a:ext uri="{FF2B5EF4-FFF2-40B4-BE49-F238E27FC236}">
              <a16:creationId xmlns:a16="http://schemas.microsoft.com/office/drawing/2014/main" id="{00000000-0008-0000-0700-0000E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0" name="Text Box 23">
          <a:extLst>
            <a:ext uri="{FF2B5EF4-FFF2-40B4-BE49-F238E27FC236}">
              <a16:creationId xmlns:a16="http://schemas.microsoft.com/office/drawing/2014/main" id="{00000000-0008-0000-0700-0000F0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1" name="Text Box 24">
          <a:extLst>
            <a:ext uri="{FF2B5EF4-FFF2-40B4-BE49-F238E27FC236}">
              <a16:creationId xmlns:a16="http://schemas.microsoft.com/office/drawing/2014/main" id="{00000000-0008-0000-0700-0000F1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2" name="Text Box 25">
          <a:extLst>
            <a:ext uri="{FF2B5EF4-FFF2-40B4-BE49-F238E27FC236}">
              <a16:creationId xmlns:a16="http://schemas.microsoft.com/office/drawing/2014/main" id="{00000000-0008-0000-0700-0000F2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3" name="Text Box 27">
          <a:extLst>
            <a:ext uri="{FF2B5EF4-FFF2-40B4-BE49-F238E27FC236}">
              <a16:creationId xmlns:a16="http://schemas.microsoft.com/office/drawing/2014/main" id="{00000000-0008-0000-0700-0000F3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4" name="Text Box 29">
          <a:extLst>
            <a:ext uri="{FF2B5EF4-FFF2-40B4-BE49-F238E27FC236}">
              <a16:creationId xmlns:a16="http://schemas.microsoft.com/office/drawing/2014/main" id="{00000000-0008-0000-0700-0000F4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5" name="Text Box 30">
          <a:extLst>
            <a:ext uri="{FF2B5EF4-FFF2-40B4-BE49-F238E27FC236}">
              <a16:creationId xmlns:a16="http://schemas.microsoft.com/office/drawing/2014/main" id="{00000000-0008-0000-0700-0000F5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6" name="Text Box 31">
          <a:extLst>
            <a:ext uri="{FF2B5EF4-FFF2-40B4-BE49-F238E27FC236}">
              <a16:creationId xmlns:a16="http://schemas.microsoft.com/office/drawing/2014/main" id="{00000000-0008-0000-0700-0000F6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7" name="Text Box 32">
          <a:extLst>
            <a:ext uri="{FF2B5EF4-FFF2-40B4-BE49-F238E27FC236}">
              <a16:creationId xmlns:a16="http://schemas.microsoft.com/office/drawing/2014/main" id="{00000000-0008-0000-0700-0000F7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8" name="Text Box 33">
          <a:extLst>
            <a:ext uri="{FF2B5EF4-FFF2-40B4-BE49-F238E27FC236}">
              <a16:creationId xmlns:a16="http://schemas.microsoft.com/office/drawing/2014/main" id="{00000000-0008-0000-0700-0000F8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29" name="Text Box 34">
          <a:extLst>
            <a:ext uri="{FF2B5EF4-FFF2-40B4-BE49-F238E27FC236}">
              <a16:creationId xmlns:a16="http://schemas.microsoft.com/office/drawing/2014/main" id="{00000000-0008-0000-0700-0000F9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0" name="Text Box 35">
          <a:extLst>
            <a:ext uri="{FF2B5EF4-FFF2-40B4-BE49-F238E27FC236}">
              <a16:creationId xmlns:a16="http://schemas.microsoft.com/office/drawing/2014/main" id="{00000000-0008-0000-0700-0000FA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1" name="Text Box 36">
          <a:extLst>
            <a:ext uri="{FF2B5EF4-FFF2-40B4-BE49-F238E27FC236}">
              <a16:creationId xmlns:a16="http://schemas.microsoft.com/office/drawing/2014/main" id="{00000000-0008-0000-0700-0000FB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2" name="Text Box 37">
          <a:extLst>
            <a:ext uri="{FF2B5EF4-FFF2-40B4-BE49-F238E27FC236}">
              <a16:creationId xmlns:a16="http://schemas.microsoft.com/office/drawing/2014/main" id="{00000000-0008-0000-0700-0000FC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3" name="Text Box 39">
          <a:extLst>
            <a:ext uri="{FF2B5EF4-FFF2-40B4-BE49-F238E27FC236}">
              <a16:creationId xmlns:a16="http://schemas.microsoft.com/office/drawing/2014/main" id="{00000000-0008-0000-0700-0000FD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4" name="Text Box 41">
          <a:extLst>
            <a:ext uri="{FF2B5EF4-FFF2-40B4-BE49-F238E27FC236}">
              <a16:creationId xmlns:a16="http://schemas.microsoft.com/office/drawing/2014/main" id="{00000000-0008-0000-0700-0000FE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35" name="Text Box 45">
          <a:extLst>
            <a:ext uri="{FF2B5EF4-FFF2-40B4-BE49-F238E27FC236}">
              <a16:creationId xmlns:a16="http://schemas.microsoft.com/office/drawing/2014/main" id="{00000000-0008-0000-0700-0000FF05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6" name="Text Box 967">
          <a:extLst>
            <a:ext uri="{FF2B5EF4-FFF2-40B4-BE49-F238E27FC236}">
              <a16:creationId xmlns:a16="http://schemas.microsoft.com/office/drawing/2014/main" id="{00000000-0008-0000-0700-00000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7" name="Text Box 968">
          <a:extLst>
            <a:ext uri="{FF2B5EF4-FFF2-40B4-BE49-F238E27FC236}">
              <a16:creationId xmlns:a16="http://schemas.microsoft.com/office/drawing/2014/main" id="{00000000-0008-0000-0700-00000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8" name="Text Box 969">
          <a:extLst>
            <a:ext uri="{FF2B5EF4-FFF2-40B4-BE49-F238E27FC236}">
              <a16:creationId xmlns:a16="http://schemas.microsoft.com/office/drawing/2014/main" id="{00000000-0008-0000-0700-00000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39" name="Text Box 970">
          <a:extLst>
            <a:ext uri="{FF2B5EF4-FFF2-40B4-BE49-F238E27FC236}">
              <a16:creationId xmlns:a16="http://schemas.microsoft.com/office/drawing/2014/main" id="{00000000-0008-0000-0700-00000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0" name="Text Box 971">
          <a:extLst>
            <a:ext uri="{FF2B5EF4-FFF2-40B4-BE49-F238E27FC236}">
              <a16:creationId xmlns:a16="http://schemas.microsoft.com/office/drawing/2014/main" id="{00000000-0008-0000-0700-00000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1" name="Text Box 972">
          <a:extLst>
            <a:ext uri="{FF2B5EF4-FFF2-40B4-BE49-F238E27FC236}">
              <a16:creationId xmlns:a16="http://schemas.microsoft.com/office/drawing/2014/main" id="{00000000-0008-0000-0700-00000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2" name="Text Box 973">
          <a:extLst>
            <a:ext uri="{FF2B5EF4-FFF2-40B4-BE49-F238E27FC236}">
              <a16:creationId xmlns:a16="http://schemas.microsoft.com/office/drawing/2014/main" id="{00000000-0008-0000-0700-00000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3" name="Text Box 974">
          <a:extLst>
            <a:ext uri="{FF2B5EF4-FFF2-40B4-BE49-F238E27FC236}">
              <a16:creationId xmlns:a16="http://schemas.microsoft.com/office/drawing/2014/main" id="{00000000-0008-0000-0700-00000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4" name="Text Box 975">
          <a:extLst>
            <a:ext uri="{FF2B5EF4-FFF2-40B4-BE49-F238E27FC236}">
              <a16:creationId xmlns:a16="http://schemas.microsoft.com/office/drawing/2014/main" id="{00000000-0008-0000-0700-00000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5" name="Text Box 976">
          <a:extLst>
            <a:ext uri="{FF2B5EF4-FFF2-40B4-BE49-F238E27FC236}">
              <a16:creationId xmlns:a16="http://schemas.microsoft.com/office/drawing/2014/main" id="{00000000-0008-0000-0700-00000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6" name="Text Box 977">
          <a:extLst>
            <a:ext uri="{FF2B5EF4-FFF2-40B4-BE49-F238E27FC236}">
              <a16:creationId xmlns:a16="http://schemas.microsoft.com/office/drawing/2014/main" id="{00000000-0008-0000-0700-00000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7" name="Text Box 978">
          <a:extLst>
            <a:ext uri="{FF2B5EF4-FFF2-40B4-BE49-F238E27FC236}">
              <a16:creationId xmlns:a16="http://schemas.microsoft.com/office/drawing/2014/main" id="{00000000-0008-0000-0700-00000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8" name="Text Box 979">
          <a:extLst>
            <a:ext uri="{FF2B5EF4-FFF2-40B4-BE49-F238E27FC236}">
              <a16:creationId xmlns:a16="http://schemas.microsoft.com/office/drawing/2014/main" id="{00000000-0008-0000-0700-00000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49" name="Text Box 980">
          <a:extLst>
            <a:ext uri="{FF2B5EF4-FFF2-40B4-BE49-F238E27FC236}">
              <a16:creationId xmlns:a16="http://schemas.microsoft.com/office/drawing/2014/main" id="{00000000-0008-0000-0700-00000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0" name="Text Box 981">
          <a:extLst>
            <a:ext uri="{FF2B5EF4-FFF2-40B4-BE49-F238E27FC236}">
              <a16:creationId xmlns:a16="http://schemas.microsoft.com/office/drawing/2014/main" id="{00000000-0008-0000-0700-00000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1" name="Text Box 982">
          <a:extLst>
            <a:ext uri="{FF2B5EF4-FFF2-40B4-BE49-F238E27FC236}">
              <a16:creationId xmlns:a16="http://schemas.microsoft.com/office/drawing/2014/main" id="{00000000-0008-0000-0700-00000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2" name="Text Box 983">
          <a:extLst>
            <a:ext uri="{FF2B5EF4-FFF2-40B4-BE49-F238E27FC236}">
              <a16:creationId xmlns:a16="http://schemas.microsoft.com/office/drawing/2014/main" id="{00000000-0008-0000-0700-00001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3" name="Text Box 984">
          <a:extLst>
            <a:ext uri="{FF2B5EF4-FFF2-40B4-BE49-F238E27FC236}">
              <a16:creationId xmlns:a16="http://schemas.microsoft.com/office/drawing/2014/main" id="{00000000-0008-0000-0700-00001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4" name="Text Box 985">
          <a:extLst>
            <a:ext uri="{FF2B5EF4-FFF2-40B4-BE49-F238E27FC236}">
              <a16:creationId xmlns:a16="http://schemas.microsoft.com/office/drawing/2014/main" id="{00000000-0008-0000-0700-00001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5" name="Text Box 986">
          <a:extLst>
            <a:ext uri="{FF2B5EF4-FFF2-40B4-BE49-F238E27FC236}">
              <a16:creationId xmlns:a16="http://schemas.microsoft.com/office/drawing/2014/main" id="{00000000-0008-0000-0700-00001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6" name="Text Box 987">
          <a:extLst>
            <a:ext uri="{FF2B5EF4-FFF2-40B4-BE49-F238E27FC236}">
              <a16:creationId xmlns:a16="http://schemas.microsoft.com/office/drawing/2014/main" id="{00000000-0008-0000-0700-00001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7" name="Text Box 988">
          <a:extLst>
            <a:ext uri="{FF2B5EF4-FFF2-40B4-BE49-F238E27FC236}">
              <a16:creationId xmlns:a16="http://schemas.microsoft.com/office/drawing/2014/main" id="{00000000-0008-0000-0700-00001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8" name="Text Box 989">
          <a:extLst>
            <a:ext uri="{FF2B5EF4-FFF2-40B4-BE49-F238E27FC236}">
              <a16:creationId xmlns:a16="http://schemas.microsoft.com/office/drawing/2014/main" id="{00000000-0008-0000-0700-00001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59" name="Text Box 990">
          <a:extLst>
            <a:ext uri="{FF2B5EF4-FFF2-40B4-BE49-F238E27FC236}">
              <a16:creationId xmlns:a16="http://schemas.microsoft.com/office/drawing/2014/main" id="{00000000-0008-0000-0700-00001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0" name="Text Box 991">
          <a:extLst>
            <a:ext uri="{FF2B5EF4-FFF2-40B4-BE49-F238E27FC236}">
              <a16:creationId xmlns:a16="http://schemas.microsoft.com/office/drawing/2014/main" id="{00000000-0008-0000-0700-00001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1" name="Text Box 992">
          <a:extLst>
            <a:ext uri="{FF2B5EF4-FFF2-40B4-BE49-F238E27FC236}">
              <a16:creationId xmlns:a16="http://schemas.microsoft.com/office/drawing/2014/main" id="{00000000-0008-0000-0700-00001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2" name="Text Box 993">
          <a:extLst>
            <a:ext uri="{FF2B5EF4-FFF2-40B4-BE49-F238E27FC236}">
              <a16:creationId xmlns:a16="http://schemas.microsoft.com/office/drawing/2014/main" id="{00000000-0008-0000-0700-00001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3" name="Text Box 994">
          <a:extLst>
            <a:ext uri="{FF2B5EF4-FFF2-40B4-BE49-F238E27FC236}">
              <a16:creationId xmlns:a16="http://schemas.microsoft.com/office/drawing/2014/main" id="{00000000-0008-0000-0700-00001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4" name="Text Box 995">
          <a:extLst>
            <a:ext uri="{FF2B5EF4-FFF2-40B4-BE49-F238E27FC236}">
              <a16:creationId xmlns:a16="http://schemas.microsoft.com/office/drawing/2014/main" id="{00000000-0008-0000-0700-00001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5" name="Text Box 996">
          <a:extLst>
            <a:ext uri="{FF2B5EF4-FFF2-40B4-BE49-F238E27FC236}">
              <a16:creationId xmlns:a16="http://schemas.microsoft.com/office/drawing/2014/main" id="{00000000-0008-0000-0700-00001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6" name="Text Box 997">
          <a:extLst>
            <a:ext uri="{FF2B5EF4-FFF2-40B4-BE49-F238E27FC236}">
              <a16:creationId xmlns:a16="http://schemas.microsoft.com/office/drawing/2014/main" id="{00000000-0008-0000-0700-00001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7" name="Text Box 998">
          <a:extLst>
            <a:ext uri="{FF2B5EF4-FFF2-40B4-BE49-F238E27FC236}">
              <a16:creationId xmlns:a16="http://schemas.microsoft.com/office/drawing/2014/main" id="{00000000-0008-0000-0700-00001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8" name="Text Box 999">
          <a:extLst>
            <a:ext uri="{FF2B5EF4-FFF2-40B4-BE49-F238E27FC236}">
              <a16:creationId xmlns:a16="http://schemas.microsoft.com/office/drawing/2014/main" id="{00000000-0008-0000-0700-00002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69" name="Text Box 1000">
          <a:extLst>
            <a:ext uri="{FF2B5EF4-FFF2-40B4-BE49-F238E27FC236}">
              <a16:creationId xmlns:a16="http://schemas.microsoft.com/office/drawing/2014/main" id="{00000000-0008-0000-0700-00002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0" name="Text Box 1001">
          <a:extLst>
            <a:ext uri="{FF2B5EF4-FFF2-40B4-BE49-F238E27FC236}">
              <a16:creationId xmlns:a16="http://schemas.microsoft.com/office/drawing/2014/main" id="{00000000-0008-0000-0700-00002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1" name="Text Box 1002">
          <a:extLst>
            <a:ext uri="{FF2B5EF4-FFF2-40B4-BE49-F238E27FC236}">
              <a16:creationId xmlns:a16="http://schemas.microsoft.com/office/drawing/2014/main" id="{00000000-0008-0000-0700-00002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2" name="Text Box 1003">
          <a:extLst>
            <a:ext uri="{FF2B5EF4-FFF2-40B4-BE49-F238E27FC236}">
              <a16:creationId xmlns:a16="http://schemas.microsoft.com/office/drawing/2014/main" id="{00000000-0008-0000-0700-00002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3" name="Text Box 1004">
          <a:extLst>
            <a:ext uri="{FF2B5EF4-FFF2-40B4-BE49-F238E27FC236}">
              <a16:creationId xmlns:a16="http://schemas.microsoft.com/office/drawing/2014/main" id="{00000000-0008-0000-0700-00002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4" name="Text Box 1005">
          <a:extLst>
            <a:ext uri="{FF2B5EF4-FFF2-40B4-BE49-F238E27FC236}">
              <a16:creationId xmlns:a16="http://schemas.microsoft.com/office/drawing/2014/main" id="{00000000-0008-0000-0700-00002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5" name="Text Box 1006">
          <a:extLst>
            <a:ext uri="{FF2B5EF4-FFF2-40B4-BE49-F238E27FC236}">
              <a16:creationId xmlns:a16="http://schemas.microsoft.com/office/drawing/2014/main" id="{00000000-0008-0000-0700-00002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6" name="Text Box 1007">
          <a:extLst>
            <a:ext uri="{FF2B5EF4-FFF2-40B4-BE49-F238E27FC236}">
              <a16:creationId xmlns:a16="http://schemas.microsoft.com/office/drawing/2014/main" id="{00000000-0008-0000-0700-00002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7" name="Text Box 1008">
          <a:extLst>
            <a:ext uri="{FF2B5EF4-FFF2-40B4-BE49-F238E27FC236}">
              <a16:creationId xmlns:a16="http://schemas.microsoft.com/office/drawing/2014/main" id="{00000000-0008-0000-0700-00002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8" name="Text Box 1009">
          <a:extLst>
            <a:ext uri="{FF2B5EF4-FFF2-40B4-BE49-F238E27FC236}">
              <a16:creationId xmlns:a16="http://schemas.microsoft.com/office/drawing/2014/main" id="{00000000-0008-0000-0700-00002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79" name="Text Box 1010">
          <a:extLst>
            <a:ext uri="{FF2B5EF4-FFF2-40B4-BE49-F238E27FC236}">
              <a16:creationId xmlns:a16="http://schemas.microsoft.com/office/drawing/2014/main" id="{00000000-0008-0000-0700-00002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0" name="Text Box 1011">
          <a:extLst>
            <a:ext uri="{FF2B5EF4-FFF2-40B4-BE49-F238E27FC236}">
              <a16:creationId xmlns:a16="http://schemas.microsoft.com/office/drawing/2014/main" id="{00000000-0008-0000-0700-00002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1" name="Text Box 1012">
          <a:extLst>
            <a:ext uri="{FF2B5EF4-FFF2-40B4-BE49-F238E27FC236}">
              <a16:creationId xmlns:a16="http://schemas.microsoft.com/office/drawing/2014/main" id="{00000000-0008-0000-0700-00002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2" name="Text Box 1013">
          <a:extLst>
            <a:ext uri="{FF2B5EF4-FFF2-40B4-BE49-F238E27FC236}">
              <a16:creationId xmlns:a16="http://schemas.microsoft.com/office/drawing/2014/main" id="{00000000-0008-0000-0700-00002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3" name="Text Box 1014">
          <a:extLst>
            <a:ext uri="{FF2B5EF4-FFF2-40B4-BE49-F238E27FC236}">
              <a16:creationId xmlns:a16="http://schemas.microsoft.com/office/drawing/2014/main" id="{00000000-0008-0000-0700-00002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4" name="Text Box 1015">
          <a:extLst>
            <a:ext uri="{FF2B5EF4-FFF2-40B4-BE49-F238E27FC236}">
              <a16:creationId xmlns:a16="http://schemas.microsoft.com/office/drawing/2014/main" id="{00000000-0008-0000-0700-00003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585" name="Text Box 12">
          <a:extLst>
            <a:ext uri="{FF2B5EF4-FFF2-40B4-BE49-F238E27FC236}">
              <a16:creationId xmlns:a16="http://schemas.microsoft.com/office/drawing/2014/main" id="{00000000-0008-0000-0700-00003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6" name="Text Box 1017">
          <a:extLst>
            <a:ext uri="{FF2B5EF4-FFF2-40B4-BE49-F238E27FC236}">
              <a16:creationId xmlns:a16="http://schemas.microsoft.com/office/drawing/2014/main" id="{00000000-0008-0000-0700-00003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7" name="Text Box 1018">
          <a:extLst>
            <a:ext uri="{FF2B5EF4-FFF2-40B4-BE49-F238E27FC236}">
              <a16:creationId xmlns:a16="http://schemas.microsoft.com/office/drawing/2014/main" id="{00000000-0008-0000-0700-00003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8" name="Text Box 1019">
          <a:extLst>
            <a:ext uri="{FF2B5EF4-FFF2-40B4-BE49-F238E27FC236}">
              <a16:creationId xmlns:a16="http://schemas.microsoft.com/office/drawing/2014/main" id="{00000000-0008-0000-0700-00003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89" name="Text Box 1020">
          <a:extLst>
            <a:ext uri="{FF2B5EF4-FFF2-40B4-BE49-F238E27FC236}">
              <a16:creationId xmlns:a16="http://schemas.microsoft.com/office/drawing/2014/main" id="{00000000-0008-0000-0700-00003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0" name="Text Box 1021">
          <a:extLst>
            <a:ext uri="{FF2B5EF4-FFF2-40B4-BE49-F238E27FC236}">
              <a16:creationId xmlns:a16="http://schemas.microsoft.com/office/drawing/2014/main" id="{00000000-0008-0000-0700-00003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1" name="Text Box 1022">
          <a:extLst>
            <a:ext uri="{FF2B5EF4-FFF2-40B4-BE49-F238E27FC236}">
              <a16:creationId xmlns:a16="http://schemas.microsoft.com/office/drawing/2014/main" id="{00000000-0008-0000-0700-00003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2" name="Text Box 1023">
          <a:extLst>
            <a:ext uri="{FF2B5EF4-FFF2-40B4-BE49-F238E27FC236}">
              <a16:creationId xmlns:a16="http://schemas.microsoft.com/office/drawing/2014/main" id="{00000000-0008-0000-0700-00003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3" name="Text Box 1024">
          <a:extLst>
            <a:ext uri="{FF2B5EF4-FFF2-40B4-BE49-F238E27FC236}">
              <a16:creationId xmlns:a16="http://schemas.microsoft.com/office/drawing/2014/main" id="{00000000-0008-0000-0700-00003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4" name="Text Box 1025">
          <a:extLst>
            <a:ext uri="{FF2B5EF4-FFF2-40B4-BE49-F238E27FC236}">
              <a16:creationId xmlns:a16="http://schemas.microsoft.com/office/drawing/2014/main" id="{00000000-0008-0000-0700-00003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5" name="Text Box 1026">
          <a:extLst>
            <a:ext uri="{FF2B5EF4-FFF2-40B4-BE49-F238E27FC236}">
              <a16:creationId xmlns:a16="http://schemas.microsoft.com/office/drawing/2014/main" id="{00000000-0008-0000-0700-00003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6" name="Text Box 1027">
          <a:extLst>
            <a:ext uri="{FF2B5EF4-FFF2-40B4-BE49-F238E27FC236}">
              <a16:creationId xmlns:a16="http://schemas.microsoft.com/office/drawing/2014/main" id="{00000000-0008-0000-0700-00003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7" name="Text Box 1028">
          <a:extLst>
            <a:ext uri="{FF2B5EF4-FFF2-40B4-BE49-F238E27FC236}">
              <a16:creationId xmlns:a16="http://schemas.microsoft.com/office/drawing/2014/main" id="{00000000-0008-0000-0700-00003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8" name="Text Box 1029">
          <a:extLst>
            <a:ext uri="{FF2B5EF4-FFF2-40B4-BE49-F238E27FC236}">
              <a16:creationId xmlns:a16="http://schemas.microsoft.com/office/drawing/2014/main" id="{00000000-0008-0000-0700-00003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599" name="Text Box 1030">
          <a:extLst>
            <a:ext uri="{FF2B5EF4-FFF2-40B4-BE49-F238E27FC236}">
              <a16:creationId xmlns:a16="http://schemas.microsoft.com/office/drawing/2014/main" id="{00000000-0008-0000-0700-00003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0" name="Text Box 1031">
          <a:extLst>
            <a:ext uri="{FF2B5EF4-FFF2-40B4-BE49-F238E27FC236}">
              <a16:creationId xmlns:a16="http://schemas.microsoft.com/office/drawing/2014/main" id="{00000000-0008-0000-0700-00004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1" name="Text Box 1032">
          <a:extLst>
            <a:ext uri="{FF2B5EF4-FFF2-40B4-BE49-F238E27FC236}">
              <a16:creationId xmlns:a16="http://schemas.microsoft.com/office/drawing/2014/main" id="{00000000-0008-0000-0700-00004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2" name="Text Box 1033">
          <a:extLst>
            <a:ext uri="{FF2B5EF4-FFF2-40B4-BE49-F238E27FC236}">
              <a16:creationId xmlns:a16="http://schemas.microsoft.com/office/drawing/2014/main" id="{00000000-0008-0000-0700-00004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3" name="Text Box 1034">
          <a:extLst>
            <a:ext uri="{FF2B5EF4-FFF2-40B4-BE49-F238E27FC236}">
              <a16:creationId xmlns:a16="http://schemas.microsoft.com/office/drawing/2014/main" id="{00000000-0008-0000-0700-00004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4" name="Text Box 1035">
          <a:extLst>
            <a:ext uri="{FF2B5EF4-FFF2-40B4-BE49-F238E27FC236}">
              <a16:creationId xmlns:a16="http://schemas.microsoft.com/office/drawing/2014/main" id="{00000000-0008-0000-0700-00004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5" name="Text Box 1036">
          <a:extLst>
            <a:ext uri="{FF2B5EF4-FFF2-40B4-BE49-F238E27FC236}">
              <a16:creationId xmlns:a16="http://schemas.microsoft.com/office/drawing/2014/main" id="{00000000-0008-0000-0700-00004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6" name="Text Box 1037">
          <a:extLst>
            <a:ext uri="{FF2B5EF4-FFF2-40B4-BE49-F238E27FC236}">
              <a16:creationId xmlns:a16="http://schemas.microsoft.com/office/drawing/2014/main" id="{00000000-0008-0000-0700-00004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7" name="Text Box 1038">
          <a:extLst>
            <a:ext uri="{FF2B5EF4-FFF2-40B4-BE49-F238E27FC236}">
              <a16:creationId xmlns:a16="http://schemas.microsoft.com/office/drawing/2014/main" id="{00000000-0008-0000-0700-00004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8" name="Text Box 1039">
          <a:extLst>
            <a:ext uri="{FF2B5EF4-FFF2-40B4-BE49-F238E27FC236}">
              <a16:creationId xmlns:a16="http://schemas.microsoft.com/office/drawing/2014/main" id="{00000000-0008-0000-0700-00004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09" name="Text Box 1040">
          <a:extLst>
            <a:ext uri="{FF2B5EF4-FFF2-40B4-BE49-F238E27FC236}">
              <a16:creationId xmlns:a16="http://schemas.microsoft.com/office/drawing/2014/main" id="{00000000-0008-0000-0700-00004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0" name="Text Box 1041">
          <a:extLst>
            <a:ext uri="{FF2B5EF4-FFF2-40B4-BE49-F238E27FC236}">
              <a16:creationId xmlns:a16="http://schemas.microsoft.com/office/drawing/2014/main" id="{00000000-0008-0000-0700-00004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1" name="Text Box 1042">
          <a:extLst>
            <a:ext uri="{FF2B5EF4-FFF2-40B4-BE49-F238E27FC236}">
              <a16:creationId xmlns:a16="http://schemas.microsoft.com/office/drawing/2014/main" id="{00000000-0008-0000-0700-00004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2" name="Text Box 1043">
          <a:extLst>
            <a:ext uri="{FF2B5EF4-FFF2-40B4-BE49-F238E27FC236}">
              <a16:creationId xmlns:a16="http://schemas.microsoft.com/office/drawing/2014/main" id="{00000000-0008-0000-0700-00004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3" name="Text Box 1044">
          <a:extLst>
            <a:ext uri="{FF2B5EF4-FFF2-40B4-BE49-F238E27FC236}">
              <a16:creationId xmlns:a16="http://schemas.microsoft.com/office/drawing/2014/main" id="{00000000-0008-0000-0700-00004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4" name="Text Box 1045">
          <a:extLst>
            <a:ext uri="{FF2B5EF4-FFF2-40B4-BE49-F238E27FC236}">
              <a16:creationId xmlns:a16="http://schemas.microsoft.com/office/drawing/2014/main" id="{00000000-0008-0000-0700-00004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5" name="Text Box 1046">
          <a:extLst>
            <a:ext uri="{FF2B5EF4-FFF2-40B4-BE49-F238E27FC236}">
              <a16:creationId xmlns:a16="http://schemas.microsoft.com/office/drawing/2014/main" id="{00000000-0008-0000-0700-00004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6" name="Text Box 1047">
          <a:extLst>
            <a:ext uri="{FF2B5EF4-FFF2-40B4-BE49-F238E27FC236}">
              <a16:creationId xmlns:a16="http://schemas.microsoft.com/office/drawing/2014/main" id="{00000000-0008-0000-0700-00005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7" name="Text Box 1048">
          <a:extLst>
            <a:ext uri="{FF2B5EF4-FFF2-40B4-BE49-F238E27FC236}">
              <a16:creationId xmlns:a16="http://schemas.microsoft.com/office/drawing/2014/main" id="{00000000-0008-0000-0700-00005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8" name="Text Box 1049">
          <a:extLst>
            <a:ext uri="{FF2B5EF4-FFF2-40B4-BE49-F238E27FC236}">
              <a16:creationId xmlns:a16="http://schemas.microsoft.com/office/drawing/2014/main" id="{00000000-0008-0000-0700-00005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19" name="Text Box 1050">
          <a:extLst>
            <a:ext uri="{FF2B5EF4-FFF2-40B4-BE49-F238E27FC236}">
              <a16:creationId xmlns:a16="http://schemas.microsoft.com/office/drawing/2014/main" id="{00000000-0008-0000-0700-00005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0" name="Text Box 1051">
          <a:extLst>
            <a:ext uri="{FF2B5EF4-FFF2-40B4-BE49-F238E27FC236}">
              <a16:creationId xmlns:a16="http://schemas.microsoft.com/office/drawing/2014/main" id="{00000000-0008-0000-0700-00005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1" name="Text Box 1052">
          <a:extLst>
            <a:ext uri="{FF2B5EF4-FFF2-40B4-BE49-F238E27FC236}">
              <a16:creationId xmlns:a16="http://schemas.microsoft.com/office/drawing/2014/main" id="{00000000-0008-0000-0700-00005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2" name="Text Box 1053">
          <a:extLst>
            <a:ext uri="{FF2B5EF4-FFF2-40B4-BE49-F238E27FC236}">
              <a16:creationId xmlns:a16="http://schemas.microsoft.com/office/drawing/2014/main" id="{00000000-0008-0000-0700-00005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3" name="Text Box 1054">
          <a:extLst>
            <a:ext uri="{FF2B5EF4-FFF2-40B4-BE49-F238E27FC236}">
              <a16:creationId xmlns:a16="http://schemas.microsoft.com/office/drawing/2014/main" id="{00000000-0008-0000-0700-00005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4" name="Text Box 1055">
          <a:extLst>
            <a:ext uri="{FF2B5EF4-FFF2-40B4-BE49-F238E27FC236}">
              <a16:creationId xmlns:a16="http://schemas.microsoft.com/office/drawing/2014/main" id="{00000000-0008-0000-0700-00005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5" name="Text Box 1056">
          <a:extLst>
            <a:ext uri="{FF2B5EF4-FFF2-40B4-BE49-F238E27FC236}">
              <a16:creationId xmlns:a16="http://schemas.microsoft.com/office/drawing/2014/main" id="{00000000-0008-0000-0700-00005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6" name="Text Box 1057">
          <a:extLst>
            <a:ext uri="{FF2B5EF4-FFF2-40B4-BE49-F238E27FC236}">
              <a16:creationId xmlns:a16="http://schemas.microsoft.com/office/drawing/2014/main" id="{00000000-0008-0000-0700-00005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7" name="Text Box 1058">
          <a:extLst>
            <a:ext uri="{FF2B5EF4-FFF2-40B4-BE49-F238E27FC236}">
              <a16:creationId xmlns:a16="http://schemas.microsoft.com/office/drawing/2014/main" id="{00000000-0008-0000-0700-00005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8" name="Text Box 1059">
          <a:extLst>
            <a:ext uri="{FF2B5EF4-FFF2-40B4-BE49-F238E27FC236}">
              <a16:creationId xmlns:a16="http://schemas.microsoft.com/office/drawing/2014/main" id="{00000000-0008-0000-0700-00005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29" name="Text Box 1060">
          <a:extLst>
            <a:ext uri="{FF2B5EF4-FFF2-40B4-BE49-F238E27FC236}">
              <a16:creationId xmlns:a16="http://schemas.microsoft.com/office/drawing/2014/main" id="{00000000-0008-0000-0700-00005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0" name="Text Box 1061">
          <a:extLst>
            <a:ext uri="{FF2B5EF4-FFF2-40B4-BE49-F238E27FC236}">
              <a16:creationId xmlns:a16="http://schemas.microsoft.com/office/drawing/2014/main" id="{00000000-0008-0000-0700-00005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1" name="Text Box 1062">
          <a:extLst>
            <a:ext uri="{FF2B5EF4-FFF2-40B4-BE49-F238E27FC236}">
              <a16:creationId xmlns:a16="http://schemas.microsoft.com/office/drawing/2014/main" id="{00000000-0008-0000-0700-00005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2" name="Text Box 1063">
          <a:extLst>
            <a:ext uri="{FF2B5EF4-FFF2-40B4-BE49-F238E27FC236}">
              <a16:creationId xmlns:a16="http://schemas.microsoft.com/office/drawing/2014/main" id="{00000000-0008-0000-0700-00006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3" name="Text Box 1064">
          <a:extLst>
            <a:ext uri="{FF2B5EF4-FFF2-40B4-BE49-F238E27FC236}">
              <a16:creationId xmlns:a16="http://schemas.microsoft.com/office/drawing/2014/main" id="{00000000-0008-0000-0700-00006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4" name="Text Box 1065">
          <a:extLst>
            <a:ext uri="{FF2B5EF4-FFF2-40B4-BE49-F238E27FC236}">
              <a16:creationId xmlns:a16="http://schemas.microsoft.com/office/drawing/2014/main" id="{00000000-0008-0000-0700-00006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5" name="Text Box 1066">
          <a:extLst>
            <a:ext uri="{FF2B5EF4-FFF2-40B4-BE49-F238E27FC236}">
              <a16:creationId xmlns:a16="http://schemas.microsoft.com/office/drawing/2014/main" id="{00000000-0008-0000-0700-00006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6" name="Text Box 1067">
          <a:extLst>
            <a:ext uri="{FF2B5EF4-FFF2-40B4-BE49-F238E27FC236}">
              <a16:creationId xmlns:a16="http://schemas.microsoft.com/office/drawing/2014/main" id="{00000000-0008-0000-0700-00006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7" name="Text Box 1068">
          <a:extLst>
            <a:ext uri="{FF2B5EF4-FFF2-40B4-BE49-F238E27FC236}">
              <a16:creationId xmlns:a16="http://schemas.microsoft.com/office/drawing/2014/main" id="{00000000-0008-0000-0700-00006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8" name="Text Box 1069">
          <a:extLst>
            <a:ext uri="{FF2B5EF4-FFF2-40B4-BE49-F238E27FC236}">
              <a16:creationId xmlns:a16="http://schemas.microsoft.com/office/drawing/2014/main" id="{00000000-0008-0000-0700-00006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39" name="Text Box 1070">
          <a:extLst>
            <a:ext uri="{FF2B5EF4-FFF2-40B4-BE49-F238E27FC236}">
              <a16:creationId xmlns:a16="http://schemas.microsoft.com/office/drawing/2014/main" id="{00000000-0008-0000-0700-00006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0" name="Text Box 1071">
          <a:extLst>
            <a:ext uri="{FF2B5EF4-FFF2-40B4-BE49-F238E27FC236}">
              <a16:creationId xmlns:a16="http://schemas.microsoft.com/office/drawing/2014/main" id="{00000000-0008-0000-0700-00006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1" name="Text Box 1072">
          <a:extLst>
            <a:ext uri="{FF2B5EF4-FFF2-40B4-BE49-F238E27FC236}">
              <a16:creationId xmlns:a16="http://schemas.microsoft.com/office/drawing/2014/main" id="{00000000-0008-0000-0700-00006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2" name="Text Box 1073">
          <a:extLst>
            <a:ext uri="{FF2B5EF4-FFF2-40B4-BE49-F238E27FC236}">
              <a16:creationId xmlns:a16="http://schemas.microsoft.com/office/drawing/2014/main" id="{00000000-0008-0000-0700-00006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3" name="Text Box 1074">
          <a:extLst>
            <a:ext uri="{FF2B5EF4-FFF2-40B4-BE49-F238E27FC236}">
              <a16:creationId xmlns:a16="http://schemas.microsoft.com/office/drawing/2014/main" id="{00000000-0008-0000-0700-00006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4" name="Text Box 1075">
          <a:extLst>
            <a:ext uri="{FF2B5EF4-FFF2-40B4-BE49-F238E27FC236}">
              <a16:creationId xmlns:a16="http://schemas.microsoft.com/office/drawing/2014/main" id="{00000000-0008-0000-0700-00006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5" name="Text Box 1076">
          <a:extLst>
            <a:ext uri="{FF2B5EF4-FFF2-40B4-BE49-F238E27FC236}">
              <a16:creationId xmlns:a16="http://schemas.microsoft.com/office/drawing/2014/main" id="{00000000-0008-0000-0700-00006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6" name="Text Box 1077">
          <a:extLst>
            <a:ext uri="{FF2B5EF4-FFF2-40B4-BE49-F238E27FC236}">
              <a16:creationId xmlns:a16="http://schemas.microsoft.com/office/drawing/2014/main" id="{00000000-0008-0000-0700-00006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7" name="Text Box 1078">
          <a:extLst>
            <a:ext uri="{FF2B5EF4-FFF2-40B4-BE49-F238E27FC236}">
              <a16:creationId xmlns:a16="http://schemas.microsoft.com/office/drawing/2014/main" id="{00000000-0008-0000-0700-00006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8" name="Text Box 1079">
          <a:extLst>
            <a:ext uri="{FF2B5EF4-FFF2-40B4-BE49-F238E27FC236}">
              <a16:creationId xmlns:a16="http://schemas.microsoft.com/office/drawing/2014/main" id="{00000000-0008-0000-0700-00007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49" name="Text Box 1080">
          <a:extLst>
            <a:ext uri="{FF2B5EF4-FFF2-40B4-BE49-F238E27FC236}">
              <a16:creationId xmlns:a16="http://schemas.microsoft.com/office/drawing/2014/main" id="{00000000-0008-0000-0700-00007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0" name="Text Box 1081">
          <a:extLst>
            <a:ext uri="{FF2B5EF4-FFF2-40B4-BE49-F238E27FC236}">
              <a16:creationId xmlns:a16="http://schemas.microsoft.com/office/drawing/2014/main" id="{00000000-0008-0000-0700-00007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1" name="Text Box 1082">
          <a:extLst>
            <a:ext uri="{FF2B5EF4-FFF2-40B4-BE49-F238E27FC236}">
              <a16:creationId xmlns:a16="http://schemas.microsoft.com/office/drawing/2014/main" id="{00000000-0008-0000-0700-00007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2" name="Text Box 1083">
          <a:extLst>
            <a:ext uri="{FF2B5EF4-FFF2-40B4-BE49-F238E27FC236}">
              <a16:creationId xmlns:a16="http://schemas.microsoft.com/office/drawing/2014/main" id="{00000000-0008-0000-0700-00007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3" name="Text Box 1084">
          <a:extLst>
            <a:ext uri="{FF2B5EF4-FFF2-40B4-BE49-F238E27FC236}">
              <a16:creationId xmlns:a16="http://schemas.microsoft.com/office/drawing/2014/main" id="{00000000-0008-0000-0700-00007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4" name="Text Box 1085">
          <a:extLst>
            <a:ext uri="{FF2B5EF4-FFF2-40B4-BE49-F238E27FC236}">
              <a16:creationId xmlns:a16="http://schemas.microsoft.com/office/drawing/2014/main" id="{00000000-0008-0000-0700-00007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5" name="Text Box 1086">
          <a:extLst>
            <a:ext uri="{FF2B5EF4-FFF2-40B4-BE49-F238E27FC236}">
              <a16:creationId xmlns:a16="http://schemas.microsoft.com/office/drawing/2014/main" id="{00000000-0008-0000-0700-00007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6" name="Text Box 1087">
          <a:extLst>
            <a:ext uri="{FF2B5EF4-FFF2-40B4-BE49-F238E27FC236}">
              <a16:creationId xmlns:a16="http://schemas.microsoft.com/office/drawing/2014/main" id="{00000000-0008-0000-0700-00007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7" name="Text Box 1088">
          <a:extLst>
            <a:ext uri="{FF2B5EF4-FFF2-40B4-BE49-F238E27FC236}">
              <a16:creationId xmlns:a16="http://schemas.microsoft.com/office/drawing/2014/main" id="{00000000-0008-0000-0700-00007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8" name="Text Box 1089">
          <a:extLst>
            <a:ext uri="{FF2B5EF4-FFF2-40B4-BE49-F238E27FC236}">
              <a16:creationId xmlns:a16="http://schemas.microsoft.com/office/drawing/2014/main" id="{00000000-0008-0000-0700-00007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59" name="Text Box 1090">
          <a:extLst>
            <a:ext uri="{FF2B5EF4-FFF2-40B4-BE49-F238E27FC236}">
              <a16:creationId xmlns:a16="http://schemas.microsoft.com/office/drawing/2014/main" id="{00000000-0008-0000-0700-00007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0" name="Text Box 1091">
          <a:extLst>
            <a:ext uri="{FF2B5EF4-FFF2-40B4-BE49-F238E27FC236}">
              <a16:creationId xmlns:a16="http://schemas.microsoft.com/office/drawing/2014/main" id="{00000000-0008-0000-0700-00007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1" name="Text Box 1092">
          <a:extLst>
            <a:ext uri="{FF2B5EF4-FFF2-40B4-BE49-F238E27FC236}">
              <a16:creationId xmlns:a16="http://schemas.microsoft.com/office/drawing/2014/main" id="{00000000-0008-0000-0700-00007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2" name="Text Box 1093">
          <a:extLst>
            <a:ext uri="{FF2B5EF4-FFF2-40B4-BE49-F238E27FC236}">
              <a16:creationId xmlns:a16="http://schemas.microsoft.com/office/drawing/2014/main" id="{00000000-0008-0000-0700-00007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3" name="Text Box 1094">
          <a:extLst>
            <a:ext uri="{FF2B5EF4-FFF2-40B4-BE49-F238E27FC236}">
              <a16:creationId xmlns:a16="http://schemas.microsoft.com/office/drawing/2014/main" id="{00000000-0008-0000-0700-00007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4" name="Text Box 1095">
          <a:extLst>
            <a:ext uri="{FF2B5EF4-FFF2-40B4-BE49-F238E27FC236}">
              <a16:creationId xmlns:a16="http://schemas.microsoft.com/office/drawing/2014/main" id="{00000000-0008-0000-0700-00008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5" name="Text Box 1096">
          <a:extLst>
            <a:ext uri="{FF2B5EF4-FFF2-40B4-BE49-F238E27FC236}">
              <a16:creationId xmlns:a16="http://schemas.microsoft.com/office/drawing/2014/main" id="{00000000-0008-0000-0700-00008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6" name="Text Box 1097">
          <a:extLst>
            <a:ext uri="{FF2B5EF4-FFF2-40B4-BE49-F238E27FC236}">
              <a16:creationId xmlns:a16="http://schemas.microsoft.com/office/drawing/2014/main" id="{00000000-0008-0000-0700-00008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7" name="Text Box 1098">
          <a:extLst>
            <a:ext uri="{FF2B5EF4-FFF2-40B4-BE49-F238E27FC236}">
              <a16:creationId xmlns:a16="http://schemas.microsoft.com/office/drawing/2014/main" id="{00000000-0008-0000-0700-00008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8" name="Text Box 1099">
          <a:extLst>
            <a:ext uri="{FF2B5EF4-FFF2-40B4-BE49-F238E27FC236}">
              <a16:creationId xmlns:a16="http://schemas.microsoft.com/office/drawing/2014/main" id="{00000000-0008-0000-0700-00008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69" name="Text Box 1100">
          <a:extLst>
            <a:ext uri="{FF2B5EF4-FFF2-40B4-BE49-F238E27FC236}">
              <a16:creationId xmlns:a16="http://schemas.microsoft.com/office/drawing/2014/main" id="{00000000-0008-0000-0700-00008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0" name="Text Box 1101">
          <a:extLst>
            <a:ext uri="{FF2B5EF4-FFF2-40B4-BE49-F238E27FC236}">
              <a16:creationId xmlns:a16="http://schemas.microsoft.com/office/drawing/2014/main" id="{00000000-0008-0000-0700-00008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76200</xdr:colOff>
      <xdr:row>27</xdr:row>
      <xdr:rowOff>31750</xdr:rowOff>
    </xdr:to>
    <xdr:sp macro="" textlink="">
      <xdr:nvSpPr>
        <xdr:cNvPr id="1671" name="Text Box 1102">
          <a:extLst>
            <a:ext uri="{FF2B5EF4-FFF2-40B4-BE49-F238E27FC236}">
              <a16:creationId xmlns:a16="http://schemas.microsoft.com/office/drawing/2014/main" id="{00000000-0008-0000-0700-00008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76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2" name="Text Box 1103">
          <a:extLst>
            <a:ext uri="{FF2B5EF4-FFF2-40B4-BE49-F238E27FC236}">
              <a16:creationId xmlns:a16="http://schemas.microsoft.com/office/drawing/2014/main" id="{00000000-0008-0000-0700-00008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3" name="Text Box 1104">
          <a:extLst>
            <a:ext uri="{FF2B5EF4-FFF2-40B4-BE49-F238E27FC236}">
              <a16:creationId xmlns:a16="http://schemas.microsoft.com/office/drawing/2014/main" id="{00000000-0008-0000-0700-00008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4" name="Text Box 1105">
          <a:extLst>
            <a:ext uri="{FF2B5EF4-FFF2-40B4-BE49-F238E27FC236}">
              <a16:creationId xmlns:a16="http://schemas.microsoft.com/office/drawing/2014/main" id="{00000000-0008-0000-0700-00008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5" name="Text Box 1106">
          <a:extLst>
            <a:ext uri="{FF2B5EF4-FFF2-40B4-BE49-F238E27FC236}">
              <a16:creationId xmlns:a16="http://schemas.microsoft.com/office/drawing/2014/main" id="{00000000-0008-0000-0700-00008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6" name="Text Box 1107">
          <a:extLst>
            <a:ext uri="{FF2B5EF4-FFF2-40B4-BE49-F238E27FC236}">
              <a16:creationId xmlns:a16="http://schemas.microsoft.com/office/drawing/2014/main" id="{00000000-0008-0000-0700-00008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7" name="Text Box 1108">
          <a:extLst>
            <a:ext uri="{FF2B5EF4-FFF2-40B4-BE49-F238E27FC236}">
              <a16:creationId xmlns:a16="http://schemas.microsoft.com/office/drawing/2014/main" id="{00000000-0008-0000-0700-00008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8" name="Text Box 1109">
          <a:extLst>
            <a:ext uri="{FF2B5EF4-FFF2-40B4-BE49-F238E27FC236}">
              <a16:creationId xmlns:a16="http://schemas.microsoft.com/office/drawing/2014/main" id="{00000000-0008-0000-0700-00008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79" name="Text Box 1110">
          <a:extLst>
            <a:ext uri="{FF2B5EF4-FFF2-40B4-BE49-F238E27FC236}">
              <a16:creationId xmlns:a16="http://schemas.microsoft.com/office/drawing/2014/main" id="{00000000-0008-0000-0700-00008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0" name="Text Box 1111">
          <a:extLst>
            <a:ext uri="{FF2B5EF4-FFF2-40B4-BE49-F238E27FC236}">
              <a16:creationId xmlns:a16="http://schemas.microsoft.com/office/drawing/2014/main" id="{00000000-0008-0000-0700-00009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1" name="Text Box 1112">
          <a:extLst>
            <a:ext uri="{FF2B5EF4-FFF2-40B4-BE49-F238E27FC236}">
              <a16:creationId xmlns:a16="http://schemas.microsoft.com/office/drawing/2014/main" id="{00000000-0008-0000-0700-00009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2" name="Text Box 1113">
          <a:extLst>
            <a:ext uri="{FF2B5EF4-FFF2-40B4-BE49-F238E27FC236}">
              <a16:creationId xmlns:a16="http://schemas.microsoft.com/office/drawing/2014/main" id="{00000000-0008-0000-0700-00009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3" name="Text Box 1114">
          <a:extLst>
            <a:ext uri="{FF2B5EF4-FFF2-40B4-BE49-F238E27FC236}">
              <a16:creationId xmlns:a16="http://schemas.microsoft.com/office/drawing/2014/main" id="{00000000-0008-0000-0700-00009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4" name="Text Box 1115">
          <a:extLst>
            <a:ext uri="{FF2B5EF4-FFF2-40B4-BE49-F238E27FC236}">
              <a16:creationId xmlns:a16="http://schemas.microsoft.com/office/drawing/2014/main" id="{00000000-0008-0000-0700-00009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5" name="Text Box 1116">
          <a:extLst>
            <a:ext uri="{FF2B5EF4-FFF2-40B4-BE49-F238E27FC236}">
              <a16:creationId xmlns:a16="http://schemas.microsoft.com/office/drawing/2014/main" id="{00000000-0008-0000-0700-00009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6" name="Text Box 1117">
          <a:extLst>
            <a:ext uri="{FF2B5EF4-FFF2-40B4-BE49-F238E27FC236}">
              <a16:creationId xmlns:a16="http://schemas.microsoft.com/office/drawing/2014/main" id="{00000000-0008-0000-0700-00009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7" name="Text Box 1118">
          <a:extLst>
            <a:ext uri="{FF2B5EF4-FFF2-40B4-BE49-F238E27FC236}">
              <a16:creationId xmlns:a16="http://schemas.microsoft.com/office/drawing/2014/main" id="{00000000-0008-0000-0700-00009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8" name="Text Box 1119">
          <a:extLst>
            <a:ext uri="{FF2B5EF4-FFF2-40B4-BE49-F238E27FC236}">
              <a16:creationId xmlns:a16="http://schemas.microsoft.com/office/drawing/2014/main" id="{00000000-0008-0000-0700-00009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89" name="Text Box 1120">
          <a:extLst>
            <a:ext uri="{FF2B5EF4-FFF2-40B4-BE49-F238E27FC236}">
              <a16:creationId xmlns:a16="http://schemas.microsoft.com/office/drawing/2014/main" id="{00000000-0008-0000-0700-00009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0" name="Text Box 1121">
          <a:extLst>
            <a:ext uri="{FF2B5EF4-FFF2-40B4-BE49-F238E27FC236}">
              <a16:creationId xmlns:a16="http://schemas.microsoft.com/office/drawing/2014/main" id="{00000000-0008-0000-0700-00009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1" name="Text Box 1122">
          <a:extLst>
            <a:ext uri="{FF2B5EF4-FFF2-40B4-BE49-F238E27FC236}">
              <a16:creationId xmlns:a16="http://schemas.microsoft.com/office/drawing/2014/main" id="{00000000-0008-0000-0700-00009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2" name="Text Box 1123">
          <a:extLst>
            <a:ext uri="{FF2B5EF4-FFF2-40B4-BE49-F238E27FC236}">
              <a16:creationId xmlns:a16="http://schemas.microsoft.com/office/drawing/2014/main" id="{00000000-0008-0000-0700-00009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3" name="Text Box 1124">
          <a:extLst>
            <a:ext uri="{FF2B5EF4-FFF2-40B4-BE49-F238E27FC236}">
              <a16:creationId xmlns:a16="http://schemas.microsoft.com/office/drawing/2014/main" id="{00000000-0008-0000-0700-00009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4" name="Text Box 1125">
          <a:extLst>
            <a:ext uri="{FF2B5EF4-FFF2-40B4-BE49-F238E27FC236}">
              <a16:creationId xmlns:a16="http://schemas.microsoft.com/office/drawing/2014/main" id="{00000000-0008-0000-0700-00009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5" name="Text Box 1126">
          <a:extLst>
            <a:ext uri="{FF2B5EF4-FFF2-40B4-BE49-F238E27FC236}">
              <a16:creationId xmlns:a16="http://schemas.microsoft.com/office/drawing/2014/main" id="{00000000-0008-0000-0700-00009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6" name="Text Box 1127">
          <a:extLst>
            <a:ext uri="{FF2B5EF4-FFF2-40B4-BE49-F238E27FC236}">
              <a16:creationId xmlns:a16="http://schemas.microsoft.com/office/drawing/2014/main" id="{00000000-0008-0000-0700-0000A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7" name="Text Box 1128">
          <a:extLst>
            <a:ext uri="{FF2B5EF4-FFF2-40B4-BE49-F238E27FC236}">
              <a16:creationId xmlns:a16="http://schemas.microsoft.com/office/drawing/2014/main" id="{00000000-0008-0000-0700-0000A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698" name="Text Box 1129">
          <a:extLst>
            <a:ext uri="{FF2B5EF4-FFF2-40B4-BE49-F238E27FC236}">
              <a16:creationId xmlns:a16="http://schemas.microsoft.com/office/drawing/2014/main" id="{00000000-0008-0000-0700-0000A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50800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00000000-0008-0000-0700-0000A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0" name="Text Box 1131">
          <a:extLst>
            <a:ext uri="{FF2B5EF4-FFF2-40B4-BE49-F238E27FC236}">
              <a16:creationId xmlns:a16="http://schemas.microsoft.com/office/drawing/2014/main" id="{00000000-0008-0000-0700-0000A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1" name="Text Box 1132">
          <a:extLst>
            <a:ext uri="{FF2B5EF4-FFF2-40B4-BE49-F238E27FC236}">
              <a16:creationId xmlns:a16="http://schemas.microsoft.com/office/drawing/2014/main" id="{00000000-0008-0000-0700-0000A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2" name="Text Box 1133">
          <a:extLst>
            <a:ext uri="{FF2B5EF4-FFF2-40B4-BE49-F238E27FC236}">
              <a16:creationId xmlns:a16="http://schemas.microsoft.com/office/drawing/2014/main" id="{00000000-0008-0000-0700-0000A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3" name="Text Box 1134">
          <a:extLst>
            <a:ext uri="{FF2B5EF4-FFF2-40B4-BE49-F238E27FC236}">
              <a16:creationId xmlns:a16="http://schemas.microsoft.com/office/drawing/2014/main" id="{00000000-0008-0000-0700-0000A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4" name="Text Box 1135">
          <a:extLst>
            <a:ext uri="{FF2B5EF4-FFF2-40B4-BE49-F238E27FC236}">
              <a16:creationId xmlns:a16="http://schemas.microsoft.com/office/drawing/2014/main" id="{00000000-0008-0000-0700-0000A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5" name="Text Box 1136">
          <a:extLst>
            <a:ext uri="{FF2B5EF4-FFF2-40B4-BE49-F238E27FC236}">
              <a16:creationId xmlns:a16="http://schemas.microsoft.com/office/drawing/2014/main" id="{00000000-0008-0000-0700-0000A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6" name="Text Box 1137">
          <a:extLst>
            <a:ext uri="{FF2B5EF4-FFF2-40B4-BE49-F238E27FC236}">
              <a16:creationId xmlns:a16="http://schemas.microsoft.com/office/drawing/2014/main" id="{00000000-0008-0000-0700-0000A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7" name="Text Box 1138">
          <a:extLst>
            <a:ext uri="{FF2B5EF4-FFF2-40B4-BE49-F238E27FC236}">
              <a16:creationId xmlns:a16="http://schemas.microsoft.com/office/drawing/2014/main" id="{00000000-0008-0000-0700-0000A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8" name="Text Box 1139">
          <a:extLst>
            <a:ext uri="{FF2B5EF4-FFF2-40B4-BE49-F238E27FC236}">
              <a16:creationId xmlns:a16="http://schemas.microsoft.com/office/drawing/2014/main" id="{00000000-0008-0000-0700-0000A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09" name="Text Box 1140">
          <a:extLst>
            <a:ext uri="{FF2B5EF4-FFF2-40B4-BE49-F238E27FC236}">
              <a16:creationId xmlns:a16="http://schemas.microsoft.com/office/drawing/2014/main" id="{00000000-0008-0000-0700-0000A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0" name="Text Box 1141">
          <a:extLst>
            <a:ext uri="{FF2B5EF4-FFF2-40B4-BE49-F238E27FC236}">
              <a16:creationId xmlns:a16="http://schemas.microsoft.com/office/drawing/2014/main" id="{00000000-0008-0000-0700-0000A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1" name="Text Box 1142">
          <a:extLst>
            <a:ext uri="{FF2B5EF4-FFF2-40B4-BE49-F238E27FC236}">
              <a16:creationId xmlns:a16="http://schemas.microsoft.com/office/drawing/2014/main" id="{00000000-0008-0000-0700-0000A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2" name="Text Box 1143">
          <a:extLst>
            <a:ext uri="{FF2B5EF4-FFF2-40B4-BE49-F238E27FC236}">
              <a16:creationId xmlns:a16="http://schemas.microsoft.com/office/drawing/2014/main" id="{00000000-0008-0000-0700-0000B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3" name="Text Box 1144">
          <a:extLst>
            <a:ext uri="{FF2B5EF4-FFF2-40B4-BE49-F238E27FC236}">
              <a16:creationId xmlns:a16="http://schemas.microsoft.com/office/drawing/2014/main" id="{00000000-0008-0000-0700-0000B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4" name="Text Box 1145">
          <a:extLst>
            <a:ext uri="{FF2B5EF4-FFF2-40B4-BE49-F238E27FC236}">
              <a16:creationId xmlns:a16="http://schemas.microsoft.com/office/drawing/2014/main" id="{00000000-0008-0000-0700-0000B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5" name="Text Box 1146">
          <a:extLst>
            <a:ext uri="{FF2B5EF4-FFF2-40B4-BE49-F238E27FC236}">
              <a16:creationId xmlns:a16="http://schemas.microsoft.com/office/drawing/2014/main" id="{00000000-0008-0000-0700-0000B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6" name="Text Box 1147">
          <a:extLst>
            <a:ext uri="{FF2B5EF4-FFF2-40B4-BE49-F238E27FC236}">
              <a16:creationId xmlns:a16="http://schemas.microsoft.com/office/drawing/2014/main" id="{00000000-0008-0000-0700-0000B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7" name="Text Box 1148">
          <a:extLst>
            <a:ext uri="{FF2B5EF4-FFF2-40B4-BE49-F238E27FC236}">
              <a16:creationId xmlns:a16="http://schemas.microsoft.com/office/drawing/2014/main" id="{00000000-0008-0000-0700-0000B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8" name="Text Box 1149">
          <a:extLst>
            <a:ext uri="{FF2B5EF4-FFF2-40B4-BE49-F238E27FC236}">
              <a16:creationId xmlns:a16="http://schemas.microsoft.com/office/drawing/2014/main" id="{00000000-0008-0000-0700-0000B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700-0000B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0" name="Text Box 1151">
          <a:extLst>
            <a:ext uri="{FF2B5EF4-FFF2-40B4-BE49-F238E27FC236}">
              <a16:creationId xmlns:a16="http://schemas.microsoft.com/office/drawing/2014/main" id="{00000000-0008-0000-0700-0000B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1" name="Text Box 1152">
          <a:extLst>
            <a:ext uri="{FF2B5EF4-FFF2-40B4-BE49-F238E27FC236}">
              <a16:creationId xmlns:a16="http://schemas.microsoft.com/office/drawing/2014/main" id="{00000000-0008-0000-0700-0000B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2" name="Text Box 1153">
          <a:extLst>
            <a:ext uri="{FF2B5EF4-FFF2-40B4-BE49-F238E27FC236}">
              <a16:creationId xmlns:a16="http://schemas.microsoft.com/office/drawing/2014/main" id="{00000000-0008-0000-0700-0000B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3" name="Text Box 1154">
          <a:extLst>
            <a:ext uri="{FF2B5EF4-FFF2-40B4-BE49-F238E27FC236}">
              <a16:creationId xmlns:a16="http://schemas.microsoft.com/office/drawing/2014/main" id="{00000000-0008-0000-0700-0000B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4" name="Text Box 1155">
          <a:extLst>
            <a:ext uri="{FF2B5EF4-FFF2-40B4-BE49-F238E27FC236}">
              <a16:creationId xmlns:a16="http://schemas.microsoft.com/office/drawing/2014/main" id="{00000000-0008-0000-0700-0000B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5" name="Text Box 1156">
          <a:extLst>
            <a:ext uri="{FF2B5EF4-FFF2-40B4-BE49-F238E27FC236}">
              <a16:creationId xmlns:a16="http://schemas.microsoft.com/office/drawing/2014/main" id="{00000000-0008-0000-0700-0000B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6" name="Text Box 1157">
          <a:extLst>
            <a:ext uri="{FF2B5EF4-FFF2-40B4-BE49-F238E27FC236}">
              <a16:creationId xmlns:a16="http://schemas.microsoft.com/office/drawing/2014/main" id="{00000000-0008-0000-0700-0000B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7" name="Text Box 1158">
          <a:extLst>
            <a:ext uri="{FF2B5EF4-FFF2-40B4-BE49-F238E27FC236}">
              <a16:creationId xmlns:a16="http://schemas.microsoft.com/office/drawing/2014/main" id="{00000000-0008-0000-0700-0000B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8" name="Text Box 1159">
          <a:extLst>
            <a:ext uri="{FF2B5EF4-FFF2-40B4-BE49-F238E27FC236}">
              <a16:creationId xmlns:a16="http://schemas.microsoft.com/office/drawing/2014/main" id="{00000000-0008-0000-0700-0000C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29" name="Text Box 1160">
          <a:extLst>
            <a:ext uri="{FF2B5EF4-FFF2-40B4-BE49-F238E27FC236}">
              <a16:creationId xmlns:a16="http://schemas.microsoft.com/office/drawing/2014/main" id="{00000000-0008-0000-0700-0000C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0" name="Text Box 1161">
          <a:extLst>
            <a:ext uri="{FF2B5EF4-FFF2-40B4-BE49-F238E27FC236}">
              <a16:creationId xmlns:a16="http://schemas.microsoft.com/office/drawing/2014/main" id="{00000000-0008-0000-0700-0000C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1" name="Text Box 1162">
          <a:extLst>
            <a:ext uri="{FF2B5EF4-FFF2-40B4-BE49-F238E27FC236}">
              <a16:creationId xmlns:a16="http://schemas.microsoft.com/office/drawing/2014/main" id="{00000000-0008-0000-0700-0000C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2" name="Text Box 1163">
          <a:extLst>
            <a:ext uri="{FF2B5EF4-FFF2-40B4-BE49-F238E27FC236}">
              <a16:creationId xmlns:a16="http://schemas.microsoft.com/office/drawing/2014/main" id="{00000000-0008-0000-0700-0000C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3" name="Text Box 1164">
          <a:extLst>
            <a:ext uri="{FF2B5EF4-FFF2-40B4-BE49-F238E27FC236}">
              <a16:creationId xmlns:a16="http://schemas.microsoft.com/office/drawing/2014/main" id="{00000000-0008-0000-0700-0000C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4" name="Text Box 1165">
          <a:extLst>
            <a:ext uri="{FF2B5EF4-FFF2-40B4-BE49-F238E27FC236}">
              <a16:creationId xmlns:a16="http://schemas.microsoft.com/office/drawing/2014/main" id="{00000000-0008-0000-0700-0000C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5" name="Text Box 1166">
          <a:extLst>
            <a:ext uri="{FF2B5EF4-FFF2-40B4-BE49-F238E27FC236}">
              <a16:creationId xmlns:a16="http://schemas.microsoft.com/office/drawing/2014/main" id="{00000000-0008-0000-0700-0000C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6" name="Text Box 1167">
          <a:extLst>
            <a:ext uri="{FF2B5EF4-FFF2-40B4-BE49-F238E27FC236}">
              <a16:creationId xmlns:a16="http://schemas.microsoft.com/office/drawing/2014/main" id="{00000000-0008-0000-0700-0000C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7" name="Text Box 1168">
          <a:extLst>
            <a:ext uri="{FF2B5EF4-FFF2-40B4-BE49-F238E27FC236}">
              <a16:creationId xmlns:a16="http://schemas.microsoft.com/office/drawing/2014/main" id="{00000000-0008-0000-0700-0000C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8" name="Text Box 1169">
          <a:extLst>
            <a:ext uri="{FF2B5EF4-FFF2-40B4-BE49-F238E27FC236}">
              <a16:creationId xmlns:a16="http://schemas.microsoft.com/office/drawing/2014/main" id="{00000000-0008-0000-0700-0000C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39" name="Text Box 1170">
          <a:extLst>
            <a:ext uri="{FF2B5EF4-FFF2-40B4-BE49-F238E27FC236}">
              <a16:creationId xmlns:a16="http://schemas.microsoft.com/office/drawing/2014/main" id="{00000000-0008-0000-0700-0000C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0" name="Text Box 1171">
          <a:extLst>
            <a:ext uri="{FF2B5EF4-FFF2-40B4-BE49-F238E27FC236}">
              <a16:creationId xmlns:a16="http://schemas.microsoft.com/office/drawing/2014/main" id="{00000000-0008-0000-0700-0000C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1" name="Text Box 1172">
          <a:extLst>
            <a:ext uri="{FF2B5EF4-FFF2-40B4-BE49-F238E27FC236}">
              <a16:creationId xmlns:a16="http://schemas.microsoft.com/office/drawing/2014/main" id="{00000000-0008-0000-0700-0000C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2" name="Text Box 1173">
          <a:extLst>
            <a:ext uri="{FF2B5EF4-FFF2-40B4-BE49-F238E27FC236}">
              <a16:creationId xmlns:a16="http://schemas.microsoft.com/office/drawing/2014/main" id="{00000000-0008-0000-0700-0000C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3" name="Text Box 1174">
          <a:extLst>
            <a:ext uri="{FF2B5EF4-FFF2-40B4-BE49-F238E27FC236}">
              <a16:creationId xmlns:a16="http://schemas.microsoft.com/office/drawing/2014/main" id="{00000000-0008-0000-0700-0000C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4" name="Text Box 1175">
          <a:extLst>
            <a:ext uri="{FF2B5EF4-FFF2-40B4-BE49-F238E27FC236}">
              <a16:creationId xmlns:a16="http://schemas.microsoft.com/office/drawing/2014/main" id="{00000000-0008-0000-0700-0000D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5" name="Text Box 1176">
          <a:extLst>
            <a:ext uri="{FF2B5EF4-FFF2-40B4-BE49-F238E27FC236}">
              <a16:creationId xmlns:a16="http://schemas.microsoft.com/office/drawing/2014/main" id="{00000000-0008-0000-0700-0000D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6" name="Text Box 1177">
          <a:extLst>
            <a:ext uri="{FF2B5EF4-FFF2-40B4-BE49-F238E27FC236}">
              <a16:creationId xmlns:a16="http://schemas.microsoft.com/office/drawing/2014/main" id="{00000000-0008-0000-0700-0000D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7" name="Text Box 1178">
          <a:extLst>
            <a:ext uri="{FF2B5EF4-FFF2-40B4-BE49-F238E27FC236}">
              <a16:creationId xmlns:a16="http://schemas.microsoft.com/office/drawing/2014/main" id="{00000000-0008-0000-0700-0000D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8" name="Text Box 1179">
          <a:extLst>
            <a:ext uri="{FF2B5EF4-FFF2-40B4-BE49-F238E27FC236}">
              <a16:creationId xmlns:a16="http://schemas.microsoft.com/office/drawing/2014/main" id="{00000000-0008-0000-0700-0000D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49" name="Text Box 1180">
          <a:extLst>
            <a:ext uri="{FF2B5EF4-FFF2-40B4-BE49-F238E27FC236}">
              <a16:creationId xmlns:a16="http://schemas.microsoft.com/office/drawing/2014/main" id="{00000000-0008-0000-0700-0000D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0" name="Text Box 1181">
          <a:extLst>
            <a:ext uri="{FF2B5EF4-FFF2-40B4-BE49-F238E27FC236}">
              <a16:creationId xmlns:a16="http://schemas.microsoft.com/office/drawing/2014/main" id="{00000000-0008-0000-0700-0000D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1" name="Text Box 1182">
          <a:extLst>
            <a:ext uri="{FF2B5EF4-FFF2-40B4-BE49-F238E27FC236}">
              <a16:creationId xmlns:a16="http://schemas.microsoft.com/office/drawing/2014/main" id="{00000000-0008-0000-0700-0000D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2" name="Text Box 1183">
          <a:extLst>
            <a:ext uri="{FF2B5EF4-FFF2-40B4-BE49-F238E27FC236}">
              <a16:creationId xmlns:a16="http://schemas.microsoft.com/office/drawing/2014/main" id="{00000000-0008-0000-0700-0000D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3" name="Text Box 1184">
          <a:extLst>
            <a:ext uri="{FF2B5EF4-FFF2-40B4-BE49-F238E27FC236}">
              <a16:creationId xmlns:a16="http://schemas.microsoft.com/office/drawing/2014/main" id="{00000000-0008-0000-0700-0000D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4" name="Text Box 1185">
          <a:extLst>
            <a:ext uri="{FF2B5EF4-FFF2-40B4-BE49-F238E27FC236}">
              <a16:creationId xmlns:a16="http://schemas.microsoft.com/office/drawing/2014/main" id="{00000000-0008-0000-0700-0000D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5" name="Text Box 1186">
          <a:extLst>
            <a:ext uri="{FF2B5EF4-FFF2-40B4-BE49-F238E27FC236}">
              <a16:creationId xmlns:a16="http://schemas.microsoft.com/office/drawing/2014/main" id="{00000000-0008-0000-0700-0000D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6" name="Text Box 1187">
          <a:extLst>
            <a:ext uri="{FF2B5EF4-FFF2-40B4-BE49-F238E27FC236}">
              <a16:creationId xmlns:a16="http://schemas.microsoft.com/office/drawing/2014/main" id="{00000000-0008-0000-0700-0000D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7" name="Text Box 1188">
          <a:extLst>
            <a:ext uri="{FF2B5EF4-FFF2-40B4-BE49-F238E27FC236}">
              <a16:creationId xmlns:a16="http://schemas.microsoft.com/office/drawing/2014/main" id="{00000000-0008-0000-0700-0000D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8" name="Text Box 1189">
          <a:extLst>
            <a:ext uri="{FF2B5EF4-FFF2-40B4-BE49-F238E27FC236}">
              <a16:creationId xmlns:a16="http://schemas.microsoft.com/office/drawing/2014/main" id="{00000000-0008-0000-0700-0000D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59" name="Text Box 1190">
          <a:extLst>
            <a:ext uri="{FF2B5EF4-FFF2-40B4-BE49-F238E27FC236}">
              <a16:creationId xmlns:a16="http://schemas.microsoft.com/office/drawing/2014/main" id="{00000000-0008-0000-0700-0000D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0" name="Text Box 1191">
          <a:extLst>
            <a:ext uri="{FF2B5EF4-FFF2-40B4-BE49-F238E27FC236}">
              <a16:creationId xmlns:a16="http://schemas.microsoft.com/office/drawing/2014/main" id="{00000000-0008-0000-0700-0000E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1" name="Text Box 1192">
          <a:extLst>
            <a:ext uri="{FF2B5EF4-FFF2-40B4-BE49-F238E27FC236}">
              <a16:creationId xmlns:a16="http://schemas.microsoft.com/office/drawing/2014/main" id="{00000000-0008-0000-0700-0000E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2" name="Text Box 1193">
          <a:extLst>
            <a:ext uri="{FF2B5EF4-FFF2-40B4-BE49-F238E27FC236}">
              <a16:creationId xmlns:a16="http://schemas.microsoft.com/office/drawing/2014/main" id="{00000000-0008-0000-0700-0000E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3" name="Text Box 1194">
          <a:extLst>
            <a:ext uri="{FF2B5EF4-FFF2-40B4-BE49-F238E27FC236}">
              <a16:creationId xmlns:a16="http://schemas.microsoft.com/office/drawing/2014/main" id="{00000000-0008-0000-0700-0000E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4" name="Text Box 1195">
          <a:extLst>
            <a:ext uri="{FF2B5EF4-FFF2-40B4-BE49-F238E27FC236}">
              <a16:creationId xmlns:a16="http://schemas.microsoft.com/office/drawing/2014/main" id="{00000000-0008-0000-0700-0000E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5" name="Text Box 1196">
          <a:extLst>
            <a:ext uri="{FF2B5EF4-FFF2-40B4-BE49-F238E27FC236}">
              <a16:creationId xmlns:a16="http://schemas.microsoft.com/office/drawing/2014/main" id="{00000000-0008-0000-0700-0000E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6" name="Text Box 1197">
          <a:extLst>
            <a:ext uri="{FF2B5EF4-FFF2-40B4-BE49-F238E27FC236}">
              <a16:creationId xmlns:a16="http://schemas.microsoft.com/office/drawing/2014/main" id="{00000000-0008-0000-0700-0000E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7" name="Text Box 1198">
          <a:extLst>
            <a:ext uri="{FF2B5EF4-FFF2-40B4-BE49-F238E27FC236}">
              <a16:creationId xmlns:a16="http://schemas.microsoft.com/office/drawing/2014/main" id="{00000000-0008-0000-0700-0000E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8" name="Text Box 1199">
          <a:extLst>
            <a:ext uri="{FF2B5EF4-FFF2-40B4-BE49-F238E27FC236}">
              <a16:creationId xmlns:a16="http://schemas.microsoft.com/office/drawing/2014/main" id="{00000000-0008-0000-0700-0000E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69" name="Text Box 1200">
          <a:extLst>
            <a:ext uri="{FF2B5EF4-FFF2-40B4-BE49-F238E27FC236}">
              <a16:creationId xmlns:a16="http://schemas.microsoft.com/office/drawing/2014/main" id="{00000000-0008-0000-0700-0000E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0" name="Text Box 1201">
          <a:extLst>
            <a:ext uri="{FF2B5EF4-FFF2-40B4-BE49-F238E27FC236}">
              <a16:creationId xmlns:a16="http://schemas.microsoft.com/office/drawing/2014/main" id="{00000000-0008-0000-0700-0000E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1" name="Text Box 1202">
          <a:extLst>
            <a:ext uri="{FF2B5EF4-FFF2-40B4-BE49-F238E27FC236}">
              <a16:creationId xmlns:a16="http://schemas.microsoft.com/office/drawing/2014/main" id="{00000000-0008-0000-0700-0000E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2" name="Text Box 1203">
          <a:extLst>
            <a:ext uri="{FF2B5EF4-FFF2-40B4-BE49-F238E27FC236}">
              <a16:creationId xmlns:a16="http://schemas.microsoft.com/office/drawing/2014/main" id="{00000000-0008-0000-0700-0000E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3" name="Text Box 1204">
          <a:extLst>
            <a:ext uri="{FF2B5EF4-FFF2-40B4-BE49-F238E27FC236}">
              <a16:creationId xmlns:a16="http://schemas.microsoft.com/office/drawing/2014/main" id="{00000000-0008-0000-0700-0000E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4" name="Text Box 1205">
          <a:extLst>
            <a:ext uri="{FF2B5EF4-FFF2-40B4-BE49-F238E27FC236}">
              <a16:creationId xmlns:a16="http://schemas.microsoft.com/office/drawing/2014/main" id="{00000000-0008-0000-0700-0000E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5" name="Text Box 1206">
          <a:extLst>
            <a:ext uri="{FF2B5EF4-FFF2-40B4-BE49-F238E27FC236}">
              <a16:creationId xmlns:a16="http://schemas.microsoft.com/office/drawing/2014/main" id="{00000000-0008-0000-0700-0000E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6" name="Text Box 1207">
          <a:extLst>
            <a:ext uri="{FF2B5EF4-FFF2-40B4-BE49-F238E27FC236}">
              <a16:creationId xmlns:a16="http://schemas.microsoft.com/office/drawing/2014/main" id="{00000000-0008-0000-0700-0000F0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7" name="Text Box 1208">
          <a:extLst>
            <a:ext uri="{FF2B5EF4-FFF2-40B4-BE49-F238E27FC236}">
              <a16:creationId xmlns:a16="http://schemas.microsoft.com/office/drawing/2014/main" id="{00000000-0008-0000-0700-0000F1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8" name="Text Box 1209">
          <a:extLst>
            <a:ext uri="{FF2B5EF4-FFF2-40B4-BE49-F238E27FC236}">
              <a16:creationId xmlns:a16="http://schemas.microsoft.com/office/drawing/2014/main" id="{00000000-0008-0000-0700-0000F2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79" name="Text Box 1210">
          <a:extLst>
            <a:ext uri="{FF2B5EF4-FFF2-40B4-BE49-F238E27FC236}">
              <a16:creationId xmlns:a16="http://schemas.microsoft.com/office/drawing/2014/main" id="{00000000-0008-0000-0700-0000F3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0" name="Text Box 1211">
          <a:extLst>
            <a:ext uri="{FF2B5EF4-FFF2-40B4-BE49-F238E27FC236}">
              <a16:creationId xmlns:a16="http://schemas.microsoft.com/office/drawing/2014/main" id="{00000000-0008-0000-0700-0000F4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1" name="Text Box 1212">
          <a:extLst>
            <a:ext uri="{FF2B5EF4-FFF2-40B4-BE49-F238E27FC236}">
              <a16:creationId xmlns:a16="http://schemas.microsoft.com/office/drawing/2014/main" id="{00000000-0008-0000-0700-0000F5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2" name="Text Box 1213">
          <a:extLst>
            <a:ext uri="{FF2B5EF4-FFF2-40B4-BE49-F238E27FC236}">
              <a16:creationId xmlns:a16="http://schemas.microsoft.com/office/drawing/2014/main" id="{00000000-0008-0000-0700-0000F6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3" name="Text Box 1214">
          <a:extLst>
            <a:ext uri="{FF2B5EF4-FFF2-40B4-BE49-F238E27FC236}">
              <a16:creationId xmlns:a16="http://schemas.microsoft.com/office/drawing/2014/main" id="{00000000-0008-0000-0700-0000F7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4" name="Text Box 1215">
          <a:extLst>
            <a:ext uri="{FF2B5EF4-FFF2-40B4-BE49-F238E27FC236}">
              <a16:creationId xmlns:a16="http://schemas.microsoft.com/office/drawing/2014/main" id="{00000000-0008-0000-0700-0000F8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5" name="Text Box 1216">
          <a:extLst>
            <a:ext uri="{FF2B5EF4-FFF2-40B4-BE49-F238E27FC236}">
              <a16:creationId xmlns:a16="http://schemas.microsoft.com/office/drawing/2014/main" id="{00000000-0008-0000-0700-0000F9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6" name="Text Box 1217">
          <a:extLst>
            <a:ext uri="{FF2B5EF4-FFF2-40B4-BE49-F238E27FC236}">
              <a16:creationId xmlns:a16="http://schemas.microsoft.com/office/drawing/2014/main" id="{00000000-0008-0000-0700-0000FA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7" name="Text Box 1218">
          <a:extLst>
            <a:ext uri="{FF2B5EF4-FFF2-40B4-BE49-F238E27FC236}">
              <a16:creationId xmlns:a16="http://schemas.microsoft.com/office/drawing/2014/main" id="{00000000-0008-0000-0700-0000FB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8" name="Text Box 1219">
          <a:extLst>
            <a:ext uri="{FF2B5EF4-FFF2-40B4-BE49-F238E27FC236}">
              <a16:creationId xmlns:a16="http://schemas.microsoft.com/office/drawing/2014/main" id="{00000000-0008-0000-0700-0000FC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89" name="Text Box 1220">
          <a:extLst>
            <a:ext uri="{FF2B5EF4-FFF2-40B4-BE49-F238E27FC236}">
              <a16:creationId xmlns:a16="http://schemas.microsoft.com/office/drawing/2014/main" id="{00000000-0008-0000-0700-0000FD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0" name="Text Box 1221">
          <a:extLst>
            <a:ext uri="{FF2B5EF4-FFF2-40B4-BE49-F238E27FC236}">
              <a16:creationId xmlns:a16="http://schemas.microsoft.com/office/drawing/2014/main" id="{00000000-0008-0000-0700-0000FE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1" name="Text Box 1222">
          <a:extLst>
            <a:ext uri="{FF2B5EF4-FFF2-40B4-BE49-F238E27FC236}">
              <a16:creationId xmlns:a16="http://schemas.microsoft.com/office/drawing/2014/main" id="{00000000-0008-0000-0700-0000FF06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2" name="Text Box 1223">
          <a:extLst>
            <a:ext uri="{FF2B5EF4-FFF2-40B4-BE49-F238E27FC236}">
              <a16:creationId xmlns:a16="http://schemas.microsoft.com/office/drawing/2014/main" id="{00000000-0008-0000-0700-00000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3" name="Text Box 1224">
          <a:extLst>
            <a:ext uri="{FF2B5EF4-FFF2-40B4-BE49-F238E27FC236}">
              <a16:creationId xmlns:a16="http://schemas.microsoft.com/office/drawing/2014/main" id="{00000000-0008-0000-0700-00000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4" name="Text Box 1225">
          <a:extLst>
            <a:ext uri="{FF2B5EF4-FFF2-40B4-BE49-F238E27FC236}">
              <a16:creationId xmlns:a16="http://schemas.microsoft.com/office/drawing/2014/main" id="{00000000-0008-0000-0700-00000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5" name="Text Box 1226">
          <a:extLst>
            <a:ext uri="{FF2B5EF4-FFF2-40B4-BE49-F238E27FC236}">
              <a16:creationId xmlns:a16="http://schemas.microsoft.com/office/drawing/2014/main" id="{00000000-0008-0000-0700-00000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6" name="Text Box 1227">
          <a:extLst>
            <a:ext uri="{FF2B5EF4-FFF2-40B4-BE49-F238E27FC236}">
              <a16:creationId xmlns:a16="http://schemas.microsoft.com/office/drawing/2014/main" id="{00000000-0008-0000-0700-00000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7" name="Text Box 1228">
          <a:extLst>
            <a:ext uri="{FF2B5EF4-FFF2-40B4-BE49-F238E27FC236}">
              <a16:creationId xmlns:a16="http://schemas.microsoft.com/office/drawing/2014/main" id="{00000000-0008-0000-0700-00000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8" name="Text Box 1229">
          <a:extLst>
            <a:ext uri="{FF2B5EF4-FFF2-40B4-BE49-F238E27FC236}">
              <a16:creationId xmlns:a16="http://schemas.microsoft.com/office/drawing/2014/main" id="{00000000-0008-0000-0700-00000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799" name="Text Box 1230">
          <a:extLst>
            <a:ext uri="{FF2B5EF4-FFF2-40B4-BE49-F238E27FC236}">
              <a16:creationId xmlns:a16="http://schemas.microsoft.com/office/drawing/2014/main" id="{00000000-0008-0000-0700-00000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0" name="Text Box 1231">
          <a:extLst>
            <a:ext uri="{FF2B5EF4-FFF2-40B4-BE49-F238E27FC236}">
              <a16:creationId xmlns:a16="http://schemas.microsoft.com/office/drawing/2014/main" id="{00000000-0008-0000-0700-00000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1" name="Text Box 1232">
          <a:extLst>
            <a:ext uri="{FF2B5EF4-FFF2-40B4-BE49-F238E27FC236}">
              <a16:creationId xmlns:a16="http://schemas.microsoft.com/office/drawing/2014/main" id="{00000000-0008-0000-0700-00000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2" name="Text Box 1233">
          <a:extLst>
            <a:ext uri="{FF2B5EF4-FFF2-40B4-BE49-F238E27FC236}">
              <a16:creationId xmlns:a16="http://schemas.microsoft.com/office/drawing/2014/main" id="{00000000-0008-0000-0700-00000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3" name="Text Box 1234">
          <a:extLst>
            <a:ext uri="{FF2B5EF4-FFF2-40B4-BE49-F238E27FC236}">
              <a16:creationId xmlns:a16="http://schemas.microsoft.com/office/drawing/2014/main" id="{00000000-0008-0000-0700-00000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4" name="Text Box 1235">
          <a:extLst>
            <a:ext uri="{FF2B5EF4-FFF2-40B4-BE49-F238E27FC236}">
              <a16:creationId xmlns:a16="http://schemas.microsoft.com/office/drawing/2014/main" id="{00000000-0008-0000-0700-00000C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5" name="Text Box 1236">
          <a:extLst>
            <a:ext uri="{FF2B5EF4-FFF2-40B4-BE49-F238E27FC236}">
              <a16:creationId xmlns:a16="http://schemas.microsoft.com/office/drawing/2014/main" id="{00000000-0008-0000-0700-00000D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6" name="Text Box 1237">
          <a:extLst>
            <a:ext uri="{FF2B5EF4-FFF2-40B4-BE49-F238E27FC236}">
              <a16:creationId xmlns:a16="http://schemas.microsoft.com/office/drawing/2014/main" id="{00000000-0008-0000-0700-00000E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7" name="Text Box 1238">
          <a:extLst>
            <a:ext uri="{FF2B5EF4-FFF2-40B4-BE49-F238E27FC236}">
              <a16:creationId xmlns:a16="http://schemas.microsoft.com/office/drawing/2014/main" id="{00000000-0008-0000-0700-00000F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8" name="Text Box 1239">
          <a:extLst>
            <a:ext uri="{FF2B5EF4-FFF2-40B4-BE49-F238E27FC236}">
              <a16:creationId xmlns:a16="http://schemas.microsoft.com/office/drawing/2014/main" id="{00000000-0008-0000-0700-000010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09" name="Text Box 1240">
          <a:extLst>
            <a:ext uri="{FF2B5EF4-FFF2-40B4-BE49-F238E27FC236}">
              <a16:creationId xmlns:a16="http://schemas.microsoft.com/office/drawing/2014/main" id="{00000000-0008-0000-0700-000011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0" name="Text Box 1241">
          <a:extLst>
            <a:ext uri="{FF2B5EF4-FFF2-40B4-BE49-F238E27FC236}">
              <a16:creationId xmlns:a16="http://schemas.microsoft.com/office/drawing/2014/main" id="{00000000-0008-0000-0700-000012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1" name="Text Box 1242">
          <a:extLst>
            <a:ext uri="{FF2B5EF4-FFF2-40B4-BE49-F238E27FC236}">
              <a16:creationId xmlns:a16="http://schemas.microsoft.com/office/drawing/2014/main" id="{00000000-0008-0000-0700-000013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2" name="Text Box 1243">
          <a:extLst>
            <a:ext uri="{FF2B5EF4-FFF2-40B4-BE49-F238E27FC236}">
              <a16:creationId xmlns:a16="http://schemas.microsoft.com/office/drawing/2014/main" id="{00000000-0008-0000-0700-000014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3" name="Text Box 1244">
          <a:extLst>
            <a:ext uri="{FF2B5EF4-FFF2-40B4-BE49-F238E27FC236}">
              <a16:creationId xmlns:a16="http://schemas.microsoft.com/office/drawing/2014/main" id="{00000000-0008-0000-0700-000015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4" name="Text Box 1245">
          <a:extLst>
            <a:ext uri="{FF2B5EF4-FFF2-40B4-BE49-F238E27FC236}">
              <a16:creationId xmlns:a16="http://schemas.microsoft.com/office/drawing/2014/main" id="{00000000-0008-0000-0700-000016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5" name="Text Box 1246">
          <a:extLst>
            <a:ext uri="{FF2B5EF4-FFF2-40B4-BE49-F238E27FC236}">
              <a16:creationId xmlns:a16="http://schemas.microsoft.com/office/drawing/2014/main" id="{00000000-0008-0000-0700-000017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6" name="Text Box 1247">
          <a:extLst>
            <a:ext uri="{FF2B5EF4-FFF2-40B4-BE49-F238E27FC236}">
              <a16:creationId xmlns:a16="http://schemas.microsoft.com/office/drawing/2014/main" id="{00000000-0008-0000-0700-000018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7" name="Text Box 1248">
          <a:extLst>
            <a:ext uri="{FF2B5EF4-FFF2-40B4-BE49-F238E27FC236}">
              <a16:creationId xmlns:a16="http://schemas.microsoft.com/office/drawing/2014/main" id="{00000000-0008-0000-0700-000019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8" name="Text Box 1249">
          <a:extLst>
            <a:ext uri="{FF2B5EF4-FFF2-40B4-BE49-F238E27FC236}">
              <a16:creationId xmlns:a16="http://schemas.microsoft.com/office/drawing/2014/main" id="{00000000-0008-0000-0700-00001A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0</xdr:colOff>
      <xdr:row>27</xdr:row>
      <xdr:rowOff>31750</xdr:rowOff>
    </xdr:to>
    <xdr:sp macro="" textlink="">
      <xdr:nvSpPr>
        <xdr:cNvPr id="1819" name="Text Box 1250">
          <a:extLst>
            <a:ext uri="{FF2B5EF4-FFF2-40B4-BE49-F238E27FC236}">
              <a16:creationId xmlns:a16="http://schemas.microsoft.com/office/drawing/2014/main" id="{00000000-0008-0000-0700-00001B070000}"/>
            </a:ext>
          </a:extLst>
        </xdr:cNvPr>
        <xdr:cNvSpPr txBox="1">
          <a:spLocks noChangeArrowheads="1"/>
        </xdr:cNvSpPr>
      </xdr:nvSpPr>
      <xdr:spPr bwMode="auto">
        <a:xfrm>
          <a:off x="9372600" y="12096750"/>
          <a:ext cx="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00000000-0008-0000-0700-00001C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1" name="Text Box 3">
          <a:extLst>
            <a:ext uri="{FF2B5EF4-FFF2-40B4-BE49-F238E27FC236}">
              <a16:creationId xmlns:a16="http://schemas.microsoft.com/office/drawing/2014/main" id="{00000000-0008-0000-0700-00001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2" name="Text Box 4">
          <a:extLst>
            <a:ext uri="{FF2B5EF4-FFF2-40B4-BE49-F238E27FC236}">
              <a16:creationId xmlns:a16="http://schemas.microsoft.com/office/drawing/2014/main" id="{00000000-0008-0000-0700-00001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3" name="Text Box 5">
          <a:extLst>
            <a:ext uri="{FF2B5EF4-FFF2-40B4-BE49-F238E27FC236}">
              <a16:creationId xmlns:a16="http://schemas.microsoft.com/office/drawing/2014/main" id="{00000000-0008-0000-0700-00001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4" name="Text Box 6">
          <a:extLst>
            <a:ext uri="{FF2B5EF4-FFF2-40B4-BE49-F238E27FC236}">
              <a16:creationId xmlns:a16="http://schemas.microsoft.com/office/drawing/2014/main" id="{00000000-0008-0000-0700-00002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5" name="Text Box 7">
          <a:extLst>
            <a:ext uri="{FF2B5EF4-FFF2-40B4-BE49-F238E27FC236}">
              <a16:creationId xmlns:a16="http://schemas.microsoft.com/office/drawing/2014/main" id="{00000000-0008-0000-0700-00002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0000000-0008-0000-0700-00002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00000000-0008-0000-0700-00002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8" name="Text Box 10">
          <a:extLst>
            <a:ext uri="{FF2B5EF4-FFF2-40B4-BE49-F238E27FC236}">
              <a16:creationId xmlns:a16="http://schemas.microsoft.com/office/drawing/2014/main" id="{00000000-0008-0000-0700-00002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29" name="Text Box 11">
          <a:extLst>
            <a:ext uri="{FF2B5EF4-FFF2-40B4-BE49-F238E27FC236}">
              <a16:creationId xmlns:a16="http://schemas.microsoft.com/office/drawing/2014/main" id="{00000000-0008-0000-0700-00002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0" name="Text Box 12">
          <a:extLst>
            <a:ext uri="{FF2B5EF4-FFF2-40B4-BE49-F238E27FC236}">
              <a16:creationId xmlns:a16="http://schemas.microsoft.com/office/drawing/2014/main" id="{00000000-0008-0000-0700-00002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1" name="Text Box 13">
          <a:extLst>
            <a:ext uri="{FF2B5EF4-FFF2-40B4-BE49-F238E27FC236}">
              <a16:creationId xmlns:a16="http://schemas.microsoft.com/office/drawing/2014/main" id="{00000000-0008-0000-0700-00002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2" name="Text Box 14">
          <a:extLst>
            <a:ext uri="{FF2B5EF4-FFF2-40B4-BE49-F238E27FC236}">
              <a16:creationId xmlns:a16="http://schemas.microsoft.com/office/drawing/2014/main" id="{00000000-0008-0000-0700-00002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0000000-0008-0000-0700-00002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4" name="Text Box 16">
          <a:extLst>
            <a:ext uri="{FF2B5EF4-FFF2-40B4-BE49-F238E27FC236}">
              <a16:creationId xmlns:a16="http://schemas.microsoft.com/office/drawing/2014/main" id="{00000000-0008-0000-0700-00002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5" name="Text Box 17">
          <a:extLst>
            <a:ext uri="{FF2B5EF4-FFF2-40B4-BE49-F238E27FC236}">
              <a16:creationId xmlns:a16="http://schemas.microsoft.com/office/drawing/2014/main" id="{00000000-0008-0000-0700-00002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6" name="Text Box 18">
          <a:extLst>
            <a:ext uri="{FF2B5EF4-FFF2-40B4-BE49-F238E27FC236}">
              <a16:creationId xmlns:a16="http://schemas.microsoft.com/office/drawing/2014/main" id="{00000000-0008-0000-0700-00002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7" name="Text Box 19">
          <a:extLst>
            <a:ext uri="{FF2B5EF4-FFF2-40B4-BE49-F238E27FC236}">
              <a16:creationId xmlns:a16="http://schemas.microsoft.com/office/drawing/2014/main" id="{00000000-0008-0000-0700-00002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8" name="Text Box 20">
          <a:extLst>
            <a:ext uri="{FF2B5EF4-FFF2-40B4-BE49-F238E27FC236}">
              <a16:creationId xmlns:a16="http://schemas.microsoft.com/office/drawing/2014/main" id="{00000000-0008-0000-0700-00002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39" name="Text Box 21">
          <a:extLst>
            <a:ext uri="{FF2B5EF4-FFF2-40B4-BE49-F238E27FC236}">
              <a16:creationId xmlns:a16="http://schemas.microsoft.com/office/drawing/2014/main" id="{00000000-0008-0000-0700-00002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0" name="Text Box 22">
          <a:extLst>
            <a:ext uri="{FF2B5EF4-FFF2-40B4-BE49-F238E27FC236}">
              <a16:creationId xmlns:a16="http://schemas.microsoft.com/office/drawing/2014/main" id="{00000000-0008-0000-0700-00003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841" name="Text Box 23">
          <a:extLst>
            <a:ext uri="{FF2B5EF4-FFF2-40B4-BE49-F238E27FC236}">
              <a16:creationId xmlns:a16="http://schemas.microsoft.com/office/drawing/2014/main" id="{00000000-0008-0000-0700-000031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2" name="Text Box 24">
          <a:extLst>
            <a:ext uri="{FF2B5EF4-FFF2-40B4-BE49-F238E27FC236}">
              <a16:creationId xmlns:a16="http://schemas.microsoft.com/office/drawing/2014/main" id="{00000000-0008-0000-0700-00003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3" name="Text Box 25">
          <a:extLst>
            <a:ext uri="{FF2B5EF4-FFF2-40B4-BE49-F238E27FC236}">
              <a16:creationId xmlns:a16="http://schemas.microsoft.com/office/drawing/2014/main" id="{00000000-0008-0000-0700-00003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700-00003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5" name="Text Box 27">
          <a:extLst>
            <a:ext uri="{FF2B5EF4-FFF2-40B4-BE49-F238E27FC236}">
              <a16:creationId xmlns:a16="http://schemas.microsoft.com/office/drawing/2014/main" id="{00000000-0008-0000-0700-00003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6" name="Text Box 28">
          <a:extLst>
            <a:ext uri="{FF2B5EF4-FFF2-40B4-BE49-F238E27FC236}">
              <a16:creationId xmlns:a16="http://schemas.microsoft.com/office/drawing/2014/main" id="{00000000-0008-0000-0700-00003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7" name="Text Box 29">
          <a:extLst>
            <a:ext uri="{FF2B5EF4-FFF2-40B4-BE49-F238E27FC236}">
              <a16:creationId xmlns:a16="http://schemas.microsoft.com/office/drawing/2014/main" id="{00000000-0008-0000-0700-00003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8" name="Text Box 30">
          <a:extLst>
            <a:ext uri="{FF2B5EF4-FFF2-40B4-BE49-F238E27FC236}">
              <a16:creationId xmlns:a16="http://schemas.microsoft.com/office/drawing/2014/main" id="{00000000-0008-0000-0700-00003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49" name="Text Box 31">
          <a:extLst>
            <a:ext uri="{FF2B5EF4-FFF2-40B4-BE49-F238E27FC236}">
              <a16:creationId xmlns:a16="http://schemas.microsoft.com/office/drawing/2014/main" id="{00000000-0008-0000-0700-00003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0" name="Text Box 32">
          <a:extLst>
            <a:ext uri="{FF2B5EF4-FFF2-40B4-BE49-F238E27FC236}">
              <a16:creationId xmlns:a16="http://schemas.microsoft.com/office/drawing/2014/main" id="{00000000-0008-0000-0700-00003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1" name="Text Box 33">
          <a:extLst>
            <a:ext uri="{FF2B5EF4-FFF2-40B4-BE49-F238E27FC236}">
              <a16:creationId xmlns:a16="http://schemas.microsoft.com/office/drawing/2014/main" id="{00000000-0008-0000-0700-00003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2" name="Text Box 34">
          <a:extLst>
            <a:ext uri="{FF2B5EF4-FFF2-40B4-BE49-F238E27FC236}">
              <a16:creationId xmlns:a16="http://schemas.microsoft.com/office/drawing/2014/main" id="{00000000-0008-0000-0700-00003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3" name="Text Box 35">
          <a:extLst>
            <a:ext uri="{FF2B5EF4-FFF2-40B4-BE49-F238E27FC236}">
              <a16:creationId xmlns:a16="http://schemas.microsoft.com/office/drawing/2014/main" id="{00000000-0008-0000-0700-00003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4" name="Text Box 36">
          <a:extLst>
            <a:ext uri="{FF2B5EF4-FFF2-40B4-BE49-F238E27FC236}">
              <a16:creationId xmlns:a16="http://schemas.microsoft.com/office/drawing/2014/main" id="{00000000-0008-0000-0700-00003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5" name="Text Box 37">
          <a:extLst>
            <a:ext uri="{FF2B5EF4-FFF2-40B4-BE49-F238E27FC236}">
              <a16:creationId xmlns:a16="http://schemas.microsoft.com/office/drawing/2014/main" id="{00000000-0008-0000-0700-00003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6" name="Text Box 38">
          <a:extLst>
            <a:ext uri="{FF2B5EF4-FFF2-40B4-BE49-F238E27FC236}">
              <a16:creationId xmlns:a16="http://schemas.microsoft.com/office/drawing/2014/main" id="{00000000-0008-0000-0700-00004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7" name="Text Box 39">
          <a:extLst>
            <a:ext uri="{FF2B5EF4-FFF2-40B4-BE49-F238E27FC236}">
              <a16:creationId xmlns:a16="http://schemas.microsoft.com/office/drawing/2014/main" id="{00000000-0008-0000-0700-00004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8" name="Text Box 40">
          <a:extLst>
            <a:ext uri="{FF2B5EF4-FFF2-40B4-BE49-F238E27FC236}">
              <a16:creationId xmlns:a16="http://schemas.microsoft.com/office/drawing/2014/main" id="{00000000-0008-0000-0700-00004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59" name="Text Box 41">
          <a:extLst>
            <a:ext uri="{FF2B5EF4-FFF2-40B4-BE49-F238E27FC236}">
              <a16:creationId xmlns:a16="http://schemas.microsoft.com/office/drawing/2014/main" id="{00000000-0008-0000-0700-00004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0" name="Text Box 42">
          <a:extLst>
            <a:ext uri="{FF2B5EF4-FFF2-40B4-BE49-F238E27FC236}">
              <a16:creationId xmlns:a16="http://schemas.microsoft.com/office/drawing/2014/main" id="{00000000-0008-0000-0700-00004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1" name="Text Box 43">
          <a:extLst>
            <a:ext uri="{FF2B5EF4-FFF2-40B4-BE49-F238E27FC236}">
              <a16:creationId xmlns:a16="http://schemas.microsoft.com/office/drawing/2014/main" id="{00000000-0008-0000-0700-00004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2" name="Text Box 44">
          <a:extLst>
            <a:ext uri="{FF2B5EF4-FFF2-40B4-BE49-F238E27FC236}">
              <a16:creationId xmlns:a16="http://schemas.microsoft.com/office/drawing/2014/main" id="{00000000-0008-0000-0700-00004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3" name="Text Box 45">
          <a:extLst>
            <a:ext uri="{FF2B5EF4-FFF2-40B4-BE49-F238E27FC236}">
              <a16:creationId xmlns:a16="http://schemas.microsoft.com/office/drawing/2014/main" id="{00000000-0008-0000-0700-00004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4" name="Text Box 46">
          <a:extLst>
            <a:ext uri="{FF2B5EF4-FFF2-40B4-BE49-F238E27FC236}">
              <a16:creationId xmlns:a16="http://schemas.microsoft.com/office/drawing/2014/main" id="{00000000-0008-0000-0700-00004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5" name="Text Box 47">
          <a:extLst>
            <a:ext uri="{FF2B5EF4-FFF2-40B4-BE49-F238E27FC236}">
              <a16:creationId xmlns:a16="http://schemas.microsoft.com/office/drawing/2014/main" id="{00000000-0008-0000-0700-00004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6" name="Text Box 48">
          <a:extLst>
            <a:ext uri="{FF2B5EF4-FFF2-40B4-BE49-F238E27FC236}">
              <a16:creationId xmlns:a16="http://schemas.microsoft.com/office/drawing/2014/main" id="{00000000-0008-0000-0700-00004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7" name="Text Box 49">
          <a:extLst>
            <a:ext uri="{FF2B5EF4-FFF2-40B4-BE49-F238E27FC236}">
              <a16:creationId xmlns:a16="http://schemas.microsoft.com/office/drawing/2014/main" id="{00000000-0008-0000-0700-00004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8" name="Text Box 50">
          <a:extLst>
            <a:ext uri="{FF2B5EF4-FFF2-40B4-BE49-F238E27FC236}">
              <a16:creationId xmlns:a16="http://schemas.microsoft.com/office/drawing/2014/main" id="{00000000-0008-0000-0700-00004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69" name="Text Box 51">
          <a:extLst>
            <a:ext uri="{FF2B5EF4-FFF2-40B4-BE49-F238E27FC236}">
              <a16:creationId xmlns:a16="http://schemas.microsoft.com/office/drawing/2014/main" id="{00000000-0008-0000-0700-00004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0" name="Text Box 52">
          <a:extLst>
            <a:ext uri="{FF2B5EF4-FFF2-40B4-BE49-F238E27FC236}">
              <a16:creationId xmlns:a16="http://schemas.microsoft.com/office/drawing/2014/main" id="{00000000-0008-0000-0700-00004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00000000-0008-0000-0700-00004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2" name="Text Box 54">
          <a:extLst>
            <a:ext uri="{FF2B5EF4-FFF2-40B4-BE49-F238E27FC236}">
              <a16:creationId xmlns:a16="http://schemas.microsoft.com/office/drawing/2014/main" id="{00000000-0008-0000-0700-00005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3" name="Text Box 55">
          <a:extLst>
            <a:ext uri="{FF2B5EF4-FFF2-40B4-BE49-F238E27FC236}">
              <a16:creationId xmlns:a16="http://schemas.microsoft.com/office/drawing/2014/main" id="{00000000-0008-0000-0700-00005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4" name="Text Box 56">
          <a:extLst>
            <a:ext uri="{FF2B5EF4-FFF2-40B4-BE49-F238E27FC236}">
              <a16:creationId xmlns:a16="http://schemas.microsoft.com/office/drawing/2014/main" id="{00000000-0008-0000-0700-00005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5" name="Text Box 57">
          <a:extLst>
            <a:ext uri="{FF2B5EF4-FFF2-40B4-BE49-F238E27FC236}">
              <a16:creationId xmlns:a16="http://schemas.microsoft.com/office/drawing/2014/main" id="{00000000-0008-0000-0700-00005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6" name="Text Box 58">
          <a:extLst>
            <a:ext uri="{FF2B5EF4-FFF2-40B4-BE49-F238E27FC236}">
              <a16:creationId xmlns:a16="http://schemas.microsoft.com/office/drawing/2014/main" id="{00000000-0008-0000-0700-00005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7" name="Text Box 59">
          <a:extLst>
            <a:ext uri="{FF2B5EF4-FFF2-40B4-BE49-F238E27FC236}">
              <a16:creationId xmlns:a16="http://schemas.microsoft.com/office/drawing/2014/main" id="{00000000-0008-0000-0700-00005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8" name="Text Box 60">
          <a:extLst>
            <a:ext uri="{FF2B5EF4-FFF2-40B4-BE49-F238E27FC236}">
              <a16:creationId xmlns:a16="http://schemas.microsoft.com/office/drawing/2014/main" id="{00000000-0008-0000-0700-00005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79" name="Text Box 61">
          <a:extLst>
            <a:ext uri="{FF2B5EF4-FFF2-40B4-BE49-F238E27FC236}">
              <a16:creationId xmlns:a16="http://schemas.microsoft.com/office/drawing/2014/main" id="{00000000-0008-0000-0700-00005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0" name="Text Box 62">
          <a:extLst>
            <a:ext uri="{FF2B5EF4-FFF2-40B4-BE49-F238E27FC236}">
              <a16:creationId xmlns:a16="http://schemas.microsoft.com/office/drawing/2014/main" id="{00000000-0008-0000-0700-00005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1" name="Text Box 63">
          <a:extLst>
            <a:ext uri="{FF2B5EF4-FFF2-40B4-BE49-F238E27FC236}">
              <a16:creationId xmlns:a16="http://schemas.microsoft.com/office/drawing/2014/main" id="{00000000-0008-0000-0700-00005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2" name="Text Box 64">
          <a:extLst>
            <a:ext uri="{FF2B5EF4-FFF2-40B4-BE49-F238E27FC236}">
              <a16:creationId xmlns:a16="http://schemas.microsoft.com/office/drawing/2014/main" id="{00000000-0008-0000-0700-00005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3" name="Text Box 65">
          <a:extLst>
            <a:ext uri="{FF2B5EF4-FFF2-40B4-BE49-F238E27FC236}">
              <a16:creationId xmlns:a16="http://schemas.microsoft.com/office/drawing/2014/main" id="{00000000-0008-0000-0700-00005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4" name="Text Box 66">
          <a:extLst>
            <a:ext uri="{FF2B5EF4-FFF2-40B4-BE49-F238E27FC236}">
              <a16:creationId xmlns:a16="http://schemas.microsoft.com/office/drawing/2014/main" id="{00000000-0008-0000-0700-00005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5" name="Text Box 67">
          <a:extLst>
            <a:ext uri="{FF2B5EF4-FFF2-40B4-BE49-F238E27FC236}">
              <a16:creationId xmlns:a16="http://schemas.microsoft.com/office/drawing/2014/main" id="{00000000-0008-0000-0700-00005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6" name="Text Box 68">
          <a:extLst>
            <a:ext uri="{FF2B5EF4-FFF2-40B4-BE49-F238E27FC236}">
              <a16:creationId xmlns:a16="http://schemas.microsoft.com/office/drawing/2014/main" id="{00000000-0008-0000-0700-00005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7" name="Text Box 69">
          <a:extLst>
            <a:ext uri="{FF2B5EF4-FFF2-40B4-BE49-F238E27FC236}">
              <a16:creationId xmlns:a16="http://schemas.microsoft.com/office/drawing/2014/main" id="{00000000-0008-0000-0700-00005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8" name="Text Box 70">
          <a:extLst>
            <a:ext uri="{FF2B5EF4-FFF2-40B4-BE49-F238E27FC236}">
              <a16:creationId xmlns:a16="http://schemas.microsoft.com/office/drawing/2014/main" id="{00000000-0008-0000-0700-00006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89" name="Text Box 71">
          <a:extLst>
            <a:ext uri="{FF2B5EF4-FFF2-40B4-BE49-F238E27FC236}">
              <a16:creationId xmlns:a16="http://schemas.microsoft.com/office/drawing/2014/main" id="{00000000-0008-0000-0700-00006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0" name="Text Box 72">
          <a:extLst>
            <a:ext uri="{FF2B5EF4-FFF2-40B4-BE49-F238E27FC236}">
              <a16:creationId xmlns:a16="http://schemas.microsoft.com/office/drawing/2014/main" id="{00000000-0008-0000-0700-00006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1" name="Text Box 73">
          <a:extLst>
            <a:ext uri="{FF2B5EF4-FFF2-40B4-BE49-F238E27FC236}">
              <a16:creationId xmlns:a16="http://schemas.microsoft.com/office/drawing/2014/main" id="{00000000-0008-0000-0700-00006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2" name="Text Box 74">
          <a:extLst>
            <a:ext uri="{FF2B5EF4-FFF2-40B4-BE49-F238E27FC236}">
              <a16:creationId xmlns:a16="http://schemas.microsoft.com/office/drawing/2014/main" id="{00000000-0008-0000-0700-00006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3" name="Text Box 75">
          <a:extLst>
            <a:ext uri="{FF2B5EF4-FFF2-40B4-BE49-F238E27FC236}">
              <a16:creationId xmlns:a16="http://schemas.microsoft.com/office/drawing/2014/main" id="{00000000-0008-0000-0700-00006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4" name="Text Box 76">
          <a:extLst>
            <a:ext uri="{FF2B5EF4-FFF2-40B4-BE49-F238E27FC236}">
              <a16:creationId xmlns:a16="http://schemas.microsoft.com/office/drawing/2014/main" id="{00000000-0008-0000-0700-00006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5" name="Text Box 77">
          <a:extLst>
            <a:ext uri="{FF2B5EF4-FFF2-40B4-BE49-F238E27FC236}">
              <a16:creationId xmlns:a16="http://schemas.microsoft.com/office/drawing/2014/main" id="{00000000-0008-0000-0700-00006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6" name="Text Box 78">
          <a:extLst>
            <a:ext uri="{FF2B5EF4-FFF2-40B4-BE49-F238E27FC236}">
              <a16:creationId xmlns:a16="http://schemas.microsoft.com/office/drawing/2014/main" id="{00000000-0008-0000-0700-00006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7" name="Text Box 79">
          <a:extLst>
            <a:ext uri="{FF2B5EF4-FFF2-40B4-BE49-F238E27FC236}">
              <a16:creationId xmlns:a16="http://schemas.microsoft.com/office/drawing/2014/main" id="{00000000-0008-0000-0700-00006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8" name="Text Box 80">
          <a:extLst>
            <a:ext uri="{FF2B5EF4-FFF2-40B4-BE49-F238E27FC236}">
              <a16:creationId xmlns:a16="http://schemas.microsoft.com/office/drawing/2014/main" id="{00000000-0008-0000-0700-00006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899" name="Text Box 81">
          <a:extLst>
            <a:ext uri="{FF2B5EF4-FFF2-40B4-BE49-F238E27FC236}">
              <a16:creationId xmlns:a16="http://schemas.microsoft.com/office/drawing/2014/main" id="{00000000-0008-0000-0700-00006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0" name="Text Box 82">
          <a:extLst>
            <a:ext uri="{FF2B5EF4-FFF2-40B4-BE49-F238E27FC236}">
              <a16:creationId xmlns:a16="http://schemas.microsoft.com/office/drawing/2014/main" id="{00000000-0008-0000-0700-00006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1" name="Text Box 83">
          <a:extLst>
            <a:ext uri="{FF2B5EF4-FFF2-40B4-BE49-F238E27FC236}">
              <a16:creationId xmlns:a16="http://schemas.microsoft.com/office/drawing/2014/main" id="{00000000-0008-0000-0700-00006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2" name="Text Box 84">
          <a:extLst>
            <a:ext uri="{FF2B5EF4-FFF2-40B4-BE49-F238E27FC236}">
              <a16:creationId xmlns:a16="http://schemas.microsoft.com/office/drawing/2014/main" id="{00000000-0008-0000-0700-00006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3" name="Text Box 85">
          <a:extLst>
            <a:ext uri="{FF2B5EF4-FFF2-40B4-BE49-F238E27FC236}">
              <a16:creationId xmlns:a16="http://schemas.microsoft.com/office/drawing/2014/main" id="{00000000-0008-0000-0700-00006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4" name="Text Box 86">
          <a:extLst>
            <a:ext uri="{FF2B5EF4-FFF2-40B4-BE49-F238E27FC236}">
              <a16:creationId xmlns:a16="http://schemas.microsoft.com/office/drawing/2014/main" id="{00000000-0008-0000-0700-00007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5" name="Text Box 87">
          <a:extLst>
            <a:ext uri="{FF2B5EF4-FFF2-40B4-BE49-F238E27FC236}">
              <a16:creationId xmlns:a16="http://schemas.microsoft.com/office/drawing/2014/main" id="{00000000-0008-0000-0700-00007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6" name="Text Box 88">
          <a:extLst>
            <a:ext uri="{FF2B5EF4-FFF2-40B4-BE49-F238E27FC236}">
              <a16:creationId xmlns:a16="http://schemas.microsoft.com/office/drawing/2014/main" id="{00000000-0008-0000-0700-00007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7" name="Text Box 89">
          <a:extLst>
            <a:ext uri="{FF2B5EF4-FFF2-40B4-BE49-F238E27FC236}">
              <a16:creationId xmlns:a16="http://schemas.microsoft.com/office/drawing/2014/main" id="{00000000-0008-0000-0700-00007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8" name="Text Box 90">
          <a:extLst>
            <a:ext uri="{FF2B5EF4-FFF2-40B4-BE49-F238E27FC236}">
              <a16:creationId xmlns:a16="http://schemas.microsoft.com/office/drawing/2014/main" id="{00000000-0008-0000-0700-00007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09" name="Text Box 91">
          <a:extLst>
            <a:ext uri="{FF2B5EF4-FFF2-40B4-BE49-F238E27FC236}">
              <a16:creationId xmlns:a16="http://schemas.microsoft.com/office/drawing/2014/main" id="{00000000-0008-0000-0700-00007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0" name="Text Box 92">
          <a:extLst>
            <a:ext uri="{FF2B5EF4-FFF2-40B4-BE49-F238E27FC236}">
              <a16:creationId xmlns:a16="http://schemas.microsoft.com/office/drawing/2014/main" id="{00000000-0008-0000-0700-00007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1" name="Text Box 93">
          <a:extLst>
            <a:ext uri="{FF2B5EF4-FFF2-40B4-BE49-F238E27FC236}">
              <a16:creationId xmlns:a16="http://schemas.microsoft.com/office/drawing/2014/main" id="{00000000-0008-0000-0700-00007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2" name="Text Box 94">
          <a:extLst>
            <a:ext uri="{FF2B5EF4-FFF2-40B4-BE49-F238E27FC236}">
              <a16:creationId xmlns:a16="http://schemas.microsoft.com/office/drawing/2014/main" id="{00000000-0008-0000-0700-00007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3" name="Text Box 95">
          <a:extLst>
            <a:ext uri="{FF2B5EF4-FFF2-40B4-BE49-F238E27FC236}">
              <a16:creationId xmlns:a16="http://schemas.microsoft.com/office/drawing/2014/main" id="{00000000-0008-0000-0700-00007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4" name="Text Box 96">
          <a:extLst>
            <a:ext uri="{FF2B5EF4-FFF2-40B4-BE49-F238E27FC236}">
              <a16:creationId xmlns:a16="http://schemas.microsoft.com/office/drawing/2014/main" id="{00000000-0008-0000-0700-00007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5" name="Text Box 97">
          <a:extLst>
            <a:ext uri="{FF2B5EF4-FFF2-40B4-BE49-F238E27FC236}">
              <a16:creationId xmlns:a16="http://schemas.microsoft.com/office/drawing/2014/main" id="{00000000-0008-0000-0700-00007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6" name="Text Box 98">
          <a:extLst>
            <a:ext uri="{FF2B5EF4-FFF2-40B4-BE49-F238E27FC236}">
              <a16:creationId xmlns:a16="http://schemas.microsoft.com/office/drawing/2014/main" id="{00000000-0008-0000-0700-00007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17" name="Text Box 99">
          <a:extLst>
            <a:ext uri="{FF2B5EF4-FFF2-40B4-BE49-F238E27FC236}">
              <a16:creationId xmlns:a16="http://schemas.microsoft.com/office/drawing/2014/main" id="{00000000-0008-0000-0700-00007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8" name="Text Box 100">
          <a:extLst>
            <a:ext uri="{FF2B5EF4-FFF2-40B4-BE49-F238E27FC236}">
              <a16:creationId xmlns:a16="http://schemas.microsoft.com/office/drawing/2014/main" id="{00000000-0008-0000-0700-00007E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19" name="Text Box 101">
          <a:extLst>
            <a:ext uri="{FF2B5EF4-FFF2-40B4-BE49-F238E27FC236}">
              <a16:creationId xmlns:a16="http://schemas.microsoft.com/office/drawing/2014/main" id="{00000000-0008-0000-0700-00007F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0" name="Text Box 102">
          <a:extLst>
            <a:ext uri="{FF2B5EF4-FFF2-40B4-BE49-F238E27FC236}">
              <a16:creationId xmlns:a16="http://schemas.microsoft.com/office/drawing/2014/main" id="{00000000-0008-0000-0700-00008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1" name="Text Box 103">
          <a:extLst>
            <a:ext uri="{FF2B5EF4-FFF2-40B4-BE49-F238E27FC236}">
              <a16:creationId xmlns:a16="http://schemas.microsoft.com/office/drawing/2014/main" id="{00000000-0008-0000-0700-00008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2" name="Text Box 104">
          <a:extLst>
            <a:ext uri="{FF2B5EF4-FFF2-40B4-BE49-F238E27FC236}">
              <a16:creationId xmlns:a16="http://schemas.microsoft.com/office/drawing/2014/main" id="{00000000-0008-0000-0700-00008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3" name="Text Box 105">
          <a:extLst>
            <a:ext uri="{FF2B5EF4-FFF2-40B4-BE49-F238E27FC236}">
              <a16:creationId xmlns:a16="http://schemas.microsoft.com/office/drawing/2014/main" id="{00000000-0008-0000-0700-00008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4" name="Text Box 106">
          <a:extLst>
            <a:ext uri="{FF2B5EF4-FFF2-40B4-BE49-F238E27FC236}">
              <a16:creationId xmlns:a16="http://schemas.microsoft.com/office/drawing/2014/main" id="{00000000-0008-0000-0700-00008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5" name="Text Box 107">
          <a:extLst>
            <a:ext uri="{FF2B5EF4-FFF2-40B4-BE49-F238E27FC236}">
              <a16:creationId xmlns:a16="http://schemas.microsoft.com/office/drawing/2014/main" id="{00000000-0008-0000-0700-00008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6" name="Text Box 108">
          <a:extLst>
            <a:ext uri="{FF2B5EF4-FFF2-40B4-BE49-F238E27FC236}">
              <a16:creationId xmlns:a16="http://schemas.microsoft.com/office/drawing/2014/main" id="{00000000-0008-0000-0700-00008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7" name="Text Box 109">
          <a:extLst>
            <a:ext uri="{FF2B5EF4-FFF2-40B4-BE49-F238E27FC236}">
              <a16:creationId xmlns:a16="http://schemas.microsoft.com/office/drawing/2014/main" id="{00000000-0008-0000-0700-00008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8" name="Text Box 110">
          <a:extLst>
            <a:ext uri="{FF2B5EF4-FFF2-40B4-BE49-F238E27FC236}">
              <a16:creationId xmlns:a16="http://schemas.microsoft.com/office/drawing/2014/main" id="{00000000-0008-0000-0700-00008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29" name="Text Box 111">
          <a:extLst>
            <a:ext uri="{FF2B5EF4-FFF2-40B4-BE49-F238E27FC236}">
              <a16:creationId xmlns:a16="http://schemas.microsoft.com/office/drawing/2014/main" id="{00000000-0008-0000-0700-00008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0" name="Text Box 112">
          <a:extLst>
            <a:ext uri="{FF2B5EF4-FFF2-40B4-BE49-F238E27FC236}">
              <a16:creationId xmlns:a16="http://schemas.microsoft.com/office/drawing/2014/main" id="{00000000-0008-0000-0700-00008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1" name="Text Box 113">
          <a:extLst>
            <a:ext uri="{FF2B5EF4-FFF2-40B4-BE49-F238E27FC236}">
              <a16:creationId xmlns:a16="http://schemas.microsoft.com/office/drawing/2014/main" id="{00000000-0008-0000-0700-00008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2" name="Text Box 114">
          <a:extLst>
            <a:ext uri="{FF2B5EF4-FFF2-40B4-BE49-F238E27FC236}">
              <a16:creationId xmlns:a16="http://schemas.microsoft.com/office/drawing/2014/main" id="{00000000-0008-0000-0700-00008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3" name="Text Box 115">
          <a:extLst>
            <a:ext uri="{FF2B5EF4-FFF2-40B4-BE49-F238E27FC236}">
              <a16:creationId xmlns:a16="http://schemas.microsoft.com/office/drawing/2014/main" id="{00000000-0008-0000-0700-00008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4" name="Text Box 116">
          <a:extLst>
            <a:ext uri="{FF2B5EF4-FFF2-40B4-BE49-F238E27FC236}">
              <a16:creationId xmlns:a16="http://schemas.microsoft.com/office/drawing/2014/main" id="{00000000-0008-0000-0700-00008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5" name="Text Box 117">
          <a:extLst>
            <a:ext uri="{FF2B5EF4-FFF2-40B4-BE49-F238E27FC236}">
              <a16:creationId xmlns:a16="http://schemas.microsoft.com/office/drawing/2014/main" id="{00000000-0008-0000-0700-00008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6" name="Text Box 118">
          <a:extLst>
            <a:ext uri="{FF2B5EF4-FFF2-40B4-BE49-F238E27FC236}">
              <a16:creationId xmlns:a16="http://schemas.microsoft.com/office/drawing/2014/main" id="{00000000-0008-0000-0700-00009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7" name="Text Box 119">
          <a:extLst>
            <a:ext uri="{FF2B5EF4-FFF2-40B4-BE49-F238E27FC236}">
              <a16:creationId xmlns:a16="http://schemas.microsoft.com/office/drawing/2014/main" id="{00000000-0008-0000-0700-00009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8" name="Text Box 120">
          <a:extLst>
            <a:ext uri="{FF2B5EF4-FFF2-40B4-BE49-F238E27FC236}">
              <a16:creationId xmlns:a16="http://schemas.microsoft.com/office/drawing/2014/main" id="{00000000-0008-0000-0700-00009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39" name="Text Box 121">
          <a:extLst>
            <a:ext uri="{FF2B5EF4-FFF2-40B4-BE49-F238E27FC236}">
              <a16:creationId xmlns:a16="http://schemas.microsoft.com/office/drawing/2014/main" id="{00000000-0008-0000-0700-00009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0" name="Text Box 122">
          <a:extLst>
            <a:ext uri="{FF2B5EF4-FFF2-40B4-BE49-F238E27FC236}">
              <a16:creationId xmlns:a16="http://schemas.microsoft.com/office/drawing/2014/main" id="{00000000-0008-0000-0700-00009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1" name="Text Box 123">
          <a:extLst>
            <a:ext uri="{FF2B5EF4-FFF2-40B4-BE49-F238E27FC236}">
              <a16:creationId xmlns:a16="http://schemas.microsoft.com/office/drawing/2014/main" id="{00000000-0008-0000-0700-00009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2" name="Text Box 124">
          <a:extLst>
            <a:ext uri="{FF2B5EF4-FFF2-40B4-BE49-F238E27FC236}">
              <a16:creationId xmlns:a16="http://schemas.microsoft.com/office/drawing/2014/main" id="{00000000-0008-0000-0700-00009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3" name="Text Box 125">
          <a:extLst>
            <a:ext uri="{FF2B5EF4-FFF2-40B4-BE49-F238E27FC236}">
              <a16:creationId xmlns:a16="http://schemas.microsoft.com/office/drawing/2014/main" id="{00000000-0008-0000-0700-00009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4" name="Text Box 126">
          <a:extLst>
            <a:ext uri="{FF2B5EF4-FFF2-40B4-BE49-F238E27FC236}">
              <a16:creationId xmlns:a16="http://schemas.microsoft.com/office/drawing/2014/main" id="{00000000-0008-0000-0700-00009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5" name="Text Box 127">
          <a:extLst>
            <a:ext uri="{FF2B5EF4-FFF2-40B4-BE49-F238E27FC236}">
              <a16:creationId xmlns:a16="http://schemas.microsoft.com/office/drawing/2014/main" id="{00000000-0008-0000-0700-00009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6" name="Text Box 128">
          <a:extLst>
            <a:ext uri="{FF2B5EF4-FFF2-40B4-BE49-F238E27FC236}">
              <a16:creationId xmlns:a16="http://schemas.microsoft.com/office/drawing/2014/main" id="{00000000-0008-0000-0700-00009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7" name="Text Box 129">
          <a:extLst>
            <a:ext uri="{FF2B5EF4-FFF2-40B4-BE49-F238E27FC236}">
              <a16:creationId xmlns:a16="http://schemas.microsoft.com/office/drawing/2014/main" id="{00000000-0008-0000-0700-00009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8" name="Text Box 130">
          <a:extLst>
            <a:ext uri="{FF2B5EF4-FFF2-40B4-BE49-F238E27FC236}">
              <a16:creationId xmlns:a16="http://schemas.microsoft.com/office/drawing/2014/main" id="{00000000-0008-0000-0700-00009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49" name="Text Box 131">
          <a:extLst>
            <a:ext uri="{FF2B5EF4-FFF2-40B4-BE49-F238E27FC236}">
              <a16:creationId xmlns:a16="http://schemas.microsoft.com/office/drawing/2014/main" id="{00000000-0008-0000-0700-00009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0" name="Text Box 132">
          <a:extLst>
            <a:ext uri="{FF2B5EF4-FFF2-40B4-BE49-F238E27FC236}">
              <a16:creationId xmlns:a16="http://schemas.microsoft.com/office/drawing/2014/main" id="{00000000-0008-0000-0700-00009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1" name="Text Box 133">
          <a:extLst>
            <a:ext uri="{FF2B5EF4-FFF2-40B4-BE49-F238E27FC236}">
              <a16:creationId xmlns:a16="http://schemas.microsoft.com/office/drawing/2014/main" id="{00000000-0008-0000-0700-00009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2" name="Text Box 134">
          <a:extLst>
            <a:ext uri="{FF2B5EF4-FFF2-40B4-BE49-F238E27FC236}">
              <a16:creationId xmlns:a16="http://schemas.microsoft.com/office/drawing/2014/main" id="{00000000-0008-0000-0700-0000A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3" name="Text Box 135">
          <a:extLst>
            <a:ext uri="{FF2B5EF4-FFF2-40B4-BE49-F238E27FC236}">
              <a16:creationId xmlns:a16="http://schemas.microsoft.com/office/drawing/2014/main" id="{00000000-0008-0000-0700-0000A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4" name="Text Box 136">
          <a:extLst>
            <a:ext uri="{FF2B5EF4-FFF2-40B4-BE49-F238E27FC236}">
              <a16:creationId xmlns:a16="http://schemas.microsoft.com/office/drawing/2014/main" id="{00000000-0008-0000-0700-0000A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5" name="Text Box 137">
          <a:extLst>
            <a:ext uri="{FF2B5EF4-FFF2-40B4-BE49-F238E27FC236}">
              <a16:creationId xmlns:a16="http://schemas.microsoft.com/office/drawing/2014/main" id="{00000000-0008-0000-0700-0000A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6" name="Text Box 138">
          <a:extLst>
            <a:ext uri="{FF2B5EF4-FFF2-40B4-BE49-F238E27FC236}">
              <a16:creationId xmlns:a16="http://schemas.microsoft.com/office/drawing/2014/main" id="{00000000-0008-0000-0700-0000A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7" name="Text Box 139">
          <a:extLst>
            <a:ext uri="{FF2B5EF4-FFF2-40B4-BE49-F238E27FC236}">
              <a16:creationId xmlns:a16="http://schemas.microsoft.com/office/drawing/2014/main" id="{00000000-0008-0000-0700-0000A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8" name="Text Box 140">
          <a:extLst>
            <a:ext uri="{FF2B5EF4-FFF2-40B4-BE49-F238E27FC236}">
              <a16:creationId xmlns:a16="http://schemas.microsoft.com/office/drawing/2014/main" id="{00000000-0008-0000-0700-0000A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59" name="Text Box 141">
          <a:extLst>
            <a:ext uri="{FF2B5EF4-FFF2-40B4-BE49-F238E27FC236}">
              <a16:creationId xmlns:a16="http://schemas.microsoft.com/office/drawing/2014/main" id="{00000000-0008-0000-0700-0000A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0" name="Text Box 142">
          <a:extLst>
            <a:ext uri="{FF2B5EF4-FFF2-40B4-BE49-F238E27FC236}">
              <a16:creationId xmlns:a16="http://schemas.microsoft.com/office/drawing/2014/main" id="{00000000-0008-0000-0700-0000A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1" name="Text Box 143">
          <a:extLst>
            <a:ext uri="{FF2B5EF4-FFF2-40B4-BE49-F238E27FC236}">
              <a16:creationId xmlns:a16="http://schemas.microsoft.com/office/drawing/2014/main" id="{00000000-0008-0000-0700-0000A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62" name="Text Box 144">
          <a:extLst>
            <a:ext uri="{FF2B5EF4-FFF2-40B4-BE49-F238E27FC236}">
              <a16:creationId xmlns:a16="http://schemas.microsoft.com/office/drawing/2014/main" id="{00000000-0008-0000-0700-0000AA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3" name="Text Box 145">
          <a:extLst>
            <a:ext uri="{FF2B5EF4-FFF2-40B4-BE49-F238E27FC236}">
              <a16:creationId xmlns:a16="http://schemas.microsoft.com/office/drawing/2014/main" id="{00000000-0008-0000-0700-0000A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4" name="Text Box 146">
          <a:extLst>
            <a:ext uri="{FF2B5EF4-FFF2-40B4-BE49-F238E27FC236}">
              <a16:creationId xmlns:a16="http://schemas.microsoft.com/office/drawing/2014/main" id="{00000000-0008-0000-0700-0000A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5" name="Text Box 147">
          <a:extLst>
            <a:ext uri="{FF2B5EF4-FFF2-40B4-BE49-F238E27FC236}">
              <a16:creationId xmlns:a16="http://schemas.microsoft.com/office/drawing/2014/main" id="{00000000-0008-0000-0700-0000A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6" name="Text Box 148">
          <a:extLst>
            <a:ext uri="{FF2B5EF4-FFF2-40B4-BE49-F238E27FC236}">
              <a16:creationId xmlns:a16="http://schemas.microsoft.com/office/drawing/2014/main" id="{00000000-0008-0000-0700-0000A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7" name="Text Box 149">
          <a:extLst>
            <a:ext uri="{FF2B5EF4-FFF2-40B4-BE49-F238E27FC236}">
              <a16:creationId xmlns:a16="http://schemas.microsoft.com/office/drawing/2014/main" id="{00000000-0008-0000-0700-0000A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8" name="Text Box 150">
          <a:extLst>
            <a:ext uri="{FF2B5EF4-FFF2-40B4-BE49-F238E27FC236}">
              <a16:creationId xmlns:a16="http://schemas.microsoft.com/office/drawing/2014/main" id="{00000000-0008-0000-0700-0000B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69" name="Text Box 151">
          <a:extLst>
            <a:ext uri="{FF2B5EF4-FFF2-40B4-BE49-F238E27FC236}">
              <a16:creationId xmlns:a16="http://schemas.microsoft.com/office/drawing/2014/main" id="{00000000-0008-0000-0700-0000B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0" name="Text Box 152">
          <a:extLst>
            <a:ext uri="{FF2B5EF4-FFF2-40B4-BE49-F238E27FC236}">
              <a16:creationId xmlns:a16="http://schemas.microsoft.com/office/drawing/2014/main" id="{00000000-0008-0000-0700-0000B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1" name="Text Box 153">
          <a:extLst>
            <a:ext uri="{FF2B5EF4-FFF2-40B4-BE49-F238E27FC236}">
              <a16:creationId xmlns:a16="http://schemas.microsoft.com/office/drawing/2014/main" id="{00000000-0008-0000-0700-0000B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2" name="Text Box 154">
          <a:extLst>
            <a:ext uri="{FF2B5EF4-FFF2-40B4-BE49-F238E27FC236}">
              <a16:creationId xmlns:a16="http://schemas.microsoft.com/office/drawing/2014/main" id="{00000000-0008-0000-0700-0000B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3" name="Text Box 155">
          <a:extLst>
            <a:ext uri="{FF2B5EF4-FFF2-40B4-BE49-F238E27FC236}">
              <a16:creationId xmlns:a16="http://schemas.microsoft.com/office/drawing/2014/main" id="{00000000-0008-0000-0700-0000B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4" name="Text Box 156">
          <a:extLst>
            <a:ext uri="{FF2B5EF4-FFF2-40B4-BE49-F238E27FC236}">
              <a16:creationId xmlns:a16="http://schemas.microsoft.com/office/drawing/2014/main" id="{00000000-0008-0000-0700-0000B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5" name="Text Box 157">
          <a:extLst>
            <a:ext uri="{FF2B5EF4-FFF2-40B4-BE49-F238E27FC236}">
              <a16:creationId xmlns:a16="http://schemas.microsoft.com/office/drawing/2014/main" id="{00000000-0008-0000-0700-0000B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6" name="Text Box 158">
          <a:extLst>
            <a:ext uri="{FF2B5EF4-FFF2-40B4-BE49-F238E27FC236}">
              <a16:creationId xmlns:a16="http://schemas.microsoft.com/office/drawing/2014/main" id="{00000000-0008-0000-0700-0000B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7" name="Text Box 159">
          <a:extLst>
            <a:ext uri="{FF2B5EF4-FFF2-40B4-BE49-F238E27FC236}">
              <a16:creationId xmlns:a16="http://schemas.microsoft.com/office/drawing/2014/main" id="{00000000-0008-0000-0700-0000B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78" name="Text Box 160">
          <a:extLst>
            <a:ext uri="{FF2B5EF4-FFF2-40B4-BE49-F238E27FC236}">
              <a16:creationId xmlns:a16="http://schemas.microsoft.com/office/drawing/2014/main" id="{00000000-0008-0000-0700-0000B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1979" name="Text Box 161">
          <a:extLst>
            <a:ext uri="{FF2B5EF4-FFF2-40B4-BE49-F238E27FC236}">
              <a16:creationId xmlns:a16="http://schemas.microsoft.com/office/drawing/2014/main" id="{00000000-0008-0000-0700-0000BB07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0" name="Text Box 162">
          <a:extLst>
            <a:ext uri="{FF2B5EF4-FFF2-40B4-BE49-F238E27FC236}">
              <a16:creationId xmlns:a16="http://schemas.microsoft.com/office/drawing/2014/main" id="{00000000-0008-0000-0700-0000B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1" name="Text Box 163">
          <a:extLst>
            <a:ext uri="{FF2B5EF4-FFF2-40B4-BE49-F238E27FC236}">
              <a16:creationId xmlns:a16="http://schemas.microsoft.com/office/drawing/2014/main" id="{00000000-0008-0000-0700-0000B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2" name="Text Box 164">
          <a:extLst>
            <a:ext uri="{FF2B5EF4-FFF2-40B4-BE49-F238E27FC236}">
              <a16:creationId xmlns:a16="http://schemas.microsoft.com/office/drawing/2014/main" id="{00000000-0008-0000-0700-0000B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3" name="Text Box 165">
          <a:extLst>
            <a:ext uri="{FF2B5EF4-FFF2-40B4-BE49-F238E27FC236}">
              <a16:creationId xmlns:a16="http://schemas.microsoft.com/office/drawing/2014/main" id="{00000000-0008-0000-0700-0000B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4" name="Text Box 166">
          <a:extLst>
            <a:ext uri="{FF2B5EF4-FFF2-40B4-BE49-F238E27FC236}">
              <a16:creationId xmlns:a16="http://schemas.microsoft.com/office/drawing/2014/main" id="{00000000-0008-0000-0700-0000C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5" name="Text Box 167">
          <a:extLst>
            <a:ext uri="{FF2B5EF4-FFF2-40B4-BE49-F238E27FC236}">
              <a16:creationId xmlns:a16="http://schemas.microsoft.com/office/drawing/2014/main" id="{00000000-0008-0000-0700-0000C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6" name="Text Box 168">
          <a:extLst>
            <a:ext uri="{FF2B5EF4-FFF2-40B4-BE49-F238E27FC236}">
              <a16:creationId xmlns:a16="http://schemas.microsoft.com/office/drawing/2014/main" id="{00000000-0008-0000-0700-0000C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7" name="Text Box 169">
          <a:extLst>
            <a:ext uri="{FF2B5EF4-FFF2-40B4-BE49-F238E27FC236}">
              <a16:creationId xmlns:a16="http://schemas.microsoft.com/office/drawing/2014/main" id="{00000000-0008-0000-0700-0000C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8" name="Text Box 170">
          <a:extLst>
            <a:ext uri="{FF2B5EF4-FFF2-40B4-BE49-F238E27FC236}">
              <a16:creationId xmlns:a16="http://schemas.microsoft.com/office/drawing/2014/main" id="{00000000-0008-0000-0700-0000C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89" name="Text Box 171">
          <a:extLst>
            <a:ext uri="{FF2B5EF4-FFF2-40B4-BE49-F238E27FC236}">
              <a16:creationId xmlns:a16="http://schemas.microsoft.com/office/drawing/2014/main" id="{00000000-0008-0000-0700-0000C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0" name="Text Box 172">
          <a:extLst>
            <a:ext uri="{FF2B5EF4-FFF2-40B4-BE49-F238E27FC236}">
              <a16:creationId xmlns:a16="http://schemas.microsoft.com/office/drawing/2014/main" id="{00000000-0008-0000-0700-0000C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1" name="Text Box 173">
          <a:extLst>
            <a:ext uri="{FF2B5EF4-FFF2-40B4-BE49-F238E27FC236}">
              <a16:creationId xmlns:a16="http://schemas.microsoft.com/office/drawing/2014/main" id="{00000000-0008-0000-0700-0000C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2" name="Text Box 174">
          <a:extLst>
            <a:ext uri="{FF2B5EF4-FFF2-40B4-BE49-F238E27FC236}">
              <a16:creationId xmlns:a16="http://schemas.microsoft.com/office/drawing/2014/main" id="{00000000-0008-0000-0700-0000C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3" name="Text Box 175">
          <a:extLst>
            <a:ext uri="{FF2B5EF4-FFF2-40B4-BE49-F238E27FC236}">
              <a16:creationId xmlns:a16="http://schemas.microsoft.com/office/drawing/2014/main" id="{00000000-0008-0000-0700-0000C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4" name="Text Box 176">
          <a:extLst>
            <a:ext uri="{FF2B5EF4-FFF2-40B4-BE49-F238E27FC236}">
              <a16:creationId xmlns:a16="http://schemas.microsoft.com/office/drawing/2014/main" id="{00000000-0008-0000-0700-0000C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5" name="Text Box 177">
          <a:extLst>
            <a:ext uri="{FF2B5EF4-FFF2-40B4-BE49-F238E27FC236}">
              <a16:creationId xmlns:a16="http://schemas.microsoft.com/office/drawing/2014/main" id="{00000000-0008-0000-0700-0000C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6" name="Text Box 178">
          <a:extLst>
            <a:ext uri="{FF2B5EF4-FFF2-40B4-BE49-F238E27FC236}">
              <a16:creationId xmlns:a16="http://schemas.microsoft.com/office/drawing/2014/main" id="{00000000-0008-0000-0700-0000C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7" name="Text Box 179">
          <a:extLst>
            <a:ext uri="{FF2B5EF4-FFF2-40B4-BE49-F238E27FC236}">
              <a16:creationId xmlns:a16="http://schemas.microsoft.com/office/drawing/2014/main" id="{00000000-0008-0000-0700-0000C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8" name="Text Box 180">
          <a:extLst>
            <a:ext uri="{FF2B5EF4-FFF2-40B4-BE49-F238E27FC236}">
              <a16:creationId xmlns:a16="http://schemas.microsoft.com/office/drawing/2014/main" id="{00000000-0008-0000-0700-0000C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1999" name="Text Box 181">
          <a:extLst>
            <a:ext uri="{FF2B5EF4-FFF2-40B4-BE49-F238E27FC236}">
              <a16:creationId xmlns:a16="http://schemas.microsoft.com/office/drawing/2014/main" id="{00000000-0008-0000-0700-0000C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0" name="Text Box 182">
          <a:extLst>
            <a:ext uri="{FF2B5EF4-FFF2-40B4-BE49-F238E27FC236}">
              <a16:creationId xmlns:a16="http://schemas.microsoft.com/office/drawing/2014/main" id="{00000000-0008-0000-0700-0000D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1" name="Text Box 183">
          <a:extLst>
            <a:ext uri="{FF2B5EF4-FFF2-40B4-BE49-F238E27FC236}">
              <a16:creationId xmlns:a16="http://schemas.microsoft.com/office/drawing/2014/main" id="{00000000-0008-0000-0700-0000D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2" name="Text Box 184">
          <a:extLst>
            <a:ext uri="{FF2B5EF4-FFF2-40B4-BE49-F238E27FC236}">
              <a16:creationId xmlns:a16="http://schemas.microsoft.com/office/drawing/2014/main" id="{00000000-0008-0000-0700-0000D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3" name="Text Box 185">
          <a:extLst>
            <a:ext uri="{FF2B5EF4-FFF2-40B4-BE49-F238E27FC236}">
              <a16:creationId xmlns:a16="http://schemas.microsoft.com/office/drawing/2014/main" id="{00000000-0008-0000-0700-0000D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4" name="Text Box 186">
          <a:extLst>
            <a:ext uri="{FF2B5EF4-FFF2-40B4-BE49-F238E27FC236}">
              <a16:creationId xmlns:a16="http://schemas.microsoft.com/office/drawing/2014/main" id="{00000000-0008-0000-0700-0000D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5" name="Text Box 187">
          <a:extLst>
            <a:ext uri="{FF2B5EF4-FFF2-40B4-BE49-F238E27FC236}">
              <a16:creationId xmlns:a16="http://schemas.microsoft.com/office/drawing/2014/main" id="{00000000-0008-0000-0700-0000D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6" name="Text Box 188">
          <a:extLst>
            <a:ext uri="{FF2B5EF4-FFF2-40B4-BE49-F238E27FC236}">
              <a16:creationId xmlns:a16="http://schemas.microsoft.com/office/drawing/2014/main" id="{00000000-0008-0000-0700-0000D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7" name="Text Box 189">
          <a:extLst>
            <a:ext uri="{FF2B5EF4-FFF2-40B4-BE49-F238E27FC236}">
              <a16:creationId xmlns:a16="http://schemas.microsoft.com/office/drawing/2014/main" id="{00000000-0008-0000-0700-0000D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8" name="Text Box 190">
          <a:extLst>
            <a:ext uri="{FF2B5EF4-FFF2-40B4-BE49-F238E27FC236}">
              <a16:creationId xmlns:a16="http://schemas.microsoft.com/office/drawing/2014/main" id="{00000000-0008-0000-0700-0000D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09" name="Text Box 191">
          <a:extLst>
            <a:ext uri="{FF2B5EF4-FFF2-40B4-BE49-F238E27FC236}">
              <a16:creationId xmlns:a16="http://schemas.microsoft.com/office/drawing/2014/main" id="{00000000-0008-0000-0700-0000D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0" name="Text Box 192">
          <a:extLst>
            <a:ext uri="{FF2B5EF4-FFF2-40B4-BE49-F238E27FC236}">
              <a16:creationId xmlns:a16="http://schemas.microsoft.com/office/drawing/2014/main" id="{00000000-0008-0000-0700-0000D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1" name="Text Box 193">
          <a:extLst>
            <a:ext uri="{FF2B5EF4-FFF2-40B4-BE49-F238E27FC236}">
              <a16:creationId xmlns:a16="http://schemas.microsoft.com/office/drawing/2014/main" id="{00000000-0008-0000-0700-0000D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2" name="Text Box 194">
          <a:extLst>
            <a:ext uri="{FF2B5EF4-FFF2-40B4-BE49-F238E27FC236}">
              <a16:creationId xmlns:a16="http://schemas.microsoft.com/office/drawing/2014/main" id="{00000000-0008-0000-0700-0000D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3" name="Text Box 195">
          <a:extLst>
            <a:ext uri="{FF2B5EF4-FFF2-40B4-BE49-F238E27FC236}">
              <a16:creationId xmlns:a16="http://schemas.microsoft.com/office/drawing/2014/main" id="{00000000-0008-0000-0700-0000D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4" name="Text Box 196">
          <a:extLst>
            <a:ext uri="{FF2B5EF4-FFF2-40B4-BE49-F238E27FC236}">
              <a16:creationId xmlns:a16="http://schemas.microsoft.com/office/drawing/2014/main" id="{00000000-0008-0000-0700-0000D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15" name="Text Box 197">
          <a:extLst>
            <a:ext uri="{FF2B5EF4-FFF2-40B4-BE49-F238E27FC236}">
              <a16:creationId xmlns:a16="http://schemas.microsoft.com/office/drawing/2014/main" id="{00000000-0008-0000-0700-0000D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00000000-0008-0000-0700-0000E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7" name="Text Box 5">
          <a:extLst>
            <a:ext uri="{FF2B5EF4-FFF2-40B4-BE49-F238E27FC236}">
              <a16:creationId xmlns:a16="http://schemas.microsoft.com/office/drawing/2014/main" id="{00000000-0008-0000-0700-0000E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id="{00000000-0008-0000-0700-0000E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19" name="Text Box 7">
          <a:extLst>
            <a:ext uri="{FF2B5EF4-FFF2-40B4-BE49-F238E27FC236}">
              <a16:creationId xmlns:a16="http://schemas.microsoft.com/office/drawing/2014/main" id="{00000000-0008-0000-0700-0000E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00000000-0008-0000-0700-0000E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1" name="Text Box 10">
          <a:extLst>
            <a:ext uri="{FF2B5EF4-FFF2-40B4-BE49-F238E27FC236}">
              <a16:creationId xmlns:a16="http://schemas.microsoft.com/office/drawing/2014/main" id="{00000000-0008-0000-0700-0000E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2" name="Text Box 11">
          <a:extLst>
            <a:ext uri="{FF2B5EF4-FFF2-40B4-BE49-F238E27FC236}">
              <a16:creationId xmlns:a16="http://schemas.microsoft.com/office/drawing/2014/main" id="{00000000-0008-0000-0700-0000E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3" name="Text Box 12">
          <a:extLst>
            <a:ext uri="{FF2B5EF4-FFF2-40B4-BE49-F238E27FC236}">
              <a16:creationId xmlns:a16="http://schemas.microsoft.com/office/drawing/2014/main" id="{00000000-0008-0000-0700-0000E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4" name="Text Box 13">
          <a:extLst>
            <a:ext uri="{FF2B5EF4-FFF2-40B4-BE49-F238E27FC236}">
              <a16:creationId xmlns:a16="http://schemas.microsoft.com/office/drawing/2014/main" id="{00000000-0008-0000-0700-0000E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5" name="Text Box 14">
          <a:extLst>
            <a:ext uri="{FF2B5EF4-FFF2-40B4-BE49-F238E27FC236}">
              <a16:creationId xmlns:a16="http://schemas.microsoft.com/office/drawing/2014/main" id="{00000000-0008-0000-0700-0000E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700-0000E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7" name="Text Box 16">
          <a:extLst>
            <a:ext uri="{FF2B5EF4-FFF2-40B4-BE49-F238E27FC236}">
              <a16:creationId xmlns:a16="http://schemas.microsoft.com/office/drawing/2014/main" id="{00000000-0008-0000-0700-0000E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8" name="Text Box 17">
          <a:extLst>
            <a:ext uri="{FF2B5EF4-FFF2-40B4-BE49-F238E27FC236}">
              <a16:creationId xmlns:a16="http://schemas.microsoft.com/office/drawing/2014/main" id="{00000000-0008-0000-0700-0000E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700-0000E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0" name="Text Box 19">
          <a:extLst>
            <a:ext uri="{FF2B5EF4-FFF2-40B4-BE49-F238E27FC236}">
              <a16:creationId xmlns:a16="http://schemas.microsoft.com/office/drawing/2014/main" id="{00000000-0008-0000-0700-0000E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1" name="Text Box 20">
          <a:extLst>
            <a:ext uri="{FF2B5EF4-FFF2-40B4-BE49-F238E27FC236}">
              <a16:creationId xmlns:a16="http://schemas.microsoft.com/office/drawing/2014/main" id="{00000000-0008-0000-0700-0000E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2" name="Text Box 21">
          <a:extLst>
            <a:ext uri="{FF2B5EF4-FFF2-40B4-BE49-F238E27FC236}">
              <a16:creationId xmlns:a16="http://schemas.microsoft.com/office/drawing/2014/main" id="{00000000-0008-0000-0700-0000F0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3" name="Text Box 22">
          <a:extLst>
            <a:ext uri="{FF2B5EF4-FFF2-40B4-BE49-F238E27FC236}">
              <a16:creationId xmlns:a16="http://schemas.microsoft.com/office/drawing/2014/main" id="{00000000-0008-0000-0700-0000F1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4" name="Text Box 23">
          <a:extLst>
            <a:ext uri="{FF2B5EF4-FFF2-40B4-BE49-F238E27FC236}">
              <a16:creationId xmlns:a16="http://schemas.microsoft.com/office/drawing/2014/main" id="{00000000-0008-0000-0700-0000F2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5" name="Text Box 24">
          <a:extLst>
            <a:ext uri="{FF2B5EF4-FFF2-40B4-BE49-F238E27FC236}">
              <a16:creationId xmlns:a16="http://schemas.microsoft.com/office/drawing/2014/main" id="{00000000-0008-0000-0700-0000F3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6" name="Text Box 25">
          <a:extLst>
            <a:ext uri="{FF2B5EF4-FFF2-40B4-BE49-F238E27FC236}">
              <a16:creationId xmlns:a16="http://schemas.microsoft.com/office/drawing/2014/main" id="{00000000-0008-0000-0700-0000F4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7" name="Text Box 27">
          <a:extLst>
            <a:ext uri="{FF2B5EF4-FFF2-40B4-BE49-F238E27FC236}">
              <a16:creationId xmlns:a16="http://schemas.microsoft.com/office/drawing/2014/main" id="{00000000-0008-0000-0700-0000F5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8" name="Text Box 29">
          <a:extLst>
            <a:ext uri="{FF2B5EF4-FFF2-40B4-BE49-F238E27FC236}">
              <a16:creationId xmlns:a16="http://schemas.microsoft.com/office/drawing/2014/main" id="{00000000-0008-0000-0700-0000F6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39" name="Text Box 30">
          <a:extLst>
            <a:ext uri="{FF2B5EF4-FFF2-40B4-BE49-F238E27FC236}">
              <a16:creationId xmlns:a16="http://schemas.microsoft.com/office/drawing/2014/main" id="{00000000-0008-0000-0700-0000F7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0" name="Text Box 31">
          <a:extLst>
            <a:ext uri="{FF2B5EF4-FFF2-40B4-BE49-F238E27FC236}">
              <a16:creationId xmlns:a16="http://schemas.microsoft.com/office/drawing/2014/main" id="{00000000-0008-0000-0700-0000F8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1" name="Text Box 32">
          <a:extLst>
            <a:ext uri="{FF2B5EF4-FFF2-40B4-BE49-F238E27FC236}">
              <a16:creationId xmlns:a16="http://schemas.microsoft.com/office/drawing/2014/main" id="{00000000-0008-0000-0700-0000F9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2" name="Text Box 33">
          <a:extLst>
            <a:ext uri="{FF2B5EF4-FFF2-40B4-BE49-F238E27FC236}">
              <a16:creationId xmlns:a16="http://schemas.microsoft.com/office/drawing/2014/main" id="{00000000-0008-0000-0700-0000FA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3" name="Text Box 34">
          <a:extLst>
            <a:ext uri="{FF2B5EF4-FFF2-40B4-BE49-F238E27FC236}">
              <a16:creationId xmlns:a16="http://schemas.microsoft.com/office/drawing/2014/main" id="{00000000-0008-0000-0700-0000FB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4" name="Text Box 35">
          <a:extLst>
            <a:ext uri="{FF2B5EF4-FFF2-40B4-BE49-F238E27FC236}">
              <a16:creationId xmlns:a16="http://schemas.microsoft.com/office/drawing/2014/main" id="{00000000-0008-0000-0700-0000FC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5" name="Text Box 36">
          <a:extLst>
            <a:ext uri="{FF2B5EF4-FFF2-40B4-BE49-F238E27FC236}">
              <a16:creationId xmlns:a16="http://schemas.microsoft.com/office/drawing/2014/main" id="{00000000-0008-0000-0700-0000FD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6" name="Text Box 37">
          <a:extLst>
            <a:ext uri="{FF2B5EF4-FFF2-40B4-BE49-F238E27FC236}">
              <a16:creationId xmlns:a16="http://schemas.microsoft.com/office/drawing/2014/main" id="{00000000-0008-0000-0700-0000FE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7" name="Text Box 39">
          <a:extLst>
            <a:ext uri="{FF2B5EF4-FFF2-40B4-BE49-F238E27FC236}">
              <a16:creationId xmlns:a16="http://schemas.microsoft.com/office/drawing/2014/main" id="{00000000-0008-0000-0700-0000FF07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8" name="Text Box 41">
          <a:extLst>
            <a:ext uri="{FF2B5EF4-FFF2-40B4-BE49-F238E27FC236}">
              <a16:creationId xmlns:a16="http://schemas.microsoft.com/office/drawing/2014/main" id="{00000000-0008-0000-0700-00000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49" name="Text Box 45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0" name="Text Box 232">
          <a:extLst>
            <a:ext uri="{FF2B5EF4-FFF2-40B4-BE49-F238E27FC236}">
              <a16:creationId xmlns:a16="http://schemas.microsoft.com/office/drawing/2014/main" id="{00000000-0008-0000-0700-00000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1" name="Text Box 233">
          <a:extLst>
            <a:ext uri="{FF2B5EF4-FFF2-40B4-BE49-F238E27FC236}">
              <a16:creationId xmlns:a16="http://schemas.microsoft.com/office/drawing/2014/main" id="{00000000-0008-0000-0700-00000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2" name="Text Box 234">
          <a:extLst>
            <a:ext uri="{FF2B5EF4-FFF2-40B4-BE49-F238E27FC236}">
              <a16:creationId xmlns:a16="http://schemas.microsoft.com/office/drawing/2014/main" id="{00000000-0008-0000-0700-00000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3" name="Text Box 235">
          <a:extLst>
            <a:ext uri="{FF2B5EF4-FFF2-40B4-BE49-F238E27FC236}">
              <a16:creationId xmlns:a16="http://schemas.microsoft.com/office/drawing/2014/main" id="{00000000-0008-0000-0700-00000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4" name="Text Box 236">
          <a:extLst>
            <a:ext uri="{FF2B5EF4-FFF2-40B4-BE49-F238E27FC236}">
              <a16:creationId xmlns:a16="http://schemas.microsoft.com/office/drawing/2014/main" id="{00000000-0008-0000-0700-00000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5" name="Text Box 237">
          <a:extLst>
            <a:ext uri="{FF2B5EF4-FFF2-40B4-BE49-F238E27FC236}">
              <a16:creationId xmlns:a16="http://schemas.microsoft.com/office/drawing/2014/main" id="{00000000-0008-0000-0700-00000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6" name="Text Box 238">
          <a:extLst>
            <a:ext uri="{FF2B5EF4-FFF2-40B4-BE49-F238E27FC236}">
              <a16:creationId xmlns:a16="http://schemas.microsoft.com/office/drawing/2014/main" id="{00000000-0008-0000-0700-00000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7" name="Text Box 239">
          <a:extLst>
            <a:ext uri="{FF2B5EF4-FFF2-40B4-BE49-F238E27FC236}">
              <a16:creationId xmlns:a16="http://schemas.microsoft.com/office/drawing/2014/main" id="{00000000-0008-0000-0700-00000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8" name="Text Box 240">
          <a:extLst>
            <a:ext uri="{FF2B5EF4-FFF2-40B4-BE49-F238E27FC236}">
              <a16:creationId xmlns:a16="http://schemas.microsoft.com/office/drawing/2014/main" id="{00000000-0008-0000-0700-00000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59" name="Text Box 241">
          <a:extLst>
            <a:ext uri="{FF2B5EF4-FFF2-40B4-BE49-F238E27FC236}">
              <a16:creationId xmlns:a16="http://schemas.microsoft.com/office/drawing/2014/main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0" name="Text Box 242">
          <a:extLst>
            <a:ext uri="{FF2B5EF4-FFF2-40B4-BE49-F238E27FC236}">
              <a16:creationId xmlns:a16="http://schemas.microsoft.com/office/drawing/2014/main" id="{00000000-0008-0000-0700-00000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1" name="Text Box 243">
          <a:extLst>
            <a:ext uri="{FF2B5EF4-FFF2-40B4-BE49-F238E27FC236}">
              <a16:creationId xmlns:a16="http://schemas.microsoft.com/office/drawing/2014/main" id="{00000000-0008-0000-0700-00000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2" name="Text Box 244">
          <a:extLst>
            <a:ext uri="{FF2B5EF4-FFF2-40B4-BE49-F238E27FC236}">
              <a16:creationId xmlns:a16="http://schemas.microsoft.com/office/drawing/2014/main" id="{00000000-0008-0000-0700-00000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3" name="Text Box 245">
          <a:extLst>
            <a:ext uri="{FF2B5EF4-FFF2-40B4-BE49-F238E27FC236}">
              <a16:creationId xmlns:a16="http://schemas.microsoft.com/office/drawing/2014/main" id="{00000000-0008-0000-0700-00000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4" name="Text Box 246">
          <a:extLst>
            <a:ext uri="{FF2B5EF4-FFF2-40B4-BE49-F238E27FC236}">
              <a16:creationId xmlns:a16="http://schemas.microsoft.com/office/drawing/2014/main" id="{00000000-0008-0000-0700-00001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5" name="Text Box 247">
          <a:extLst>
            <a:ext uri="{FF2B5EF4-FFF2-40B4-BE49-F238E27FC236}">
              <a16:creationId xmlns:a16="http://schemas.microsoft.com/office/drawing/2014/main" id="{00000000-0008-0000-0700-00001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6" name="Text Box 248">
          <a:extLst>
            <a:ext uri="{FF2B5EF4-FFF2-40B4-BE49-F238E27FC236}">
              <a16:creationId xmlns:a16="http://schemas.microsoft.com/office/drawing/2014/main" id="{00000000-0008-0000-0700-00001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7" name="Text Box 249">
          <a:extLst>
            <a:ext uri="{FF2B5EF4-FFF2-40B4-BE49-F238E27FC236}">
              <a16:creationId xmlns:a16="http://schemas.microsoft.com/office/drawing/2014/main" id="{00000000-0008-0000-0700-00001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8" name="Text Box 250">
          <a:extLst>
            <a:ext uri="{FF2B5EF4-FFF2-40B4-BE49-F238E27FC236}">
              <a16:creationId xmlns:a16="http://schemas.microsoft.com/office/drawing/2014/main" id="{00000000-0008-0000-0700-00001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69" name="Text Box 251">
          <a:extLst>
            <a:ext uri="{FF2B5EF4-FFF2-40B4-BE49-F238E27FC236}">
              <a16:creationId xmlns:a16="http://schemas.microsoft.com/office/drawing/2014/main" id="{00000000-0008-0000-0700-00001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0" name="Text Box 252">
          <a:extLst>
            <a:ext uri="{FF2B5EF4-FFF2-40B4-BE49-F238E27FC236}">
              <a16:creationId xmlns:a16="http://schemas.microsoft.com/office/drawing/2014/main" id="{00000000-0008-0000-0700-00001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1" name="Text Box 253">
          <a:extLst>
            <a:ext uri="{FF2B5EF4-FFF2-40B4-BE49-F238E27FC236}">
              <a16:creationId xmlns:a16="http://schemas.microsoft.com/office/drawing/2014/main" id="{00000000-0008-0000-0700-00001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2" name="Text Box 254">
          <a:extLst>
            <a:ext uri="{FF2B5EF4-FFF2-40B4-BE49-F238E27FC236}">
              <a16:creationId xmlns:a16="http://schemas.microsoft.com/office/drawing/2014/main" id="{00000000-0008-0000-0700-00001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3" name="Text Box 255">
          <a:extLst>
            <a:ext uri="{FF2B5EF4-FFF2-40B4-BE49-F238E27FC236}">
              <a16:creationId xmlns:a16="http://schemas.microsoft.com/office/drawing/2014/main" id="{00000000-0008-0000-0700-00001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4" name="Text Box 256">
          <a:extLst>
            <a:ext uri="{FF2B5EF4-FFF2-40B4-BE49-F238E27FC236}">
              <a16:creationId xmlns:a16="http://schemas.microsoft.com/office/drawing/2014/main" id="{00000000-0008-0000-0700-00001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5" name="Text Box 257">
          <a:extLst>
            <a:ext uri="{FF2B5EF4-FFF2-40B4-BE49-F238E27FC236}">
              <a16:creationId xmlns:a16="http://schemas.microsoft.com/office/drawing/2014/main" id="{00000000-0008-0000-0700-00001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6" name="Text Box 258">
          <a:extLst>
            <a:ext uri="{FF2B5EF4-FFF2-40B4-BE49-F238E27FC236}">
              <a16:creationId xmlns:a16="http://schemas.microsoft.com/office/drawing/2014/main" id="{00000000-0008-0000-0700-00001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7" name="Text Box 259">
          <a:extLst>
            <a:ext uri="{FF2B5EF4-FFF2-40B4-BE49-F238E27FC236}">
              <a16:creationId xmlns:a16="http://schemas.microsoft.com/office/drawing/2014/main" id="{00000000-0008-0000-0700-00001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8" name="Text Box 260">
          <a:extLst>
            <a:ext uri="{FF2B5EF4-FFF2-40B4-BE49-F238E27FC236}">
              <a16:creationId xmlns:a16="http://schemas.microsoft.com/office/drawing/2014/main" id="{00000000-0008-0000-0700-00001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79" name="Text Box 261">
          <a:extLst>
            <a:ext uri="{FF2B5EF4-FFF2-40B4-BE49-F238E27FC236}">
              <a16:creationId xmlns:a16="http://schemas.microsoft.com/office/drawing/2014/main" id="{00000000-0008-0000-0700-00001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0" name="Text Box 262">
          <a:extLst>
            <a:ext uri="{FF2B5EF4-FFF2-40B4-BE49-F238E27FC236}">
              <a16:creationId xmlns:a16="http://schemas.microsoft.com/office/drawing/2014/main" id="{00000000-0008-0000-0700-00002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1" name="Text Box 263">
          <a:extLst>
            <a:ext uri="{FF2B5EF4-FFF2-40B4-BE49-F238E27FC236}">
              <a16:creationId xmlns:a16="http://schemas.microsoft.com/office/drawing/2014/main" id="{00000000-0008-0000-0700-00002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2" name="Text Box 264">
          <a:extLst>
            <a:ext uri="{FF2B5EF4-FFF2-40B4-BE49-F238E27FC236}">
              <a16:creationId xmlns:a16="http://schemas.microsoft.com/office/drawing/2014/main" id="{00000000-0008-0000-0700-00002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3" name="Text Box 265">
          <a:extLst>
            <a:ext uri="{FF2B5EF4-FFF2-40B4-BE49-F238E27FC236}">
              <a16:creationId xmlns:a16="http://schemas.microsoft.com/office/drawing/2014/main" id="{00000000-0008-0000-0700-00002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4" name="Text Box 266">
          <a:extLst>
            <a:ext uri="{FF2B5EF4-FFF2-40B4-BE49-F238E27FC236}">
              <a16:creationId xmlns:a16="http://schemas.microsoft.com/office/drawing/2014/main" id="{00000000-0008-0000-0700-00002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5" name="Text Box 267">
          <a:extLst>
            <a:ext uri="{FF2B5EF4-FFF2-40B4-BE49-F238E27FC236}">
              <a16:creationId xmlns:a16="http://schemas.microsoft.com/office/drawing/2014/main" id="{00000000-0008-0000-0700-00002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6" name="Text Box 268">
          <a:extLst>
            <a:ext uri="{FF2B5EF4-FFF2-40B4-BE49-F238E27FC236}">
              <a16:creationId xmlns:a16="http://schemas.microsoft.com/office/drawing/2014/main" id="{00000000-0008-0000-0700-00002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7" name="Text Box 269">
          <a:extLst>
            <a:ext uri="{FF2B5EF4-FFF2-40B4-BE49-F238E27FC236}">
              <a16:creationId xmlns:a16="http://schemas.microsoft.com/office/drawing/2014/main" id="{00000000-0008-0000-0700-00002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8" name="Text Box 270">
          <a:extLst>
            <a:ext uri="{FF2B5EF4-FFF2-40B4-BE49-F238E27FC236}">
              <a16:creationId xmlns:a16="http://schemas.microsoft.com/office/drawing/2014/main" id="{00000000-0008-0000-0700-00002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89" name="Text Box 271">
          <a:extLst>
            <a:ext uri="{FF2B5EF4-FFF2-40B4-BE49-F238E27FC236}">
              <a16:creationId xmlns:a16="http://schemas.microsoft.com/office/drawing/2014/main" id="{00000000-0008-0000-0700-00002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0" name="Text Box 272">
          <a:extLst>
            <a:ext uri="{FF2B5EF4-FFF2-40B4-BE49-F238E27FC236}">
              <a16:creationId xmlns:a16="http://schemas.microsoft.com/office/drawing/2014/main" id="{00000000-0008-0000-0700-00002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1" name="Text Box 273">
          <a:extLst>
            <a:ext uri="{FF2B5EF4-FFF2-40B4-BE49-F238E27FC236}">
              <a16:creationId xmlns:a16="http://schemas.microsoft.com/office/drawing/2014/main" id="{00000000-0008-0000-0700-00002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2" name="Text Box 274">
          <a:extLst>
            <a:ext uri="{FF2B5EF4-FFF2-40B4-BE49-F238E27FC236}">
              <a16:creationId xmlns:a16="http://schemas.microsoft.com/office/drawing/2014/main" id="{00000000-0008-0000-0700-00002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3" name="Text Box 275">
          <a:extLst>
            <a:ext uri="{FF2B5EF4-FFF2-40B4-BE49-F238E27FC236}">
              <a16:creationId xmlns:a16="http://schemas.microsoft.com/office/drawing/2014/main" id="{00000000-0008-0000-0700-00002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4" name="Text Box 276">
          <a:extLst>
            <a:ext uri="{FF2B5EF4-FFF2-40B4-BE49-F238E27FC236}">
              <a16:creationId xmlns:a16="http://schemas.microsoft.com/office/drawing/2014/main" id="{00000000-0008-0000-0700-00002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5" name="Text Box 277">
          <a:extLst>
            <a:ext uri="{FF2B5EF4-FFF2-40B4-BE49-F238E27FC236}">
              <a16:creationId xmlns:a16="http://schemas.microsoft.com/office/drawing/2014/main" id="{00000000-0008-0000-0700-00002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6" name="Text Box 278">
          <a:extLst>
            <a:ext uri="{FF2B5EF4-FFF2-40B4-BE49-F238E27FC236}">
              <a16:creationId xmlns:a16="http://schemas.microsoft.com/office/drawing/2014/main" id="{00000000-0008-0000-0700-00003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7" name="Text Box 279">
          <a:extLst>
            <a:ext uri="{FF2B5EF4-FFF2-40B4-BE49-F238E27FC236}">
              <a16:creationId xmlns:a16="http://schemas.microsoft.com/office/drawing/2014/main" id="{00000000-0008-0000-0700-00003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098" name="Text Box 280">
          <a:extLst>
            <a:ext uri="{FF2B5EF4-FFF2-40B4-BE49-F238E27FC236}">
              <a16:creationId xmlns:a16="http://schemas.microsoft.com/office/drawing/2014/main" id="{00000000-0008-0000-0700-00003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099" name="Text Box 12">
          <a:extLst>
            <a:ext uri="{FF2B5EF4-FFF2-40B4-BE49-F238E27FC236}">
              <a16:creationId xmlns:a16="http://schemas.microsoft.com/office/drawing/2014/main" id="{00000000-0008-0000-0700-00003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0" name="Text Box 282">
          <a:extLst>
            <a:ext uri="{FF2B5EF4-FFF2-40B4-BE49-F238E27FC236}">
              <a16:creationId xmlns:a16="http://schemas.microsoft.com/office/drawing/2014/main" id="{00000000-0008-0000-0700-00003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1" name="Text Box 283">
          <a:extLst>
            <a:ext uri="{FF2B5EF4-FFF2-40B4-BE49-F238E27FC236}">
              <a16:creationId xmlns:a16="http://schemas.microsoft.com/office/drawing/2014/main" id="{00000000-0008-0000-0700-00003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2" name="Text Box 284">
          <a:extLst>
            <a:ext uri="{FF2B5EF4-FFF2-40B4-BE49-F238E27FC236}">
              <a16:creationId xmlns:a16="http://schemas.microsoft.com/office/drawing/2014/main" id="{00000000-0008-0000-0700-00003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3" name="Text Box 285">
          <a:extLst>
            <a:ext uri="{FF2B5EF4-FFF2-40B4-BE49-F238E27FC236}">
              <a16:creationId xmlns:a16="http://schemas.microsoft.com/office/drawing/2014/main" id="{00000000-0008-0000-0700-00003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4" name="Text Box 286">
          <a:extLst>
            <a:ext uri="{FF2B5EF4-FFF2-40B4-BE49-F238E27FC236}">
              <a16:creationId xmlns:a16="http://schemas.microsoft.com/office/drawing/2014/main" id="{00000000-0008-0000-0700-00003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5" name="Text Box 287">
          <a:extLst>
            <a:ext uri="{FF2B5EF4-FFF2-40B4-BE49-F238E27FC236}">
              <a16:creationId xmlns:a16="http://schemas.microsoft.com/office/drawing/2014/main" id="{00000000-0008-0000-0700-00003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6" name="Text Box 288">
          <a:extLst>
            <a:ext uri="{FF2B5EF4-FFF2-40B4-BE49-F238E27FC236}">
              <a16:creationId xmlns:a16="http://schemas.microsoft.com/office/drawing/2014/main" id="{00000000-0008-0000-0700-00003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7" name="Text Box 289">
          <a:extLst>
            <a:ext uri="{FF2B5EF4-FFF2-40B4-BE49-F238E27FC236}">
              <a16:creationId xmlns:a16="http://schemas.microsoft.com/office/drawing/2014/main" id="{00000000-0008-0000-0700-00003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8" name="Text Box 290">
          <a:extLst>
            <a:ext uri="{FF2B5EF4-FFF2-40B4-BE49-F238E27FC236}">
              <a16:creationId xmlns:a16="http://schemas.microsoft.com/office/drawing/2014/main" id="{00000000-0008-0000-0700-00003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09" name="Text Box 291">
          <a:extLst>
            <a:ext uri="{FF2B5EF4-FFF2-40B4-BE49-F238E27FC236}">
              <a16:creationId xmlns:a16="http://schemas.microsoft.com/office/drawing/2014/main" id="{00000000-0008-0000-0700-00003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0" name="Text Box 292">
          <a:extLst>
            <a:ext uri="{FF2B5EF4-FFF2-40B4-BE49-F238E27FC236}">
              <a16:creationId xmlns:a16="http://schemas.microsoft.com/office/drawing/2014/main" id="{00000000-0008-0000-0700-00003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1" name="Text Box 293">
          <a:extLst>
            <a:ext uri="{FF2B5EF4-FFF2-40B4-BE49-F238E27FC236}">
              <a16:creationId xmlns:a16="http://schemas.microsoft.com/office/drawing/2014/main" id="{00000000-0008-0000-0700-00003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2" name="Text Box 294">
          <a:extLst>
            <a:ext uri="{FF2B5EF4-FFF2-40B4-BE49-F238E27FC236}">
              <a16:creationId xmlns:a16="http://schemas.microsoft.com/office/drawing/2014/main" id="{00000000-0008-0000-0700-00004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3" name="Text Box 295">
          <a:extLst>
            <a:ext uri="{FF2B5EF4-FFF2-40B4-BE49-F238E27FC236}">
              <a16:creationId xmlns:a16="http://schemas.microsoft.com/office/drawing/2014/main" id="{00000000-0008-0000-0700-00004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4" name="Text Box 296">
          <a:extLst>
            <a:ext uri="{FF2B5EF4-FFF2-40B4-BE49-F238E27FC236}">
              <a16:creationId xmlns:a16="http://schemas.microsoft.com/office/drawing/2014/main" id="{00000000-0008-0000-0700-00004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5" name="Text Box 297">
          <a:extLst>
            <a:ext uri="{FF2B5EF4-FFF2-40B4-BE49-F238E27FC236}">
              <a16:creationId xmlns:a16="http://schemas.microsoft.com/office/drawing/2014/main" id="{00000000-0008-0000-0700-00004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6" name="Text Box 298">
          <a:extLst>
            <a:ext uri="{FF2B5EF4-FFF2-40B4-BE49-F238E27FC236}">
              <a16:creationId xmlns:a16="http://schemas.microsoft.com/office/drawing/2014/main" id="{00000000-0008-0000-0700-00004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7" name="Text Box 299">
          <a:extLst>
            <a:ext uri="{FF2B5EF4-FFF2-40B4-BE49-F238E27FC236}">
              <a16:creationId xmlns:a16="http://schemas.microsoft.com/office/drawing/2014/main" id="{00000000-0008-0000-0700-00004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8" name="Text Box 300">
          <a:extLst>
            <a:ext uri="{FF2B5EF4-FFF2-40B4-BE49-F238E27FC236}">
              <a16:creationId xmlns:a16="http://schemas.microsoft.com/office/drawing/2014/main" id="{00000000-0008-0000-0700-00004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19" name="Text Box 301">
          <a:extLst>
            <a:ext uri="{FF2B5EF4-FFF2-40B4-BE49-F238E27FC236}">
              <a16:creationId xmlns:a16="http://schemas.microsoft.com/office/drawing/2014/main" id="{00000000-0008-0000-0700-00004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0" name="Text Box 302">
          <a:extLst>
            <a:ext uri="{FF2B5EF4-FFF2-40B4-BE49-F238E27FC236}">
              <a16:creationId xmlns:a16="http://schemas.microsoft.com/office/drawing/2014/main" id="{00000000-0008-0000-0700-00004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1" name="Text Box 303">
          <a:extLst>
            <a:ext uri="{FF2B5EF4-FFF2-40B4-BE49-F238E27FC236}">
              <a16:creationId xmlns:a16="http://schemas.microsoft.com/office/drawing/2014/main" id="{00000000-0008-0000-0700-00004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2" name="Text Box 304">
          <a:extLst>
            <a:ext uri="{FF2B5EF4-FFF2-40B4-BE49-F238E27FC236}">
              <a16:creationId xmlns:a16="http://schemas.microsoft.com/office/drawing/2014/main" id="{00000000-0008-0000-0700-00004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3" name="Text Box 305">
          <a:extLst>
            <a:ext uri="{FF2B5EF4-FFF2-40B4-BE49-F238E27FC236}">
              <a16:creationId xmlns:a16="http://schemas.microsoft.com/office/drawing/2014/main" id="{00000000-0008-0000-0700-00004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4" name="Text Box 306">
          <a:extLst>
            <a:ext uri="{FF2B5EF4-FFF2-40B4-BE49-F238E27FC236}">
              <a16:creationId xmlns:a16="http://schemas.microsoft.com/office/drawing/2014/main" id="{00000000-0008-0000-0700-00004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5" name="Text Box 307">
          <a:extLst>
            <a:ext uri="{FF2B5EF4-FFF2-40B4-BE49-F238E27FC236}">
              <a16:creationId xmlns:a16="http://schemas.microsoft.com/office/drawing/2014/main" id="{00000000-0008-0000-0700-00004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6" name="Text Box 308">
          <a:extLst>
            <a:ext uri="{FF2B5EF4-FFF2-40B4-BE49-F238E27FC236}">
              <a16:creationId xmlns:a16="http://schemas.microsoft.com/office/drawing/2014/main" id="{00000000-0008-0000-0700-00004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7" name="Text Box 309">
          <a:extLst>
            <a:ext uri="{FF2B5EF4-FFF2-40B4-BE49-F238E27FC236}">
              <a16:creationId xmlns:a16="http://schemas.microsoft.com/office/drawing/2014/main" id="{00000000-0008-0000-0700-00004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8" name="Text Box 310">
          <a:extLst>
            <a:ext uri="{FF2B5EF4-FFF2-40B4-BE49-F238E27FC236}">
              <a16:creationId xmlns:a16="http://schemas.microsoft.com/office/drawing/2014/main" id="{00000000-0008-0000-0700-00005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29" name="Text Box 311">
          <a:extLst>
            <a:ext uri="{FF2B5EF4-FFF2-40B4-BE49-F238E27FC236}">
              <a16:creationId xmlns:a16="http://schemas.microsoft.com/office/drawing/2014/main" id="{00000000-0008-0000-0700-00005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0" name="Text Box 312">
          <a:extLst>
            <a:ext uri="{FF2B5EF4-FFF2-40B4-BE49-F238E27FC236}">
              <a16:creationId xmlns:a16="http://schemas.microsoft.com/office/drawing/2014/main" id="{00000000-0008-0000-0700-00005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1" name="Text Box 313">
          <a:extLst>
            <a:ext uri="{FF2B5EF4-FFF2-40B4-BE49-F238E27FC236}">
              <a16:creationId xmlns:a16="http://schemas.microsoft.com/office/drawing/2014/main" id="{00000000-0008-0000-0700-00005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2" name="Text Box 314">
          <a:extLst>
            <a:ext uri="{FF2B5EF4-FFF2-40B4-BE49-F238E27FC236}">
              <a16:creationId xmlns:a16="http://schemas.microsoft.com/office/drawing/2014/main" id="{00000000-0008-0000-0700-00005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3" name="Text Box 315">
          <a:extLst>
            <a:ext uri="{FF2B5EF4-FFF2-40B4-BE49-F238E27FC236}">
              <a16:creationId xmlns:a16="http://schemas.microsoft.com/office/drawing/2014/main" id="{00000000-0008-0000-0700-00005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4" name="Text Box 316">
          <a:extLst>
            <a:ext uri="{FF2B5EF4-FFF2-40B4-BE49-F238E27FC236}">
              <a16:creationId xmlns:a16="http://schemas.microsoft.com/office/drawing/2014/main" id="{00000000-0008-0000-0700-00005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5" name="Text Box 317">
          <a:extLst>
            <a:ext uri="{FF2B5EF4-FFF2-40B4-BE49-F238E27FC236}">
              <a16:creationId xmlns:a16="http://schemas.microsoft.com/office/drawing/2014/main" id="{00000000-0008-0000-0700-00005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6" name="Text Box 318">
          <a:extLst>
            <a:ext uri="{FF2B5EF4-FFF2-40B4-BE49-F238E27FC236}">
              <a16:creationId xmlns:a16="http://schemas.microsoft.com/office/drawing/2014/main" id="{00000000-0008-0000-0700-00005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7" name="Text Box 319">
          <a:extLst>
            <a:ext uri="{FF2B5EF4-FFF2-40B4-BE49-F238E27FC236}">
              <a16:creationId xmlns:a16="http://schemas.microsoft.com/office/drawing/2014/main" id="{00000000-0008-0000-0700-00005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8" name="Text Box 320">
          <a:extLst>
            <a:ext uri="{FF2B5EF4-FFF2-40B4-BE49-F238E27FC236}">
              <a16:creationId xmlns:a16="http://schemas.microsoft.com/office/drawing/2014/main" id="{00000000-0008-0000-0700-00005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39" name="Text Box 321">
          <a:extLst>
            <a:ext uri="{FF2B5EF4-FFF2-40B4-BE49-F238E27FC236}">
              <a16:creationId xmlns:a16="http://schemas.microsoft.com/office/drawing/2014/main" id="{00000000-0008-0000-0700-00005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0" name="Text Box 322">
          <a:extLst>
            <a:ext uri="{FF2B5EF4-FFF2-40B4-BE49-F238E27FC236}">
              <a16:creationId xmlns:a16="http://schemas.microsoft.com/office/drawing/2014/main" id="{00000000-0008-0000-0700-00005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1" name="Text Box 323">
          <a:extLst>
            <a:ext uri="{FF2B5EF4-FFF2-40B4-BE49-F238E27FC236}">
              <a16:creationId xmlns:a16="http://schemas.microsoft.com/office/drawing/2014/main" id="{00000000-0008-0000-0700-00005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2" name="Text Box 324">
          <a:extLst>
            <a:ext uri="{FF2B5EF4-FFF2-40B4-BE49-F238E27FC236}">
              <a16:creationId xmlns:a16="http://schemas.microsoft.com/office/drawing/2014/main" id="{00000000-0008-0000-0700-00005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3" name="Text Box 325">
          <a:extLst>
            <a:ext uri="{FF2B5EF4-FFF2-40B4-BE49-F238E27FC236}">
              <a16:creationId xmlns:a16="http://schemas.microsoft.com/office/drawing/2014/main" id="{00000000-0008-0000-0700-00005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4" name="Text Box 326">
          <a:extLst>
            <a:ext uri="{FF2B5EF4-FFF2-40B4-BE49-F238E27FC236}">
              <a16:creationId xmlns:a16="http://schemas.microsoft.com/office/drawing/2014/main" id="{00000000-0008-0000-0700-00006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5" name="Text Box 327">
          <a:extLst>
            <a:ext uri="{FF2B5EF4-FFF2-40B4-BE49-F238E27FC236}">
              <a16:creationId xmlns:a16="http://schemas.microsoft.com/office/drawing/2014/main" id="{00000000-0008-0000-0700-00006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6" name="Text Box 328">
          <a:extLst>
            <a:ext uri="{FF2B5EF4-FFF2-40B4-BE49-F238E27FC236}">
              <a16:creationId xmlns:a16="http://schemas.microsoft.com/office/drawing/2014/main" id="{00000000-0008-0000-0700-00006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7" name="Text Box 329">
          <a:extLst>
            <a:ext uri="{FF2B5EF4-FFF2-40B4-BE49-F238E27FC236}">
              <a16:creationId xmlns:a16="http://schemas.microsoft.com/office/drawing/2014/main" id="{00000000-0008-0000-0700-00006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8" name="Text Box 330">
          <a:extLst>
            <a:ext uri="{FF2B5EF4-FFF2-40B4-BE49-F238E27FC236}">
              <a16:creationId xmlns:a16="http://schemas.microsoft.com/office/drawing/2014/main" id="{00000000-0008-0000-0700-00006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49" name="Text Box 331">
          <a:extLst>
            <a:ext uri="{FF2B5EF4-FFF2-40B4-BE49-F238E27FC236}">
              <a16:creationId xmlns:a16="http://schemas.microsoft.com/office/drawing/2014/main" id="{00000000-0008-0000-0700-00006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0" name="Text Box 332">
          <a:extLst>
            <a:ext uri="{FF2B5EF4-FFF2-40B4-BE49-F238E27FC236}">
              <a16:creationId xmlns:a16="http://schemas.microsoft.com/office/drawing/2014/main" id="{00000000-0008-0000-0700-00006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1" name="Text Box 333">
          <a:extLst>
            <a:ext uri="{FF2B5EF4-FFF2-40B4-BE49-F238E27FC236}">
              <a16:creationId xmlns:a16="http://schemas.microsoft.com/office/drawing/2014/main" id="{00000000-0008-0000-0700-00006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2" name="Text Box 334">
          <a:extLst>
            <a:ext uri="{FF2B5EF4-FFF2-40B4-BE49-F238E27FC236}">
              <a16:creationId xmlns:a16="http://schemas.microsoft.com/office/drawing/2014/main" id="{00000000-0008-0000-0700-00006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3" name="Text Box 335">
          <a:extLst>
            <a:ext uri="{FF2B5EF4-FFF2-40B4-BE49-F238E27FC236}">
              <a16:creationId xmlns:a16="http://schemas.microsoft.com/office/drawing/2014/main" id="{00000000-0008-0000-0700-00006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4" name="Text Box 336">
          <a:extLst>
            <a:ext uri="{FF2B5EF4-FFF2-40B4-BE49-F238E27FC236}">
              <a16:creationId xmlns:a16="http://schemas.microsoft.com/office/drawing/2014/main" id="{00000000-0008-0000-0700-00006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5" name="Text Box 337">
          <a:extLst>
            <a:ext uri="{FF2B5EF4-FFF2-40B4-BE49-F238E27FC236}">
              <a16:creationId xmlns:a16="http://schemas.microsoft.com/office/drawing/2014/main" id="{00000000-0008-0000-0700-00006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6" name="Text Box 338">
          <a:extLst>
            <a:ext uri="{FF2B5EF4-FFF2-40B4-BE49-F238E27FC236}">
              <a16:creationId xmlns:a16="http://schemas.microsoft.com/office/drawing/2014/main" id="{00000000-0008-0000-0700-00006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7" name="Text Box 339">
          <a:extLst>
            <a:ext uri="{FF2B5EF4-FFF2-40B4-BE49-F238E27FC236}">
              <a16:creationId xmlns:a16="http://schemas.microsoft.com/office/drawing/2014/main" id="{00000000-0008-0000-0700-00006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8" name="Text Box 340">
          <a:extLst>
            <a:ext uri="{FF2B5EF4-FFF2-40B4-BE49-F238E27FC236}">
              <a16:creationId xmlns:a16="http://schemas.microsoft.com/office/drawing/2014/main" id="{00000000-0008-0000-0700-00006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59" name="Text Box 341">
          <a:extLst>
            <a:ext uri="{FF2B5EF4-FFF2-40B4-BE49-F238E27FC236}">
              <a16:creationId xmlns:a16="http://schemas.microsoft.com/office/drawing/2014/main" id="{00000000-0008-0000-0700-00006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0" name="Text Box 342">
          <a:extLst>
            <a:ext uri="{FF2B5EF4-FFF2-40B4-BE49-F238E27FC236}">
              <a16:creationId xmlns:a16="http://schemas.microsoft.com/office/drawing/2014/main" id="{00000000-0008-0000-0700-00007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1" name="Text Box 343">
          <a:extLst>
            <a:ext uri="{FF2B5EF4-FFF2-40B4-BE49-F238E27FC236}">
              <a16:creationId xmlns:a16="http://schemas.microsoft.com/office/drawing/2014/main" id="{00000000-0008-0000-0700-00007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2" name="Text Box 344">
          <a:extLst>
            <a:ext uri="{FF2B5EF4-FFF2-40B4-BE49-F238E27FC236}">
              <a16:creationId xmlns:a16="http://schemas.microsoft.com/office/drawing/2014/main" id="{00000000-0008-0000-0700-00007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3" name="Text Box 345">
          <a:extLst>
            <a:ext uri="{FF2B5EF4-FFF2-40B4-BE49-F238E27FC236}">
              <a16:creationId xmlns:a16="http://schemas.microsoft.com/office/drawing/2014/main" id="{00000000-0008-0000-0700-00007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4" name="Text Box 346">
          <a:extLst>
            <a:ext uri="{FF2B5EF4-FFF2-40B4-BE49-F238E27FC236}">
              <a16:creationId xmlns:a16="http://schemas.microsoft.com/office/drawing/2014/main" id="{00000000-0008-0000-0700-00007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5" name="Text Box 347">
          <a:extLst>
            <a:ext uri="{FF2B5EF4-FFF2-40B4-BE49-F238E27FC236}">
              <a16:creationId xmlns:a16="http://schemas.microsoft.com/office/drawing/2014/main" id="{00000000-0008-0000-0700-00007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6" name="Text Box 348">
          <a:extLst>
            <a:ext uri="{FF2B5EF4-FFF2-40B4-BE49-F238E27FC236}">
              <a16:creationId xmlns:a16="http://schemas.microsoft.com/office/drawing/2014/main" id="{00000000-0008-0000-0700-00007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7" name="Text Box 349">
          <a:extLst>
            <a:ext uri="{FF2B5EF4-FFF2-40B4-BE49-F238E27FC236}">
              <a16:creationId xmlns:a16="http://schemas.microsoft.com/office/drawing/2014/main" id="{00000000-0008-0000-0700-00007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8" name="Text Box 350">
          <a:extLst>
            <a:ext uri="{FF2B5EF4-FFF2-40B4-BE49-F238E27FC236}">
              <a16:creationId xmlns:a16="http://schemas.microsoft.com/office/drawing/2014/main" id="{00000000-0008-0000-0700-00007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69" name="Text Box 351">
          <a:extLst>
            <a:ext uri="{FF2B5EF4-FFF2-40B4-BE49-F238E27FC236}">
              <a16:creationId xmlns:a16="http://schemas.microsoft.com/office/drawing/2014/main" id="{00000000-0008-0000-0700-00007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0" name="Text Box 352">
          <a:extLst>
            <a:ext uri="{FF2B5EF4-FFF2-40B4-BE49-F238E27FC236}">
              <a16:creationId xmlns:a16="http://schemas.microsoft.com/office/drawing/2014/main" id="{00000000-0008-0000-0700-00007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1" name="Text Box 353">
          <a:extLst>
            <a:ext uri="{FF2B5EF4-FFF2-40B4-BE49-F238E27FC236}">
              <a16:creationId xmlns:a16="http://schemas.microsoft.com/office/drawing/2014/main" id="{00000000-0008-0000-0700-00007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2" name="Text Box 354">
          <a:extLst>
            <a:ext uri="{FF2B5EF4-FFF2-40B4-BE49-F238E27FC236}">
              <a16:creationId xmlns:a16="http://schemas.microsoft.com/office/drawing/2014/main" id="{00000000-0008-0000-0700-00007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3" name="Text Box 355">
          <a:extLst>
            <a:ext uri="{FF2B5EF4-FFF2-40B4-BE49-F238E27FC236}">
              <a16:creationId xmlns:a16="http://schemas.microsoft.com/office/drawing/2014/main" id="{00000000-0008-0000-0700-00007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174" name="Text Box 356">
          <a:extLst>
            <a:ext uri="{FF2B5EF4-FFF2-40B4-BE49-F238E27FC236}">
              <a16:creationId xmlns:a16="http://schemas.microsoft.com/office/drawing/2014/main" id="{00000000-0008-0000-0700-00007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5" name="Text Box 357">
          <a:extLst>
            <a:ext uri="{FF2B5EF4-FFF2-40B4-BE49-F238E27FC236}">
              <a16:creationId xmlns:a16="http://schemas.microsoft.com/office/drawing/2014/main" id="{00000000-0008-0000-0700-00007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6" name="Text Box 358">
          <a:extLst>
            <a:ext uri="{FF2B5EF4-FFF2-40B4-BE49-F238E27FC236}">
              <a16:creationId xmlns:a16="http://schemas.microsoft.com/office/drawing/2014/main" id="{00000000-0008-0000-0700-00008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7" name="Text Box 359">
          <a:extLst>
            <a:ext uri="{FF2B5EF4-FFF2-40B4-BE49-F238E27FC236}">
              <a16:creationId xmlns:a16="http://schemas.microsoft.com/office/drawing/2014/main" id="{00000000-0008-0000-0700-00008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8" name="Text Box 360">
          <a:extLst>
            <a:ext uri="{FF2B5EF4-FFF2-40B4-BE49-F238E27FC236}">
              <a16:creationId xmlns:a16="http://schemas.microsoft.com/office/drawing/2014/main" id="{00000000-0008-0000-0700-00008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79" name="Text Box 361">
          <a:extLst>
            <a:ext uri="{FF2B5EF4-FFF2-40B4-BE49-F238E27FC236}">
              <a16:creationId xmlns:a16="http://schemas.microsoft.com/office/drawing/2014/main" id="{00000000-0008-0000-0700-00008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0" name="Text Box 362">
          <a:extLst>
            <a:ext uri="{FF2B5EF4-FFF2-40B4-BE49-F238E27FC236}">
              <a16:creationId xmlns:a16="http://schemas.microsoft.com/office/drawing/2014/main" id="{00000000-0008-0000-0700-00008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1" name="Text Box 363">
          <a:extLst>
            <a:ext uri="{FF2B5EF4-FFF2-40B4-BE49-F238E27FC236}">
              <a16:creationId xmlns:a16="http://schemas.microsoft.com/office/drawing/2014/main" id="{00000000-0008-0000-0700-00008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2" name="Text Box 364">
          <a:extLst>
            <a:ext uri="{FF2B5EF4-FFF2-40B4-BE49-F238E27FC236}">
              <a16:creationId xmlns:a16="http://schemas.microsoft.com/office/drawing/2014/main" id="{00000000-0008-0000-0700-00008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3" name="Text Box 365">
          <a:extLst>
            <a:ext uri="{FF2B5EF4-FFF2-40B4-BE49-F238E27FC236}">
              <a16:creationId xmlns:a16="http://schemas.microsoft.com/office/drawing/2014/main" id="{00000000-0008-0000-0700-00008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4" name="Text Box 366">
          <a:extLst>
            <a:ext uri="{FF2B5EF4-FFF2-40B4-BE49-F238E27FC236}">
              <a16:creationId xmlns:a16="http://schemas.microsoft.com/office/drawing/2014/main" id="{00000000-0008-0000-0700-00008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5" name="Text Box 367">
          <a:extLst>
            <a:ext uri="{FF2B5EF4-FFF2-40B4-BE49-F238E27FC236}">
              <a16:creationId xmlns:a16="http://schemas.microsoft.com/office/drawing/2014/main" id="{00000000-0008-0000-0700-00008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6" name="Text Box 368">
          <a:extLst>
            <a:ext uri="{FF2B5EF4-FFF2-40B4-BE49-F238E27FC236}">
              <a16:creationId xmlns:a16="http://schemas.microsoft.com/office/drawing/2014/main" id="{00000000-0008-0000-0700-00008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7" name="Text Box 369">
          <a:extLst>
            <a:ext uri="{FF2B5EF4-FFF2-40B4-BE49-F238E27FC236}">
              <a16:creationId xmlns:a16="http://schemas.microsoft.com/office/drawing/2014/main" id="{00000000-0008-0000-0700-00008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8" name="Text Box 370">
          <a:extLst>
            <a:ext uri="{FF2B5EF4-FFF2-40B4-BE49-F238E27FC236}">
              <a16:creationId xmlns:a16="http://schemas.microsoft.com/office/drawing/2014/main" id="{00000000-0008-0000-0700-00008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89" name="Text Box 371">
          <a:extLst>
            <a:ext uri="{FF2B5EF4-FFF2-40B4-BE49-F238E27FC236}">
              <a16:creationId xmlns:a16="http://schemas.microsoft.com/office/drawing/2014/main" id="{00000000-0008-0000-0700-00008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0" name="Text Box 372">
          <a:extLst>
            <a:ext uri="{FF2B5EF4-FFF2-40B4-BE49-F238E27FC236}">
              <a16:creationId xmlns:a16="http://schemas.microsoft.com/office/drawing/2014/main" id="{00000000-0008-0000-0700-00008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1" name="Text Box 373">
          <a:extLst>
            <a:ext uri="{FF2B5EF4-FFF2-40B4-BE49-F238E27FC236}">
              <a16:creationId xmlns:a16="http://schemas.microsoft.com/office/drawing/2014/main" id="{00000000-0008-0000-0700-00008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2" name="Text Box 374">
          <a:extLst>
            <a:ext uri="{FF2B5EF4-FFF2-40B4-BE49-F238E27FC236}">
              <a16:creationId xmlns:a16="http://schemas.microsoft.com/office/drawing/2014/main" id="{00000000-0008-0000-0700-00009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3" name="Text Box 375">
          <a:extLst>
            <a:ext uri="{FF2B5EF4-FFF2-40B4-BE49-F238E27FC236}">
              <a16:creationId xmlns:a16="http://schemas.microsoft.com/office/drawing/2014/main" id="{00000000-0008-0000-0700-00009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4" name="Text Box 376">
          <a:extLst>
            <a:ext uri="{FF2B5EF4-FFF2-40B4-BE49-F238E27FC236}">
              <a16:creationId xmlns:a16="http://schemas.microsoft.com/office/drawing/2014/main" id="{00000000-0008-0000-0700-00009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5" name="Text Box 377">
          <a:extLst>
            <a:ext uri="{FF2B5EF4-FFF2-40B4-BE49-F238E27FC236}">
              <a16:creationId xmlns:a16="http://schemas.microsoft.com/office/drawing/2014/main" id="{00000000-0008-0000-0700-00009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6" name="Text Box 378">
          <a:extLst>
            <a:ext uri="{FF2B5EF4-FFF2-40B4-BE49-F238E27FC236}">
              <a16:creationId xmlns:a16="http://schemas.microsoft.com/office/drawing/2014/main" id="{00000000-0008-0000-0700-00009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7" name="Text Box 379">
          <a:extLst>
            <a:ext uri="{FF2B5EF4-FFF2-40B4-BE49-F238E27FC236}">
              <a16:creationId xmlns:a16="http://schemas.microsoft.com/office/drawing/2014/main" id="{00000000-0008-0000-0700-00009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8" name="Text Box 380">
          <a:extLst>
            <a:ext uri="{FF2B5EF4-FFF2-40B4-BE49-F238E27FC236}">
              <a16:creationId xmlns:a16="http://schemas.microsoft.com/office/drawing/2014/main" id="{00000000-0008-0000-0700-00009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199" name="Text Box 381">
          <a:extLst>
            <a:ext uri="{FF2B5EF4-FFF2-40B4-BE49-F238E27FC236}">
              <a16:creationId xmlns:a16="http://schemas.microsoft.com/office/drawing/2014/main" id="{00000000-0008-0000-0700-00009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0" name="Text Box 382">
          <a:extLst>
            <a:ext uri="{FF2B5EF4-FFF2-40B4-BE49-F238E27FC236}">
              <a16:creationId xmlns:a16="http://schemas.microsoft.com/office/drawing/2014/main" id="{00000000-0008-0000-0700-00009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1" name="Text Box 383">
          <a:extLst>
            <a:ext uri="{FF2B5EF4-FFF2-40B4-BE49-F238E27FC236}">
              <a16:creationId xmlns:a16="http://schemas.microsoft.com/office/drawing/2014/main" id="{00000000-0008-0000-0700-000099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2" name="Text Box 384">
          <a:extLst>
            <a:ext uri="{FF2B5EF4-FFF2-40B4-BE49-F238E27FC236}">
              <a16:creationId xmlns:a16="http://schemas.microsoft.com/office/drawing/2014/main" id="{00000000-0008-0000-0700-00009A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3" name="Text Box 385">
          <a:extLst>
            <a:ext uri="{FF2B5EF4-FFF2-40B4-BE49-F238E27FC236}">
              <a16:creationId xmlns:a16="http://schemas.microsoft.com/office/drawing/2014/main" id="{00000000-0008-0000-0700-00009B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4" name="Text Box 386">
          <a:extLst>
            <a:ext uri="{FF2B5EF4-FFF2-40B4-BE49-F238E27FC236}">
              <a16:creationId xmlns:a16="http://schemas.microsoft.com/office/drawing/2014/main" id="{00000000-0008-0000-0700-00009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5" name="Text Box 387">
          <a:extLst>
            <a:ext uri="{FF2B5EF4-FFF2-40B4-BE49-F238E27FC236}">
              <a16:creationId xmlns:a16="http://schemas.microsoft.com/office/drawing/2014/main" id="{00000000-0008-0000-0700-00009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6" name="Text Box 388">
          <a:extLst>
            <a:ext uri="{FF2B5EF4-FFF2-40B4-BE49-F238E27FC236}">
              <a16:creationId xmlns:a16="http://schemas.microsoft.com/office/drawing/2014/main" id="{00000000-0008-0000-0700-00009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7" name="Text Box 389">
          <a:extLst>
            <a:ext uri="{FF2B5EF4-FFF2-40B4-BE49-F238E27FC236}">
              <a16:creationId xmlns:a16="http://schemas.microsoft.com/office/drawing/2014/main" id="{00000000-0008-0000-0700-00009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8" name="Text Box 390">
          <a:extLst>
            <a:ext uri="{FF2B5EF4-FFF2-40B4-BE49-F238E27FC236}">
              <a16:creationId xmlns:a16="http://schemas.microsoft.com/office/drawing/2014/main" id="{00000000-0008-0000-0700-0000A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09" name="Text Box 391">
          <a:extLst>
            <a:ext uri="{FF2B5EF4-FFF2-40B4-BE49-F238E27FC236}">
              <a16:creationId xmlns:a16="http://schemas.microsoft.com/office/drawing/2014/main" id="{00000000-0008-0000-0700-0000A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0" name="Text Box 392">
          <a:extLst>
            <a:ext uri="{FF2B5EF4-FFF2-40B4-BE49-F238E27FC236}">
              <a16:creationId xmlns:a16="http://schemas.microsoft.com/office/drawing/2014/main" id="{00000000-0008-0000-0700-0000A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1" name="Text Box 393">
          <a:extLst>
            <a:ext uri="{FF2B5EF4-FFF2-40B4-BE49-F238E27FC236}">
              <a16:creationId xmlns:a16="http://schemas.microsoft.com/office/drawing/2014/main" id="{00000000-0008-0000-0700-0000A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12" name="Text Box 394">
          <a:extLst>
            <a:ext uri="{FF2B5EF4-FFF2-40B4-BE49-F238E27FC236}">
              <a16:creationId xmlns:a16="http://schemas.microsoft.com/office/drawing/2014/main" id="{00000000-0008-0000-0700-0000A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3" name="Text Box 395">
          <a:extLst>
            <a:ext uri="{FF2B5EF4-FFF2-40B4-BE49-F238E27FC236}">
              <a16:creationId xmlns:a16="http://schemas.microsoft.com/office/drawing/2014/main" id="{00000000-0008-0000-0700-0000A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4" name="Text Box 396">
          <a:extLst>
            <a:ext uri="{FF2B5EF4-FFF2-40B4-BE49-F238E27FC236}">
              <a16:creationId xmlns:a16="http://schemas.microsoft.com/office/drawing/2014/main" id="{00000000-0008-0000-0700-0000A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5" name="Text Box 397">
          <a:extLst>
            <a:ext uri="{FF2B5EF4-FFF2-40B4-BE49-F238E27FC236}">
              <a16:creationId xmlns:a16="http://schemas.microsoft.com/office/drawing/2014/main" id="{00000000-0008-0000-0700-0000A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6" name="Text Box 398">
          <a:extLst>
            <a:ext uri="{FF2B5EF4-FFF2-40B4-BE49-F238E27FC236}">
              <a16:creationId xmlns:a16="http://schemas.microsoft.com/office/drawing/2014/main" id="{00000000-0008-0000-0700-0000A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7" name="Text Box 399">
          <a:extLst>
            <a:ext uri="{FF2B5EF4-FFF2-40B4-BE49-F238E27FC236}">
              <a16:creationId xmlns:a16="http://schemas.microsoft.com/office/drawing/2014/main" id="{00000000-0008-0000-0700-0000A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8" name="Text Box 400">
          <a:extLst>
            <a:ext uri="{FF2B5EF4-FFF2-40B4-BE49-F238E27FC236}">
              <a16:creationId xmlns:a16="http://schemas.microsoft.com/office/drawing/2014/main" id="{00000000-0008-0000-0700-0000A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19" name="Text Box 401">
          <a:extLst>
            <a:ext uri="{FF2B5EF4-FFF2-40B4-BE49-F238E27FC236}">
              <a16:creationId xmlns:a16="http://schemas.microsoft.com/office/drawing/2014/main" id="{00000000-0008-0000-0700-0000A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0" name="Text Box 402">
          <a:extLst>
            <a:ext uri="{FF2B5EF4-FFF2-40B4-BE49-F238E27FC236}">
              <a16:creationId xmlns:a16="http://schemas.microsoft.com/office/drawing/2014/main" id="{00000000-0008-0000-0700-0000A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1" name="Text Box 403">
          <a:extLst>
            <a:ext uri="{FF2B5EF4-FFF2-40B4-BE49-F238E27FC236}">
              <a16:creationId xmlns:a16="http://schemas.microsoft.com/office/drawing/2014/main" id="{00000000-0008-0000-0700-0000A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2" name="Text Box 404">
          <a:extLst>
            <a:ext uri="{FF2B5EF4-FFF2-40B4-BE49-F238E27FC236}">
              <a16:creationId xmlns:a16="http://schemas.microsoft.com/office/drawing/2014/main" id="{00000000-0008-0000-0700-0000A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76200</xdr:colOff>
      <xdr:row>16</xdr:row>
      <xdr:rowOff>209550</xdr:rowOff>
    </xdr:to>
    <xdr:sp macro="" textlink="">
      <xdr:nvSpPr>
        <xdr:cNvPr id="2223" name="Text Box 405">
          <a:extLst>
            <a:ext uri="{FF2B5EF4-FFF2-40B4-BE49-F238E27FC236}">
              <a16:creationId xmlns:a16="http://schemas.microsoft.com/office/drawing/2014/main" id="{00000000-0008-0000-0700-0000A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4" name="Text Box 406">
          <a:extLst>
            <a:ext uri="{FF2B5EF4-FFF2-40B4-BE49-F238E27FC236}">
              <a16:creationId xmlns:a16="http://schemas.microsoft.com/office/drawing/2014/main" id="{00000000-0008-0000-0700-0000B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5" name="Text Box 407">
          <a:extLst>
            <a:ext uri="{FF2B5EF4-FFF2-40B4-BE49-F238E27FC236}">
              <a16:creationId xmlns:a16="http://schemas.microsoft.com/office/drawing/2014/main" id="{00000000-0008-0000-0700-0000B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6" name="Text Box 408">
          <a:extLst>
            <a:ext uri="{FF2B5EF4-FFF2-40B4-BE49-F238E27FC236}">
              <a16:creationId xmlns:a16="http://schemas.microsoft.com/office/drawing/2014/main" id="{00000000-0008-0000-0700-0000B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7" name="Text Box 409">
          <a:extLst>
            <a:ext uri="{FF2B5EF4-FFF2-40B4-BE49-F238E27FC236}">
              <a16:creationId xmlns:a16="http://schemas.microsoft.com/office/drawing/2014/main" id="{00000000-0008-0000-0700-0000B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8" name="Text Box 410">
          <a:extLst>
            <a:ext uri="{FF2B5EF4-FFF2-40B4-BE49-F238E27FC236}">
              <a16:creationId xmlns:a16="http://schemas.microsoft.com/office/drawing/2014/main" id="{00000000-0008-0000-0700-0000B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29" name="Text Box 411">
          <a:extLst>
            <a:ext uri="{FF2B5EF4-FFF2-40B4-BE49-F238E27FC236}">
              <a16:creationId xmlns:a16="http://schemas.microsoft.com/office/drawing/2014/main" id="{00000000-0008-0000-0700-0000B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0" name="Text Box 412">
          <a:extLst>
            <a:ext uri="{FF2B5EF4-FFF2-40B4-BE49-F238E27FC236}">
              <a16:creationId xmlns:a16="http://schemas.microsoft.com/office/drawing/2014/main" id="{00000000-0008-0000-0700-0000B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1" name="Text Box 413">
          <a:extLst>
            <a:ext uri="{FF2B5EF4-FFF2-40B4-BE49-F238E27FC236}">
              <a16:creationId xmlns:a16="http://schemas.microsoft.com/office/drawing/2014/main" id="{00000000-0008-0000-0700-0000B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2" name="Text Box 414">
          <a:extLst>
            <a:ext uri="{FF2B5EF4-FFF2-40B4-BE49-F238E27FC236}">
              <a16:creationId xmlns:a16="http://schemas.microsoft.com/office/drawing/2014/main" id="{00000000-0008-0000-0700-0000B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3" name="Text Box 415">
          <a:extLst>
            <a:ext uri="{FF2B5EF4-FFF2-40B4-BE49-F238E27FC236}">
              <a16:creationId xmlns:a16="http://schemas.microsoft.com/office/drawing/2014/main" id="{00000000-0008-0000-0700-0000B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4" name="Text Box 416">
          <a:extLst>
            <a:ext uri="{FF2B5EF4-FFF2-40B4-BE49-F238E27FC236}">
              <a16:creationId xmlns:a16="http://schemas.microsoft.com/office/drawing/2014/main" id="{00000000-0008-0000-0700-0000B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35" name="Text Box 417">
          <a:extLst>
            <a:ext uri="{FF2B5EF4-FFF2-40B4-BE49-F238E27FC236}">
              <a16:creationId xmlns:a16="http://schemas.microsoft.com/office/drawing/2014/main" id="{00000000-0008-0000-0700-0000B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6" name="Text Box 418">
          <a:extLst>
            <a:ext uri="{FF2B5EF4-FFF2-40B4-BE49-F238E27FC236}">
              <a16:creationId xmlns:a16="http://schemas.microsoft.com/office/drawing/2014/main" id="{00000000-0008-0000-0700-0000B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7" name="Text Box 419">
          <a:extLst>
            <a:ext uri="{FF2B5EF4-FFF2-40B4-BE49-F238E27FC236}">
              <a16:creationId xmlns:a16="http://schemas.microsoft.com/office/drawing/2014/main" id="{00000000-0008-0000-0700-0000BD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8" name="Text Box 420">
          <a:extLst>
            <a:ext uri="{FF2B5EF4-FFF2-40B4-BE49-F238E27FC236}">
              <a16:creationId xmlns:a16="http://schemas.microsoft.com/office/drawing/2014/main" id="{00000000-0008-0000-0700-0000BE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39" name="Text Box 421">
          <a:extLst>
            <a:ext uri="{FF2B5EF4-FFF2-40B4-BE49-F238E27FC236}">
              <a16:creationId xmlns:a16="http://schemas.microsoft.com/office/drawing/2014/main" id="{00000000-0008-0000-0700-0000BF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0" name="Text Box 422">
          <a:extLst>
            <a:ext uri="{FF2B5EF4-FFF2-40B4-BE49-F238E27FC236}">
              <a16:creationId xmlns:a16="http://schemas.microsoft.com/office/drawing/2014/main" id="{00000000-0008-0000-0700-0000C0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1" name="Text Box 423">
          <a:extLst>
            <a:ext uri="{FF2B5EF4-FFF2-40B4-BE49-F238E27FC236}">
              <a16:creationId xmlns:a16="http://schemas.microsoft.com/office/drawing/2014/main" id="{00000000-0008-0000-0700-0000C1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2" name="Text Box 424">
          <a:extLst>
            <a:ext uri="{FF2B5EF4-FFF2-40B4-BE49-F238E27FC236}">
              <a16:creationId xmlns:a16="http://schemas.microsoft.com/office/drawing/2014/main" id="{00000000-0008-0000-0700-0000C2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3" name="Text Box 425">
          <a:extLst>
            <a:ext uri="{FF2B5EF4-FFF2-40B4-BE49-F238E27FC236}">
              <a16:creationId xmlns:a16="http://schemas.microsoft.com/office/drawing/2014/main" id="{00000000-0008-0000-0700-0000C3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4" name="Text Box 426">
          <a:extLst>
            <a:ext uri="{FF2B5EF4-FFF2-40B4-BE49-F238E27FC236}">
              <a16:creationId xmlns:a16="http://schemas.microsoft.com/office/drawing/2014/main" id="{00000000-0008-0000-0700-0000C4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5" name="Text Box 427">
          <a:extLst>
            <a:ext uri="{FF2B5EF4-FFF2-40B4-BE49-F238E27FC236}">
              <a16:creationId xmlns:a16="http://schemas.microsoft.com/office/drawing/2014/main" id="{00000000-0008-0000-0700-0000C5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6" name="Text Box 428">
          <a:extLst>
            <a:ext uri="{FF2B5EF4-FFF2-40B4-BE49-F238E27FC236}">
              <a16:creationId xmlns:a16="http://schemas.microsoft.com/office/drawing/2014/main" id="{00000000-0008-0000-0700-0000C6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7" name="Text Box 429">
          <a:extLst>
            <a:ext uri="{FF2B5EF4-FFF2-40B4-BE49-F238E27FC236}">
              <a16:creationId xmlns:a16="http://schemas.microsoft.com/office/drawing/2014/main" id="{00000000-0008-0000-0700-0000C7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248" name="Text Box 430">
          <a:extLst>
            <a:ext uri="{FF2B5EF4-FFF2-40B4-BE49-F238E27FC236}">
              <a16:creationId xmlns:a16="http://schemas.microsoft.com/office/drawing/2014/main" id="{00000000-0008-0000-0700-0000C8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49" name="Text Box 431">
          <a:extLst>
            <a:ext uri="{FF2B5EF4-FFF2-40B4-BE49-F238E27FC236}">
              <a16:creationId xmlns:a16="http://schemas.microsoft.com/office/drawing/2014/main" id="{00000000-0008-0000-0700-0000C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0" name="Text Box 432">
          <a:extLst>
            <a:ext uri="{FF2B5EF4-FFF2-40B4-BE49-F238E27FC236}">
              <a16:creationId xmlns:a16="http://schemas.microsoft.com/office/drawing/2014/main" id="{00000000-0008-0000-0700-0000C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1" name="Text Box 433">
          <a:extLst>
            <a:ext uri="{FF2B5EF4-FFF2-40B4-BE49-F238E27FC236}">
              <a16:creationId xmlns:a16="http://schemas.microsoft.com/office/drawing/2014/main" id="{00000000-0008-0000-0700-0000C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2" name="Text Box 434">
          <a:extLst>
            <a:ext uri="{FF2B5EF4-FFF2-40B4-BE49-F238E27FC236}">
              <a16:creationId xmlns:a16="http://schemas.microsoft.com/office/drawing/2014/main" id="{00000000-0008-0000-0700-0000C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3" name="Text Box 435">
          <a:extLst>
            <a:ext uri="{FF2B5EF4-FFF2-40B4-BE49-F238E27FC236}">
              <a16:creationId xmlns:a16="http://schemas.microsoft.com/office/drawing/2014/main" id="{00000000-0008-0000-0700-0000C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4" name="Text Box 436">
          <a:extLst>
            <a:ext uri="{FF2B5EF4-FFF2-40B4-BE49-F238E27FC236}">
              <a16:creationId xmlns:a16="http://schemas.microsoft.com/office/drawing/2014/main" id="{00000000-0008-0000-0700-0000C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5" name="Text Box 437">
          <a:extLst>
            <a:ext uri="{FF2B5EF4-FFF2-40B4-BE49-F238E27FC236}">
              <a16:creationId xmlns:a16="http://schemas.microsoft.com/office/drawing/2014/main" id="{00000000-0008-0000-0700-0000C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6" name="Text Box 438">
          <a:extLst>
            <a:ext uri="{FF2B5EF4-FFF2-40B4-BE49-F238E27FC236}">
              <a16:creationId xmlns:a16="http://schemas.microsoft.com/office/drawing/2014/main" id="{00000000-0008-0000-0700-0000D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7" name="Text Box 439">
          <a:extLst>
            <a:ext uri="{FF2B5EF4-FFF2-40B4-BE49-F238E27FC236}">
              <a16:creationId xmlns:a16="http://schemas.microsoft.com/office/drawing/2014/main" id="{00000000-0008-0000-0700-0000D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8" name="Text Box 440">
          <a:extLst>
            <a:ext uri="{FF2B5EF4-FFF2-40B4-BE49-F238E27FC236}">
              <a16:creationId xmlns:a16="http://schemas.microsoft.com/office/drawing/2014/main" id="{00000000-0008-0000-0700-0000D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59" name="Text Box 441">
          <a:extLst>
            <a:ext uri="{FF2B5EF4-FFF2-40B4-BE49-F238E27FC236}">
              <a16:creationId xmlns:a16="http://schemas.microsoft.com/office/drawing/2014/main" id="{00000000-0008-0000-0700-0000D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0" name="Text Box 442">
          <a:extLst>
            <a:ext uri="{FF2B5EF4-FFF2-40B4-BE49-F238E27FC236}">
              <a16:creationId xmlns:a16="http://schemas.microsoft.com/office/drawing/2014/main" id="{00000000-0008-0000-0700-0000D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1" name="Text Box 443">
          <a:extLst>
            <a:ext uri="{FF2B5EF4-FFF2-40B4-BE49-F238E27FC236}">
              <a16:creationId xmlns:a16="http://schemas.microsoft.com/office/drawing/2014/main" id="{00000000-0008-0000-0700-0000D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2" name="Text Box 444">
          <a:extLst>
            <a:ext uri="{FF2B5EF4-FFF2-40B4-BE49-F238E27FC236}">
              <a16:creationId xmlns:a16="http://schemas.microsoft.com/office/drawing/2014/main" id="{00000000-0008-0000-0700-0000D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3" name="Text Box 445">
          <a:extLst>
            <a:ext uri="{FF2B5EF4-FFF2-40B4-BE49-F238E27FC236}">
              <a16:creationId xmlns:a16="http://schemas.microsoft.com/office/drawing/2014/main" id="{00000000-0008-0000-0700-0000D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00000000-0008-0000-0700-0000D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5" name="Text Box 447">
          <a:extLst>
            <a:ext uri="{FF2B5EF4-FFF2-40B4-BE49-F238E27FC236}">
              <a16:creationId xmlns:a16="http://schemas.microsoft.com/office/drawing/2014/main" id="{00000000-0008-0000-0700-0000D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6" name="Text Box 448">
          <a:extLst>
            <a:ext uri="{FF2B5EF4-FFF2-40B4-BE49-F238E27FC236}">
              <a16:creationId xmlns:a16="http://schemas.microsoft.com/office/drawing/2014/main" id="{00000000-0008-0000-0700-0000D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7" name="Text Box 449">
          <a:extLst>
            <a:ext uri="{FF2B5EF4-FFF2-40B4-BE49-F238E27FC236}">
              <a16:creationId xmlns:a16="http://schemas.microsoft.com/office/drawing/2014/main" id="{00000000-0008-0000-0700-0000D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8" name="Text Box 450">
          <a:extLst>
            <a:ext uri="{FF2B5EF4-FFF2-40B4-BE49-F238E27FC236}">
              <a16:creationId xmlns:a16="http://schemas.microsoft.com/office/drawing/2014/main" id="{00000000-0008-0000-0700-0000D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69" name="Text Box 451">
          <a:extLst>
            <a:ext uri="{FF2B5EF4-FFF2-40B4-BE49-F238E27FC236}">
              <a16:creationId xmlns:a16="http://schemas.microsoft.com/office/drawing/2014/main" id="{00000000-0008-0000-0700-0000D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0" name="Text Box 452">
          <a:extLst>
            <a:ext uri="{FF2B5EF4-FFF2-40B4-BE49-F238E27FC236}">
              <a16:creationId xmlns:a16="http://schemas.microsoft.com/office/drawing/2014/main" id="{00000000-0008-0000-0700-0000D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1" name="Text Box 453">
          <a:extLst>
            <a:ext uri="{FF2B5EF4-FFF2-40B4-BE49-F238E27FC236}">
              <a16:creationId xmlns:a16="http://schemas.microsoft.com/office/drawing/2014/main" id="{00000000-0008-0000-0700-0000D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2" name="Text Box 454">
          <a:extLst>
            <a:ext uri="{FF2B5EF4-FFF2-40B4-BE49-F238E27FC236}">
              <a16:creationId xmlns:a16="http://schemas.microsoft.com/office/drawing/2014/main" id="{00000000-0008-0000-0700-0000E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3" name="Text Box 455">
          <a:extLst>
            <a:ext uri="{FF2B5EF4-FFF2-40B4-BE49-F238E27FC236}">
              <a16:creationId xmlns:a16="http://schemas.microsoft.com/office/drawing/2014/main" id="{00000000-0008-0000-0700-0000E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4" name="Text Box 456">
          <a:extLst>
            <a:ext uri="{FF2B5EF4-FFF2-40B4-BE49-F238E27FC236}">
              <a16:creationId xmlns:a16="http://schemas.microsoft.com/office/drawing/2014/main" id="{00000000-0008-0000-0700-0000E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5" name="Text Box 457">
          <a:extLst>
            <a:ext uri="{FF2B5EF4-FFF2-40B4-BE49-F238E27FC236}">
              <a16:creationId xmlns:a16="http://schemas.microsoft.com/office/drawing/2014/main" id="{00000000-0008-0000-0700-0000E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6" name="Text Box 458">
          <a:extLst>
            <a:ext uri="{FF2B5EF4-FFF2-40B4-BE49-F238E27FC236}">
              <a16:creationId xmlns:a16="http://schemas.microsoft.com/office/drawing/2014/main" id="{00000000-0008-0000-0700-0000E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7" name="Text Box 459">
          <a:extLst>
            <a:ext uri="{FF2B5EF4-FFF2-40B4-BE49-F238E27FC236}">
              <a16:creationId xmlns:a16="http://schemas.microsoft.com/office/drawing/2014/main" id="{00000000-0008-0000-0700-0000E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8" name="Text Box 460">
          <a:extLst>
            <a:ext uri="{FF2B5EF4-FFF2-40B4-BE49-F238E27FC236}">
              <a16:creationId xmlns:a16="http://schemas.microsoft.com/office/drawing/2014/main" id="{00000000-0008-0000-0700-0000E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79" name="Text Box 461">
          <a:extLst>
            <a:ext uri="{FF2B5EF4-FFF2-40B4-BE49-F238E27FC236}">
              <a16:creationId xmlns:a16="http://schemas.microsoft.com/office/drawing/2014/main" id="{00000000-0008-0000-0700-0000E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0" name="Text Box 462">
          <a:extLst>
            <a:ext uri="{FF2B5EF4-FFF2-40B4-BE49-F238E27FC236}">
              <a16:creationId xmlns:a16="http://schemas.microsoft.com/office/drawing/2014/main" id="{00000000-0008-0000-0700-0000E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1" name="Text Box 463">
          <a:extLst>
            <a:ext uri="{FF2B5EF4-FFF2-40B4-BE49-F238E27FC236}">
              <a16:creationId xmlns:a16="http://schemas.microsoft.com/office/drawing/2014/main" id="{00000000-0008-0000-0700-0000E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2" name="Text Box 464">
          <a:extLst>
            <a:ext uri="{FF2B5EF4-FFF2-40B4-BE49-F238E27FC236}">
              <a16:creationId xmlns:a16="http://schemas.microsoft.com/office/drawing/2014/main" id="{00000000-0008-0000-0700-0000E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3" name="Text Box 465">
          <a:extLst>
            <a:ext uri="{FF2B5EF4-FFF2-40B4-BE49-F238E27FC236}">
              <a16:creationId xmlns:a16="http://schemas.microsoft.com/office/drawing/2014/main" id="{00000000-0008-0000-0700-0000E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4" name="Text Box 466">
          <a:extLst>
            <a:ext uri="{FF2B5EF4-FFF2-40B4-BE49-F238E27FC236}">
              <a16:creationId xmlns:a16="http://schemas.microsoft.com/office/drawing/2014/main" id="{00000000-0008-0000-0700-0000EC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5" name="Text Box 467">
          <a:extLst>
            <a:ext uri="{FF2B5EF4-FFF2-40B4-BE49-F238E27FC236}">
              <a16:creationId xmlns:a16="http://schemas.microsoft.com/office/drawing/2014/main" id="{00000000-0008-0000-0700-0000E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6" name="Text Box 468">
          <a:extLst>
            <a:ext uri="{FF2B5EF4-FFF2-40B4-BE49-F238E27FC236}">
              <a16:creationId xmlns:a16="http://schemas.microsoft.com/office/drawing/2014/main" id="{00000000-0008-0000-0700-0000E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7" name="Text Box 469">
          <a:extLst>
            <a:ext uri="{FF2B5EF4-FFF2-40B4-BE49-F238E27FC236}">
              <a16:creationId xmlns:a16="http://schemas.microsoft.com/office/drawing/2014/main" id="{00000000-0008-0000-0700-0000E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8" name="Text Box 470">
          <a:extLst>
            <a:ext uri="{FF2B5EF4-FFF2-40B4-BE49-F238E27FC236}">
              <a16:creationId xmlns:a16="http://schemas.microsoft.com/office/drawing/2014/main" id="{00000000-0008-0000-0700-0000F0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89" name="Text Box 471">
          <a:extLst>
            <a:ext uri="{FF2B5EF4-FFF2-40B4-BE49-F238E27FC236}">
              <a16:creationId xmlns:a16="http://schemas.microsoft.com/office/drawing/2014/main" id="{00000000-0008-0000-0700-0000F1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0" name="Text Box 472">
          <a:extLst>
            <a:ext uri="{FF2B5EF4-FFF2-40B4-BE49-F238E27FC236}">
              <a16:creationId xmlns:a16="http://schemas.microsoft.com/office/drawing/2014/main" id="{00000000-0008-0000-0700-0000F2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1" name="Text Box 473">
          <a:extLst>
            <a:ext uri="{FF2B5EF4-FFF2-40B4-BE49-F238E27FC236}">
              <a16:creationId xmlns:a16="http://schemas.microsoft.com/office/drawing/2014/main" id="{00000000-0008-0000-0700-0000F3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2" name="Text Box 474">
          <a:extLst>
            <a:ext uri="{FF2B5EF4-FFF2-40B4-BE49-F238E27FC236}">
              <a16:creationId xmlns:a16="http://schemas.microsoft.com/office/drawing/2014/main" id="{00000000-0008-0000-0700-0000F4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3" name="Text Box 475">
          <a:extLst>
            <a:ext uri="{FF2B5EF4-FFF2-40B4-BE49-F238E27FC236}">
              <a16:creationId xmlns:a16="http://schemas.microsoft.com/office/drawing/2014/main" id="{00000000-0008-0000-0700-0000F5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4" name="Text Box 476">
          <a:extLst>
            <a:ext uri="{FF2B5EF4-FFF2-40B4-BE49-F238E27FC236}">
              <a16:creationId xmlns:a16="http://schemas.microsoft.com/office/drawing/2014/main" id="{00000000-0008-0000-0700-0000F6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5" name="Text Box 477">
          <a:extLst>
            <a:ext uri="{FF2B5EF4-FFF2-40B4-BE49-F238E27FC236}">
              <a16:creationId xmlns:a16="http://schemas.microsoft.com/office/drawing/2014/main" id="{00000000-0008-0000-0700-0000F7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6" name="Text Box 478">
          <a:extLst>
            <a:ext uri="{FF2B5EF4-FFF2-40B4-BE49-F238E27FC236}">
              <a16:creationId xmlns:a16="http://schemas.microsoft.com/office/drawing/2014/main" id="{00000000-0008-0000-0700-0000F8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7" name="Text Box 479">
          <a:extLst>
            <a:ext uri="{FF2B5EF4-FFF2-40B4-BE49-F238E27FC236}">
              <a16:creationId xmlns:a16="http://schemas.microsoft.com/office/drawing/2014/main" id="{00000000-0008-0000-0700-0000F9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8" name="Text Box 480">
          <a:extLst>
            <a:ext uri="{FF2B5EF4-FFF2-40B4-BE49-F238E27FC236}">
              <a16:creationId xmlns:a16="http://schemas.microsoft.com/office/drawing/2014/main" id="{00000000-0008-0000-0700-0000FA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299" name="Text Box 481">
          <a:extLst>
            <a:ext uri="{FF2B5EF4-FFF2-40B4-BE49-F238E27FC236}">
              <a16:creationId xmlns:a16="http://schemas.microsoft.com/office/drawing/2014/main" id="{00000000-0008-0000-0700-0000FB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00" name="Text Box 482">
          <a:extLst>
            <a:ext uri="{FF2B5EF4-FFF2-40B4-BE49-F238E27FC236}">
              <a16:creationId xmlns:a16="http://schemas.microsoft.com/office/drawing/2014/main" id="{00000000-0008-0000-0700-0000FC08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1" name="Text Box 483">
          <a:extLst>
            <a:ext uri="{FF2B5EF4-FFF2-40B4-BE49-F238E27FC236}">
              <a16:creationId xmlns:a16="http://schemas.microsoft.com/office/drawing/2014/main" id="{00000000-0008-0000-0700-0000FD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2" name="Text Box 484">
          <a:extLst>
            <a:ext uri="{FF2B5EF4-FFF2-40B4-BE49-F238E27FC236}">
              <a16:creationId xmlns:a16="http://schemas.microsoft.com/office/drawing/2014/main" id="{00000000-0008-0000-0700-0000FE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3" name="Text Box 485">
          <a:extLst>
            <a:ext uri="{FF2B5EF4-FFF2-40B4-BE49-F238E27FC236}">
              <a16:creationId xmlns:a16="http://schemas.microsoft.com/office/drawing/2014/main" id="{00000000-0008-0000-0700-0000FF08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4" name="Text Box 486">
          <a:extLst>
            <a:ext uri="{FF2B5EF4-FFF2-40B4-BE49-F238E27FC236}">
              <a16:creationId xmlns:a16="http://schemas.microsoft.com/office/drawing/2014/main" id="{00000000-0008-0000-0700-00000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5" name="Text Box 487">
          <a:extLst>
            <a:ext uri="{FF2B5EF4-FFF2-40B4-BE49-F238E27FC236}">
              <a16:creationId xmlns:a16="http://schemas.microsoft.com/office/drawing/2014/main" id="{00000000-0008-0000-0700-00000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6" name="Text Box 488">
          <a:extLst>
            <a:ext uri="{FF2B5EF4-FFF2-40B4-BE49-F238E27FC236}">
              <a16:creationId xmlns:a16="http://schemas.microsoft.com/office/drawing/2014/main" id="{00000000-0008-0000-0700-00000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7" name="Text Box 489">
          <a:extLst>
            <a:ext uri="{FF2B5EF4-FFF2-40B4-BE49-F238E27FC236}">
              <a16:creationId xmlns:a16="http://schemas.microsoft.com/office/drawing/2014/main" id="{00000000-0008-0000-0700-00000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8" name="Text Box 490">
          <a:extLst>
            <a:ext uri="{FF2B5EF4-FFF2-40B4-BE49-F238E27FC236}">
              <a16:creationId xmlns:a16="http://schemas.microsoft.com/office/drawing/2014/main" id="{00000000-0008-0000-0700-00000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09" name="Text Box 491">
          <a:extLst>
            <a:ext uri="{FF2B5EF4-FFF2-40B4-BE49-F238E27FC236}">
              <a16:creationId xmlns:a16="http://schemas.microsoft.com/office/drawing/2014/main" id="{00000000-0008-0000-0700-00000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0" name="Text Box 492">
          <a:extLst>
            <a:ext uri="{FF2B5EF4-FFF2-40B4-BE49-F238E27FC236}">
              <a16:creationId xmlns:a16="http://schemas.microsoft.com/office/drawing/2014/main" id="{00000000-0008-0000-0700-00000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1" name="Text Box 493">
          <a:extLst>
            <a:ext uri="{FF2B5EF4-FFF2-40B4-BE49-F238E27FC236}">
              <a16:creationId xmlns:a16="http://schemas.microsoft.com/office/drawing/2014/main" id="{00000000-0008-0000-0700-00000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2" name="Text Box 494">
          <a:extLst>
            <a:ext uri="{FF2B5EF4-FFF2-40B4-BE49-F238E27FC236}">
              <a16:creationId xmlns:a16="http://schemas.microsoft.com/office/drawing/2014/main" id="{00000000-0008-0000-0700-00000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3" name="Text Box 495">
          <a:extLst>
            <a:ext uri="{FF2B5EF4-FFF2-40B4-BE49-F238E27FC236}">
              <a16:creationId xmlns:a16="http://schemas.microsoft.com/office/drawing/2014/main" id="{00000000-0008-0000-0700-00000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4" name="Text Box 496">
          <a:extLst>
            <a:ext uri="{FF2B5EF4-FFF2-40B4-BE49-F238E27FC236}">
              <a16:creationId xmlns:a16="http://schemas.microsoft.com/office/drawing/2014/main" id="{00000000-0008-0000-0700-00000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5" name="Text Box 497">
          <a:extLst>
            <a:ext uri="{FF2B5EF4-FFF2-40B4-BE49-F238E27FC236}">
              <a16:creationId xmlns:a16="http://schemas.microsoft.com/office/drawing/2014/main" id="{00000000-0008-0000-0700-00000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6" name="Text Box 498">
          <a:extLst>
            <a:ext uri="{FF2B5EF4-FFF2-40B4-BE49-F238E27FC236}">
              <a16:creationId xmlns:a16="http://schemas.microsoft.com/office/drawing/2014/main" id="{00000000-0008-0000-0700-00000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7" name="Text Box 499">
          <a:extLst>
            <a:ext uri="{FF2B5EF4-FFF2-40B4-BE49-F238E27FC236}">
              <a16:creationId xmlns:a16="http://schemas.microsoft.com/office/drawing/2014/main" id="{00000000-0008-0000-0700-00000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8" name="Text Box 500">
          <a:extLst>
            <a:ext uri="{FF2B5EF4-FFF2-40B4-BE49-F238E27FC236}">
              <a16:creationId xmlns:a16="http://schemas.microsoft.com/office/drawing/2014/main" id="{00000000-0008-0000-0700-00000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19" name="Text Box 501">
          <a:extLst>
            <a:ext uri="{FF2B5EF4-FFF2-40B4-BE49-F238E27FC236}">
              <a16:creationId xmlns:a16="http://schemas.microsoft.com/office/drawing/2014/main" id="{00000000-0008-0000-0700-00000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0" name="Text Box 502">
          <a:extLst>
            <a:ext uri="{FF2B5EF4-FFF2-40B4-BE49-F238E27FC236}">
              <a16:creationId xmlns:a16="http://schemas.microsoft.com/office/drawing/2014/main" id="{00000000-0008-0000-0700-00001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1" name="Text Box 503">
          <a:extLst>
            <a:ext uri="{FF2B5EF4-FFF2-40B4-BE49-F238E27FC236}">
              <a16:creationId xmlns:a16="http://schemas.microsoft.com/office/drawing/2014/main" id="{00000000-0008-0000-0700-00001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2" name="Text Box 504">
          <a:extLst>
            <a:ext uri="{FF2B5EF4-FFF2-40B4-BE49-F238E27FC236}">
              <a16:creationId xmlns:a16="http://schemas.microsoft.com/office/drawing/2014/main" id="{00000000-0008-0000-0700-00001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3" name="Text Box 505">
          <a:extLst>
            <a:ext uri="{FF2B5EF4-FFF2-40B4-BE49-F238E27FC236}">
              <a16:creationId xmlns:a16="http://schemas.microsoft.com/office/drawing/2014/main" id="{00000000-0008-0000-0700-00001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4" name="Text Box 506">
          <a:extLst>
            <a:ext uri="{FF2B5EF4-FFF2-40B4-BE49-F238E27FC236}">
              <a16:creationId xmlns:a16="http://schemas.microsoft.com/office/drawing/2014/main" id="{00000000-0008-0000-0700-00001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5" name="Text Box 507">
          <a:extLst>
            <a:ext uri="{FF2B5EF4-FFF2-40B4-BE49-F238E27FC236}">
              <a16:creationId xmlns:a16="http://schemas.microsoft.com/office/drawing/2014/main" id="{00000000-0008-0000-0700-00001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6" name="Text Box 508">
          <a:extLst>
            <a:ext uri="{FF2B5EF4-FFF2-40B4-BE49-F238E27FC236}">
              <a16:creationId xmlns:a16="http://schemas.microsoft.com/office/drawing/2014/main" id="{00000000-0008-0000-0700-00001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7" name="Text Box 509">
          <a:extLst>
            <a:ext uri="{FF2B5EF4-FFF2-40B4-BE49-F238E27FC236}">
              <a16:creationId xmlns:a16="http://schemas.microsoft.com/office/drawing/2014/main" id="{00000000-0008-0000-0700-00001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8" name="Text Box 510">
          <a:extLst>
            <a:ext uri="{FF2B5EF4-FFF2-40B4-BE49-F238E27FC236}">
              <a16:creationId xmlns:a16="http://schemas.microsoft.com/office/drawing/2014/main" id="{00000000-0008-0000-0700-00001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29" name="Text Box 511">
          <a:extLst>
            <a:ext uri="{FF2B5EF4-FFF2-40B4-BE49-F238E27FC236}">
              <a16:creationId xmlns:a16="http://schemas.microsoft.com/office/drawing/2014/main" id="{00000000-0008-0000-0700-00001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0" name="Text Box 512">
          <a:extLst>
            <a:ext uri="{FF2B5EF4-FFF2-40B4-BE49-F238E27FC236}">
              <a16:creationId xmlns:a16="http://schemas.microsoft.com/office/drawing/2014/main" id="{00000000-0008-0000-0700-00001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1" name="Text Box 513">
          <a:extLst>
            <a:ext uri="{FF2B5EF4-FFF2-40B4-BE49-F238E27FC236}">
              <a16:creationId xmlns:a16="http://schemas.microsoft.com/office/drawing/2014/main" id="{00000000-0008-0000-0700-00001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2" name="Text Box 514">
          <a:extLst>
            <a:ext uri="{FF2B5EF4-FFF2-40B4-BE49-F238E27FC236}">
              <a16:creationId xmlns:a16="http://schemas.microsoft.com/office/drawing/2014/main" id="{00000000-0008-0000-0700-00001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3" name="Text Box 515">
          <a:extLst>
            <a:ext uri="{FF2B5EF4-FFF2-40B4-BE49-F238E27FC236}">
              <a16:creationId xmlns:a16="http://schemas.microsoft.com/office/drawing/2014/main" id="{00000000-0008-0000-0700-00001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4" name="Text Box 516">
          <a:extLst>
            <a:ext uri="{FF2B5EF4-FFF2-40B4-BE49-F238E27FC236}">
              <a16:creationId xmlns:a16="http://schemas.microsoft.com/office/drawing/2014/main" id="{00000000-0008-0000-0700-00001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5" name="Text Box 517">
          <a:extLst>
            <a:ext uri="{FF2B5EF4-FFF2-40B4-BE49-F238E27FC236}">
              <a16:creationId xmlns:a16="http://schemas.microsoft.com/office/drawing/2014/main" id="{00000000-0008-0000-0700-00001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6" name="Text Box 518">
          <a:extLst>
            <a:ext uri="{FF2B5EF4-FFF2-40B4-BE49-F238E27FC236}">
              <a16:creationId xmlns:a16="http://schemas.microsoft.com/office/drawing/2014/main" id="{00000000-0008-0000-0700-00002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7" name="Text Box 519">
          <a:extLst>
            <a:ext uri="{FF2B5EF4-FFF2-40B4-BE49-F238E27FC236}">
              <a16:creationId xmlns:a16="http://schemas.microsoft.com/office/drawing/2014/main" id="{00000000-0008-0000-0700-00002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8" name="Text Box 520">
          <a:extLst>
            <a:ext uri="{FF2B5EF4-FFF2-40B4-BE49-F238E27FC236}">
              <a16:creationId xmlns:a16="http://schemas.microsoft.com/office/drawing/2014/main" id="{00000000-0008-0000-0700-00002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39" name="Text Box 521">
          <a:extLst>
            <a:ext uri="{FF2B5EF4-FFF2-40B4-BE49-F238E27FC236}">
              <a16:creationId xmlns:a16="http://schemas.microsoft.com/office/drawing/2014/main" id="{00000000-0008-0000-0700-00002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0" name="Text Box 522">
          <a:extLst>
            <a:ext uri="{FF2B5EF4-FFF2-40B4-BE49-F238E27FC236}">
              <a16:creationId xmlns:a16="http://schemas.microsoft.com/office/drawing/2014/main" id="{00000000-0008-0000-0700-00002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1" name="Text Box 523">
          <a:extLst>
            <a:ext uri="{FF2B5EF4-FFF2-40B4-BE49-F238E27FC236}">
              <a16:creationId xmlns:a16="http://schemas.microsoft.com/office/drawing/2014/main" id="{00000000-0008-0000-0700-00002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2" name="Text Box 524">
          <a:extLst>
            <a:ext uri="{FF2B5EF4-FFF2-40B4-BE49-F238E27FC236}">
              <a16:creationId xmlns:a16="http://schemas.microsoft.com/office/drawing/2014/main" id="{00000000-0008-0000-0700-00002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3" name="Text Box 525">
          <a:extLst>
            <a:ext uri="{FF2B5EF4-FFF2-40B4-BE49-F238E27FC236}">
              <a16:creationId xmlns:a16="http://schemas.microsoft.com/office/drawing/2014/main" id="{00000000-0008-0000-0700-00002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4" name="Text Box 526">
          <a:extLst>
            <a:ext uri="{FF2B5EF4-FFF2-40B4-BE49-F238E27FC236}">
              <a16:creationId xmlns:a16="http://schemas.microsoft.com/office/drawing/2014/main" id="{00000000-0008-0000-0700-00002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5" name="Text Box 527">
          <a:extLst>
            <a:ext uri="{FF2B5EF4-FFF2-40B4-BE49-F238E27FC236}">
              <a16:creationId xmlns:a16="http://schemas.microsoft.com/office/drawing/2014/main" id="{00000000-0008-0000-0700-00002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6" name="Text Box 528">
          <a:extLst>
            <a:ext uri="{FF2B5EF4-FFF2-40B4-BE49-F238E27FC236}">
              <a16:creationId xmlns:a16="http://schemas.microsoft.com/office/drawing/2014/main" id="{00000000-0008-0000-0700-00002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7" name="Text Box 529">
          <a:extLst>
            <a:ext uri="{FF2B5EF4-FFF2-40B4-BE49-F238E27FC236}">
              <a16:creationId xmlns:a16="http://schemas.microsoft.com/office/drawing/2014/main" id="{00000000-0008-0000-0700-00002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8" name="Text Box 530">
          <a:extLst>
            <a:ext uri="{FF2B5EF4-FFF2-40B4-BE49-F238E27FC236}">
              <a16:creationId xmlns:a16="http://schemas.microsoft.com/office/drawing/2014/main" id="{00000000-0008-0000-0700-00002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49" name="Text Box 531">
          <a:extLst>
            <a:ext uri="{FF2B5EF4-FFF2-40B4-BE49-F238E27FC236}">
              <a16:creationId xmlns:a16="http://schemas.microsoft.com/office/drawing/2014/main" id="{00000000-0008-0000-0700-00002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0" name="Text Box 532">
          <a:extLst>
            <a:ext uri="{FF2B5EF4-FFF2-40B4-BE49-F238E27FC236}">
              <a16:creationId xmlns:a16="http://schemas.microsoft.com/office/drawing/2014/main" id="{00000000-0008-0000-0700-00002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1" name="Text Box 533">
          <a:extLst>
            <a:ext uri="{FF2B5EF4-FFF2-40B4-BE49-F238E27FC236}">
              <a16:creationId xmlns:a16="http://schemas.microsoft.com/office/drawing/2014/main" id="{00000000-0008-0000-0700-00002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2" name="Text Box 534">
          <a:extLst>
            <a:ext uri="{FF2B5EF4-FFF2-40B4-BE49-F238E27FC236}">
              <a16:creationId xmlns:a16="http://schemas.microsoft.com/office/drawing/2014/main" id="{00000000-0008-0000-0700-00003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3" name="Text Box 535">
          <a:extLst>
            <a:ext uri="{FF2B5EF4-FFF2-40B4-BE49-F238E27FC236}">
              <a16:creationId xmlns:a16="http://schemas.microsoft.com/office/drawing/2014/main" id="{00000000-0008-0000-0700-00003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4" name="Text Box 536">
          <a:extLst>
            <a:ext uri="{FF2B5EF4-FFF2-40B4-BE49-F238E27FC236}">
              <a16:creationId xmlns:a16="http://schemas.microsoft.com/office/drawing/2014/main" id="{00000000-0008-0000-0700-00003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5" name="Text Box 537">
          <a:extLst>
            <a:ext uri="{FF2B5EF4-FFF2-40B4-BE49-F238E27FC236}">
              <a16:creationId xmlns:a16="http://schemas.microsoft.com/office/drawing/2014/main" id="{00000000-0008-0000-0700-00003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6" name="Text Box 538">
          <a:extLst>
            <a:ext uri="{FF2B5EF4-FFF2-40B4-BE49-F238E27FC236}">
              <a16:creationId xmlns:a16="http://schemas.microsoft.com/office/drawing/2014/main" id="{00000000-0008-0000-0700-00003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357" name="Text Box 539">
          <a:extLst>
            <a:ext uri="{FF2B5EF4-FFF2-40B4-BE49-F238E27FC236}">
              <a16:creationId xmlns:a16="http://schemas.microsoft.com/office/drawing/2014/main" id="{00000000-0008-0000-0700-00003509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8" name="Text Box 540">
          <a:extLst>
            <a:ext uri="{FF2B5EF4-FFF2-40B4-BE49-F238E27FC236}">
              <a16:creationId xmlns:a16="http://schemas.microsoft.com/office/drawing/2014/main" id="{00000000-0008-0000-0700-00003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59" name="Text Box 541">
          <a:extLst>
            <a:ext uri="{FF2B5EF4-FFF2-40B4-BE49-F238E27FC236}">
              <a16:creationId xmlns:a16="http://schemas.microsoft.com/office/drawing/2014/main" id="{00000000-0008-0000-0700-00003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0" name="Text Box 542">
          <a:extLst>
            <a:ext uri="{FF2B5EF4-FFF2-40B4-BE49-F238E27FC236}">
              <a16:creationId xmlns:a16="http://schemas.microsoft.com/office/drawing/2014/main" id="{00000000-0008-0000-0700-00003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1" name="Text Box 543">
          <a:extLst>
            <a:ext uri="{FF2B5EF4-FFF2-40B4-BE49-F238E27FC236}">
              <a16:creationId xmlns:a16="http://schemas.microsoft.com/office/drawing/2014/main" id="{00000000-0008-0000-0700-00003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2" name="Text Box 544">
          <a:extLst>
            <a:ext uri="{FF2B5EF4-FFF2-40B4-BE49-F238E27FC236}">
              <a16:creationId xmlns:a16="http://schemas.microsoft.com/office/drawing/2014/main" id="{00000000-0008-0000-0700-00003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3" name="Text Box 545">
          <a:extLst>
            <a:ext uri="{FF2B5EF4-FFF2-40B4-BE49-F238E27FC236}">
              <a16:creationId xmlns:a16="http://schemas.microsoft.com/office/drawing/2014/main" id="{00000000-0008-0000-0700-00003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4" name="Text Box 546">
          <a:extLst>
            <a:ext uri="{FF2B5EF4-FFF2-40B4-BE49-F238E27FC236}">
              <a16:creationId xmlns:a16="http://schemas.microsoft.com/office/drawing/2014/main" id="{00000000-0008-0000-0700-00003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5" name="Text Box 547">
          <a:extLst>
            <a:ext uri="{FF2B5EF4-FFF2-40B4-BE49-F238E27FC236}">
              <a16:creationId xmlns:a16="http://schemas.microsoft.com/office/drawing/2014/main" id="{00000000-0008-0000-0700-00003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6" name="Text Box 548">
          <a:extLst>
            <a:ext uri="{FF2B5EF4-FFF2-40B4-BE49-F238E27FC236}">
              <a16:creationId xmlns:a16="http://schemas.microsoft.com/office/drawing/2014/main" id="{00000000-0008-0000-0700-00003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7" name="Text Box 549">
          <a:extLst>
            <a:ext uri="{FF2B5EF4-FFF2-40B4-BE49-F238E27FC236}">
              <a16:creationId xmlns:a16="http://schemas.microsoft.com/office/drawing/2014/main" id="{00000000-0008-0000-0700-00003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8" name="Text Box 550">
          <a:extLst>
            <a:ext uri="{FF2B5EF4-FFF2-40B4-BE49-F238E27FC236}">
              <a16:creationId xmlns:a16="http://schemas.microsoft.com/office/drawing/2014/main" id="{00000000-0008-0000-0700-00004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69" name="Text Box 551">
          <a:extLst>
            <a:ext uri="{FF2B5EF4-FFF2-40B4-BE49-F238E27FC236}">
              <a16:creationId xmlns:a16="http://schemas.microsoft.com/office/drawing/2014/main" id="{00000000-0008-0000-0700-00004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0" name="Text Box 552">
          <a:extLst>
            <a:ext uri="{FF2B5EF4-FFF2-40B4-BE49-F238E27FC236}">
              <a16:creationId xmlns:a16="http://schemas.microsoft.com/office/drawing/2014/main" id="{00000000-0008-0000-0700-00004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1" name="Text Box 553">
          <a:extLst>
            <a:ext uri="{FF2B5EF4-FFF2-40B4-BE49-F238E27FC236}">
              <a16:creationId xmlns:a16="http://schemas.microsoft.com/office/drawing/2014/main" id="{00000000-0008-0000-0700-00004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2" name="Text Box 554">
          <a:extLst>
            <a:ext uri="{FF2B5EF4-FFF2-40B4-BE49-F238E27FC236}">
              <a16:creationId xmlns:a16="http://schemas.microsoft.com/office/drawing/2014/main" id="{00000000-0008-0000-0700-00004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3" name="Text Box 555">
          <a:extLst>
            <a:ext uri="{FF2B5EF4-FFF2-40B4-BE49-F238E27FC236}">
              <a16:creationId xmlns:a16="http://schemas.microsoft.com/office/drawing/2014/main" id="{00000000-0008-0000-0700-00004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4" name="Text Box 556">
          <a:extLst>
            <a:ext uri="{FF2B5EF4-FFF2-40B4-BE49-F238E27FC236}">
              <a16:creationId xmlns:a16="http://schemas.microsoft.com/office/drawing/2014/main" id="{00000000-0008-0000-0700-00004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5" name="Text Box 557">
          <a:extLst>
            <a:ext uri="{FF2B5EF4-FFF2-40B4-BE49-F238E27FC236}">
              <a16:creationId xmlns:a16="http://schemas.microsoft.com/office/drawing/2014/main" id="{00000000-0008-0000-0700-00004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6" name="Text Box 558">
          <a:extLst>
            <a:ext uri="{FF2B5EF4-FFF2-40B4-BE49-F238E27FC236}">
              <a16:creationId xmlns:a16="http://schemas.microsoft.com/office/drawing/2014/main" id="{00000000-0008-0000-0700-00004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7" name="Text Box 559">
          <a:extLst>
            <a:ext uri="{FF2B5EF4-FFF2-40B4-BE49-F238E27FC236}">
              <a16:creationId xmlns:a16="http://schemas.microsoft.com/office/drawing/2014/main" id="{00000000-0008-0000-0700-00004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8" name="Text Box 560">
          <a:extLst>
            <a:ext uri="{FF2B5EF4-FFF2-40B4-BE49-F238E27FC236}">
              <a16:creationId xmlns:a16="http://schemas.microsoft.com/office/drawing/2014/main" id="{00000000-0008-0000-0700-00004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79" name="Text Box 561">
          <a:extLst>
            <a:ext uri="{FF2B5EF4-FFF2-40B4-BE49-F238E27FC236}">
              <a16:creationId xmlns:a16="http://schemas.microsoft.com/office/drawing/2014/main" id="{00000000-0008-0000-0700-00004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0" name="Text Box 562">
          <a:extLst>
            <a:ext uri="{FF2B5EF4-FFF2-40B4-BE49-F238E27FC236}">
              <a16:creationId xmlns:a16="http://schemas.microsoft.com/office/drawing/2014/main" id="{00000000-0008-0000-0700-00004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1" name="Text Box 563">
          <a:extLst>
            <a:ext uri="{FF2B5EF4-FFF2-40B4-BE49-F238E27FC236}">
              <a16:creationId xmlns:a16="http://schemas.microsoft.com/office/drawing/2014/main" id="{00000000-0008-0000-0700-00004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2" name="Text Box 564">
          <a:extLst>
            <a:ext uri="{FF2B5EF4-FFF2-40B4-BE49-F238E27FC236}">
              <a16:creationId xmlns:a16="http://schemas.microsoft.com/office/drawing/2014/main" id="{00000000-0008-0000-0700-00004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3" name="Text Box 565">
          <a:extLst>
            <a:ext uri="{FF2B5EF4-FFF2-40B4-BE49-F238E27FC236}">
              <a16:creationId xmlns:a16="http://schemas.microsoft.com/office/drawing/2014/main" id="{00000000-0008-0000-0700-00004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4" name="Text Box 566">
          <a:extLst>
            <a:ext uri="{FF2B5EF4-FFF2-40B4-BE49-F238E27FC236}">
              <a16:creationId xmlns:a16="http://schemas.microsoft.com/office/drawing/2014/main" id="{00000000-0008-0000-0700-00005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5" name="Text Box 567">
          <a:extLst>
            <a:ext uri="{FF2B5EF4-FFF2-40B4-BE49-F238E27FC236}">
              <a16:creationId xmlns:a16="http://schemas.microsoft.com/office/drawing/2014/main" id="{00000000-0008-0000-0700-00005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209550</xdr:rowOff>
    </xdr:to>
    <xdr:sp macro="" textlink="">
      <xdr:nvSpPr>
        <xdr:cNvPr id="2386" name="Text Box 568">
          <a:extLst>
            <a:ext uri="{FF2B5EF4-FFF2-40B4-BE49-F238E27FC236}">
              <a16:creationId xmlns:a16="http://schemas.microsoft.com/office/drawing/2014/main" id="{00000000-0008-0000-0700-00005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00000000-0008-0000-0700-00005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8" name="Text Box 5">
          <a:extLst>
            <a:ext uri="{FF2B5EF4-FFF2-40B4-BE49-F238E27FC236}">
              <a16:creationId xmlns:a16="http://schemas.microsoft.com/office/drawing/2014/main" id="{00000000-0008-0000-0700-00005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id="{00000000-0008-0000-0700-00005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0" name="Text Box 7">
          <a:extLst>
            <a:ext uri="{FF2B5EF4-FFF2-40B4-BE49-F238E27FC236}">
              <a16:creationId xmlns:a16="http://schemas.microsoft.com/office/drawing/2014/main" id="{00000000-0008-0000-0700-00005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1" name="Text Box 8">
          <a:extLst>
            <a:ext uri="{FF2B5EF4-FFF2-40B4-BE49-F238E27FC236}">
              <a16:creationId xmlns:a16="http://schemas.microsoft.com/office/drawing/2014/main" id="{00000000-0008-0000-0700-00005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2" name="Text Box 10">
          <a:extLst>
            <a:ext uri="{FF2B5EF4-FFF2-40B4-BE49-F238E27FC236}">
              <a16:creationId xmlns:a16="http://schemas.microsoft.com/office/drawing/2014/main" id="{00000000-0008-0000-0700-00005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3" name="Text Box 11">
          <a:extLst>
            <a:ext uri="{FF2B5EF4-FFF2-40B4-BE49-F238E27FC236}">
              <a16:creationId xmlns:a16="http://schemas.microsoft.com/office/drawing/2014/main" id="{00000000-0008-0000-0700-00005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4" name="Text Box 12">
          <a:extLst>
            <a:ext uri="{FF2B5EF4-FFF2-40B4-BE49-F238E27FC236}">
              <a16:creationId xmlns:a16="http://schemas.microsoft.com/office/drawing/2014/main" id="{00000000-0008-0000-0700-00005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5" name="Text Box 13">
          <a:extLst>
            <a:ext uri="{FF2B5EF4-FFF2-40B4-BE49-F238E27FC236}">
              <a16:creationId xmlns:a16="http://schemas.microsoft.com/office/drawing/2014/main" id="{00000000-0008-0000-0700-00005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700-00005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0000000-0008-0000-0700-00005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8" name="Text Box 16">
          <a:extLst>
            <a:ext uri="{FF2B5EF4-FFF2-40B4-BE49-F238E27FC236}">
              <a16:creationId xmlns:a16="http://schemas.microsoft.com/office/drawing/2014/main" id="{00000000-0008-0000-0700-00005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399" name="Text Box 17">
          <a:extLst>
            <a:ext uri="{FF2B5EF4-FFF2-40B4-BE49-F238E27FC236}">
              <a16:creationId xmlns:a16="http://schemas.microsoft.com/office/drawing/2014/main" id="{00000000-0008-0000-0700-00005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0" name="Text Box 18">
          <a:extLst>
            <a:ext uri="{FF2B5EF4-FFF2-40B4-BE49-F238E27FC236}">
              <a16:creationId xmlns:a16="http://schemas.microsoft.com/office/drawing/2014/main" id="{00000000-0008-0000-0700-00006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1" name="Text Box 19">
          <a:extLst>
            <a:ext uri="{FF2B5EF4-FFF2-40B4-BE49-F238E27FC236}">
              <a16:creationId xmlns:a16="http://schemas.microsoft.com/office/drawing/2014/main" id="{00000000-0008-0000-0700-00006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2" name="Text Box 20">
          <a:extLst>
            <a:ext uri="{FF2B5EF4-FFF2-40B4-BE49-F238E27FC236}">
              <a16:creationId xmlns:a16="http://schemas.microsoft.com/office/drawing/2014/main" id="{00000000-0008-0000-0700-00006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3" name="Text Box 21">
          <a:extLst>
            <a:ext uri="{FF2B5EF4-FFF2-40B4-BE49-F238E27FC236}">
              <a16:creationId xmlns:a16="http://schemas.microsoft.com/office/drawing/2014/main" id="{00000000-0008-0000-0700-00006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4" name="Text Box 22">
          <a:extLst>
            <a:ext uri="{FF2B5EF4-FFF2-40B4-BE49-F238E27FC236}">
              <a16:creationId xmlns:a16="http://schemas.microsoft.com/office/drawing/2014/main" id="{00000000-0008-0000-0700-00006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5" name="Text Box 23">
          <a:extLst>
            <a:ext uri="{FF2B5EF4-FFF2-40B4-BE49-F238E27FC236}">
              <a16:creationId xmlns:a16="http://schemas.microsoft.com/office/drawing/2014/main" id="{00000000-0008-0000-0700-00006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6" name="Text Box 24">
          <a:extLst>
            <a:ext uri="{FF2B5EF4-FFF2-40B4-BE49-F238E27FC236}">
              <a16:creationId xmlns:a16="http://schemas.microsoft.com/office/drawing/2014/main" id="{00000000-0008-0000-0700-00006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7" name="Text Box 25">
          <a:extLst>
            <a:ext uri="{FF2B5EF4-FFF2-40B4-BE49-F238E27FC236}">
              <a16:creationId xmlns:a16="http://schemas.microsoft.com/office/drawing/2014/main" id="{00000000-0008-0000-0700-00006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8" name="Text Box 46">
          <a:extLst>
            <a:ext uri="{FF2B5EF4-FFF2-40B4-BE49-F238E27FC236}">
              <a16:creationId xmlns:a16="http://schemas.microsoft.com/office/drawing/2014/main" id="{00000000-0008-0000-0700-00006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09" name="Text Box 47">
          <a:extLst>
            <a:ext uri="{FF2B5EF4-FFF2-40B4-BE49-F238E27FC236}">
              <a16:creationId xmlns:a16="http://schemas.microsoft.com/office/drawing/2014/main" id="{00000000-0008-0000-0700-00006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0" name="Text Box 48">
          <a:extLst>
            <a:ext uri="{FF2B5EF4-FFF2-40B4-BE49-F238E27FC236}">
              <a16:creationId xmlns:a16="http://schemas.microsoft.com/office/drawing/2014/main" id="{00000000-0008-0000-0700-00006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1" name="Text Box 49">
          <a:extLst>
            <a:ext uri="{FF2B5EF4-FFF2-40B4-BE49-F238E27FC236}">
              <a16:creationId xmlns:a16="http://schemas.microsoft.com/office/drawing/2014/main" id="{00000000-0008-0000-0700-00006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2" name="Text Box 50">
          <a:extLst>
            <a:ext uri="{FF2B5EF4-FFF2-40B4-BE49-F238E27FC236}">
              <a16:creationId xmlns:a16="http://schemas.microsoft.com/office/drawing/2014/main" id="{00000000-0008-0000-0700-00006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3" name="Text Box 147">
          <a:extLst>
            <a:ext uri="{FF2B5EF4-FFF2-40B4-BE49-F238E27FC236}">
              <a16:creationId xmlns:a16="http://schemas.microsoft.com/office/drawing/2014/main" id="{00000000-0008-0000-0700-00006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4" name="Text Box 148">
          <a:extLst>
            <a:ext uri="{FF2B5EF4-FFF2-40B4-BE49-F238E27FC236}">
              <a16:creationId xmlns:a16="http://schemas.microsoft.com/office/drawing/2014/main" id="{00000000-0008-0000-0700-00006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5" name="Text Box 149">
          <a:extLst>
            <a:ext uri="{FF2B5EF4-FFF2-40B4-BE49-F238E27FC236}">
              <a16:creationId xmlns:a16="http://schemas.microsoft.com/office/drawing/2014/main" id="{00000000-0008-0000-0700-00006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6" name="Text Box 150">
          <a:extLst>
            <a:ext uri="{FF2B5EF4-FFF2-40B4-BE49-F238E27FC236}">
              <a16:creationId xmlns:a16="http://schemas.microsoft.com/office/drawing/2014/main" id="{00000000-0008-0000-0700-00007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7" name="Text Box 151">
          <a:extLst>
            <a:ext uri="{FF2B5EF4-FFF2-40B4-BE49-F238E27FC236}">
              <a16:creationId xmlns:a16="http://schemas.microsoft.com/office/drawing/2014/main" id="{00000000-0008-0000-0700-00007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8" name="Text Box 152">
          <a:extLst>
            <a:ext uri="{FF2B5EF4-FFF2-40B4-BE49-F238E27FC236}">
              <a16:creationId xmlns:a16="http://schemas.microsoft.com/office/drawing/2014/main" id="{00000000-0008-0000-0700-00007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19" name="Text Box 157">
          <a:extLst>
            <a:ext uri="{FF2B5EF4-FFF2-40B4-BE49-F238E27FC236}">
              <a16:creationId xmlns:a16="http://schemas.microsoft.com/office/drawing/2014/main" id="{00000000-0008-0000-0700-00007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0" name="Text Box 158">
          <a:extLst>
            <a:ext uri="{FF2B5EF4-FFF2-40B4-BE49-F238E27FC236}">
              <a16:creationId xmlns:a16="http://schemas.microsoft.com/office/drawing/2014/main" id="{00000000-0008-0000-0700-00007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1" name="Text Box 159">
          <a:extLst>
            <a:ext uri="{FF2B5EF4-FFF2-40B4-BE49-F238E27FC236}">
              <a16:creationId xmlns:a16="http://schemas.microsoft.com/office/drawing/2014/main" id="{00000000-0008-0000-0700-00007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2" name="Text Box 160">
          <a:extLst>
            <a:ext uri="{FF2B5EF4-FFF2-40B4-BE49-F238E27FC236}">
              <a16:creationId xmlns:a16="http://schemas.microsoft.com/office/drawing/2014/main" id="{00000000-0008-0000-0700-00007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3" name="Text Box 161">
          <a:extLst>
            <a:ext uri="{FF2B5EF4-FFF2-40B4-BE49-F238E27FC236}">
              <a16:creationId xmlns:a16="http://schemas.microsoft.com/office/drawing/2014/main" id="{00000000-0008-0000-0700-00007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4" name="Text Box 162">
          <a:extLst>
            <a:ext uri="{FF2B5EF4-FFF2-40B4-BE49-F238E27FC236}">
              <a16:creationId xmlns:a16="http://schemas.microsoft.com/office/drawing/2014/main" id="{00000000-0008-0000-0700-00007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5" name="Text Box 163">
          <a:extLst>
            <a:ext uri="{FF2B5EF4-FFF2-40B4-BE49-F238E27FC236}">
              <a16:creationId xmlns:a16="http://schemas.microsoft.com/office/drawing/2014/main" id="{00000000-0008-0000-0700-00007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6" name="Text Box 164">
          <a:extLst>
            <a:ext uri="{FF2B5EF4-FFF2-40B4-BE49-F238E27FC236}">
              <a16:creationId xmlns:a16="http://schemas.microsoft.com/office/drawing/2014/main" id="{00000000-0008-0000-0700-00007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7" name="Text Box 165">
          <a:extLst>
            <a:ext uri="{FF2B5EF4-FFF2-40B4-BE49-F238E27FC236}">
              <a16:creationId xmlns:a16="http://schemas.microsoft.com/office/drawing/2014/main" id="{00000000-0008-0000-0700-00007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8" name="Text Box 166">
          <a:extLst>
            <a:ext uri="{FF2B5EF4-FFF2-40B4-BE49-F238E27FC236}">
              <a16:creationId xmlns:a16="http://schemas.microsoft.com/office/drawing/2014/main" id="{00000000-0008-0000-0700-00007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29" name="Text Box 167">
          <a:extLst>
            <a:ext uri="{FF2B5EF4-FFF2-40B4-BE49-F238E27FC236}">
              <a16:creationId xmlns:a16="http://schemas.microsoft.com/office/drawing/2014/main" id="{00000000-0008-0000-0700-00007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0" name="Text Box 168">
          <a:extLst>
            <a:ext uri="{FF2B5EF4-FFF2-40B4-BE49-F238E27FC236}">
              <a16:creationId xmlns:a16="http://schemas.microsoft.com/office/drawing/2014/main" id="{00000000-0008-0000-0700-00007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1" name="Text Box 169">
          <a:extLst>
            <a:ext uri="{FF2B5EF4-FFF2-40B4-BE49-F238E27FC236}">
              <a16:creationId xmlns:a16="http://schemas.microsoft.com/office/drawing/2014/main" id="{00000000-0008-0000-0700-00007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2" name="Text Box 195">
          <a:extLst>
            <a:ext uri="{FF2B5EF4-FFF2-40B4-BE49-F238E27FC236}">
              <a16:creationId xmlns:a16="http://schemas.microsoft.com/office/drawing/2014/main" id="{00000000-0008-0000-0700-00008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3" name="Text Box 196">
          <a:extLst>
            <a:ext uri="{FF2B5EF4-FFF2-40B4-BE49-F238E27FC236}">
              <a16:creationId xmlns:a16="http://schemas.microsoft.com/office/drawing/2014/main" id="{00000000-0008-0000-0700-00008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4" name="Text Box 197">
          <a:extLst>
            <a:ext uri="{FF2B5EF4-FFF2-40B4-BE49-F238E27FC236}">
              <a16:creationId xmlns:a16="http://schemas.microsoft.com/office/drawing/2014/main" id="{00000000-0008-0000-0700-00008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5" name="Text Box 198">
          <a:extLst>
            <a:ext uri="{FF2B5EF4-FFF2-40B4-BE49-F238E27FC236}">
              <a16:creationId xmlns:a16="http://schemas.microsoft.com/office/drawing/2014/main" id="{00000000-0008-0000-0700-00008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6" name="Text Box 199">
          <a:extLst>
            <a:ext uri="{FF2B5EF4-FFF2-40B4-BE49-F238E27FC236}">
              <a16:creationId xmlns:a16="http://schemas.microsoft.com/office/drawing/2014/main" id="{00000000-0008-0000-0700-00008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7" name="Text Box 200">
          <a:extLst>
            <a:ext uri="{FF2B5EF4-FFF2-40B4-BE49-F238E27FC236}">
              <a16:creationId xmlns:a16="http://schemas.microsoft.com/office/drawing/2014/main" id="{00000000-0008-0000-0700-00008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8" name="Text Box 201">
          <a:extLst>
            <a:ext uri="{FF2B5EF4-FFF2-40B4-BE49-F238E27FC236}">
              <a16:creationId xmlns:a16="http://schemas.microsoft.com/office/drawing/2014/main" id="{00000000-0008-0000-0700-00008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39" name="Text Box 202">
          <a:extLst>
            <a:ext uri="{FF2B5EF4-FFF2-40B4-BE49-F238E27FC236}">
              <a16:creationId xmlns:a16="http://schemas.microsoft.com/office/drawing/2014/main" id="{00000000-0008-0000-0700-00008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0" name="Text Box 203">
          <a:extLst>
            <a:ext uri="{FF2B5EF4-FFF2-40B4-BE49-F238E27FC236}">
              <a16:creationId xmlns:a16="http://schemas.microsoft.com/office/drawing/2014/main" id="{00000000-0008-0000-0700-00008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1" name="Text Box 204">
          <a:extLst>
            <a:ext uri="{FF2B5EF4-FFF2-40B4-BE49-F238E27FC236}">
              <a16:creationId xmlns:a16="http://schemas.microsoft.com/office/drawing/2014/main" id="{00000000-0008-0000-0700-00008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2" name="Text Box 241">
          <a:extLst>
            <a:ext uri="{FF2B5EF4-FFF2-40B4-BE49-F238E27FC236}">
              <a16:creationId xmlns:a16="http://schemas.microsoft.com/office/drawing/2014/main" id="{00000000-0008-0000-0700-00008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3" name="Text Box 242">
          <a:extLst>
            <a:ext uri="{FF2B5EF4-FFF2-40B4-BE49-F238E27FC236}">
              <a16:creationId xmlns:a16="http://schemas.microsoft.com/office/drawing/2014/main" id="{00000000-0008-0000-0700-00008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4" name="Text Box 243">
          <a:extLst>
            <a:ext uri="{FF2B5EF4-FFF2-40B4-BE49-F238E27FC236}">
              <a16:creationId xmlns:a16="http://schemas.microsoft.com/office/drawing/2014/main" id="{00000000-0008-0000-0700-00008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5" name="Text Box 244">
          <a:extLst>
            <a:ext uri="{FF2B5EF4-FFF2-40B4-BE49-F238E27FC236}">
              <a16:creationId xmlns:a16="http://schemas.microsoft.com/office/drawing/2014/main" id="{00000000-0008-0000-0700-00008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6" name="Text Box 245">
          <a:extLst>
            <a:ext uri="{FF2B5EF4-FFF2-40B4-BE49-F238E27FC236}">
              <a16:creationId xmlns:a16="http://schemas.microsoft.com/office/drawing/2014/main" id="{00000000-0008-0000-0700-00008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7" name="Text Box 246">
          <a:extLst>
            <a:ext uri="{FF2B5EF4-FFF2-40B4-BE49-F238E27FC236}">
              <a16:creationId xmlns:a16="http://schemas.microsoft.com/office/drawing/2014/main" id="{00000000-0008-0000-0700-00008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8" name="Text Box 247">
          <a:extLst>
            <a:ext uri="{FF2B5EF4-FFF2-40B4-BE49-F238E27FC236}">
              <a16:creationId xmlns:a16="http://schemas.microsoft.com/office/drawing/2014/main" id="{00000000-0008-0000-0700-00009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49" name="Text Box 248">
          <a:extLst>
            <a:ext uri="{FF2B5EF4-FFF2-40B4-BE49-F238E27FC236}">
              <a16:creationId xmlns:a16="http://schemas.microsoft.com/office/drawing/2014/main" id="{00000000-0008-0000-0700-00009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0" name="Text Box 249">
          <a:extLst>
            <a:ext uri="{FF2B5EF4-FFF2-40B4-BE49-F238E27FC236}">
              <a16:creationId xmlns:a16="http://schemas.microsoft.com/office/drawing/2014/main" id="{00000000-0008-0000-0700-00009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1" name="Text Box 250">
          <a:extLst>
            <a:ext uri="{FF2B5EF4-FFF2-40B4-BE49-F238E27FC236}">
              <a16:creationId xmlns:a16="http://schemas.microsoft.com/office/drawing/2014/main" id="{00000000-0008-0000-0700-00009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2" name="Text Box 251">
          <a:extLst>
            <a:ext uri="{FF2B5EF4-FFF2-40B4-BE49-F238E27FC236}">
              <a16:creationId xmlns:a16="http://schemas.microsoft.com/office/drawing/2014/main" id="{00000000-0008-0000-0700-00009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3" name="Text Box 252">
          <a:extLst>
            <a:ext uri="{FF2B5EF4-FFF2-40B4-BE49-F238E27FC236}">
              <a16:creationId xmlns:a16="http://schemas.microsoft.com/office/drawing/2014/main" id="{00000000-0008-0000-0700-00009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4" name="Text Box 253">
          <a:extLst>
            <a:ext uri="{FF2B5EF4-FFF2-40B4-BE49-F238E27FC236}">
              <a16:creationId xmlns:a16="http://schemas.microsoft.com/office/drawing/2014/main" id="{00000000-0008-0000-0700-00009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5" name="Text Box 254">
          <a:extLst>
            <a:ext uri="{FF2B5EF4-FFF2-40B4-BE49-F238E27FC236}">
              <a16:creationId xmlns:a16="http://schemas.microsoft.com/office/drawing/2014/main" id="{00000000-0008-0000-0700-00009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6" name="Text Box 255">
          <a:extLst>
            <a:ext uri="{FF2B5EF4-FFF2-40B4-BE49-F238E27FC236}">
              <a16:creationId xmlns:a16="http://schemas.microsoft.com/office/drawing/2014/main" id="{00000000-0008-0000-0700-00009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7" name="Text Box 256">
          <a:extLst>
            <a:ext uri="{FF2B5EF4-FFF2-40B4-BE49-F238E27FC236}">
              <a16:creationId xmlns:a16="http://schemas.microsoft.com/office/drawing/2014/main" id="{00000000-0008-0000-0700-00009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8" name="Text Box 257">
          <a:extLst>
            <a:ext uri="{FF2B5EF4-FFF2-40B4-BE49-F238E27FC236}">
              <a16:creationId xmlns:a16="http://schemas.microsoft.com/office/drawing/2014/main" id="{00000000-0008-0000-0700-00009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59" name="Text Box 258">
          <a:extLst>
            <a:ext uri="{FF2B5EF4-FFF2-40B4-BE49-F238E27FC236}">
              <a16:creationId xmlns:a16="http://schemas.microsoft.com/office/drawing/2014/main" id="{00000000-0008-0000-0700-00009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0" name="Text Box 267">
          <a:extLst>
            <a:ext uri="{FF2B5EF4-FFF2-40B4-BE49-F238E27FC236}">
              <a16:creationId xmlns:a16="http://schemas.microsoft.com/office/drawing/2014/main" id="{00000000-0008-0000-0700-00009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1" name="Text Box 12">
          <a:extLst>
            <a:ext uri="{FF2B5EF4-FFF2-40B4-BE49-F238E27FC236}">
              <a16:creationId xmlns:a16="http://schemas.microsoft.com/office/drawing/2014/main" id="{00000000-0008-0000-0700-00009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2" name="Text Box 291">
          <a:extLst>
            <a:ext uri="{FF2B5EF4-FFF2-40B4-BE49-F238E27FC236}">
              <a16:creationId xmlns:a16="http://schemas.microsoft.com/office/drawing/2014/main" id="{00000000-0008-0000-0700-00009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3" name="Text Box 292">
          <a:extLst>
            <a:ext uri="{FF2B5EF4-FFF2-40B4-BE49-F238E27FC236}">
              <a16:creationId xmlns:a16="http://schemas.microsoft.com/office/drawing/2014/main" id="{00000000-0008-0000-0700-00009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4" name="Text Box 293">
          <a:extLst>
            <a:ext uri="{FF2B5EF4-FFF2-40B4-BE49-F238E27FC236}">
              <a16:creationId xmlns:a16="http://schemas.microsoft.com/office/drawing/2014/main" id="{00000000-0008-0000-0700-0000A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5" name="Text Box 294">
          <a:extLst>
            <a:ext uri="{FF2B5EF4-FFF2-40B4-BE49-F238E27FC236}">
              <a16:creationId xmlns:a16="http://schemas.microsoft.com/office/drawing/2014/main" id="{00000000-0008-0000-0700-0000A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6" name="Text Box 295">
          <a:extLst>
            <a:ext uri="{FF2B5EF4-FFF2-40B4-BE49-F238E27FC236}">
              <a16:creationId xmlns:a16="http://schemas.microsoft.com/office/drawing/2014/main" id="{00000000-0008-0000-0700-0000A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7" name="Text Box 296">
          <a:extLst>
            <a:ext uri="{FF2B5EF4-FFF2-40B4-BE49-F238E27FC236}">
              <a16:creationId xmlns:a16="http://schemas.microsoft.com/office/drawing/2014/main" id="{00000000-0008-0000-0700-0000A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8" name="Text Box 297">
          <a:extLst>
            <a:ext uri="{FF2B5EF4-FFF2-40B4-BE49-F238E27FC236}">
              <a16:creationId xmlns:a16="http://schemas.microsoft.com/office/drawing/2014/main" id="{00000000-0008-0000-0700-0000A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69" name="Text Box 298">
          <a:extLst>
            <a:ext uri="{FF2B5EF4-FFF2-40B4-BE49-F238E27FC236}">
              <a16:creationId xmlns:a16="http://schemas.microsoft.com/office/drawing/2014/main" id="{00000000-0008-0000-0700-0000A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0" name="Text Box 299">
          <a:extLst>
            <a:ext uri="{FF2B5EF4-FFF2-40B4-BE49-F238E27FC236}">
              <a16:creationId xmlns:a16="http://schemas.microsoft.com/office/drawing/2014/main" id="{00000000-0008-0000-0700-0000A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1" name="Text Box 300">
          <a:extLst>
            <a:ext uri="{FF2B5EF4-FFF2-40B4-BE49-F238E27FC236}">
              <a16:creationId xmlns:a16="http://schemas.microsoft.com/office/drawing/2014/main" id="{00000000-0008-0000-0700-0000A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2" name="Text Box 301">
          <a:extLst>
            <a:ext uri="{FF2B5EF4-FFF2-40B4-BE49-F238E27FC236}">
              <a16:creationId xmlns:a16="http://schemas.microsoft.com/office/drawing/2014/main" id="{00000000-0008-0000-0700-0000A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3" name="Text Box 302">
          <a:extLst>
            <a:ext uri="{FF2B5EF4-FFF2-40B4-BE49-F238E27FC236}">
              <a16:creationId xmlns:a16="http://schemas.microsoft.com/office/drawing/2014/main" id="{00000000-0008-0000-0700-0000A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4" name="Text Box 303">
          <a:extLst>
            <a:ext uri="{FF2B5EF4-FFF2-40B4-BE49-F238E27FC236}">
              <a16:creationId xmlns:a16="http://schemas.microsoft.com/office/drawing/2014/main" id="{00000000-0008-0000-0700-0000A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5" name="Text Box 304">
          <a:extLst>
            <a:ext uri="{FF2B5EF4-FFF2-40B4-BE49-F238E27FC236}">
              <a16:creationId xmlns:a16="http://schemas.microsoft.com/office/drawing/2014/main" id="{00000000-0008-0000-0700-0000A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6" name="Text Box 305">
          <a:extLst>
            <a:ext uri="{FF2B5EF4-FFF2-40B4-BE49-F238E27FC236}">
              <a16:creationId xmlns:a16="http://schemas.microsoft.com/office/drawing/2014/main" id="{00000000-0008-0000-0700-0000A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7" name="Text Box 306">
          <a:extLst>
            <a:ext uri="{FF2B5EF4-FFF2-40B4-BE49-F238E27FC236}">
              <a16:creationId xmlns:a16="http://schemas.microsoft.com/office/drawing/2014/main" id="{00000000-0008-0000-0700-0000A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8" name="Text Box 307">
          <a:extLst>
            <a:ext uri="{FF2B5EF4-FFF2-40B4-BE49-F238E27FC236}">
              <a16:creationId xmlns:a16="http://schemas.microsoft.com/office/drawing/2014/main" id="{00000000-0008-0000-0700-0000A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79" name="Text Box 308">
          <a:extLst>
            <a:ext uri="{FF2B5EF4-FFF2-40B4-BE49-F238E27FC236}">
              <a16:creationId xmlns:a16="http://schemas.microsoft.com/office/drawing/2014/main" id="{00000000-0008-0000-0700-0000A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0" name="Text Box 309">
          <a:extLst>
            <a:ext uri="{FF2B5EF4-FFF2-40B4-BE49-F238E27FC236}">
              <a16:creationId xmlns:a16="http://schemas.microsoft.com/office/drawing/2014/main" id="{00000000-0008-0000-0700-0000B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1" name="Text Box 310">
          <a:extLst>
            <a:ext uri="{FF2B5EF4-FFF2-40B4-BE49-F238E27FC236}">
              <a16:creationId xmlns:a16="http://schemas.microsoft.com/office/drawing/2014/main" id="{00000000-0008-0000-0700-0000B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2" name="Text Box 311">
          <a:extLst>
            <a:ext uri="{FF2B5EF4-FFF2-40B4-BE49-F238E27FC236}">
              <a16:creationId xmlns:a16="http://schemas.microsoft.com/office/drawing/2014/main" id="{00000000-0008-0000-0700-0000B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3" name="Text Box 312">
          <a:extLst>
            <a:ext uri="{FF2B5EF4-FFF2-40B4-BE49-F238E27FC236}">
              <a16:creationId xmlns:a16="http://schemas.microsoft.com/office/drawing/2014/main" id="{00000000-0008-0000-0700-0000B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4" name="Text Box 313">
          <a:extLst>
            <a:ext uri="{FF2B5EF4-FFF2-40B4-BE49-F238E27FC236}">
              <a16:creationId xmlns:a16="http://schemas.microsoft.com/office/drawing/2014/main" id="{00000000-0008-0000-0700-0000B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5" name="Text Box 345">
          <a:extLst>
            <a:ext uri="{FF2B5EF4-FFF2-40B4-BE49-F238E27FC236}">
              <a16:creationId xmlns:a16="http://schemas.microsoft.com/office/drawing/2014/main" id="{00000000-0008-0000-0700-0000B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6" name="Text Box 346">
          <a:extLst>
            <a:ext uri="{FF2B5EF4-FFF2-40B4-BE49-F238E27FC236}">
              <a16:creationId xmlns:a16="http://schemas.microsoft.com/office/drawing/2014/main" id="{00000000-0008-0000-0700-0000B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7" name="Text Box 347">
          <a:extLst>
            <a:ext uri="{FF2B5EF4-FFF2-40B4-BE49-F238E27FC236}">
              <a16:creationId xmlns:a16="http://schemas.microsoft.com/office/drawing/2014/main" id="{00000000-0008-0000-0700-0000B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8" name="Text Box 348">
          <a:extLst>
            <a:ext uri="{FF2B5EF4-FFF2-40B4-BE49-F238E27FC236}">
              <a16:creationId xmlns:a16="http://schemas.microsoft.com/office/drawing/2014/main" id="{00000000-0008-0000-0700-0000B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89" name="Text Box 349">
          <a:extLst>
            <a:ext uri="{FF2B5EF4-FFF2-40B4-BE49-F238E27FC236}">
              <a16:creationId xmlns:a16="http://schemas.microsoft.com/office/drawing/2014/main" id="{00000000-0008-0000-0700-0000B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0" name="Text Box 350">
          <a:extLst>
            <a:ext uri="{FF2B5EF4-FFF2-40B4-BE49-F238E27FC236}">
              <a16:creationId xmlns:a16="http://schemas.microsoft.com/office/drawing/2014/main" id="{00000000-0008-0000-0700-0000B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1" name="Text Box 351">
          <a:extLst>
            <a:ext uri="{FF2B5EF4-FFF2-40B4-BE49-F238E27FC236}">
              <a16:creationId xmlns:a16="http://schemas.microsoft.com/office/drawing/2014/main" id="{00000000-0008-0000-0700-0000B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2" name="Text Box 352">
          <a:extLst>
            <a:ext uri="{FF2B5EF4-FFF2-40B4-BE49-F238E27FC236}">
              <a16:creationId xmlns:a16="http://schemas.microsoft.com/office/drawing/2014/main" id="{00000000-0008-0000-0700-0000B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3" name="Text Box 353">
          <a:extLst>
            <a:ext uri="{FF2B5EF4-FFF2-40B4-BE49-F238E27FC236}">
              <a16:creationId xmlns:a16="http://schemas.microsoft.com/office/drawing/2014/main" id="{00000000-0008-0000-0700-0000B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4" name="Text Box 354">
          <a:extLst>
            <a:ext uri="{FF2B5EF4-FFF2-40B4-BE49-F238E27FC236}">
              <a16:creationId xmlns:a16="http://schemas.microsoft.com/office/drawing/2014/main" id="{00000000-0008-0000-0700-0000B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5" name="Text Box 355">
          <a:extLst>
            <a:ext uri="{FF2B5EF4-FFF2-40B4-BE49-F238E27FC236}">
              <a16:creationId xmlns:a16="http://schemas.microsoft.com/office/drawing/2014/main" id="{00000000-0008-0000-0700-0000B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6" name="Text Box 356">
          <a:extLst>
            <a:ext uri="{FF2B5EF4-FFF2-40B4-BE49-F238E27FC236}">
              <a16:creationId xmlns:a16="http://schemas.microsoft.com/office/drawing/2014/main" id="{00000000-0008-0000-0700-0000C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7" name="Text Box 357">
          <a:extLst>
            <a:ext uri="{FF2B5EF4-FFF2-40B4-BE49-F238E27FC236}">
              <a16:creationId xmlns:a16="http://schemas.microsoft.com/office/drawing/2014/main" id="{00000000-0008-0000-0700-0000C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8" name="Text Box 358">
          <a:extLst>
            <a:ext uri="{FF2B5EF4-FFF2-40B4-BE49-F238E27FC236}">
              <a16:creationId xmlns:a16="http://schemas.microsoft.com/office/drawing/2014/main" id="{00000000-0008-0000-0700-0000C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499" name="Text Box 359">
          <a:extLst>
            <a:ext uri="{FF2B5EF4-FFF2-40B4-BE49-F238E27FC236}">
              <a16:creationId xmlns:a16="http://schemas.microsoft.com/office/drawing/2014/main" id="{00000000-0008-0000-0700-0000C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0" name="Text Box 360">
          <a:extLst>
            <a:ext uri="{FF2B5EF4-FFF2-40B4-BE49-F238E27FC236}">
              <a16:creationId xmlns:a16="http://schemas.microsoft.com/office/drawing/2014/main" id="{00000000-0008-0000-0700-0000C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1" name="Text Box 361">
          <a:extLst>
            <a:ext uri="{FF2B5EF4-FFF2-40B4-BE49-F238E27FC236}">
              <a16:creationId xmlns:a16="http://schemas.microsoft.com/office/drawing/2014/main" id="{00000000-0008-0000-0700-0000C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2" name="Text Box 362">
          <a:extLst>
            <a:ext uri="{FF2B5EF4-FFF2-40B4-BE49-F238E27FC236}">
              <a16:creationId xmlns:a16="http://schemas.microsoft.com/office/drawing/2014/main" id="{00000000-0008-0000-0700-0000C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3" name="Text Box 363">
          <a:extLst>
            <a:ext uri="{FF2B5EF4-FFF2-40B4-BE49-F238E27FC236}">
              <a16:creationId xmlns:a16="http://schemas.microsoft.com/office/drawing/2014/main" id="{00000000-0008-0000-0700-0000C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4" name="Text Box 364">
          <a:extLst>
            <a:ext uri="{FF2B5EF4-FFF2-40B4-BE49-F238E27FC236}">
              <a16:creationId xmlns:a16="http://schemas.microsoft.com/office/drawing/2014/main" id="{00000000-0008-0000-0700-0000C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5" name="Text Box 365">
          <a:extLst>
            <a:ext uri="{FF2B5EF4-FFF2-40B4-BE49-F238E27FC236}">
              <a16:creationId xmlns:a16="http://schemas.microsoft.com/office/drawing/2014/main" id="{00000000-0008-0000-0700-0000C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6" name="Text Box 415">
          <a:extLst>
            <a:ext uri="{FF2B5EF4-FFF2-40B4-BE49-F238E27FC236}">
              <a16:creationId xmlns:a16="http://schemas.microsoft.com/office/drawing/2014/main" id="{00000000-0008-0000-0700-0000C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7" name="Text Box 416">
          <a:extLst>
            <a:ext uri="{FF2B5EF4-FFF2-40B4-BE49-F238E27FC236}">
              <a16:creationId xmlns:a16="http://schemas.microsoft.com/office/drawing/2014/main" id="{00000000-0008-0000-0700-0000C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8" name="Text Box 417">
          <a:extLst>
            <a:ext uri="{FF2B5EF4-FFF2-40B4-BE49-F238E27FC236}">
              <a16:creationId xmlns:a16="http://schemas.microsoft.com/office/drawing/2014/main" id="{00000000-0008-0000-0700-0000C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09" name="Text Box 418">
          <a:extLst>
            <a:ext uri="{FF2B5EF4-FFF2-40B4-BE49-F238E27FC236}">
              <a16:creationId xmlns:a16="http://schemas.microsoft.com/office/drawing/2014/main" id="{00000000-0008-0000-0700-0000C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0" name="Text Box 419">
          <a:extLst>
            <a:ext uri="{FF2B5EF4-FFF2-40B4-BE49-F238E27FC236}">
              <a16:creationId xmlns:a16="http://schemas.microsoft.com/office/drawing/2014/main" id="{00000000-0008-0000-0700-0000C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1" name="Text Box 420">
          <a:extLst>
            <a:ext uri="{FF2B5EF4-FFF2-40B4-BE49-F238E27FC236}">
              <a16:creationId xmlns:a16="http://schemas.microsoft.com/office/drawing/2014/main" id="{00000000-0008-0000-0700-0000C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2" name="Text Box 421">
          <a:extLst>
            <a:ext uri="{FF2B5EF4-FFF2-40B4-BE49-F238E27FC236}">
              <a16:creationId xmlns:a16="http://schemas.microsoft.com/office/drawing/2014/main" id="{00000000-0008-0000-0700-0000D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3" name="Text Box 422">
          <a:extLst>
            <a:ext uri="{FF2B5EF4-FFF2-40B4-BE49-F238E27FC236}">
              <a16:creationId xmlns:a16="http://schemas.microsoft.com/office/drawing/2014/main" id="{00000000-0008-0000-0700-0000D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4" name="Text Box 423">
          <a:extLst>
            <a:ext uri="{FF2B5EF4-FFF2-40B4-BE49-F238E27FC236}">
              <a16:creationId xmlns:a16="http://schemas.microsoft.com/office/drawing/2014/main" id="{00000000-0008-0000-0700-0000D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5" name="Text Box 424">
          <a:extLst>
            <a:ext uri="{FF2B5EF4-FFF2-40B4-BE49-F238E27FC236}">
              <a16:creationId xmlns:a16="http://schemas.microsoft.com/office/drawing/2014/main" id="{00000000-0008-0000-0700-0000D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6" name="Text Box 425">
          <a:extLst>
            <a:ext uri="{FF2B5EF4-FFF2-40B4-BE49-F238E27FC236}">
              <a16:creationId xmlns:a16="http://schemas.microsoft.com/office/drawing/2014/main" id="{00000000-0008-0000-0700-0000D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7" name="Text Box 426">
          <a:extLst>
            <a:ext uri="{FF2B5EF4-FFF2-40B4-BE49-F238E27FC236}">
              <a16:creationId xmlns:a16="http://schemas.microsoft.com/office/drawing/2014/main" id="{00000000-0008-0000-0700-0000D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8" name="Text Box 440">
          <a:extLst>
            <a:ext uri="{FF2B5EF4-FFF2-40B4-BE49-F238E27FC236}">
              <a16:creationId xmlns:a16="http://schemas.microsoft.com/office/drawing/2014/main" id="{00000000-0008-0000-0700-0000D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19" name="Text Box 441">
          <a:extLst>
            <a:ext uri="{FF2B5EF4-FFF2-40B4-BE49-F238E27FC236}">
              <a16:creationId xmlns:a16="http://schemas.microsoft.com/office/drawing/2014/main" id="{00000000-0008-0000-0700-0000D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0" name="Text Box 442">
          <a:extLst>
            <a:ext uri="{FF2B5EF4-FFF2-40B4-BE49-F238E27FC236}">
              <a16:creationId xmlns:a16="http://schemas.microsoft.com/office/drawing/2014/main" id="{00000000-0008-0000-0700-0000D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1" name="Text Box 443">
          <a:extLst>
            <a:ext uri="{FF2B5EF4-FFF2-40B4-BE49-F238E27FC236}">
              <a16:creationId xmlns:a16="http://schemas.microsoft.com/office/drawing/2014/main" id="{00000000-0008-0000-0700-0000D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2" name="Text Box 444">
          <a:extLst>
            <a:ext uri="{FF2B5EF4-FFF2-40B4-BE49-F238E27FC236}">
              <a16:creationId xmlns:a16="http://schemas.microsoft.com/office/drawing/2014/main" id="{00000000-0008-0000-0700-0000D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3" name="Text Box 445">
          <a:extLst>
            <a:ext uri="{FF2B5EF4-FFF2-40B4-BE49-F238E27FC236}">
              <a16:creationId xmlns:a16="http://schemas.microsoft.com/office/drawing/2014/main" id="{00000000-0008-0000-0700-0000D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4" name="Text Box 446">
          <a:extLst>
            <a:ext uri="{FF2B5EF4-FFF2-40B4-BE49-F238E27FC236}">
              <a16:creationId xmlns:a16="http://schemas.microsoft.com/office/drawing/2014/main" id="{00000000-0008-0000-0700-0000D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5" name="Text Box 447">
          <a:extLst>
            <a:ext uri="{FF2B5EF4-FFF2-40B4-BE49-F238E27FC236}">
              <a16:creationId xmlns:a16="http://schemas.microsoft.com/office/drawing/2014/main" id="{00000000-0008-0000-0700-0000D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6" name="Text Box 448">
          <a:extLst>
            <a:ext uri="{FF2B5EF4-FFF2-40B4-BE49-F238E27FC236}">
              <a16:creationId xmlns:a16="http://schemas.microsoft.com/office/drawing/2014/main" id="{00000000-0008-0000-0700-0000D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7" name="Text Box 449">
          <a:extLst>
            <a:ext uri="{FF2B5EF4-FFF2-40B4-BE49-F238E27FC236}">
              <a16:creationId xmlns:a16="http://schemas.microsoft.com/office/drawing/2014/main" id="{00000000-0008-0000-0700-0000D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8" name="Text Box 450">
          <a:extLst>
            <a:ext uri="{FF2B5EF4-FFF2-40B4-BE49-F238E27FC236}">
              <a16:creationId xmlns:a16="http://schemas.microsoft.com/office/drawing/2014/main" id="{00000000-0008-0000-0700-0000E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29" name="Text Box 451">
          <a:extLst>
            <a:ext uri="{FF2B5EF4-FFF2-40B4-BE49-F238E27FC236}">
              <a16:creationId xmlns:a16="http://schemas.microsoft.com/office/drawing/2014/main" id="{00000000-0008-0000-0700-0000E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0" name="Text Box 452">
          <a:extLst>
            <a:ext uri="{FF2B5EF4-FFF2-40B4-BE49-F238E27FC236}">
              <a16:creationId xmlns:a16="http://schemas.microsoft.com/office/drawing/2014/main" id="{00000000-0008-0000-0700-0000E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1" name="Text Box 453">
          <a:extLst>
            <a:ext uri="{FF2B5EF4-FFF2-40B4-BE49-F238E27FC236}">
              <a16:creationId xmlns:a16="http://schemas.microsoft.com/office/drawing/2014/main" id="{00000000-0008-0000-0700-0000E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2" name="Text Box 454">
          <a:extLst>
            <a:ext uri="{FF2B5EF4-FFF2-40B4-BE49-F238E27FC236}">
              <a16:creationId xmlns:a16="http://schemas.microsoft.com/office/drawing/2014/main" id="{00000000-0008-0000-0700-0000E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00000000-0008-0000-0700-0000E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4" name="Text Box 525">
          <a:extLst>
            <a:ext uri="{FF2B5EF4-FFF2-40B4-BE49-F238E27FC236}">
              <a16:creationId xmlns:a16="http://schemas.microsoft.com/office/drawing/2014/main" id="{00000000-0008-0000-0700-0000E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5" name="Text Box 526">
          <a:extLst>
            <a:ext uri="{FF2B5EF4-FFF2-40B4-BE49-F238E27FC236}">
              <a16:creationId xmlns:a16="http://schemas.microsoft.com/office/drawing/2014/main" id="{00000000-0008-0000-0700-0000E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6" name="Text Box 527">
          <a:extLst>
            <a:ext uri="{FF2B5EF4-FFF2-40B4-BE49-F238E27FC236}">
              <a16:creationId xmlns:a16="http://schemas.microsoft.com/office/drawing/2014/main" id="{00000000-0008-0000-0700-0000E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7" name="Text Box 528">
          <a:extLst>
            <a:ext uri="{FF2B5EF4-FFF2-40B4-BE49-F238E27FC236}">
              <a16:creationId xmlns:a16="http://schemas.microsoft.com/office/drawing/2014/main" id="{00000000-0008-0000-0700-0000E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8" name="Text Box 529">
          <a:extLst>
            <a:ext uri="{FF2B5EF4-FFF2-40B4-BE49-F238E27FC236}">
              <a16:creationId xmlns:a16="http://schemas.microsoft.com/office/drawing/2014/main" id="{00000000-0008-0000-0700-0000E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39" name="Text Box 530">
          <a:extLst>
            <a:ext uri="{FF2B5EF4-FFF2-40B4-BE49-F238E27FC236}">
              <a16:creationId xmlns:a16="http://schemas.microsoft.com/office/drawing/2014/main" id="{00000000-0008-0000-0700-0000E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0" name="Text Box 531">
          <a:extLst>
            <a:ext uri="{FF2B5EF4-FFF2-40B4-BE49-F238E27FC236}">
              <a16:creationId xmlns:a16="http://schemas.microsoft.com/office/drawing/2014/main" id="{00000000-0008-0000-0700-0000E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1" name="Text Box 532">
          <a:extLst>
            <a:ext uri="{FF2B5EF4-FFF2-40B4-BE49-F238E27FC236}">
              <a16:creationId xmlns:a16="http://schemas.microsoft.com/office/drawing/2014/main" id="{00000000-0008-0000-0700-0000E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2" name="Text Box 533">
          <a:extLst>
            <a:ext uri="{FF2B5EF4-FFF2-40B4-BE49-F238E27FC236}">
              <a16:creationId xmlns:a16="http://schemas.microsoft.com/office/drawing/2014/main" id="{00000000-0008-0000-0700-0000E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3" name="Text Box 534">
          <a:extLst>
            <a:ext uri="{FF2B5EF4-FFF2-40B4-BE49-F238E27FC236}">
              <a16:creationId xmlns:a16="http://schemas.microsoft.com/office/drawing/2014/main" id="{00000000-0008-0000-0700-0000E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4" name="Text Box 535">
          <a:extLst>
            <a:ext uri="{FF2B5EF4-FFF2-40B4-BE49-F238E27FC236}">
              <a16:creationId xmlns:a16="http://schemas.microsoft.com/office/drawing/2014/main" id="{00000000-0008-0000-0700-0000F0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5" name="Text Box 536">
          <a:extLst>
            <a:ext uri="{FF2B5EF4-FFF2-40B4-BE49-F238E27FC236}">
              <a16:creationId xmlns:a16="http://schemas.microsoft.com/office/drawing/2014/main" id="{00000000-0008-0000-0700-0000F1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6" name="Text Box 537">
          <a:extLst>
            <a:ext uri="{FF2B5EF4-FFF2-40B4-BE49-F238E27FC236}">
              <a16:creationId xmlns:a16="http://schemas.microsoft.com/office/drawing/2014/main" id="{00000000-0008-0000-0700-0000F2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7" name="Text Box 538">
          <a:extLst>
            <a:ext uri="{FF2B5EF4-FFF2-40B4-BE49-F238E27FC236}">
              <a16:creationId xmlns:a16="http://schemas.microsoft.com/office/drawing/2014/main" id="{00000000-0008-0000-0700-0000F3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8" name="Text Box 539">
          <a:extLst>
            <a:ext uri="{FF2B5EF4-FFF2-40B4-BE49-F238E27FC236}">
              <a16:creationId xmlns:a16="http://schemas.microsoft.com/office/drawing/2014/main" id="{00000000-0008-0000-0700-0000F4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49" name="Text Box 540">
          <a:extLst>
            <a:ext uri="{FF2B5EF4-FFF2-40B4-BE49-F238E27FC236}">
              <a16:creationId xmlns:a16="http://schemas.microsoft.com/office/drawing/2014/main" id="{00000000-0008-0000-0700-0000F5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0" name="Text Box 541">
          <a:extLst>
            <a:ext uri="{FF2B5EF4-FFF2-40B4-BE49-F238E27FC236}">
              <a16:creationId xmlns:a16="http://schemas.microsoft.com/office/drawing/2014/main" id="{00000000-0008-0000-0700-0000F6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1" name="Text Box 542">
          <a:extLst>
            <a:ext uri="{FF2B5EF4-FFF2-40B4-BE49-F238E27FC236}">
              <a16:creationId xmlns:a16="http://schemas.microsoft.com/office/drawing/2014/main" id="{00000000-0008-0000-0700-0000F7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2" name="Text Box 543">
          <a:extLst>
            <a:ext uri="{FF2B5EF4-FFF2-40B4-BE49-F238E27FC236}">
              <a16:creationId xmlns:a16="http://schemas.microsoft.com/office/drawing/2014/main" id="{00000000-0008-0000-0700-0000F8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3" name="Text Box 544">
          <a:extLst>
            <a:ext uri="{FF2B5EF4-FFF2-40B4-BE49-F238E27FC236}">
              <a16:creationId xmlns:a16="http://schemas.microsoft.com/office/drawing/2014/main" id="{00000000-0008-0000-0700-0000F9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4" name="Text Box 545">
          <a:extLst>
            <a:ext uri="{FF2B5EF4-FFF2-40B4-BE49-F238E27FC236}">
              <a16:creationId xmlns:a16="http://schemas.microsoft.com/office/drawing/2014/main" id="{00000000-0008-0000-0700-0000FA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5" name="Text Box 546">
          <a:extLst>
            <a:ext uri="{FF2B5EF4-FFF2-40B4-BE49-F238E27FC236}">
              <a16:creationId xmlns:a16="http://schemas.microsoft.com/office/drawing/2014/main" id="{00000000-0008-0000-0700-0000FB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6" name="Text Box 547">
          <a:extLst>
            <a:ext uri="{FF2B5EF4-FFF2-40B4-BE49-F238E27FC236}">
              <a16:creationId xmlns:a16="http://schemas.microsoft.com/office/drawing/2014/main" id="{00000000-0008-0000-0700-0000FC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7" name="Text Box 550">
          <a:extLst>
            <a:ext uri="{FF2B5EF4-FFF2-40B4-BE49-F238E27FC236}">
              <a16:creationId xmlns:a16="http://schemas.microsoft.com/office/drawing/2014/main" id="{00000000-0008-0000-0700-0000FD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8" name="Text Box 551">
          <a:extLst>
            <a:ext uri="{FF2B5EF4-FFF2-40B4-BE49-F238E27FC236}">
              <a16:creationId xmlns:a16="http://schemas.microsoft.com/office/drawing/2014/main" id="{00000000-0008-0000-0700-0000FE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0</xdr:colOff>
      <xdr:row>16</xdr:row>
      <xdr:rowOff>228600</xdr:rowOff>
    </xdr:to>
    <xdr:sp macro="" textlink="">
      <xdr:nvSpPr>
        <xdr:cNvPr id="2559" name="Text Box 552">
          <a:extLst>
            <a:ext uri="{FF2B5EF4-FFF2-40B4-BE49-F238E27FC236}">
              <a16:creationId xmlns:a16="http://schemas.microsoft.com/office/drawing/2014/main" id="{00000000-0008-0000-0700-0000FF090000}"/>
            </a:ext>
          </a:extLst>
        </xdr:cNvPr>
        <xdr:cNvSpPr txBox="1">
          <a:spLocks noChangeArrowheads="1"/>
        </xdr:cNvSpPr>
      </xdr:nvSpPr>
      <xdr:spPr bwMode="auto">
        <a:xfrm>
          <a:off x="9372600" y="70485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0" name="Text Box 742">
          <a:extLst>
            <a:ext uri="{FF2B5EF4-FFF2-40B4-BE49-F238E27FC236}">
              <a16:creationId xmlns:a16="http://schemas.microsoft.com/office/drawing/2014/main" id="{00000000-0008-0000-0700-00000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1" name="Text Box 743">
          <a:extLst>
            <a:ext uri="{FF2B5EF4-FFF2-40B4-BE49-F238E27FC236}">
              <a16:creationId xmlns:a16="http://schemas.microsoft.com/office/drawing/2014/main" id="{00000000-0008-0000-0700-00000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2" name="Text Box 744">
          <a:extLst>
            <a:ext uri="{FF2B5EF4-FFF2-40B4-BE49-F238E27FC236}">
              <a16:creationId xmlns:a16="http://schemas.microsoft.com/office/drawing/2014/main" id="{00000000-0008-0000-0700-00000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3" name="Text Box 745">
          <a:extLst>
            <a:ext uri="{FF2B5EF4-FFF2-40B4-BE49-F238E27FC236}">
              <a16:creationId xmlns:a16="http://schemas.microsoft.com/office/drawing/2014/main" id="{00000000-0008-0000-0700-00000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4" name="Text Box 746">
          <a:extLst>
            <a:ext uri="{FF2B5EF4-FFF2-40B4-BE49-F238E27FC236}">
              <a16:creationId xmlns:a16="http://schemas.microsoft.com/office/drawing/2014/main" id="{00000000-0008-0000-0700-00000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5" name="Text Box 747">
          <a:extLst>
            <a:ext uri="{FF2B5EF4-FFF2-40B4-BE49-F238E27FC236}">
              <a16:creationId xmlns:a16="http://schemas.microsoft.com/office/drawing/2014/main" id="{00000000-0008-0000-0700-00000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6" name="Text Box 748">
          <a:extLst>
            <a:ext uri="{FF2B5EF4-FFF2-40B4-BE49-F238E27FC236}">
              <a16:creationId xmlns:a16="http://schemas.microsoft.com/office/drawing/2014/main" id="{00000000-0008-0000-0700-00000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7" name="Text Box 749">
          <a:extLst>
            <a:ext uri="{FF2B5EF4-FFF2-40B4-BE49-F238E27FC236}">
              <a16:creationId xmlns:a16="http://schemas.microsoft.com/office/drawing/2014/main" id="{00000000-0008-0000-0700-00000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8" name="Text Box 750">
          <a:extLst>
            <a:ext uri="{FF2B5EF4-FFF2-40B4-BE49-F238E27FC236}">
              <a16:creationId xmlns:a16="http://schemas.microsoft.com/office/drawing/2014/main" id="{00000000-0008-0000-0700-00000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69" name="Text Box 751">
          <a:extLst>
            <a:ext uri="{FF2B5EF4-FFF2-40B4-BE49-F238E27FC236}">
              <a16:creationId xmlns:a16="http://schemas.microsoft.com/office/drawing/2014/main" id="{00000000-0008-0000-0700-00000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0" name="Text Box 752">
          <a:extLst>
            <a:ext uri="{FF2B5EF4-FFF2-40B4-BE49-F238E27FC236}">
              <a16:creationId xmlns:a16="http://schemas.microsoft.com/office/drawing/2014/main" id="{00000000-0008-0000-0700-00000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1" name="Text Box 753">
          <a:extLst>
            <a:ext uri="{FF2B5EF4-FFF2-40B4-BE49-F238E27FC236}">
              <a16:creationId xmlns:a16="http://schemas.microsoft.com/office/drawing/2014/main" id="{00000000-0008-0000-0700-00000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2" name="Text Box 754">
          <a:extLst>
            <a:ext uri="{FF2B5EF4-FFF2-40B4-BE49-F238E27FC236}">
              <a16:creationId xmlns:a16="http://schemas.microsoft.com/office/drawing/2014/main" id="{00000000-0008-0000-0700-00000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3" name="Text Box 755">
          <a:extLst>
            <a:ext uri="{FF2B5EF4-FFF2-40B4-BE49-F238E27FC236}">
              <a16:creationId xmlns:a16="http://schemas.microsoft.com/office/drawing/2014/main" id="{00000000-0008-0000-0700-00000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4" name="Text Box 756">
          <a:extLst>
            <a:ext uri="{FF2B5EF4-FFF2-40B4-BE49-F238E27FC236}">
              <a16:creationId xmlns:a16="http://schemas.microsoft.com/office/drawing/2014/main" id="{00000000-0008-0000-0700-00000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5" name="Text Box 757">
          <a:extLst>
            <a:ext uri="{FF2B5EF4-FFF2-40B4-BE49-F238E27FC236}">
              <a16:creationId xmlns:a16="http://schemas.microsoft.com/office/drawing/2014/main" id="{00000000-0008-0000-0700-00000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6" name="Text Box 758">
          <a:extLst>
            <a:ext uri="{FF2B5EF4-FFF2-40B4-BE49-F238E27FC236}">
              <a16:creationId xmlns:a16="http://schemas.microsoft.com/office/drawing/2014/main" id="{00000000-0008-0000-0700-00001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7" name="Text Box 759">
          <a:extLst>
            <a:ext uri="{FF2B5EF4-FFF2-40B4-BE49-F238E27FC236}">
              <a16:creationId xmlns:a16="http://schemas.microsoft.com/office/drawing/2014/main" id="{00000000-0008-0000-0700-00001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8" name="Text Box 760">
          <a:extLst>
            <a:ext uri="{FF2B5EF4-FFF2-40B4-BE49-F238E27FC236}">
              <a16:creationId xmlns:a16="http://schemas.microsoft.com/office/drawing/2014/main" id="{00000000-0008-0000-0700-00001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79" name="Text Box 761">
          <a:extLst>
            <a:ext uri="{FF2B5EF4-FFF2-40B4-BE49-F238E27FC236}">
              <a16:creationId xmlns:a16="http://schemas.microsoft.com/office/drawing/2014/main" id="{00000000-0008-0000-0700-00001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0" name="Text Box 762">
          <a:extLst>
            <a:ext uri="{FF2B5EF4-FFF2-40B4-BE49-F238E27FC236}">
              <a16:creationId xmlns:a16="http://schemas.microsoft.com/office/drawing/2014/main" id="{00000000-0008-0000-0700-00001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1" name="Text Box 763">
          <a:extLst>
            <a:ext uri="{FF2B5EF4-FFF2-40B4-BE49-F238E27FC236}">
              <a16:creationId xmlns:a16="http://schemas.microsoft.com/office/drawing/2014/main" id="{00000000-0008-0000-0700-00001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2" name="Text Box 764">
          <a:extLst>
            <a:ext uri="{FF2B5EF4-FFF2-40B4-BE49-F238E27FC236}">
              <a16:creationId xmlns:a16="http://schemas.microsoft.com/office/drawing/2014/main" id="{00000000-0008-0000-0700-00001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3" name="Text Box 765">
          <a:extLst>
            <a:ext uri="{FF2B5EF4-FFF2-40B4-BE49-F238E27FC236}">
              <a16:creationId xmlns:a16="http://schemas.microsoft.com/office/drawing/2014/main" id="{00000000-0008-0000-0700-00001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4" name="Text Box 766">
          <a:extLst>
            <a:ext uri="{FF2B5EF4-FFF2-40B4-BE49-F238E27FC236}">
              <a16:creationId xmlns:a16="http://schemas.microsoft.com/office/drawing/2014/main" id="{00000000-0008-0000-0700-00001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5" name="Text Box 767">
          <a:extLst>
            <a:ext uri="{FF2B5EF4-FFF2-40B4-BE49-F238E27FC236}">
              <a16:creationId xmlns:a16="http://schemas.microsoft.com/office/drawing/2014/main" id="{00000000-0008-0000-0700-00001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6" name="Text Box 768">
          <a:extLst>
            <a:ext uri="{FF2B5EF4-FFF2-40B4-BE49-F238E27FC236}">
              <a16:creationId xmlns:a16="http://schemas.microsoft.com/office/drawing/2014/main" id="{00000000-0008-0000-0700-00001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7" name="Text Box 769">
          <a:extLst>
            <a:ext uri="{FF2B5EF4-FFF2-40B4-BE49-F238E27FC236}">
              <a16:creationId xmlns:a16="http://schemas.microsoft.com/office/drawing/2014/main" id="{00000000-0008-0000-0700-00001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8" name="Text Box 770">
          <a:extLst>
            <a:ext uri="{FF2B5EF4-FFF2-40B4-BE49-F238E27FC236}">
              <a16:creationId xmlns:a16="http://schemas.microsoft.com/office/drawing/2014/main" id="{00000000-0008-0000-0700-00001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89" name="Text Box 771">
          <a:extLst>
            <a:ext uri="{FF2B5EF4-FFF2-40B4-BE49-F238E27FC236}">
              <a16:creationId xmlns:a16="http://schemas.microsoft.com/office/drawing/2014/main" id="{00000000-0008-0000-0700-00001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0" name="Text Box 772">
          <a:extLst>
            <a:ext uri="{FF2B5EF4-FFF2-40B4-BE49-F238E27FC236}">
              <a16:creationId xmlns:a16="http://schemas.microsoft.com/office/drawing/2014/main" id="{00000000-0008-0000-0700-00001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1" name="Text Box 773">
          <a:extLst>
            <a:ext uri="{FF2B5EF4-FFF2-40B4-BE49-F238E27FC236}">
              <a16:creationId xmlns:a16="http://schemas.microsoft.com/office/drawing/2014/main" id="{00000000-0008-0000-0700-00001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2" name="Text Box 774">
          <a:extLst>
            <a:ext uri="{FF2B5EF4-FFF2-40B4-BE49-F238E27FC236}">
              <a16:creationId xmlns:a16="http://schemas.microsoft.com/office/drawing/2014/main" id="{00000000-0008-0000-0700-00002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3" name="Text Box 775">
          <a:extLst>
            <a:ext uri="{FF2B5EF4-FFF2-40B4-BE49-F238E27FC236}">
              <a16:creationId xmlns:a16="http://schemas.microsoft.com/office/drawing/2014/main" id="{00000000-0008-0000-0700-00002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4" name="Text Box 776">
          <a:extLst>
            <a:ext uri="{FF2B5EF4-FFF2-40B4-BE49-F238E27FC236}">
              <a16:creationId xmlns:a16="http://schemas.microsoft.com/office/drawing/2014/main" id="{00000000-0008-0000-0700-00002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5" name="Text Box 777">
          <a:extLst>
            <a:ext uri="{FF2B5EF4-FFF2-40B4-BE49-F238E27FC236}">
              <a16:creationId xmlns:a16="http://schemas.microsoft.com/office/drawing/2014/main" id="{00000000-0008-0000-0700-00002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6" name="Text Box 778">
          <a:extLst>
            <a:ext uri="{FF2B5EF4-FFF2-40B4-BE49-F238E27FC236}">
              <a16:creationId xmlns:a16="http://schemas.microsoft.com/office/drawing/2014/main" id="{00000000-0008-0000-0700-00002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7" name="Text Box 779">
          <a:extLst>
            <a:ext uri="{FF2B5EF4-FFF2-40B4-BE49-F238E27FC236}">
              <a16:creationId xmlns:a16="http://schemas.microsoft.com/office/drawing/2014/main" id="{00000000-0008-0000-0700-00002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8" name="Text Box 780">
          <a:extLst>
            <a:ext uri="{FF2B5EF4-FFF2-40B4-BE49-F238E27FC236}">
              <a16:creationId xmlns:a16="http://schemas.microsoft.com/office/drawing/2014/main" id="{00000000-0008-0000-0700-00002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599" name="Text Box 781">
          <a:extLst>
            <a:ext uri="{FF2B5EF4-FFF2-40B4-BE49-F238E27FC236}">
              <a16:creationId xmlns:a16="http://schemas.microsoft.com/office/drawing/2014/main" id="{00000000-0008-0000-0700-00002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0" name="Text Box 782">
          <a:extLst>
            <a:ext uri="{FF2B5EF4-FFF2-40B4-BE49-F238E27FC236}">
              <a16:creationId xmlns:a16="http://schemas.microsoft.com/office/drawing/2014/main" id="{00000000-0008-0000-0700-00002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1" name="Text Box 783">
          <a:extLst>
            <a:ext uri="{FF2B5EF4-FFF2-40B4-BE49-F238E27FC236}">
              <a16:creationId xmlns:a16="http://schemas.microsoft.com/office/drawing/2014/main" id="{00000000-0008-0000-0700-00002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2" name="Text Box 784">
          <a:extLst>
            <a:ext uri="{FF2B5EF4-FFF2-40B4-BE49-F238E27FC236}">
              <a16:creationId xmlns:a16="http://schemas.microsoft.com/office/drawing/2014/main" id="{00000000-0008-0000-0700-00002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3" name="Text Box 785">
          <a:extLst>
            <a:ext uri="{FF2B5EF4-FFF2-40B4-BE49-F238E27FC236}">
              <a16:creationId xmlns:a16="http://schemas.microsoft.com/office/drawing/2014/main" id="{00000000-0008-0000-0700-00002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4" name="Text Box 786">
          <a:extLst>
            <a:ext uri="{FF2B5EF4-FFF2-40B4-BE49-F238E27FC236}">
              <a16:creationId xmlns:a16="http://schemas.microsoft.com/office/drawing/2014/main" id="{00000000-0008-0000-0700-00002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5" name="Text Box 787">
          <a:extLst>
            <a:ext uri="{FF2B5EF4-FFF2-40B4-BE49-F238E27FC236}">
              <a16:creationId xmlns:a16="http://schemas.microsoft.com/office/drawing/2014/main" id="{00000000-0008-0000-0700-00002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6" name="Text Box 788">
          <a:extLst>
            <a:ext uri="{FF2B5EF4-FFF2-40B4-BE49-F238E27FC236}">
              <a16:creationId xmlns:a16="http://schemas.microsoft.com/office/drawing/2014/main" id="{00000000-0008-0000-0700-00002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7" name="Text Box 789">
          <a:extLst>
            <a:ext uri="{FF2B5EF4-FFF2-40B4-BE49-F238E27FC236}">
              <a16:creationId xmlns:a16="http://schemas.microsoft.com/office/drawing/2014/main" id="{00000000-0008-0000-0700-00002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8" name="Text Box 790">
          <a:extLst>
            <a:ext uri="{FF2B5EF4-FFF2-40B4-BE49-F238E27FC236}">
              <a16:creationId xmlns:a16="http://schemas.microsoft.com/office/drawing/2014/main" id="{00000000-0008-0000-0700-00003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09" name="Text Box 791">
          <a:extLst>
            <a:ext uri="{FF2B5EF4-FFF2-40B4-BE49-F238E27FC236}">
              <a16:creationId xmlns:a16="http://schemas.microsoft.com/office/drawing/2014/main" id="{00000000-0008-0000-0700-00003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0" name="Text Box 792">
          <a:extLst>
            <a:ext uri="{FF2B5EF4-FFF2-40B4-BE49-F238E27FC236}">
              <a16:creationId xmlns:a16="http://schemas.microsoft.com/office/drawing/2014/main" id="{00000000-0008-0000-0700-00003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1" name="Text Box 793">
          <a:extLst>
            <a:ext uri="{FF2B5EF4-FFF2-40B4-BE49-F238E27FC236}">
              <a16:creationId xmlns:a16="http://schemas.microsoft.com/office/drawing/2014/main" id="{00000000-0008-0000-0700-00003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2" name="Text Box 794">
          <a:extLst>
            <a:ext uri="{FF2B5EF4-FFF2-40B4-BE49-F238E27FC236}">
              <a16:creationId xmlns:a16="http://schemas.microsoft.com/office/drawing/2014/main" id="{00000000-0008-0000-0700-00003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3" name="Text Box 795">
          <a:extLst>
            <a:ext uri="{FF2B5EF4-FFF2-40B4-BE49-F238E27FC236}">
              <a16:creationId xmlns:a16="http://schemas.microsoft.com/office/drawing/2014/main" id="{00000000-0008-0000-0700-00003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4" name="Text Box 796">
          <a:extLst>
            <a:ext uri="{FF2B5EF4-FFF2-40B4-BE49-F238E27FC236}">
              <a16:creationId xmlns:a16="http://schemas.microsoft.com/office/drawing/2014/main" id="{00000000-0008-0000-0700-00003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5" name="Text Box 797">
          <a:extLst>
            <a:ext uri="{FF2B5EF4-FFF2-40B4-BE49-F238E27FC236}">
              <a16:creationId xmlns:a16="http://schemas.microsoft.com/office/drawing/2014/main" id="{00000000-0008-0000-0700-00003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6" name="Text Box 798">
          <a:extLst>
            <a:ext uri="{FF2B5EF4-FFF2-40B4-BE49-F238E27FC236}">
              <a16:creationId xmlns:a16="http://schemas.microsoft.com/office/drawing/2014/main" id="{00000000-0008-0000-0700-00003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7" name="Text Box 799">
          <a:extLst>
            <a:ext uri="{FF2B5EF4-FFF2-40B4-BE49-F238E27FC236}">
              <a16:creationId xmlns:a16="http://schemas.microsoft.com/office/drawing/2014/main" id="{00000000-0008-0000-0700-00003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8" name="Text Box 800">
          <a:extLst>
            <a:ext uri="{FF2B5EF4-FFF2-40B4-BE49-F238E27FC236}">
              <a16:creationId xmlns:a16="http://schemas.microsoft.com/office/drawing/2014/main" id="{00000000-0008-0000-0700-00003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19" name="Text Box 801">
          <a:extLst>
            <a:ext uri="{FF2B5EF4-FFF2-40B4-BE49-F238E27FC236}">
              <a16:creationId xmlns:a16="http://schemas.microsoft.com/office/drawing/2014/main" id="{00000000-0008-0000-0700-00003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0" name="Text Box 802">
          <a:extLst>
            <a:ext uri="{FF2B5EF4-FFF2-40B4-BE49-F238E27FC236}">
              <a16:creationId xmlns:a16="http://schemas.microsoft.com/office/drawing/2014/main" id="{00000000-0008-0000-0700-00003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1" name="Text Box 803">
          <a:extLst>
            <a:ext uri="{FF2B5EF4-FFF2-40B4-BE49-F238E27FC236}">
              <a16:creationId xmlns:a16="http://schemas.microsoft.com/office/drawing/2014/main" id="{00000000-0008-0000-0700-00003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2" name="Text Box 804">
          <a:extLst>
            <a:ext uri="{FF2B5EF4-FFF2-40B4-BE49-F238E27FC236}">
              <a16:creationId xmlns:a16="http://schemas.microsoft.com/office/drawing/2014/main" id="{00000000-0008-0000-0700-00003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3" name="Text Box 805">
          <a:extLst>
            <a:ext uri="{FF2B5EF4-FFF2-40B4-BE49-F238E27FC236}">
              <a16:creationId xmlns:a16="http://schemas.microsoft.com/office/drawing/2014/main" id="{00000000-0008-0000-0700-00003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4" name="Text Box 806">
          <a:extLst>
            <a:ext uri="{FF2B5EF4-FFF2-40B4-BE49-F238E27FC236}">
              <a16:creationId xmlns:a16="http://schemas.microsoft.com/office/drawing/2014/main" id="{00000000-0008-0000-0700-00004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5" name="Text Box 807">
          <a:extLst>
            <a:ext uri="{FF2B5EF4-FFF2-40B4-BE49-F238E27FC236}">
              <a16:creationId xmlns:a16="http://schemas.microsoft.com/office/drawing/2014/main" id="{00000000-0008-0000-0700-00004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6" name="Text Box 808">
          <a:extLst>
            <a:ext uri="{FF2B5EF4-FFF2-40B4-BE49-F238E27FC236}">
              <a16:creationId xmlns:a16="http://schemas.microsoft.com/office/drawing/2014/main" id="{00000000-0008-0000-0700-00004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7" name="Text Box 809">
          <a:extLst>
            <a:ext uri="{FF2B5EF4-FFF2-40B4-BE49-F238E27FC236}">
              <a16:creationId xmlns:a16="http://schemas.microsoft.com/office/drawing/2014/main" id="{00000000-0008-0000-0700-00004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8" name="Text Box 810">
          <a:extLst>
            <a:ext uri="{FF2B5EF4-FFF2-40B4-BE49-F238E27FC236}">
              <a16:creationId xmlns:a16="http://schemas.microsoft.com/office/drawing/2014/main" id="{00000000-0008-0000-0700-00004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29" name="Text Box 811">
          <a:extLst>
            <a:ext uri="{FF2B5EF4-FFF2-40B4-BE49-F238E27FC236}">
              <a16:creationId xmlns:a16="http://schemas.microsoft.com/office/drawing/2014/main" id="{00000000-0008-0000-0700-00004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0" name="Text Box 812">
          <a:extLst>
            <a:ext uri="{FF2B5EF4-FFF2-40B4-BE49-F238E27FC236}">
              <a16:creationId xmlns:a16="http://schemas.microsoft.com/office/drawing/2014/main" id="{00000000-0008-0000-0700-00004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1" name="Text Box 813">
          <a:extLst>
            <a:ext uri="{FF2B5EF4-FFF2-40B4-BE49-F238E27FC236}">
              <a16:creationId xmlns:a16="http://schemas.microsoft.com/office/drawing/2014/main" id="{00000000-0008-0000-0700-00004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2" name="Text Box 814">
          <a:extLst>
            <a:ext uri="{FF2B5EF4-FFF2-40B4-BE49-F238E27FC236}">
              <a16:creationId xmlns:a16="http://schemas.microsoft.com/office/drawing/2014/main" id="{00000000-0008-0000-0700-00004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3" name="Text Box 815">
          <a:extLst>
            <a:ext uri="{FF2B5EF4-FFF2-40B4-BE49-F238E27FC236}">
              <a16:creationId xmlns:a16="http://schemas.microsoft.com/office/drawing/2014/main" id="{00000000-0008-0000-0700-00004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4" name="Text Box 816">
          <a:extLst>
            <a:ext uri="{FF2B5EF4-FFF2-40B4-BE49-F238E27FC236}">
              <a16:creationId xmlns:a16="http://schemas.microsoft.com/office/drawing/2014/main" id="{00000000-0008-0000-0700-00004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5" name="Text Box 817">
          <a:extLst>
            <a:ext uri="{FF2B5EF4-FFF2-40B4-BE49-F238E27FC236}">
              <a16:creationId xmlns:a16="http://schemas.microsoft.com/office/drawing/2014/main" id="{00000000-0008-0000-0700-00004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6" name="Text Box 818">
          <a:extLst>
            <a:ext uri="{FF2B5EF4-FFF2-40B4-BE49-F238E27FC236}">
              <a16:creationId xmlns:a16="http://schemas.microsoft.com/office/drawing/2014/main" id="{00000000-0008-0000-0700-00004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7" name="Text Box 819">
          <a:extLst>
            <a:ext uri="{FF2B5EF4-FFF2-40B4-BE49-F238E27FC236}">
              <a16:creationId xmlns:a16="http://schemas.microsoft.com/office/drawing/2014/main" id="{00000000-0008-0000-0700-00004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8" name="Text Box 820">
          <a:extLst>
            <a:ext uri="{FF2B5EF4-FFF2-40B4-BE49-F238E27FC236}">
              <a16:creationId xmlns:a16="http://schemas.microsoft.com/office/drawing/2014/main" id="{00000000-0008-0000-0700-00004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39" name="Text Box 821">
          <a:extLst>
            <a:ext uri="{FF2B5EF4-FFF2-40B4-BE49-F238E27FC236}">
              <a16:creationId xmlns:a16="http://schemas.microsoft.com/office/drawing/2014/main" id="{00000000-0008-0000-0700-00004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0" name="Text Box 822">
          <a:extLst>
            <a:ext uri="{FF2B5EF4-FFF2-40B4-BE49-F238E27FC236}">
              <a16:creationId xmlns:a16="http://schemas.microsoft.com/office/drawing/2014/main" id="{00000000-0008-0000-0700-00005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1" name="Text Box 823">
          <a:extLst>
            <a:ext uri="{FF2B5EF4-FFF2-40B4-BE49-F238E27FC236}">
              <a16:creationId xmlns:a16="http://schemas.microsoft.com/office/drawing/2014/main" id="{00000000-0008-0000-0700-00005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2" name="Text Box 824">
          <a:extLst>
            <a:ext uri="{FF2B5EF4-FFF2-40B4-BE49-F238E27FC236}">
              <a16:creationId xmlns:a16="http://schemas.microsoft.com/office/drawing/2014/main" id="{00000000-0008-0000-0700-00005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3" name="Text Box 825">
          <a:extLst>
            <a:ext uri="{FF2B5EF4-FFF2-40B4-BE49-F238E27FC236}">
              <a16:creationId xmlns:a16="http://schemas.microsoft.com/office/drawing/2014/main" id="{00000000-0008-0000-0700-00005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4" name="Text Box 826">
          <a:extLst>
            <a:ext uri="{FF2B5EF4-FFF2-40B4-BE49-F238E27FC236}">
              <a16:creationId xmlns:a16="http://schemas.microsoft.com/office/drawing/2014/main" id="{00000000-0008-0000-0700-00005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5" name="Text Box 827">
          <a:extLst>
            <a:ext uri="{FF2B5EF4-FFF2-40B4-BE49-F238E27FC236}">
              <a16:creationId xmlns:a16="http://schemas.microsoft.com/office/drawing/2014/main" id="{00000000-0008-0000-0700-00005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6" name="Text Box 828">
          <a:extLst>
            <a:ext uri="{FF2B5EF4-FFF2-40B4-BE49-F238E27FC236}">
              <a16:creationId xmlns:a16="http://schemas.microsoft.com/office/drawing/2014/main" id="{00000000-0008-0000-0700-00005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7" name="Text Box 829">
          <a:extLst>
            <a:ext uri="{FF2B5EF4-FFF2-40B4-BE49-F238E27FC236}">
              <a16:creationId xmlns:a16="http://schemas.microsoft.com/office/drawing/2014/main" id="{00000000-0008-0000-0700-00005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8" name="Text Box 830">
          <a:extLst>
            <a:ext uri="{FF2B5EF4-FFF2-40B4-BE49-F238E27FC236}">
              <a16:creationId xmlns:a16="http://schemas.microsoft.com/office/drawing/2014/main" id="{00000000-0008-0000-0700-00005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49" name="Text Box 831">
          <a:extLst>
            <a:ext uri="{FF2B5EF4-FFF2-40B4-BE49-F238E27FC236}">
              <a16:creationId xmlns:a16="http://schemas.microsoft.com/office/drawing/2014/main" id="{00000000-0008-0000-0700-00005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0" name="Text Box 832">
          <a:extLst>
            <a:ext uri="{FF2B5EF4-FFF2-40B4-BE49-F238E27FC236}">
              <a16:creationId xmlns:a16="http://schemas.microsoft.com/office/drawing/2014/main" id="{00000000-0008-0000-0700-00005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1" name="Text Box 833">
          <a:extLst>
            <a:ext uri="{FF2B5EF4-FFF2-40B4-BE49-F238E27FC236}">
              <a16:creationId xmlns:a16="http://schemas.microsoft.com/office/drawing/2014/main" id="{00000000-0008-0000-0700-00005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2" name="Text Box 834">
          <a:extLst>
            <a:ext uri="{FF2B5EF4-FFF2-40B4-BE49-F238E27FC236}">
              <a16:creationId xmlns:a16="http://schemas.microsoft.com/office/drawing/2014/main" id="{00000000-0008-0000-0700-00005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3" name="Text Box 835">
          <a:extLst>
            <a:ext uri="{FF2B5EF4-FFF2-40B4-BE49-F238E27FC236}">
              <a16:creationId xmlns:a16="http://schemas.microsoft.com/office/drawing/2014/main" id="{00000000-0008-0000-0700-00005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4" name="Text Box 836">
          <a:extLst>
            <a:ext uri="{FF2B5EF4-FFF2-40B4-BE49-F238E27FC236}">
              <a16:creationId xmlns:a16="http://schemas.microsoft.com/office/drawing/2014/main" id="{00000000-0008-0000-0700-00005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5" name="Text Box 837">
          <a:extLst>
            <a:ext uri="{FF2B5EF4-FFF2-40B4-BE49-F238E27FC236}">
              <a16:creationId xmlns:a16="http://schemas.microsoft.com/office/drawing/2014/main" id="{00000000-0008-0000-0700-00005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6" name="Text Box 838">
          <a:extLst>
            <a:ext uri="{FF2B5EF4-FFF2-40B4-BE49-F238E27FC236}">
              <a16:creationId xmlns:a16="http://schemas.microsoft.com/office/drawing/2014/main" id="{00000000-0008-0000-0700-00006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7" name="Text Box 839">
          <a:extLst>
            <a:ext uri="{FF2B5EF4-FFF2-40B4-BE49-F238E27FC236}">
              <a16:creationId xmlns:a16="http://schemas.microsoft.com/office/drawing/2014/main" id="{00000000-0008-0000-0700-00006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8" name="Text Box 840">
          <a:extLst>
            <a:ext uri="{FF2B5EF4-FFF2-40B4-BE49-F238E27FC236}">
              <a16:creationId xmlns:a16="http://schemas.microsoft.com/office/drawing/2014/main" id="{00000000-0008-0000-0700-00006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59" name="Text Box 841">
          <a:extLst>
            <a:ext uri="{FF2B5EF4-FFF2-40B4-BE49-F238E27FC236}">
              <a16:creationId xmlns:a16="http://schemas.microsoft.com/office/drawing/2014/main" id="{00000000-0008-0000-0700-00006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0" name="Text Box 842">
          <a:extLst>
            <a:ext uri="{FF2B5EF4-FFF2-40B4-BE49-F238E27FC236}">
              <a16:creationId xmlns:a16="http://schemas.microsoft.com/office/drawing/2014/main" id="{00000000-0008-0000-0700-00006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1" name="Text Box 843">
          <a:extLst>
            <a:ext uri="{FF2B5EF4-FFF2-40B4-BE49-F238E27FC236}">
              <a16:creationId xmlns:a16="http://schemas.microsoft.com/office/drawing/2014/main" id="{00000000-0008-0000-0700-00006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2" name="Text Box 844">
          <a:extLst>
            <a:ext uri="{FF2B5EF4-FFF2-40B4-BE49-F238E27FC236}">
              <a16:creationId xmlns:a16="http://schemas.microsoft.com/office/drawing/2014/main" id="{00000000-0008-0000-0700-00006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3" name="Text Box 845">
          <a:extLst>
            <a:ext uri="{FF2B5EF4-FFF2-40B4-BE49-F238E27FC236}">
              <a16:creationId xmlns:a16="http://schemas.microsoft.com/office/drawing/2014/main" id="{00000000-0008-0000-0700-00006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4" name="Text Box 846">
          <a:extLst>
            <a:ext uri="{FF2B5EF4-FFF2-40B4-BE49-F238E27FC236}">
              <a16:creationId xmlns:a16="http://schemas.microsoft.com/office/drawing/2014/main" id="{00000000-0008-0000-0700-00006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5" name="Text Box 847">
          <a:extLst>
            <a:ext uri="{FF2B5EF4-FFF2-40B4-BE49-F238E27FC236}">
              <a16:creationId xmlns:a16="http://schemas.microsoft.com/office/drawing/2014/main" id="{00000000-0008-0000-0700-00006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6" name="Text Box 848">
          <a:extLst>
            <a:ext uri="{FF2B5EF4-FFF2-40B4-BE49-F238E27FC236}">
              <a16:creationId xmlns:a16="http://schemas.microsoft.com/office/drawing/2014/main" id="{00000000-0008-0000-0700-00006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7" name="Text Box 849">
          <a:extLst>
            <a:ext uri="{FF2B5EF4-FFF2-40B4-BE49-F238E27FC236}">
              <a16:creationId xmlns:a16="http://schemas.microsoft.com/office/drawing/2014/main" id="{00000000-0008-0000-0700-00006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8" name="Text Box 850">
          <a:extLst>
            <a:ext uri="{FF2B5EF4-FFF2-40B4-BE49-F238E27FC236}">
              <a16:creationId xmlns:a16="http://schemas.microsoft.com/office/drawing/2014/main" id="{00000000-0008-0000-0700-00006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69" name="Text Box 851">
          <a:extLst>
            <a:ext uri="{FF2B5EF4-FFF2-40B4-BE49-F238E27FC236}">
              <a16:creationId xmlns:a16="http://schemas.microsoft.com/office/drawing/2014/main" id="{00000000-0008-0000-0700-00006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0" name="Text Box 852">
          <a:extLst>
            <a:ext uri="{FF2B5EF4-FFF2-40B4-BE49-F238E27FC236}">
              <a16:creationId xmlns:a16="http://schemas.microsoft.com/office/drawing/2014/main" id="{00000000-0008-0000-0700-00006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1" name="Text Box 853">
          <a:extLst>
            <a:ext uri="{FF2B5EF4-FFF2-40B4-BE49-F238E27FC236}">
              <a16:creationId xmlns:a16="http://schemas.microsoft.com/office/drawing/2014/main" id="{00000000-0008-0000-0700-00006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2" name="Text Box 854">
          <a:extLst>
            <a:ext uri="{FF2B5EF4-FFF2-40B4-BE49-F238E27FC236}">
              <a16:creationId xmlns:a16="http://schemas.microsoft.com/office/drawing/2014/main" id="{00000000-0008-0000-0700-00007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3" name="Text Box 855">
          <a:extLst>
            <a:ext uri="{FF2B5EF4-FFF2-40B4-BE49-F238E27FC236}">
              <a16:creationId xmlns:a16="http://schemas.microsoft.com/office/drawing/2014/main" id="{00000000-0008-0000-0700-00007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4" name="Text Box 856">
          <a:extLst>
            <a:ext uri="{FF2B5EF4-FFF2-40B4-BE49-F238E27FC236}">
              <a16:creationId xmlns:a16="http://schemas.microsoft.com/office/drawing/2014/main" id="{00000000-0008-0000-0700-00007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5" name="Text Box 857">
          <a:extLst>
            <a:ext uri="{FF2B5EF4-FFF2-40B4-BE49-F238E27FC236}">
              <a16:creationId xmlns:a16="http://schemas.microsoft.com/office/drawing/2014/main" id="{00000000-0008-0000-0700-00007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6" name="Text Box 858">
          <a:extLst>
            <a:ext uri="{FF2B5EF4-FFF2-40B4-BE49-F238E27FC236}">
              <a16:creationId xmlns:a16="http://schemas.microsoft.com/office/drawing/2014/main" id="{00000000-0008-0000-0700-00007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7" name="Text Box 859">
          <a:extLst>
            <a:ext uri="{FF2B5EF4-FFF2-40B4-BE49-F238E27FC236}">
              <a16:creationId xmlns:a16="http://schemas.microsoft.com/office/drawing/2014/main" id="{00000000-0008-0000-0700-00007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8" name="Text Box 860">
          <a:extLst>
            <a:ext uri="{FF2B5EF4-FFF2-40B4-BE49-F238E27FC236}">
              <a16:creationId xmlns:a16="http://schemas.microsoft.com/office/drawing/2014/main" id="{00000000-0008-0000-0700-00007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79" name="Text Box 861">
          <a:extLst>
            <a:ext uri="{FF2B5EF4-FFF2-40B4-BE49-F238E27FC236}">
              <a16:creationId xmlns:a16="http://schemas.microsoft.com/office/drawing/2014/main" id="{00000000-0008-0000-0700-00007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0" name="Text Box 862">
          <a:extLst>
            <a:ext uri="{FF2B5EF4-FFF2-40B4-BE49-F238E27FC236}">
              <a16:creationId xmlns:a16="http://schemas.microsoft.com/office/drawing/2014/main" id="{00000000-0008-0000-0700-00007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1" name="Text Box 863">
          <a:extLst>
            <a:ext uri="{FF2B5EF4-FFF2-40B4-BE49-F238E27FC236}">
              <a16:creationId xmlns:a16="http://schemas.microsoft.com/office/drawing/2014/main" id="{00000000-0008-0000-0700-00007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2" name="Text Box 864">
          <a:extLst>
            <a:ext uri="{FF2B5EF4-FFF2-40B4-BE49-F238E27FC236}">
              <a16:creationId xmlns:a16="http://schemas.microsoft.com/office/drawing/2014/main" id="{00000000-0008-0000-0700-00007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3" name="Text Box 865">
          <a:extLst>
            <a:ext uri="{FF2B5EF4-FFF2-40B4-BE49-F238E27FC236}">
              <a16:creationId xmlns:a16="http://schemas.microsoft.com/office/drawing/2014/main" id="{00000000-0008-0000-0700-00007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4" name="Text Box 866">
          <a:extLst>
            <a:ext uri="{FF2B5EF4-FFF2-40B4-BE49-F238E27FC236}">
              <a16:creationId xmlns:a16="http://schemas.microsoft.com/office/drawing/2014/main" id="{00000000-0008-0000-0700-00007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5" name="Text Box 867">
          <a:extLst>
            <a:ext uri="{FF2B5EF4-FFF2-40B4-BE49-F238E27FC236}">
              <a16:creationId xmlns:a16="http://schemas.microsoft.com/office/drawing/2014/main" id="{00000000-0008-0000-0700-00007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6" name="Text Box 868">
          <a:extLst>
            <a:ext uri="{FF2B5EF4-FFF2-40B4-BE49-F238E27FC236}">
              <a16:creationId xmlns:a16="http://schemas.microsoft.com/office/drawing/2014/main" id="{00000000-0008-0000-0700-00007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7" name="Text Box 869">
          <a:extLst>
            <a:ext uri="{FF2B5EF4-FFF2-40B4-BE49-F238E27FC236}">
              <a16:creationId xmlns:a16="http://schemas.microsoft.com/office/drawing/2014/main" id="{00000000-0008-0000-0700-00007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8" name="Text Box 870">
          <a:extLst>
            <a:ext uri="{FF2B5EF4-FFF2-40B4-BE49-F238E27FC236}">
              <a16:creationId xmlns:a16="http://schemas.microsoft.com/office/drawing/2014/main" id="{00000000-0008-0000-0700-00008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89" name="Text Box 871">
          <a:extLst>
            <a:ext uri="{FF2B5EF4-FFF2-40B4-BE49-F238E27FC236}">
              <a16:creationId xmlns:a16="http://schemas.microsoft.com/office/drawing/2014/main" id="{00000000-0008-0000-0700-00008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0" name="Text Box 872">
          <a:extLst>
            <a:ext uri="{FF2B5EF4-FFF2-40B4-BE49-F238E27FC236}">
              <a16:creationId xmlns:a16="http://schemas.microsoft.com/office/drawing/2014/main" id="{00000000-0008-0000-0700-00008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1" name="Text Box 873">
          <a:extLst>
            <a:ext uri="{FF2B5EF4-FFF2-40B4-BE49-F238E27FC236}">
              <a16:creationId xmlns:a16="http://schemas.microsoft.com/office/drawing/2014/main" id="{00000000-0008-0000-0700-00008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2" name="Text Box 874">
          <a:extLst>
            <a:ext uri="{FF2B5EF4-FFF2-40B4-BE49-F238E27FC236}">
              <a16:creationId xmlns:a16="http://schemas.microsoft.com/office/drawing/2014/main" id="{00000000-0008-0000-0700-00008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3" name="Text Box 875">
          <a:extLst>
            <a:ext uri="{FF2B5EF4-FFF2-40B4-BE49-F238E27FC236}">
              <a16:creationId xmlns:a16="http://schemas.microsoft.com/office/drawing/2014/main" id="{00000000-0008-0000-0700-00008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4" name="Text Box 876">
          <a:extLst>
            <a:ext uri="{FF2B5EF4-FFF2-40B4-BE49-F238E27FC236}">
              <a16:creationId xmlns:a16="http://schemas.microsoft.com/office/drawing/2014/main" id="{00000000-0008-0000-0700-00008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5" name="Text Box 877">
          <a:extLst>
            <a:ext uri="{FF2B5EF4-FFF2-40B4-BE49-F238E27FC236}">
              <a16:creationId xmlns:a16="http://schemas.microsoft.com/office/drawing/2014/main" id="{00000000-0008-0000-0700-00008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6" name="Text Box 878">
          <a:extLst>
            <a:ext uri="{FF2B5EF4-FFF2-40B4-BE49-F238E27FC236}">
              <a16:creationId xmlns:a16="http://schemas.microsoft.com/office/drawing/2014/main" id="{00000000-0008-0000-0700-00008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7" name="Text Box 879">
          <a:extLst>
            <a:ext uri="{FF2B5EF4-FFF2-40B4-BE49-F238E27FC236}">
              <a16:creationId xmlns:a16="http://schemas.microsoft.com/office/drawing/2014/main" id="{00000000-0008-0000-0700-00008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8" name="Text Box 880">
          <a:extLst>
            <a:ext uri="{FF2B5EF4-FFF2-40B4-BE49-F238E27FC236}">
              <a16:creationId xmlns:a16="http://schemas.microsoft.com/office/drawing/2014/main" id="{00000000-0008-0000-0700-00008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699" name="Text Box 881">
          <a:extLst>
            <a:ext uri="{FF2B5EF4-FFF2-40B4-BE49-F238E27FC236}">
              <a16:creationId xmlns:a16="http://schemas.microsoft.com/office/drawing/2014/main" id="{00000000-0008-0000-0700-00008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0" name="Text Box 882">
          <a:extLst>
            <a:ext uri="{FF2B5EF4-FFF2-40B4-BE49-F238E27FC236}">
              <a16:creationId xmlns:a16="http://schemas.microsoft.com/office/drawing/2014/main" id="{00000000-0008-0000-0700-00008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1" name="Text Box 883">
          <a:extLst>
            <a:ext uri="{FF2B5EF4-FFF2-40B4-BE49-F238E27FC236}">
              <a16:creationId xmlns:a16="http://schemas.microsoft.com/office/drawing/2014/main" id="{00000000-0008-0000-0700-00008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2" name="Text Box 884">
          <a:extLst>
            <a:ext uri="{FF2B5EF4-FFF2-40B4-BE49-F238E27FC236}">
              <a16:creationId xmlns:a16="http://schemas.microsoft.com/office/drawing/2014/main" id="{00000000-0008-0000-0700-00008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3" name="Text Box 885">
          <a:extLst>
            <a:ext uri="{FF2B5EF4-FFF2-40B4-BE49-F238E27FC236}">
              <a16:creationId xmlns:a16="http://schemas.microsoft.com/office/drawing/2014/main" id="{00000000-0008-0000-0700-00008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4" name="Text Box 886">
          <a:extLst>
            <a:ext uri="{FF2B5EF4-FFF2-40B4-BE49-F238E27FC236}">
              <a16:creationId xmlns:a16="http://schemas.microsoft.com/office/drawing/2014/main" id="{00000000-0008-0000-0700-00009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5" name="Text Box 887">
          <a:extLst>
            <a:ext uri="{FF2B5EF4-FFF2-40B4-BE49-F238E27FC236}">
              <a16:creationId xmlns:a16="http://schemas.microsoft.com/office/drawing/2014/main" id="{00000000-0008-0000-0700-00009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6" name="Text Box 888">
          <a:extLst>
            <a:ext uri="{FF2B5EF4-FFF2-40B4-BE49-F238E27FC236}">
              <a16:creationId xmlns:a16="http://schemas.microsoft.com/office/drawing/2014/main" id="{00000000-0008-0000-0700-00009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7" name="Text Box 889">
          <a:extLst>
            <a:ext uri="{FF2B5EF4-FFF2-40B4-BE49-F238E27FC236}">
              <a16:creationId xmlns:a16="http://schemas.microsoft.com/office/drawing/2014/main" id="{00000000-0008-0000-0700-00009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8" name="Text Box 890">
          <a:extLst>
            <a:ext uri="{FF2B5EF4-FFF2-40B4-BE49-F238E27FC236}">
              <a16:creationId xmlns:a16="http://schemas.microsoft.com/office/drawing/2014/main" id="{00000000-0008-0000-0700-00009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09" name="Text Box 891">
          <a:extLst>
            <a:ext uri="{FF2B5EF4-FFF2-40B4-BE49-F238E27FC236}">
              <a16:creationId xmlns:a16="http://schemas.microsoft.com/office/drawing/2014/main" id="{00000000-0008-0000-0700-00009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0" name="Text Box 892">
          <a:extLst>
            <a:ext uri="{FF2B5EF4-FFF2-40B4-BE49-F238E27FC236}">
              <a16:creationId xmlns:a16="http://schemas.microsoft.com/office/drawing/2014/main" id="{00000000-0008-0000-0700-00009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1" name="Text Box 893">
          <a:extLst>
            <a:ext uri="{FF2B5EF4-FFF2-40B4-BE49-F238E27FC236}">
              <a16:creationId xmlns:a16="http://schemas.microsoft.com/office/drawing/2014/main" id="{00000000-0008-0000-0700-00009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2" name="Text Box 894">
          <a:extLst>
            <a:ext uri="{FF2B5EF4-FFF2-40B4-BE49-F238E27FC236}">
              <a16:creationId xmlns:a16="http://schemas.microsoft.com/office/drawing/2014/main" id="{00000000-0008-0000-0700-00009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3" name="Text Box 895">
          <a:extLst>
            <a:ext uri="{FF2B5EF4-FFF2-40B4-BE49-F238E27FC236}">
              <a16:creationId xmlns:a16="http://schemas.microsoft.com/office/drawing/2014/main" id="{00000000-0008-0000-0700-00009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4" name="Text Box 896">
          <a:extLst>
            <a:ext uri="{FF2B5EF4-FFF2-40B4-BE49-F238E27FC236}">
              <a16:creationId xmlns:a16="http://schemas.microsoft.com/office/drawing/2014/main" id="{00000000-0008-0000-0700-00009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5" name="Text Box 897">
          <a:extLst>
            <a:ext uri="{FF2B5EF4-FFF2-40B4-BE49-F238E27FC236}">
              <a16:creationId xmlns:a16="http://schemas.microsoft.com/office/drawing/2014/main" id="{00000000-0008-0000-0700-00009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6" name="Text Box 898">
          <a:extLst>
            <a:ext uri="{FF2B5EF4-FFF2-40B4-BE49-F238E27FC236}">
              <a16:creationId xmlns:a16="http://schemas.microsoft.com/office/drawing/2014/main" id="{00000000-0008-0000-0700-00009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7" name="Text Box 899">
          <a:extLst>
            <a:ext uri="{FF2B5EF4-FFF2-40B4-BE49-F238E27FC236}">
              <a16:creationId xmlns:a16="http://schemas.microsoft.com/office/drawing/2014/main" id="{00000000-0008-0000-0700-00009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8" name="Text Box 900">
          <a:extLst>
            <a:ext uri="{FF2B5EF4-FFF2-40B4-BE49-F238E27FC236}">
              <a16:creationId xmlns:a16="http://schemas.microsoft.com/office/drawing/2014/main" id="{00000000-0008-0000-0700-00009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19" name="Text Box 901">
          <a:extLst>
            <a:ext uri="{FF2B5EF4-FFF2-40B4-BE49-F238E27FC236}">
              <a16:creationId xmlns:a16="http://schemas.microsoft.com/office/drawing/2014/main" id="{00000000-0008-0000-0700-00009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0" name="Text Box 902">
          <a:extLst>
            <a:ext uri="{FF2B5EF4-FFF2-40B4-BE49-F238E27FC236}">
              <a16:creationId xmlns:a16="http://schemas.microsoft.com/office/drawing/2014/main" id="{00000000-0008-0000-0700-0000A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1" name="Text Box 903">
          <a:extLst>
            <a:ext uri="{FF2B5EF4-FFF2-40B4-BE49-F238E27FC236}">
              <a16:creationId xmlns:a16="http://schemas.microsoft.com/office/drawing/2014/main" id="{00000000-0008-0000-0700-0000A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2" name="Text Box 904">
          <a:extLst>
            <a:ext uri="{FF2B5EF4-FFF2-40B4-BE49-F238E27FC236}">
              <a16:creationId xmlns:a16="http://schemas.microsoft.com/office/drawing/2014/main" id="{00000000-0008-0000-0700-0000A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3" name="Text Box 905">
          <a:extLst>
            <a:ext uri="{FF2B5EF4-FFF2-40B4-BE49-F238E27FC236}">
              <a16:creationId xmlns:a16="http://schemas.microsoft.com/office/drawing/2014/main" id="{00000000-0008-0000-0700-0000A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4" name="Text Box 906">
          <a:extLst>
            <a:ext uri="{FF2B5EF4-FFF2-40B4-BE49-F238E27FC236}">
              <a16:creationId xmlns:a16="http://schemas.microsoft.com/office/drawing/2014/main" id="{00000000-0008-0000-0700-0000A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5" name="Text Box 907">
          <a:extLst>
            <a:ext uri="{FF2B5EF4-FFF2-40B4-BE49-F238E27FC236}">
              <a16:creationId xmlns:a16="http://schemas.microsoft.com/office/drawing/2014/main" id="{00000000-0008-0000-0700-0000A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6" name="Text Box 908">
          <a:extLst>
            <a:ext uri="{FF2B5EF4-FFF2-40B4-BE49-F238E27FC236}">
              <a16:creationId xmlns:a16="http://schemas.microsoft.com/office/drawing/2014/main" id="{00000000-0008-0000-0700-0000A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7" name="Text Box 909">
          <a:extLst>
            <a:ext uri="{FF2B5EF4-FFF2-40B4-BE49-F238E27FC236}">
              <a16:creationId xmlns:a16="http://schemas.microsoft.com/office/drawing/2014/main" id="{00000000-0008-0000-0700-0000A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8" name="Text Box 910">
          <a:extLst>
            <a:ext uri="{FF2B5EF4-FFF2-40B4-BE49-F238E27FC236}">
              <a16:creationId xmlns:a16="http://schemas.microsoft.com/office/drawing/2014/main" id="{00000000-0008-0000-0700-0000A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29" name="Text Box 911">
          <a:extLst>
            <a:ext uri="{FF2B5EF4-FFF2-40B4-BE49-F238E27FC236}">
              <a16:creationId xmlns:a16="http://schemas.microsoft.com/office/drawing/2014/main" id="{00000000-0008-0000-0700-0000A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0" name="Text Box 912">
          <a:extLst>
            <a:ext uri="{FF2B5EF4-FFF2-40B4-BE49-F238E27FC236}">
              <a16:creationId xmlns:a16="http://schemas.microsoft.com/office/drawing/2014/main" id="{00000000-0008-0000-0700-0000A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1" name="Text Box 913">
          <a:extLst>
            <a:ext uri="{FF2B5EF4-FFF2-40B4-BE49-F238E27FC236}">
              <a16:creationId xmlns:a16="http://schemas.microsoft.com/office/drawing/2014/main" id="{00000000-0008-0000-0700-0000A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2" name="Text Box 914">
          <a:extLst>
            <a:ext uri="{FF2B5EF4-FFF2-40B4-BE49-F238E27FC236}">
              <a16:creationId xmlns:a16="http://schemas.microsoft.com/office/drawing/2014/main" id="{00000000-0008-0000-0700-0000A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3" name="Text Box 915">
          <a:extLst>
            <a:ext uri="{FF2B5EF4-FFF2-40B4-BE49-F238E27FC236}">
              <a16:creationId xmlns:a16="http://schemas.microsoft.com/office/drawing/2014/main" id="{00000000-0008-0000-0700-0000A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4" name="Text Box 916">
          <a:extLst>
            <a:ext uri="{FF2B5EF4-FFF2-40B4-BE49-F238E27FC236}">
              <a16:creationId xmlns:a16="http://schemas.microsoft.com/office/drawing/2014/main" id="{00000000-0008-0000-0700-0000A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5" name="Text Box 917">
          <a:extLst>
            <a:ext uri="{FF2B5EF4-FFF2-40B4-BE49-F238E27FC236}">
              <a16:creationId xmlns:a16="http://schemas.microsoft.com/office/drawing/2014/main" id="{00000000-0008-0000-0700-0000A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6" name="Text Box 918">
          <a:extLst>
            <a:ext uri="{FF2B5EF4-FFF2-40B4-BE49-F238E27FC236}">
              <a16:creationId xmlns:a16="http://schemas.microsoft.com/office/drawing/2014/main" id="{00000000-0008-0000-0700-0000B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7" name="Text Box 919">
          <a:extLst>
            <a:ext uri="{FF2B5EF4-FFF2-40B4-BE49-F238E27FC236}">
              <a16:creationId xmlns:a16="http://schemas.microsoft.com/office/drawing/2014/main" id="{00000000-0008-0000-0700-0000B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8" name="Text Box 920">
          <a:extLst>
            <a:ext uri="{FF2B5EF4-FFF2-40B4-BE49-F238E27FC236}">
              <a16:creationId xmlns:a16="http://schemas.microsoft.com/office/drawing/2014/main" id="{00000000-0008-0000-0700-0000B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39" name="Text Box 921">
          <a:extLst>
            <a:ext uri="{FF2B5EF4-FFF2-40B4-BE49-F238E27FC236}">
              <a16:creationId xmlns:a16="http://schemas.microsoft.com/office/drawing/2014/main" id="{00000000-0008-0000-0700-0000B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0" name="Text Box 922">
          <a:extLst>
            <a:ext uri="{FF2B5EF4-FFF2-40B4-BE49-F238E27FC236}">
              <a16:creationId xmlns:a16="http://schemas.microsoft.com/office/drawing/2014/main" id="{00000000-0008-0000-0700-0000B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1" name="Text Box 923">
          <a:extLst>
            <a:ext uri="{FF2B5EF4-FFF2-40B4-BE49-F238E27FC236}">
              <a16:creationId xmlns:a16="http://schemas.microsoft.com/office/drawing/2014/main" id="{00000000-0008-0000-0700-0000B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2" name="Text Box 924">
          <a:extLst>
            <a:ext uri="{FF2B5EF4-FFF2-40B4-BE49-F238E27FC236}">
              <a16:creationId xmlns:a16="http://schemas.microsoft.com/office/drawing/2014/main" id="{00000000-0008-0000-0700-0000B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3" name="Text Box 925">
          <a:extLst>
            <a:ext uri="{FF2B5EF4-FFF2-40B4-BE49-F238E27FC236}">
              <a16:creationId xmlns:a16="http://schemas.microsoft.com/office/drawing/2014/main" id="{00000000-0008-0000-0700-0000B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4" name="Text Box 926">
          <a:extLst>
            <a:ext uri="{FF2B5EF4-FFF2-40B4-BE49-F238E27FC236}">
              <a16:creationId xmlns:a16="http://schemas.microsoft.com/office/drawing/2014/main" id="{00000000-0008-0000-0700-0000B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5" name="Text Box 927">
          <a:extLst>
            <a:ext uri="{FF2B5EF4-FFF2-40B4-BE49-F238E27FC236}">
              <a16:creationId xmlns:a16="http://schemas.microsoft.com/office/drawing/2014/main" id="{00000000-0008-0000-0700-0000B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6" name="Text Box 928">
          <a:extLst>
            <a:ext uri="{FF2B5EF4-FFF2-40B4-BE49-F238E27FC236}">
              <a16:creationId xmlns:a16="http://schemas.microsoft.com/office/drawing/2014/main" id="{00000000-0008-0000-0700-0000B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7" name="Text Box 929">
          <a:extLst>
            <a:ext uri="{FF2B5EF4-FFF2-40B4-BE49-F238E27FC236}">
              <a16:creationId xmlns:a16="http://schemas.microsoft.com/office/drawing/2014/main" id="{00000000-0008-0000-0700-0000B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8" name="Text Box 930">
          <a:extLst>
            <a:ext uri="{FF2B5EF4-FFF2-40B4-BE49-F238E27FC236}">
              <a16:creationId xmlns:a16="http://schemas.microsoft.com/office/drawing/2014/main" id="{00000000-0008-0000-0700-0000B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49" name="Text Box 931">
          <a:extLst>
            <a:ext uri="{FF2B5EF4-FFF2-40B4-BE49-F238E27FC236}">
              <a16:creationId xmlns:a16="http://schemas.microsoft.com/office/drawing/2014/main" id="{00000000-0008-0000-0700-0000B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50" name="Text Box 932">
          <a:extLst>
            <a:ext uri="{FF2B5EF4-FFF2-40B4-BE49-F238E27FC236}">
              <a16:creationId xmlns:a16="http://schemas.microsoft.com/office/drawing/2014/main" id="{00000000-0008-0000-0700-0000B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00000000-0008-0000-0700-0000B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2" name="Text Box 5">
          <a:extLst>
            <a:ext uri="{FF2B5EF4-FFF2-40B4-BE49-F238E27FC236}">
              <a16:creationId xmlns:a16="http://schemas.microsoft.com/office/drawing/2014/main" id="{00000000-0008-0000-0700-0000C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3" name="Text Box 6">
          <a:extLst>
            <a:ext uri="{FF2B5EF4-FFF2-40B4-BE49-F238E27FC236}">
              <a16:creationId xmlns:a16="http://schemas.microsoft.com/office/drawing/2014/main" id="{00000000-0008-0000-0700-0000C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4" name="Text Box 7">
          <a:extLst>
            <a:ext uri="{FF2B5EF4-FFF2-40B4-BE49-F238E27FC236}">
              <a16:creationId xmlns:a16="http://schemas.microsoft.com/office/drawing/2014/main" id="{00000000-0008-0000-0700-0000C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00000000-0008-0000-0700-0000C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6" name="Text Box 10">
          <a:extLst>
            <a:ext uri="{FF2B5EF4-FFF2-40B4-BE49-F238E27FC236}">
              <a16:creationId xmlns:a16="http://schemas.microsoft.com/office/drawing/2014/main" id="{00000000-0008-0000-0700-0000C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7" name="Text Box 11">
          <a:extLst>
            <a:ext uri="{FF2B5EF4-FFF2-40B4-BE49-F238E27FC236}">
              <a16:creationId xmlns:a16="http://schemas.microsoft.com/office/drawing/2014/main" id="{00000000-0008-0000-0700-0000C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8" name="Text Box 12">
          <a:extLst>
            <a:ext uri="{FF2B5EF4-FFF2-40B4-BE49-F238E27FC236}">
              <a16:creationId xmlns:a16="http://schemas.microsoft.com/office/drawing/2014/main" id="{00000000-0008-0000-0700-0000C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59" name="Text Box 13">
          <a:extLst>
            <a:ext uri="{FF2B5EF4-FFF2-40B4-BE49-F238E27FC236}">
              <a16:creationId xmlns:a16="http://schemas.microsoft.com/office/drawing/2014/main" id="{00000000-0008-0000-0700-0000C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0" name="Text Box 14">
          <a:extLst>
            <a:ext uri="{FF2B5EF4-FFF2-40B4-BE49-F238E27FC236}">
              <a16:creationId xmlns:a16="http://schemas.microsoft.com/office/drawing/2014/main" id="{00000000-0008-0000-0700-0000C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00000000-0008-0000-0700-0000C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2" name="Text Box 16">
          <a:extLst>
            <a:ext uri="{FF2B5EF4-FFF2-40B4-BE49-F238E27FC236}">
              <a16:creationId xmlns:a16="http://schemas.microsoft.com/office/drawing/2014/main" id="{00000000-0008-0000-0700-0000C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3" name="Text Box 17">
          <a:extLst>
            <a:ext uri="{FF2B5EF4-FFF2-40B4-BE49-F238E27FC236}">
              <a16:creationId xmlns:a16="http://schemas.microsoft.com/office/drawing/2014/main" id="{00000000-0008-0000-0700-0000C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4" name="Text Box 18">
          <a:extLst>
            <a:ext uri="{FF2B5EF4-FFF2-40B4-BE49-F238E27FC236}">
              <a16:creationId xmlns:a16="http://schemas.microsoft.com/office/drawing/2014/main" id="{00000000-0008-0000-0700-0000C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5" name="Text Box 19">
          <a:extLst>
            <a:ext uri="{FF2B5EF4-FFF2-40B4-BE49-F238E27FC236}">
              <a16:creationId xmlns:a16="http://schemas.microsoft.com/office/drawing/2014/main" id="{00000000-0008-0000-0700-0000C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6" name="Text Box 20">
          <a:extLst>
            <a:ext uri="{FF2B5EF4-FFF2-40B4-BE49-F238E27FC236}">
              <a16:creationId xmlns:a16="http://schemas.microsoft.com/office/drawing/2014/main" id="{00000000-0008-0000-0700-0000C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00000000-0008-0000-0700-0000C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00000000-0008-0000-0700-0000D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69" name="Text Box 23">
          <a:extLst>
            <a:ext uri="{FF2B5EF4-FFF2-40B4-BE49-F238E27FC236}">
              <a16:creationId xmlns:a16="http://schemas.microsoft.com/office/drawing/2014/main" id="{00000000-0008-0000-0700-0000D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0" name="Text Box 24">
          <a:extLst>
            <a:ext uri="{FF2B5EF4-FFF2-40B4-BE49-F238E27FC236}">
              <a16:creationId xmlns:a16="http://schemas.microsoft.com/office/drawing/2014/main" id="{00000000-0008-0000-0700-0000D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1" name="Text Box 25">
          <a:extLst>
            <a:ext uri="{FF2B5EF4-FFF2-40B4-BE49-F238E27FC236}">
              <a16:creationId xmlns:a16="http://schemas.microsoft.com/office/drawing/2014/main" id="{00000000-0008-0000-0700-0000D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2" name="Text Box 27">
          <a:extLst>
            <a:ext uri="{FF2B5EF4-FFF2-40B4-BE49-F238E27FC236}">
              <a16:creationId xmlns:a16="http://schemas.microsoft.com/office/drawing/2014/main" id="{00000000-0008-0000-0700-0000D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3" name="Text Box 29">
          <a:extLst>
            <a:ext uri="{FF2B5EF4-FFF2-40B4-BE49-F238E27FC236}">
              <a16:creationId xmlns:a16="http://schemas.microsoft.com/office/drawing/2014/main" id="{00000000-0008-0000-0700-0000D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4" name="Text Box 30">
          <a:extLst>
            <a:ext uri="{FF2B5EF4-FFF2-40B4-BE49-F238E27FC236}">
              <a16:creationId xmlns:a16="http://schemas.microsoft.com/office/drawing/2014/main" id="{00000000-0008-0000-0700-0000D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5" name="Text Box 31">
          <a:extLst>
            <a:ext uri="{FF2B5EF4-FFF2-40B4-BE49-F238E27FC236}">
              <a16:creationId xmlns:a16="http://schemas.microsoft.com/office/drawing/2014/main" id="{00000000-0008-0000-0700-0000D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6" name="Text Box 32">
          <a:extLst>
            <a:ext uri="{FF2B5EF4-FFF2-40B4-BE49-F238E27FC236}">
              <a16:creationId xmlns:a16="http://schemas.microsoft.com/office/drawing/2014/main" id="{00000000-0008-0000-0700-0000D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7" name="Text Box 33">
          <a:extLst>
            <a:ext uri="{FF2B5EF4-FFF2-40B4-BE49-F238E27FC236}">
              <a16:creationId xmlns:a16="http://schemas.microsoft.com/office/drawing/2014/main" id="{00000000-0008-0000-0700-0000D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8" name="Text Box 34">
          <a:extLst>
            <a:ext uri="{FF2B5EF4-FFF2-40B4-BE49-F238E27FC236}">
              <a16:creationId xmlns:a16="http://schemas.microsoft.com/office/drawing/2014/main" id="{00000000-0008-0000-0700-0000D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79" name="Text Box 35">
          <a:extLst>
            <a:ext uri="{FF2B5EF4-FFF2-40B4-BE49-F238E27FC236}">
              <a16:creationId xmlns:a16="http://schemas.microsoft.com/office/drawing/2014/main" id="{00000000-0008-0000-0700-0000D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0" name="Text Box 36">
          <a:extLst>
            <a:ext uri="{FF2B5EF4-FFF2-40B4-BE49-F238E27FC236}">
              <a16:creationId xmlns:a16="http://schemas.microsoft.com/office/drawing/2014/main" id="{00000000-0008-0000-0700-0000D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1" name="Text Box 37">
          <a:extLst>
            <a:ext uri="{FF2B5EF4-FFF2-40B4-BE49-F238E27FC236}">
              <a16:creationId xmlns:a16="http://schemas.microsoft.com/office/drawing/2014/main" id="{00000000-0008-0000-0700-0000D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2" name="Text Box 39">
          <a:extLst>
            <a:ext uri="{FF2B5EF4-FFF2-40B4-BE49-F238E27FC236}">
              <a16:creationId xmlns:a16="http://schemas.microsoft.com/office/drawing/2014/main" id="{00000000-0008-0000-0700-0000D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3" name="Text Box 41">
          <a:extLst>
            <a:ext uri="{FF2B5EF4-FFF2-40B4-BE49-F238E27FC236}">
              <a16:creationId xmlns:a16="http://schemas.microsoft.com/office/drawing/2014/main" id="{00000000-0008-0000-0700-0000D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784" name="Text Box 45">
          <a:extLst>
            <a:ext uri="{FF2B5EF4-FFF2-40B4-BE49-F238E27FC236}">
              <a16:creationId xmlns:a16="http://schemas.microsoft.com/office/drawing/2014/main" id="{00000000-0008-0000-0700-0000E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5" name="Text Box 967">
          <a:extLst>
            <a:ext uri="{FF2B5EF4-FFF2-40B4-BE49-F238E27FC236}">
              <a16:creationId xmlns:a16="http://schemas.microsoft.com/office/drawing/2014/main" id="{00000000-0008-0000-0700-0000E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6" name="Text Box 968">
          <a:extLst>
            <a:ext uri="{FF2B5EF4-FFF2-40B4-BE49-F238E27FC236}">
              <a16:creationId xmlns:a16="http://schemas.microsoft.com/office/drawing/2014/main" id="{00000000-0008-0000-0700-0000E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7" name="Text Box 969">
          <a:extLst>
            <a:ext uri="{FF2B5EF4-FFF2-40B4-BE49-F238E27FC236}">
              <a16:creationId xmlns:a16="http://schemas.microsoft.com/office/drawing/2014/main" id="{00000000-0008-0000-0700-0000E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8" name="Text Box 970">
          <a:extLst>
            <a:ext uri="{FF2B5EF4-FFF2-40B4-BE49-F238E27FC236}">
              <a16:creationId xmlns:a16="http://schemas.microsoft.com/office/drawing/2014/main" id="{00000000-0008-0000-0700-0000E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89" name="Text Box 971">
          <a:extLst>
            <a:ext uri="{FF2B5EF4-FFF2-40B4-BE49-F238E27FC236}">
              <a16:creationId xmlns:a16="http://schemas.microsoft.com/office/drawing/2014/main" id="{00000000-0008-0000-0700-0000E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0" name="Text Box 972">
          <a:extLst>
            <a:ext uri="{FF2B5EF4-FFF2-40B4-BE49-F238E27FC236}">
              <a16:creationId xmlns:a16="http://schemas.microsoft.com/office/drawing/2014/main" id="{00000000-0008-0000-0700-0000E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1" name="Text Box 973">
          <a:extLst>
            <a:ext uri="{FF2B5EF4-FFF2-40B4-BE49-F238E27FC236}">
              <a16:creationId xmlns:a16="http://schemas.microsoft.com/office/drawing/2014/main" id="{00000000-0008-0000-0700-0000E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2" name="Text Box 974">
          <a:extLst>
            <a:ext uri="{FF2B5EF4-FFF2-40B4-BE49-F238E27FC236}">
              <a16:creationId xmlns:a16="http://schemas.microsoft.com/office/drawing/2014/main" id="{00000000-0008-0000-0700-0000E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3" name="Text Box 975">
          <a:extLst>
            <a:ext uri="{FF2B5EF4-FFF2-40B4-BE49-F238E27FC236}">
              <a16:creationId xmlns:a16="http://schemas.microsoft.com/office/drawing/2014/main" id="{00000000-0008-0000-0700-0000E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4" name="Text Box 976">
          <a:extLst>
            <a:ext uri="{FF2B5EF4-FFF2-40B4-BE49-F238E27FC236}">
              <a16:creationId xmlns:a16="http://schemas.microsoft.com/office/drawing/2014/main" id="{00000000-0008-0000-0700-0000E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5" name="Text Box 977">
          <a:extLst>
            <a:ext uri="{FF2B5EF4-FFF2-40B4-BE49-F238E27FC236}">
              <a16:creationId xmlns:a16="http://schemas.microsoft.com/office/drawing/2014/main" id="{00000000-0008-0000-0700-0000E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6" name="Text Box 978">
          <a:extLst>
            <a:ext uri="{FF2B5EF4-FFF2-40B4-BE49-F238E27FC236}">
              <a16:creationId xmlns:a16="http://schemas.microsoft.com/office/drawing/2014/main" id="{00000000-0008-0000-0700-0000E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7" name="Text Box 979">
          <a:extLst>
            <a:ext uri="{FF2B5EF4-FFF2-40B4-BE49-F238E27FC236}">
              <a16:creationId xmlns:a16="http://schemas.microsoft.com/office/drawing/2014/main" id="{00000000-0008-0000-0700-0000E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8" name="Text Box 980">
          <a:extLst>
            <a:ext uri="{FF2B5EF4-FFF2-40B4-BE49-F238E27FC236}">
              <a16:creationId xmlns:a16="http://schemas.microsoft.com/office/drawing/2014/main" id="{00000000-0008-0000-0700-0000E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799" name="Text Box 981">
          <a:extLst>
            <a:ext uri="{FF2B5EF4-FFF2-40B4-BE49-F238E27FC236}">
              <a16:creationId xmlns:a16="http://schemas.microsoft.com/office/drawing/2014/main" id="{00000000-0008-0000-0700-0000E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0" name="Text Box 982">
          <a:extLst>
            <a:ext uri="{FF2B5EF4-FFF2-40B4-BE49-F238E27FC236}">
              <a16:creationId xmlns:a16="http://schemas.microsoft.com/office/drawing/2014/main" id="{00000000-0008-0000-0700-0000F0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1" name="Text Box 983">
          <a:extLst>
            <a:ext uri="{FF2B5EF4-FFF2-40B4-BE49-F238E27FC236}">
              <a16:creationId xmlns:a16="http://schemas.microsoft.com/office/drawing/2014/main" id="{00000000-0008-0000-0700-0000F1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2" name="Text Box 984">
          <a:extLst>
            <a:ext uri="{FF2B5EF4-FFF2-40B4-BE49-F238E27FC236}">
              <a16:creationId xmlns:a16="http://schemas.microsoft.com/office/drawing/2014/main" id="{00000000-0008-0000-0700-0000F2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3" name="Text Box 985">
          <a:extLst>
            <a:ext uri="{FF2B5EF4-FFF2-40B4-BE49-F238E27FC236}">
              <a16:creationId xmlns:a16="http://schemas.microsoft.com/office/drawing/2014/main" id="{00000000-0008-0000-0700-0000F3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4" name="Text Box 986">
          <a:extLst>
            <a:ext uri="{FF2B5EF4-FFF2-40B4-BE49-F238E27FC236}">
              <a16:creationId xmlns:a16="http://schemas.microsoft.com/office/drawing/2014/main" id="{00000000-0008-0000-0700-0000F4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5" name="Text Box 987">
          <a:extLst>
            <a:ext uri="{FF2B5EF4-FFF2-40B4-BE49-F238E27FC236}">
              <a16:creationId xmlns:a16="http://schemas.microsoft.com/office/drawing/2014/main" id="{00000000-0008-0000-0700-0000F5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6" name="Text Box 988">
          <a:extLst>
            <a:ext uri="{FF2B5EF4-FFF2-40B4-BE49-F238E27FC236}">
              <a16:creationId xmlns:a16="http://schemas.microsoft.com/office/drawing/2014/main" id="{00000000-0008-0000-0700-0000F6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7" name="Text Box 989">
          <a:extLst>
            <a:ext uri="{FF2B5EF4-FFF2-40B4-BE49-F238E27FC236}">
              <a16:creationId xmlns:a16="http://schemas.microsoft.com/office/drawing/2014/main" id="{00000000-0008-0000-0700-0000F7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8" name="Text Box 990">
          <a:extLst>
            <a:ext uri="{FF2B5EF4-FFF2-40B4-BE49-F238E27FC236}">
              <a16:creationId xmlns:a16="http://schemas.microsoft.com/office/drawing/2014/main" id="{00000000-0008-0000-0700-0000F8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09" name="Text Box 991">
          <a:extLst>
            <a:ext uri="{FF2B5EF4-FFF2-40B4-BE49-F238E27FC236}">
              <a16:creationId xmlns:a16="http://schemas.microsoft.com/office/drawing/2014/main" id="{00000000-0008-0000-0700-0000F9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0" name="Text Box 992">
          <a:extLst>
            <a:ext uri="{FF2B5EF4-FFF2-40B4-BE49-F238E27FC236}">
              <a16:creationId xmlns:a16="http://schemas.microsoft.com/office/drawing/2014/main" id="{00000000-0008-0000-0700-0000FA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1" name="Text Box 993">
          <a:extLst>
            <a:ext uri="{FF2B5EF4-FFF2-40B4-BE49-F238E27FC236}">
              <a16:creationId xmlns:a16="http://schemas.microsoft.com/office/drawing/2014/main" id="{00000000-0008-0000-0700-0000FB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2" name="Text Box 994">
          <a:extLst>
            <a:ext uri="{FF2B5EF4-FFF2-40B4-BE49-F238E27FC236}">
              <a16:creationId xmlns:a16="http://schemas.microsoft.com/office/drawing/2014/main" id="{00000000-0008-0000-0700-0000FC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3" name="Text Box 995">
          <a:extLst>
            <a:ext uri="{FF2B5EF4-FFF2-40B4-BE49-F238E27FC236}">
              <a16:creationId xmlns:a16="http://schemas.microsoft.com/office/drawing/2014/main" id="{00000000-0008-0000-0700-0000FD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4" name="Text Box 996">
          <a:extLst>
            <a:ext uri="{FF2B5EF4-FFF2-40B4-BE49-F238E27FC236}">
              <a16:creationId xmlns:a16="http://schemas.microsoft.com/office/drawing/2014/main" id="{00000000-0008-0000-0700-0000FE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5" name="Text Box 997">
          <a:extLst>
            <a:ext uri="{FF2B5EF4-FFF2-40B4-BE49-F238E27FC236}">
              <a16:creationId xmlns:a16="http://schemas.microsoft.com/office/drawing/2014/main" id="{00000000-0008-0000-0700-0000FF0A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6" name="Text Box 998">
          <a:extLst>
            <a:ext uri="{FF2B5EF4-FFF2-40B4-BE49-F238E27FC236}">
              <a16:creationId xmlns:a16="http://schemas.microsoft.com/office/drawing/2014/main" id="{00000000-0008-0000-0700-00000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7" name="Text Box 999">
          <a:extLst>
            <a:ext uri="{FF2B5EF4-FFF2-40B4-BE49-F238E27FC236}">
              <a16:creationId xmlns:a16="http://schemas.microsoft.com/office/drawing/2014/main" id="{00000000-0008-0000-0700-00000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8" name="Text Box 1000">
          <a:extLst>
            <a:ext uri="{FF2B5EF4-FFF2-40B4-BE49-F238E27FC236}">
              <a16:creationId xmlns:a16="http://schemas.microsoft.com/office/drawing/2014/main" id="{00000000-0008-0000-0700-00000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19" name="Text Box 1001">
          <a:extLst>
            <a:ext uri="{FF2B5EF4-FFF2-40B4-BE49-F238E27FC236}">
              <a16:creationId xmlns:a16="http://schemas.microsoft.com/office/drawing/2014/main" id="{00000000-0008-0000-0700-00000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0" name="Text Box 1002">
          <a:extLst>
            <a:ext uri="{FF2B5EF4-FFF2-40B4-BE49-F238E27FC236}">
              <a16:creationId xmlns:a16="http://schemas.microsoft.com/office/drawing/2014/main" id="{00000000-0008-0000-0700-00000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1" name="Text Box 1003">
          <a:extLst>
            <a:ext uri="{FF2B5EF4-FFF2-40B4-BE49-F238E27FC236}">
              <a16:creationId xmlns:a16="http://schemas.microsoft.com/office/drawing/2014/main" id="{00000000-0008-0000-0700-00000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2" name="Text Box 1004">
          <a:extLst>
            <a:ext uri="{FF2B5EF4-FFF2-40B4-BE49-F238E27FC236}">
              <a16:creationId xmlns:a16="http://schemas.microsoft.com/office/drawing/2014/main" id="{00000000-0008-0000-0700-00000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3" name="Text Box 1005">
          <a:extLst>
            <a:ext uri="{FF2B5EF4-FFF2-40B4-BE49-F238E27FC236}">
              <a16:creationId xmlns:a16="http://schemas.microsoft.com/office/drawing/2014/main" id="{00000000-0008-0000-0700-00000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4" name="Text Box 1006">
          <a:extLst>
            <a:ext uri="{FF2B5EF4-FFF2-40B4-BE49-F238E27FC236}">
              <a16:creationId xmlns:a16="http://schemas.microsoft.com/office/drawing/2014/main" id="{00000000-0008-0000-0700-00000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5" name="Text Box 1007">
          <a:extLst>
            <a:ext uri="{FF2B5EF4-FFF2-40B4-BE49-F238E27FC236}">
              <a16:creationId xmlns:a16="http://schemas.microsoft.com/office/drawing/2014/main" id="{00000000-0008-0000-0700-00000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6" name="Text Box 1008">
          <a:extLst>
            <a:ext uri="{FF2B5EF4-FFF2-40B4-BE49-F238E27FC236}">
              <a16:creationId xmlns:a16="http://schemas.microsoft.com/office/drawing/2014/main" id="{00000000-0008-0000-0700-00000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7" name="Text Box 1009">
          <a:extLst>
            <a:ext uri="{FF2B5EF4-FFF2-40B4-BE49-F238E27FC236}">
              <a16:creationId xmlns:a16="http://schemas.microsoft.com/office/drawing/2014/main" id="{00000000-0008-0000-0700-00000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8" name="Text Box 1010">
          <a:extLst>
            <a:ext uri="{FF2B5EF4-FFF2-40B4-BE49-F238E27FC236}">
              <a16:creationId xmlns:a16="http://schemas.microsoft.com/office/drawing/2014/main" id="{00000000-0008-0000-0700-00000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29" name="Text Box 1011">
          <a:extLst>
            <a:ext uri="{FF2B5EF4-FFF2-40B4-BE49-F238E27FC236}">
              <a16:creationId xmlns:a16="http://schemas.microsoft.com/office/drawing/2014/main" id="{00000000-0008-0000-0700-00000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0" name="Text Box 1012">
          <a:extLst>
            <a:ext uri="{FF2B5EF4-FFF2-40B4-BE49-F238E27FC236}">
              <a16:creationId xmlns:a16="http://schemas.microsoft.com/office/drawing/2014/main" id="{00000000-0008-0000-0700-00000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1" name="Text Box 1013">
          <a:extLst>
            <a:ext uri="{FF2B5EF4-FFF2-40B4-BE49-F238E27FC236}">
              <a16:creationId xmlns:a16="http://schemas.microsoft.com/office/drawing/2014/main" id="{00000000-0008-0000-0700-00000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2" name="Text Box 1014">
          <a:extLst>
            <a:ext uri="{FF2B5EF4-FFF2-40B4-BE49-F238E27FC236}">
              <a16:creationId xmlns:a16="http://schemas.microsoft.com/office/drawing/2014/main" id="{00000000-0008-0000-0700-00001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3" name="Text Box 1015">
          <a:extLst>
            <a:ext uri="{FF2B5EF4-FFF2-40B4-BE49-F238E27FC236}">
              <a16:creationId xmlns:a16="http://schemas.microsoft.com/office/drawing/2014/main" id="{00000000-0008-0000-0700-00001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834" name="Text Box 12">
          <a:extLst>
            <a:ext uri="{FF2B5EF4-FFF2-40B4-BE49-F238E27FC236}">
              <a16:creationId xmlns:a16="http://schemas.microsoft.com/office/drawing/2014/main" id="{00000000-0008-0000-0700-00001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5" name="Text Box 1017">
          <a:extLst>
            <a:ext uri="{FF2B5EF4-FFF2-40B4-BE49-F238E27FC236}">
              <a16:creationId xmlns:a16="http://schemas.microsoft.com/office/drawing/2014/main" id="{00000000-0008-0000-0700-00001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6" name="Text Box 1018">
          <a:extLst>
            <a:ext uri="{FF2B5EF4-FFF2-40B4-BE49-F238E27FC236}">
              <a16:creationId xmlns:a16="http://schemas.microsoft.com/office/drawing/2014/main" id="{00000000-0008-0000-0700-00001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7" name="Text Box 1019">
          <a:extLst>
            <a:ext uri="{FF2B5EF4-FFF2-40B4-BE49-F238E27FC236}">
              <a16:creationId xmlns:a16="http://schemas.microsoft.com/office/drawing/2014/main" id="{00000000-0008-0000-0700-00001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8" name="Text Box 1020">
          <a:extLst>
            <a:ext uri="{FF2B5EF4-FFF2-40B4-BE49-F238E27FC236}">
              <a16:creationId xmlns:a16="http://schemas.microsoft.com/office/drawing/2014/main" id="{00000000-0008-0000-0700-00001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39" name="Text Box 1021">
          <a:extLst>
            <a:ext uri="{FF2B5EF4-FFF2-40B4-BE49-F238E27FC236}">
              <a16:creationId xmlns:a16="http://schemas.microsoft.com/office/drawing/2014/main" id="{00000000-0008-0000-0700-00001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0" name="Text Box 1022">
          <a:extLst>
            <a:ext uri="{FF2B5EF4-FFF2-40B4-BE49-F238E27FC236}">
              <a16:creationId xmlns:a16="http://schemas.microsoft.com/office/drawing/2014/main" id="{00000000-0008-0000-0700-00001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1" name="Text Box 1023">
          <a:extLst>
            <a:ext uri="{FF2B5EF4-FFF2-40B4-BE49-F238E27FC236}">
              <a16:creationId xmlns:a16="http://schemas.microsoft.com/office/drawing/2014/main" id="{00000000-0008-0000-0700-00001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2" name="Text Box 1024">
          <a:extLst>
            <a:ext uri="{FF2B5EF4-FFF2-40B4-BE49-F238E27FC236}">
              <a16:creationId xmlns:a16="http://schemas.microsoft.com/office/drawing/2014/main" id="{00000000-0008-0000-0700-00001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3" name="Text Box 1025">
          <a:extLst>
            <a:ext uri="{FF2B5EF4-FFF2-40B4-BE49-F238E27FC236}">
              <a16:creationId xmlns:a16="http://schemas.microsoft.com/office/drawing/2014/main" id="{00000000-0008-0000-0700-00001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4" name="Text Box 1026">
          <a:extLst>
            <a:ext uri="{FF2B5EF4-FFF2-40B4-BE49-F238E27FC236}">
              <a16:creationId xmlns:a16="http://schemas.microsoft.com/office/drawing/2014/main" id="{00000000-0008-0000-0700-00001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5" name="Text Box 1027">
          <a:extLst>
            <a:ext uri="{FF2B5EF4-FFF2-40B4-BE49-F238E27FC236}">
              <a16:creationId xmlns:a16="http://schemas.microsoft.com/office/drawing/2014/main" id="{00000000-0008-0000-0700-00001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6" name="Text Box 1028">
          <a:extLst>
            <a:ext uri="{FF2B5EF4-FFF2-40B4-BE49-F238E27FC236}">
              <a16:creationId xmlns:a16="http://schemas.microsoft.com/office/drawing/2014/main" id="{00000000-0008-0000-0700-00001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7" name="Text Box 1029">
          <a:extLst>
            <a:ext uri="{FF2B5EF4-FFF2-40B4-BE49-F238E27FC236}">
              <a16:creationId xmlns:a16="http://schemas.microsoft.com/office/drawing/2014/main" id="{00000000-0008-0000-0700-00001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8" name="Text Box 1030">
          <a:extLst>
            <a:ext uri="{FF2B5EF4-FFF2-40B4-BE49-F238E27FC236}">
              <a16:creationId xmlns:a16="http://schemas.microsoft.com/office/drawing/2014/main" id="{00000000-0008-0000-0700-00002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49" name="Text Box 1031">
          <a:extLst>
            <a:ext uri="{FF2B5EF4-FFF2-40B4-BE49-F238E27FC236}">
              <a16:creationId xmlns:a16="http://schemas.microsoft.com/office/drawing/2014/main" id="{00000000-0008-0000-0700-00002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0" name="Text Box 1032">
          <a:extLst>
            <a:ext uri="{FF2B5EF4-FFF2-40B4-BE49-F238E27FC236}">
              <a16:creationId xmlns:a16="http://schemas.microsoft.com/office/drawing/2014/main" id="{00000000-0008-0000-0700-00002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1" name="Text Box 1033">
          <a:extLst>
            <a:ext uri="{FF2B5EF4-FFF2-40B4-BE49-F238E27FC236}">
              <a16:creationId xmlns:a16="http://schemas.microsoft.com/office/drawing/2014/main" id="{00000000-0008-0000-0700-00002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2" name="Text Box 1034">
          <a:extLst>
            <a:ext uri="{FF2B5EF4-FFF2-40B4-BE49-F238E27FC236}">
              <a16:creationId xmlns:a16="http://schemas.microsoft.com/office/drawing/2014/main" id="{00000000-0008-0000-0700-00002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3" name="Text Box 1035">
          <a:extLst>
            <a:ext uri="{FF2B5EF4-FFF2-40B4-BE49-F238E27FC236}">
              <a16:creationId xmlns:a16="http://schemas.microsoft.com/office/drawing/2014/main" id="{00000000-0008-0000-0700-00002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4" name="Text Box 1036">
          <a:extLst>
            <a:ext uri="{FF2B5EF4-FFF2-40B4-BE49-F238E27FC236}">
              <a16:creationId xmlns:a16="http://schemas.microsoft.com/office/drawing/2014/main" id="{00000000-0008-0000-0700-00002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5" name="Text Box 1037">
          <a:extLst>
            <a:ext uri="{FF2B5EF4-FFF2-40B4-BE49-F238E27FC236}">
              <a16:creationId xmlns:a16="http://schemas.microsoft.com/office/drawing/2014/main" id="{00000000-0008-0000-0700-00002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6" name="Text Box 1038">
          <a:extLst>
            <a:ext uri="{FF2B5EF4-FFF2-40B4-BE49-F238E27FC236}">
              <a16:creationId xmlns:a16="http://schemas.microsoft.com/office/drawing/2014/main" id="{00000000-0008-0000-0700-00002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7" name="Text Box 1039">
          <a:extLst>
            <a:ext uri="{FF2B5EF4-FFF2-40B4-BE49-F238E27FC236}">
              <a16:creationId xmlns:a16="http://schemas.microsoft.com/office/drawing/2014/main" id="{00000000-0008-0000-0700-00002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8" name="Text Box 1040">
          <a:extLst>
            <a:ext uri="{FF2B5EF4-FFF2-40B4-BE49-F238E27FC236}">
              <a16:creationId xmlns:a16="http://schemas.microsoft.com/office/drawing/2014/main" id="{00000000-0008-0000-0700-00002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59" name="Text Box 1041">
          <a:extLst>
            <a:ext uri="{FF2B5EF4-FFF2-40B4-BE49-F238E27FC236}">
              <a16:creationId xmlns:a16="http://schemas.microsoft.com/office/drawing/2014/main" id="{00000000-0008-0000-0700-00002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0" name="Text Box 1042">
          <a:extLst>
            <a:ext uri="{FF2B5EF4-FFF2-40B4-BE49-F238E27FC236}">
              <a16:creationId xmlns:a16="http://schemas.microsoft.com/office/drawing/2014/main" id="{00000000-0008-0000-0700-00002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1" name="Text Box 1043">
          <a:extLst>
            <a:ext uri="{FF2B5EF4-FFF2-40B4-BE49-F238E27FC236}">
              <a16:creationId xmlns:a16="http://schemas.microsoft.com/office/drawing/2014/main" id="{00000000-0008-0000-0700-00002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2" name="Text Box 1044">
          <a:extLst>
            <a:ext uri="{FF2B5EF4-FFF2-40B4-BE49-F238E27FC236}">
              <a16:creationId xmlns:a16="http://schemas.microsoft.com/office/drawing/2014/main" id="{00000000-0008-0000-0700-00002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3" name="Text Box 1045">
          <a:extLst>
            <a:ext uri="{FF2B5EF4-FFF2-40B4-BE49-F238E27FC236}">
              <a16:creationId xmlns:a16="http://schemas.microsoft.com/office/drawing/2014/main" id="{00000000-0008-0000-0700-00002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4" name="Text Box 1046">
          <a:extLst>
            <a:ext uri="{FF2B5EF4-FFF2-40B4-BE49-F238E27FC236}">
              <a16:creationId xmlns:a16="http://schemas.microsoft.com/office/drawing/2014/main" id="{00000000-0008-0000-0700-00003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5" name="Text Box 1047">
          <a:extLst>
            <a:ext uri="{FF2B5EF4-FFF2-40B4-BE49-F238E27FC236}">
              <a16:creationId xmlns:a16="http://schemas.microsoft.com/office/drawing/2014/main" id="{00000000-0008-0000-0700-00003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6" name="Text Box 1048">
          <a:extLst>
            <a:ext uri="{FF2B5EF4-FFF2-40B4-BE49-F238E27FC236}">
              <a16:creationId xmlns:a16="http://schemas.microsoft.com/office/drawing/2014/main" id="{00000000-0008-0000-0700-00003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7" name="Text Box 1049">
          <a:extLst>
            <a:ext uri="{FF2B5EF4-FFF2-40B4-BE49-F238E27FC236}">
              <a16:creationId xmlns:a16="http://schemas.microsoft.com/office/drawing/2014/main" id="{00000000-0008-0000-0700-00003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8" name="Text Box 1050">
          <a:extLst>
            <a:ext uri="{FF2B5EF4-FFF2-40B4-BE49-F238E27FC236}">
              <a16:creationId xmlns:a16="http://schemas.microsoft.com/office/drawing/2014/main" id="{00000000-0008-0000-0700-00003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69" name="Text Box 1051">
          <a:extLst>
            <a:ext uri="{FF2B5EF4-FFF2-40B4-BE49-F238E27FC236}">
              <a16:creationId xmlns:a16="http://schemas.microsoft.com/office/drawing/2014/main" id="{00000000-0008-0000-0700-00003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0" name="Text Box 1052">
          <a:extLst>
            <a:ext uri="{FF2B5EF4-FFF2-40B4-BE49-F238E27FC236}">
              <a16:creationId xmlns:a16="http://schemas.microsoft.com/office/drawing/2014/main" id="{00000000-0008-0000-0700-00003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1" name="Text Box 1053">
          <a:extLst>
            <a:ext uri="{FF2B5EF4-FFF2-40B4-BE49-F238E27FC236}">
              <a16:creationId xmlns:a16="http://schemas.microsoft.com/office/drawing/2014/main" id="{00000000-0008-0000-0700-00003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2" name="Text Box 1054">
          <a:extLst>
            <a:ext uri="{FF2B5EF4-FFF2-40B4-BE49-F238E27FC236}">
              <a16:creationId xmlns:a16="http://schemas.microsoft.com/office/drawing/2014/main" id="{00000000-0008-0000-0700-00003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3" name="Text Box 1055">
          <a:extLst>
            <a:ext uri="{FF2B5EF4-FFF2-40B4-BE49-F238E27FC236}">
              <a16:creationId xmlns:a16="http://schemas.microsoft.com/office/drawing/2014/main" id="{00000000-0008-0000-0700-00003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4" name="Text Box 1056">
          <a:extLst>
            <a:ext uri="{FF2B5EF4-FFF2-40B4-BE49-F238E27FC236}">
              <a16:creationId xmlns:a16="http://schemas.microsoft.com/office/drawing/2014/main" id="{00000000-0008-0000-0700-00003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5" name="Text Box 1057">
          <a:extLst>
            <a:ext uri="{FF2B5EF4-FFF2-40B4-BE49-F238E27FC236}">
              <a16:creationId xmlns:a16="http://schemas.microsoft.com/office/drawing/2014/main" id="{00000000-0008-0000-0700-00003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6" name="Text Box 1058">
          <a:extLst>
            <a:ext uri="{FF2B5EF4-FFF2-40B4-BE49-F238E27FC236}">
              <a16:creationId xmlns:a16="http://schemas.microsoft.com/office/drawing/2014/main" id="{00000000-0008-0000-0700-00003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7" name="Text Box 1059">
          <a:extLst>
            <a:ext uri="{FF2B5EF4-FFF2-40B4-BE49-F238E27FC236}">
              <a16:creationId xmlns:a16="http://schemas.microsoft.com/office/drawing/2014/main" id="{00000000-0008-0000-0700-00003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8" name="Text Box 1060">
          <a:extLst>
            <a:ext uri="{FF2B5EF4-FFF2-40B4-BE49-F238E27FC236}">
              <a16:creationId xmlns:a16="http://schemas.microsoft.com/office/drawing/2014/main" id="{00000000-0008-0000-0700-00003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79" name="Text Box 1061">
          <a:extLst>
            <a:ext uri="{FF2B5EF4-FFF2-40B4-BE49-F238E27FC236}">
              <a16:creationId xmlns:a16="http://schemas.microsoft.com/office/drawing/2014/main" id="{00000000-0008-0000-0700-00003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0" name="Text Box 1062">
          <a:extLst>
            <a:ext uri="{FF2B5EF4-FFF2-40B4-BE49-F238E27FC236}">
              <a16:creationId xmlns:a16="http://schemas.microsoft.com/office/drawing/2014/main" id="{00000000-0008-0000-0700-00004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1" name="Text Box 1063">
          <a:extLst>
            <a:ext uri="{FF2B5EF4-FFF2-40B4-BE49-F238E27FC236}">
              <a16:creationId xmlns:a16="http://schemas.microsoft.com/office/drawing/2014/main" id="{00000000-0008-0000-0700-00004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2" name="Text Box 1064">
          <a:extLst>
            <a:ext uri="{FF2B5EF4-FFF2-40B4-BE49-F238E27FC236}">
              <a16:creationId xmlns:a16="http://schemas.microsoft.com/office/drawing/2014/main" id="{00000000-0008-0000-0700-00004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3" name="Text Box 1065">
          <a:extLst>
            <a:ext uri="{FF2B5EF4-FFF2-40B4-BE49-F238E27FC236}">
              <a16:creationId xmlns:a16="http://schemas.microsoft.com/office/drawing/2014/main" id="{00000000-0008-0000-0700-00004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4" name="Text Box 1066">
          <a:extLst>
            <a:ext uri="{FF2B5EF4-FFF2-40B4-BE49-F238E27FC236}">
              <a16:creationId xmlns:a16="http://schemas.microsoft.com/office/drawing/2014/main" id="{00000000-0008-0000-0700-00004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5" name="Text Box 1067">
          <a:extLst>
            <a:ext uri="{FF2B5EF4-FFF2-40B4-BE49-F238E27FC236}">
              <a16:creationId xmlns:a16="http://schemas.microsoft.com/office/drawing/2014/main" id="{00000000-0008-0000-0700-00004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6" name="Text Box 1068">
          <a:extLst>
            <a:ext uri="{FF2B5EF4-FFF2-40B4-BE49-F238E27FC236}">
              <a16:creationId xmlns:a16="http://schemas.microsoft.com/office/drawing/2014/main" id="{00000000-0008-0000-0700-00004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7" name="Text Box 1069">
          <a:extLst>
            <a:ext uri="{FF2B5EF4-FFF2-40B4-BE49-F238E27FC236}">
              <a16:creationId xmlns:a16="http://schemas.microsoft.com/office/drawing/2014/main" id="{00000000-0008-0000-0700-00004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8" name="Text Box 1070">
          <a:extLst>
            <a:ext uri="{FF2B5EF4-FFF2-40B4-BE49-F238E27FC236}">
              <a16:creationId xmlns:a16="http://schemas.microsoft.com/office/drawing/2014/main" id="{00000000-0008-0000-0700-00004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89" name="Text Box 1071">
          <a:extLst>
            <a:ext uri="{FF2B5EF4-FFF2-40B4-BE49-F238E27FC236}">
              <a16:creationId xmlns:a16="http://schemas.microsoft.com/office/drawing/2014/main" id="{00000000-0008-0000-0700-00004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0" name="Text Box 1072">
          <a:extLst>
            <a:ext uri="{FF2B5EF4-FFF2-40B4-BE49-F238E27FC236}">
              <a16:creationId xmlns:a16="http://schemas.microsoft.com/office/drawing/2014/main" id="{00000000-0008-0000-0700-00004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1" name="Text Box 1073">
          <a:extLst>
            <a:ext uri="{FF2B5EF4-FFF2-40B4-BE49-F238E27FC236}">
              <a16:creationId xmlns:a16="http://schemas.microsoft.com/office/drawing/2014/main" id="{00000000-0008-0000-0700-00004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2" name="Text Box 1074">
          <a:extLst>
            <a:ext uri="{FF2B5EF4-FFF2-40B4-BE49-F238E27FC236}">
              <a16:creationId xmlns:a16="http://schemas.microsoft.com/office/drawing/2014/main" id="{00000000-0008-0000-0700-00004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3" name="Text Box 1075">
          <a:extLst>
            <a:ext uri="{FF2B5EF4-FFF2-40B4-BE49-F238E27FC236}">
              <a16:creationId xmlns:a16="http://schemas.microsoft.com/office/drawing/2014/main" id="{00000000-0008-0000-0700-00004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4" name="Text Box 1076">
          <a:extLst>
            <a:ext uri="{FF2B5EF4-FFF2-40B4-BE49-F238E27FC236}">
              <a16:creationId xmlns:a16="http://schemas.microsoft.com/office/drawing/2014/main" id="{00000000-0008-0000-0700-00004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5" name="Text Box 1077">
          <a:extLst>
            <a:ext uri="{FF2B5EF4-FFF2-40B4-BE49-F238E27FC236}">
              <a16:creationId xmlns:a16="http://schemas.microsoft.com/office/drawing/2014/main" id="{00000000-0008-0000-0700-00004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6" name="Text Box 1078">
          <a:extLst>
            <a:ext uri="{FF2B5EF4-FFF2-40B4-BE49-F238E27FC236}">
              <a16:creationId xmlns:a16="http://schemas.microsoft.com/office/drawing/2014/main" id="{00000000-0008-0000-0700-00005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7" name="Text Box 1079">
          <a:extLst>
            <a:ext uri="{FF2B5EF4-FFF2-40B4-BE49-F238E27FC236}">
              <a16:creationId xmlns:a16="http://schemas.microsoft.com/office/drawing/2014/main" id="{00000000-0008-0000-0700-00005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8" name="Text Box 1080">
          <a:extLst>
            <a:ext uri="{FF2B5EF4-FFF2-40B4-BE49-F238E27FC236}">
              <a16:creationId xmlns:a16="http://schemas.microsoft.com/office/drawing/2014/main" id="{00000000-0008-0000-0700-00005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899" name="Text Box 1081">
          <a:extLst>
            <a:ext uri="{FF2B5EF4-FFF2-40B4-BE49-F238E27FC236}">
              <a16:creationId xmlns:a16="http://schemas.microsoft.com/office/drawing/2014/main" id="{00000000-0008-0000-0700-00005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0" name="Text Box 1082">
          <a:extLst>
            <a:ext uri="{FF2B5EF4-FFF2-40B4-BE49-F238E27FC236}">
              <a16:creationId xmlns:a16="http://schemas.microsoft.com/office/drawing/2014/main" id="{00000000-0008-0000-0700-00005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1" name="Text Box 1083">
          <a:extLst>
            <a:ext uri="{FF2B5EF4-FFF2-40B4-BE49-F238E27FC236}">
              <a16:creationId xmlns:a16="http://schemas.microsoft.com/office/drawing/2014/main" id="{00000000-0008-0000-0700-00005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2" name="Text Box 1084">
          <a:extLst>
            <a:ext uri="{FF2B5EF4-FFF2-40B4-BE49-F238E27FC236}">
              <a16:creationId xmlns:a16="http://schemas.microsoft.com/office/drawing/2014/main" id="{00000000-0008-0000-0700-00005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3" name="Text Box 1085">
          <a:extLst>
            <a:ext uri="{FF2B5EF4-FFF2-40B4-BE49-F238E27FC236}">
              <a16:creationId xmlns:a16="http://schemas.microsoft.com/office/drawing/2014/main" id="{00000000-0008-0000-0700-00005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4" name="Text Box 1086">
          <a:extLst>
            <a:ext uri="{FF2B5EF4-FFF2-40B4-BE49-F238E27FC236}">
              <a16:creationId xmlns:a16="http://schemas.microsoft.com/office/drawing/2014/main" id="{00000000-0008-0000-0700-00005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5" name="Text Box 1087">
          <a:extLst>
            <a:ext uri="{FF2B5EF4-FFF2-40B4-BE49-F238E27FC236}">
              <a16:creationId xmlns:a16="http://schemas.microsoft.com/office/drawing/2014/main" id="{00000000-0008-0000-0700-00005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6" name="Text Box 1088">
          <a:extLst>
            <a:ext uri="{FF2B5EF4-FFF2-40B4-BE49-F238E27FC236}">
              <a16:creationId xmlns:a16="http://schemas.microsoft.com/office/drawing/2014/main" id="{00000000-0008-0000-0700-00005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7" name="Text Box 1089">
          <a:extLst>
            <a:ext uri="{FF2B5EF4-FFF2-40B4-BE49-F238E27FC236}">
              <a16:creationId xmlns:a16="http://schemas.microsoft.com/office/drawing/2014/main" id="{00000000-0008-0000-0700-00005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8" name="Text Box 1090">
          <a:extLst>
            <a:ext uri="{FF2B5EF4-FFF2-40B4-BE49-F238E27FC236}">
              <a16:creationId xmlns:a16="http://schemas.microsoft.com/office/drawing/2014/main" id="{00000000-0008-0000-0700-00005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09" name="Text Box 1091">
          <a:extLst>
            <a:ext uri="{FF2B5EF4-FFF2-40B4-BE49-F238E27FC236}">
              <a16:creationId xmlns:a16="http://schemas.microsoft.com/office/drawing/2014/main" id="{00000000-0008-0000-0700-00005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0" name="Text Box 1092">
          <a:extLst>
            <a:ext uri="{FF2B5EF4-FFF2-40B4-BE49-F238E27FC236}">
              <a16:creationId xmlns:a16="http://schemas.microsoft.com/office/drawing/2014/main" id="{00000000-0008-0000-0700-00005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1" name="Text Box 1093">
          <a:extLst>
            <a:ext uri="{FF2B5EF4-FFF2-40B4-BE49-F238E27FC236}">
              <a16:creationId xmlns:a16="http://schemas.microsoft.com/office/drawing/2014/main" id="{00000000-0008-0000-0700-00005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2" name="Text Box 1094">
          <a:extLst>
            <a:ext uri="{FF2B5EF4-FFF2-40B4-BE49-F238E27FC236}">
              <a16:creationId xmlns:a16="http://schemas.microsoft.com/office/drawing/2014/main" id="{00000000-0008-0000-0700-00006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3" name="Text Box 1095">
          <a:extLst>
            <a:ext uri="{FF2B5EF4-FFF2-40B4-BE49-F238E27FC236}">
              <a16:creationId xmlns:a16="http://schemas.microsoft.com/office/drawing/2014/main" id="{00000000-0008-0000-0700-00006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4" name="Text Box 1096">
          <a:extLst>
            <a:ext uri="{FF2B5EF4-FFF2-40B4-BE49-F238E27FC236}">
              <a16:creationId xmlns:a16="http://schemas.microsoft.com/office/drawing/2014/main" id="{00000000-0008-0000-0700-00006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5" name="Text Box 1097">
          <a:extLst>
            <a:ext uri="{FF2B5EF4-FFF2-40B4-BE49-F238E27FC236}">
              <a16:creationId xmlns:a16="http://schemas.microsoft.com/office/drawing/2014/main" id="{00000000-0008-0000-0700-00006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6" name="Text Box 1098">
          <a:extLst>
            <a:ext uri="{FF2B5EF4-FFF2-40B4-BE49-F238E27FC236}">
              <a16:creationId xmlns:a16="http://schemas.microsoft.com/office/drawing/2014/main" id="{00000000-0008-0000-0700-00006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7" name="Text Box 1099">
          <a:extLst>
            <a:ext uri="{FF2B5EF4-FFF2-40B4-BE49-F238E27FC236}">
              <a16:creationId xmlns:a16="http://schemas.microsoft.com/office/drawing/2014/main" id="{00000000-0008-0000-0700-00006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8" name="Text Box 1100">
          <a:extLst>
            <a:ext uri="{FF2B5EF4-FFF2-40B4-BE49-F238E27FC236}">
              <a16:creationId xmlns:a16="http://schemas.microsoft.com/office/drawing/2014/main" id="{00000000-0008-0000-0700-00006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19" name="Text Box 1101">
          <a:extLst>
            <a:ext uri="{FF2B5EF4-FFF2-40B4-BE49-F238E27FC236}">
              <a16:creationId xmlns:a16="http://schemas.microsoft.com/office/drawing/2014/main" id="{00000000-0008-0000-0700-00006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0" name="Text Box 1103">
          <a:extLst>
            <a:ext uri="{FF2B5EF4-FFF2-40B4-BE49-F238E27FC236}">
              <a16:creationId xmlns:a16="http://schemas.microsoft.com/office/drawing/2014/main" id="{00000000-0008-0000-0700-00006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1" name="Text Box 1104">
          <a:extLst>
            <a:ext uri="{FF2B5EF4-FFF2-40B4-BE49-F238E27FC236}">
              <a16:creationId xmlns:a16="http://schemas.microsoft.com/office/drawing/2014/main" id="{00000000-0008-0000-0700-00006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2" name="Text Box 1105">
          <a:extLst>
            <a:ext uri="{FF2B5EF4-FFF2-40B4-BE49-F238E27FC236}">
              <a16:creationId xmlns:a16="http://schemas.microsoft.com/office/drawing/2014/main" id="{00000000-0008-0000-0700-00006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3" name="Text Box 1106">
          <a:extLst>
            <a:ext uri="{FF2B5EF4-FFF2-40B4-BE49-F238E27FC236}">
              <a16:creationId xmlns:a16="http://schemas.microsoft.com/office/drawing/2014/main" id="{00000000-0008-0000-0700-00006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4" name="Text Box 1107">
          <a:extLst>
            <a:ext uri="{FF2B5EF4-FFF2-40B4-BE49-F238E27FC236}">
              <a16:creationId xmlns:a16="http://schemas.microsoft.com/office/drawing/2014/main" id="{00000000-0008-0000-0700-00006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5" name="Text Box 1108">
          <a:extLst>
            <a:ext uri="{FF2B5EF4-FFF2-40B4-BE49-F238E27FC236}">
              <a16:creationId xmlns:a16="http://schemas.microsoft.com/office/drawing/2014/main" id="{00000000-0008-0000-0700-00006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6" name="Text Box 1109">
          <a:extLst>
            <a:ext uri="{FF2B5EF4-FFF2-40B4-BE49-F238E27FC236}">
              <a16:creationId xmlns:a16="http://schemas.microsoft.com/office/drawing/2014/main" id="{00000000-0008-0000-0700-00006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7" name="Text Box 1110">
          <a:extLst>
            <a:ext uri="{FF2B5EF4-FFF2-40B4-BE49-F238E27FC236}">
              <a16:creationId xmlns:a16="http://schemas.microsoft.com/office/drawing/2014/main" id="{00000000-0008-0000-0700-00006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8" name="Text Box 1111">
          <a:extLst>
            <a:ext uri="{FF2B5EF4-FFF2-40B4-BE49-F238E27FC236}">
              <a16:creationId xmlns:a16="http://schemas.microsoft.com/office/drawing/2014/main" id="{00000000-0008-0000-0700-00007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29" name="Text Box 1112">
          <a:extLst>
            <a:ext uri="{FF2B5EF4-FFF2-40B4-BE49-F238E27FC236}">
              <a16:creationId xmlns:a16="http://schemas.microsoft.com/office/drawing/2014/main" id="{00000000-0008-0000-0700-00007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0" name="Text Box 1113">
          <a:extLst>
            <a:ext uri="{FF2B5EF4-FFF2-40B4-BE49-F238E27FC236}">
              <a16:creationId xmlns:a16="http://schemas.microsoft.com/office/drawing/2014/main" id="{00000000-0008-0000-0700-00007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1" name="Text Box 1114">
          <a:extLst>
            <a:ext uri="{FF2B5EF4-FFF2-40B4-BE49-F238E27FC236}">
              <a16:creationId xmlns:a16="http://schemas.microsoft.com/office/drawing/2014/main" id="{00000000-0008-0000-0700-00007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2" name="Text Box 1115">
          <a:extLst>
            <a:ext uri="{FF2B5EF4-FFF2-40B4-BE49-F238E27FC236}">
              <a16:creationId xmlns:a16="http://schemas.microsoft.com/office/drawing/2014/main" id="{00000000-0008-0000-0700-00007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3" name="Text Box 1116">
          <a:extLst>
            <a:ext uri="{FF2B5EF4-FFF2-40B4-BE49-F238E27FC236}">
              <a16:creationId xmlns:a16="http://schemas.microsoft.com/office/drawing/2014/main" id="{00000000-0008-0000-0700-00007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4" name="Text Box 1117">
          <a:extLst>
            <a:ext uri="{FF2B5EF4-FFF2-40B4-BE49-F238E27FC236}">
              <a16:creationId xmlns:a16="http://schemas.microsoft.com/office/drawing/2014/main" id="{00000000-0008-0000-0700-00007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5" name="Text Box 1118">
          <a:extLst>
            <a:ext uri="{FF2B5EF4-FFF2-40B4-BE49-F238E27FC236}">
              <a16:creationId xmlns:a16="http://schemas.microsoft.com/office/drawing/2014/main" id="{00000000-0008-0000-0700-00007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6" name="Text Box 1119">
          <a:extLst>
            <a:ext uri="{FF2B5EF4-FFF2-40B4-BE49-F238E27FC236}">
              <a16:creationId xmlns:a16="http://schemas.microsoft.com/office/drawing/2014/main" id="{00000000-0008-0000-0700-00007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7" name="Text Box 1120">
          <a:extLst>
            <a:ext uri="{FF2B5EF4-FFF2-40B4-BE49-F238E27FC236}">
              <a16:creationId xmlns:a16="http://schemas.microsoft.com/office/drawing/2014/main" id="{00000000-0008-0000-0700-00007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8" name="Text Box 1121">
          <a:extLst>
            <a:ext uri="{FF2B5EF4-FFF2-40B4-BE49-F238E27FC236}">
              <a16:creationId xmlns:a16="http://schemas.microsoft.com/office/drawing/2014/main" id="{00000000-0008-0000-0700-00007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39" name="Text Box 1122">
          <a:extLst>
            <a:ext uri="{FF2B5EF4-FFF2-40B4-BE49-F238E27FC236}">
              <a16:creationId xmlns:a16="http://schemas.microsoft.com/office/drawing/2014/main" id="{00000000-0008-0000-0700-00007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0" name="Text Box 1123">
          <a:extLst>
            <a:ext uri="{FF2B5EF4-FFF2-40B4-BE49-F238E27FC236}">
              <a16:creationId xmlns:a16="http://schemas.microsoft.com/office/drawing/2014/main" id="{00000000-0008-0000-0700-00007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1" name="Text Box 1124">
          <a:extLst>
            <a:ext uri="{FF2B5EF4-FFF2-40B4-BE49-F238E27FC236}">
              <a16:creationId xmlns:a16="http://schemas.microsoft.com/office/drawing/2014/main" id="{00000000-0008-0000-0700-00007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2" name="Text Box 1125">
          <a:extLst>
            <a:ext uri="{FF2B5EF4-FFF2-40B4-BE49-F238E27FC236}">
              <a16:creationId xmlns:a16="http://schemas.microsoft.com/office/drawing/2014/main" id="{00000000-0008-0000-0700-00007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3" name="Text Box 1126">
          <a:extLst>
            <a:ext uri="{FF2B5EF4-FFF2-40B4-BE49-F238E27FC236}">
              <a16:creationId xmlns:a16="http://schemas.microsoft.com/office/drawing/2014/main" id="{00000000-0008-0000-0700-00007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4" name="Text Box 1127">
          <a:extLst>
            <a:ext uri="{FF2B5EF4-FFF2-40B4-BE49-F238E27FC236}">
              <a16:creationId xmlns:a16="http://schemas.microsoft.com/office/drawing/2014/main" id="{00000000-0008-0000-0700-00008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5" name="Text Box 1128">
          <a:extLst>
            <a:ext uri="{FF2B5EF4-FFF2-40B4-BE49-F238E27FC236}">
              <a16:creationId xmlns:a16="http://schemas.microsoft.com/office/drawing/2014/main" id="{00000000-0008-0000-0700-00008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6" name="Text Box 1129">
          <a:extLst>
            <a:ext uri="{FF2B5EF4-FFF2-40B4-BE49-F238E27FC236}">
              <a16:creationId xmlns:a16="http://schemas.microsoft.com/office/drawing/2014/main" id="{00000000-0008-0000-0700-00008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228600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0000000-0008-0000-0700-00008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8" name="Text Box 1131">
          <a:extLst>
            <a:ext uri="{FF2B5EF4-FFF2-40B4-BE49-F238E27FC236}">
              <a16:creationId xmlns:a16="http://schemas.microsoft.com/office/drawing/2014/main" id="{00000000-0008-0000-0700-00008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49" name="Text Box 1132">
          <a:extLst>
            <a:ext uri="{FF2B5EF4-FFF2-40B4-BE49-F238E27FC236}">
              <a16:creationId xmlns:a16="http://schemas.microsoft.com/office/drawing/2014/main" id="{00000000-0008-0000-0700-00008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0" name="Text Box 1133">
          <a:extLst>
            <a:ext uri="{FF2B5EF4-FFF2-40B4-BE49-F238E27FC236}">
              <a16:creationId xmlns:a16="http://schemas.microsoft.com/office/drawing/2014/main" id="{00000000-0008-0000-0700-00008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1" name="Text Box 1134">
          <a:extLst>
            <a:ext uri="{FF2B5EF4-FFF2-40B4-BE49-F238E27FC236}">
              <a16:creationId xmlns:a16="http://schemas.microsoft.com/office/drawing/2014/main" id="{00000000-0008-0000-0700-00008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2" name="Text Box 1135">
          <a:extLst>
            <a:ext uri="{FF2B5EF4-FFF2-40B4-BE49-F238E27FC236}">
              <a16:creationId xmlns:a16="http://schemas.microsoft.com/office/drawing/2014/main" id="{00000000-0008-0000-0700-00008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3" name="Text Box 1136">
          <a:extLst>
            <a:ext uri="{FF2B5EF4-FFF2-40B4-BE49-F238E27FC236}">
              <a16:creationId xmlns:a16="http://schemas.microsoft.com/office/drawing/2014/main" id="{00000000-0008-0000-0700-00008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4" name="Text Box 1137">
          <a:extLst>
            <a:ext uri="{FF2B5EF4-FFF2-40B4-BE49-F238E27FC236}">
              <a16:creationId xmlns:a16="http://schemas.microsoft.com/office/drawing/2014/main" id="{00000000-0008-0000-0700-00008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5" name="Text Box 1138">
          <a:extLst>
            <a:ext uri="{FF2B5EF4-FFF2-40B4-BE49-F238E27FC236}">
              <a16:creationId xmlns:a16="http://schemas.microsoft.com/office/drawing/2014/main" id="{00000000-0008-0000-0700-00008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6" name="Text Box 1139">
          <a:extLst>
            <a:ext uri="{FF2B5EF4-FFF2-40B4-BE49-F238E27FC236}">
              <a16:creationId xmlns:a16="http://schemas.microsoft.com/office/drawing/2014/main" id="{00000000-0008-0000-0700-00008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7" name="Text Box 1140">
          <a:extLst>
            <a:ext uri="{FF2B5EF4-FFF2-40B4-BE49-F238E27FC236}">
              <a16:creationId xmlns:a16="http://schemas.microsoft.com/office/drawing/2014/main" id="{00000000-0008-0000-0700-00008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8" name="Text Box 1141">
          <a:extLst>
            <a:ext uri="{FF2B5EF4-FFF2-40B4-BE49-F238E27FC236}">
              <a16:creationId xmlns:a16="http://schemas.microsoft.com/office/drawing/2014/main" id="{00000000-0008-0000-0700-00008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59" name="Text Box 1142">
          <a:extLst>
            <a:ext uri="{FF2B5EF4-FFF2-40B4-BE49-F238E27FC236}">
              <a16:creationId xmlns:a16="http://schemas.microsoft.com/office/drawing/2014/main" id="{00000000-0008-0000-0700-00008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0" name="Text Box 1143">
          <a:extLst>
            <a:ext uri="{FF2B5EF4-FFF2-40B4-BE49-F238E27FC236}">
              <a16:creationId xmlns:a16="http://schemas.microsoft.com/office/drawing/2014/main" id="{00000000-0008-0000-0700-00009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1" name="Text Box 1144">
          <a:extLst>
            <a:ext uri="{FF2B5EF4-FFF2-40B4-BE49-F238E27FC236}">
              <a16:creationId xmlns:a16="http://schemas.microsoft.com/office/drawing/2014/main" id="{00000000-0008-0000-0700-00009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2" name="Text Box 1145">
          <a:extLst>
            <a:ext uri="{FF2B5EF4-FFF2-40B4-BE49-F238E27FC236}">
              <a16:creationId xmlns:a16="http://schemas.microsoft.com/office/drawing/2014/main" id="{00000000-0008-0000-0700-00009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3" name="Text Box 1146">
          <a:extLst>
            <a:ext uri="{FF2B5EF4-FFF2-40B4-BE49-F238E27FC236}">
              <a16:creationId xmlns:a16="http://schemas.microsoft.com/office/drawing/2014/main" id="{00000000-0008-0000-0700-00009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4" name="Text Box 1147">
          <a:extLst>
            <a:ext uri="{FF2B5EF4-FFF2-40B4-BE49-F238E27FC236}">
              <a16:creationId xmlns:a16="http://schemas.microsoft.com/office/drawing/2014/main" id="{00000000-0008-0000-0700-00009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5" name="Text Box 1148">
          <a:extLst>
            <a:ext uri="{FF2B5EF4-FFF2-40B4-BE49-F238E27FC236}">
              <a16:creationId xmlns:a16="http://schemas.microsoft.com/office/drawing/2014/main" id="{00000000-0008-0000-0700-00009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6" name="Text Box 1149">
          <a:extLst>
            <a:ext uri="{FF2B5EF4-FFF2-40B4-BE49-F238E27FC236}">
              <a16:creationId xmlns:a16="http://schemas.microsoft.com/office/drawing/2014/main" id="{00000000-0008-0000-0700-00009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7" name="Text Box 1150">
          <a:extLst>
            <a:ext uri="{FF2B5EF4-FFF2-40B4-BE49-F238E27FC236}">
              <a16:creationId xmlns:a16="http://schemas.microsoft.com/office/drawing/2014/main" id="{00000000-0008-0000-0700-00009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8" name="Text Box 1151">
          <a:extLst>
            <a:ext uri="{FF2B5EF4-FFF2-40B4-BE49-F238E27FC236}">
              <a16:creationId xmlns:a16="http://schemas.microsoft.com/office/drawing/2014/main" id="{00000000-0008-0000-0700-00009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69" name="Text Box 1152">
          <a:extLst>
            <a:ext uri="{FF2B5EF4-FFF2-40B4-BE49-F238E27FC236}">
              <a16:creationId xmlns:a16="http://schemas.microsoft.com/office/drawing/2014/main" id="{00000000-0008-0000-0700-00009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0" name="Text Box 1153">
          <a:extLst>
            <a:ext uri="{FF2B5EF4-FFF2-40B4-BE49-F238E27FC236}">
              <a16:creationId xmlns:a16="http://schemas.microsoft.com/office/drawing/2014/main" id="{00000000-0008-0000-0700-00009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1" name="Text Box 1154">
          <a:extLst>
            <a:ext uri="{FF2B5EF4-FFF2-40B4-BE49-F238E27FC236}">
              <a16:creationId xmlns:a16="http://schemas.microsoft.com/office/drawing/2014/main" id="{00000000-0008-0000-0700-00009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2" name="Text Box 1155">
          <a:extLst>
            <a:ext uri="{FF2B5EF4-FFF2-40B4-BE49-F238E27FC236}">
              <a16:creationId xmlns:a16="http://schemas.microsoft.com/office/drawing/2014/main" id="{00000000-0008-0000-0700-00009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3" name="Text Box 1156">
          <a:extLst>
            <a:ext uri="{FF2B5EF4-FFF2-40B4-BE49-F238E27FC236}">
              <a16:creationId xmlns:a16="http://schemas.microsoft.com/office/drawing/2014/main" id="{00000000-0008-0000-0700-00009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4" name="Text Box 1157">
          <a:extLst>
            <a:ext uri="{FF2B5EF4-FFF2-40B4-BE49-F238E27FC236}">
              <a16:creationId xmlns:a16="http://schemas.microsoft.com/office/drawing/2014/main" id="{00000000-0008-0000-0700-00009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5" name="Text Box 1158">
          <a:extLst>
            <a:ext uri="{FF2B5EF4-FFF2-40B4-BE49-F238E27FC236}">
              <a16:creationId xmlns:a16="http://schemas.microsoft.com/office/drawing/2014/main" id="{00000000-0008-0000-0700-00009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6" name="Text Box 1159">
          <a:extLst>
            <a:ext uri="{FF2B5EF4-FFF2-40B4-BE49-F238E27FC236}">
              <a16:creationId xmlns:a16="http://schemas.microsoft.com/office/drawing/2014/main" id="{00000000-0008-0000-0700-0000A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7" name="Text Box 1160">
          <a:extLst>
            <a:ext uri="{FF2B5EF4-FFF2-40B4-BE49-F238E27FC236}">
              <a16:creationId xmlns:a16="http://schemas.microsoft.com/office/drawing/2014/main" id="{00000000-0008-0000-0700-0000A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8" name="Text Box 1161">
          <a:extLst>
            <a:ext uri="{FF2B5EF4-FFF2-40B4-BE49-F238E27FC236}">
              <a16:creationId xmlns:a16="http://schemas.microsoft.com/office/drawing/2014/main" id="{00000000-0008-0000-0700-0000A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79" name="Text Box 1162">
          <a:extLst>
            <a:ext uri="{FF2B5EF4-FFF2-40B4-BE49-F238E27FC236}">
              <a16:creationId xmlns:a16="http://schemas.microsoft.com/office/drawing/2014/main" id="{00000000-0008-0000-0700-0000A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0" name="Text Box 1163">
          <a:extLst>
            <a:ext uri="{FF2B5EF4-FFF2-40B4-BE49-F238E27FC236}">
              <a16:creationId xmlns:a16="http://schemas.microsoft.com/office/drawing/2014/main" id="{00000000-0008-0000-0700-0000A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1" name="Text Box 1164">
          <a:extLst>
            <a:ext uri="{FF2B5EF4-FFF2-40B4-BE49-F238E27FC236}">
              <a16:creationId xmlns:a16="http://schemas.microsoft.com/office/drawing/2014/main" id="{00000000-0008-0000-0700-0000A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2" name="Text Box 1165">
          <a:extLst>
            <a:ext uri="{FF2B5EF4-FFF2-40B4-BE49-F238E27FC236}">
              <a16:creationId xmlns:a16="http://schemas.microsoft.com/office/drawing/2014/main" id="{00000000-0008-0000-0700-0000A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3" name="Text Box 1166">
          <a:extLst>
            <a:ext uri="{FF2B5EF4-FFF2-40B4-BE49-F238E27FC236}">
              <a16:creationId xmlns:a16="http://schemas.microsoft.com/office/drawing/2014/main" id="{00000000-0008-0000-0700-0000A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4" name="Text Box 1167">
          <a:extLst>
            <a:ext uri="{FF2B5EF4-FFF2-40B4-BE49-F238E27FC236}">
              <a16:creationId xmlns:a16="http://schemas.microsoft.com/office/drawing/2014/main" id="{00000000-0008-0000-0700-0000A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5" name="Text Box 1168">
          <a:extLst>
            <a:ext uri="{FF2B5EF4-FFF2-40B4-BE49-F238E27FC236}">
              <a16:creationId xmlns:a16="http://schemas.microsoft.com/office/drawing/2014/main" id="{00000000-0008-0000-0700-0000A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6" name="Text Box 1169">
          <a:extLst>
            <a:ext uri="{FF2B5EF4-FFF2-40B4-BE49-F238E27FC236}">
              <a16:creationId xmlns:a16="http://schemas.microsoft.com/office/drawing/2014/main" id="{00000000-0008-0000-0700-0000A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7" name="Text Box 1170">
          <a:extLst>
            <a:ext uri="{FF2B5EF4-FFF2-40B4-BE49-F238E27FC236}">
              <a16:creationId xmlns:a16="http://schemas.microsoft.com/office/drawing/2014/main" id="{00000000-0008-0000-0700-0000A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8" name="Text Box 1171">
          <a:extLst>
            <a:ext uri="{FF2B5EF4-FFF2-40B4-BE49-F238E27FC236}">
              <a16:creationId xmlns:a16="http://schemas.microsoft.com/office/drawing/2014/main" id="{00000000-0008-0000-0700-0000A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89" name="Text Box 1172">
          <a:extLst>
            <a:ext uri="{FF2B5EF4-FFF2-40B4-BE49-F238E27FC236}">
              <a16:creationId xmlns:a16="http://schemas.microsoft.com/office/drawing/2014/main" id="{00000000-0008-0000-0700-0000A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0" name="Text Box 1173">
          <a:extLst>
            <a:ext uri="{FF2B5EF4-FFF2-40B4-BE49-F238E27FC236}">
              <a16:creationId xmlns:a16="http://schemas.microsoft.com/office/drawing/2014/main" id="{00000000-0008-0000-0700-0000A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1" name="Text Box 1174">
          <a:extLst>
            <a:ext uri="{FF2B5EF4-FFF2-40B4-BE49-F238E27FC236}">
              <a16:creationId xmlns:a16="http://schemas.microsoft.com/office/drawing/2014/main" id="{00000000-0008-0000-0700-0000A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2" name="Text Box 1175">
          <a:extLst>
            <a:ext uri="{FF2B5EF4-FFF2-40B4-BE49-F238E27FC236}">
              <a16:creationId xmlns:a16="http://schemas.microsoft.com/office/drawing/2014/main" id="{00000000-0008-0000-0700-0000B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3" name="Text Box 1176">
          <a:extLst>
            <a:ext uri="{FF2B5EF4-FFF2-40B4-BE49-F238E27FC236}">
              <a16:creationId xmlns:a16="http://schemas.microsoft.com/office/drawing/2014/main" id="{00000000-0008-0000-0700-0000B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4" name="Text Box 1177">
          <a:extLst>
            <a:ext uri="{FF2B5EF4-FFF2-40B4-BE49-F238E27FC236}">
              <a16:creationId xmlns:a16="http://schemas.microsoft.com/office/drawing/2014/main" id="{00000000-0008-0000-0700-0000B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5" name="Text Box 1178">
          <a:extLst>
            <a:ext uri="{FF2B5EF4-FFF2-40B4-BE49-F238E27FC236}">
              <a16:creationId xmlns:a16="http://schemas.microsoft.com/office/drawing/2014/main" id="{00000000-0008-0000-0700-0000B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6" name="Text Box 1179">
          <a:extLst>
            <a:ext uri="{FF2B5EF4-FFF2-40B4-BE49-F238E27FC236}">
              <a16:creationId xmlns:a16="http://schemas.microsoft.com/office/drawing/2014/main" id="{00000000-0008-0000-0700-0000B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7" name="Text Box 1180">
          <a:extLst>
            <a:ext uri="{FF2B5EF4-FFF2-40B4-BE49-F238E27FC236}">
              <a16:creationId xmlns:a16="http://schemas.microsoft.com/office/drawing/2014/main" id="{00000000-0008-0000-0700-0000B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8" name="Text Box 1181">
          <a:extLst>
            <a:ext uri="{FF2B5EF4-FFF2-40B4-BE49-F238E27FC236}">
              <a16:creationId xmlns:a16="http://schemas.microsoft.com/office/drawing/2014/main" id="{00000000-0008-0000-0700-0000B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2999" name="Text Box 1182">
          <a:extLst>
            <a:ext uri="{FF2B5EF4-FFF2-40B4-BE49-F238E27FC236}">
              <a16:creationId xmlns:a16="http://schemas.microsoft.com/office/drawing/2014/main" id="{00000000-0008-0000-0700-0000B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0" name="Text Box 1183">
          <a:extLst>
            <a:ext uri="{FF2B5EF4-FFF2-40B4-BE49-F238E27FC236}">
              <a16:creationId xmlns:a16="http://schemas.microsoft.com/office/drawing/2014/main" id="{00000000-0008-0000-0700-0000B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1" name="Text Box 1184">
          <a:extLst>
            <a:ext uri="{FF2B5EF4-FFF2-40B4-BE49-F238E27FC236}">
              <a16:creationId xmlns:a16="http://schemas.microsoft.com/office/drawing/2014/main" id="{00000000-0008-0000-0700-0000B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2" name="Text Box 1185">
          <a:extLst>
            <a:ext uri="{FF2B5EF4-FFF2-40B4-BE49-F238E27FC236}">
              <a16:creationId xmlns:a16="http://schemas.microsoft.com/office/drawing/2014/main" id="{00000000-0008-0000-0700-0000B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3" name="Text Box 1186">
          <a:extLst>
            <a:ext uri="{FF2B5EF4-FFF2-40B4-BE49-F238E27FC236}">
              <a16:creationId xmlns:a16="http://schemas.microsoft.com/office/drawing/2014/main" id="{00000000-0008-0000-0700-0000B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4" name="Text Box 1187">
          <a:extLst>
            <a:ext uri="{FF2B5EF4-FFF2-40B4-BE49-F238E27FC236}">
              <a16:creationId xmlns:a16="http://schemas.microsoft.com/office/drawing/2014/main" id="{00000000-0008-0000-0700-0000B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5" name="Text Box 1188">
          <a:extLst>
            <a:ext uri="{FF2B5EF4-FFF2-40B4-BE49-F238E27FC236}">
              <a16:creationId xmlns:a16="http://schemas.microsoft.com/office/drawing/2014/main" id="{00000000-0008-0000-0700-0000B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6" name="Text Box 1189">
          <a:extLst>
            <a:ext uri="{FF2B5EF4-FFF2-40B4-BE49-F238E27FC236}">
              <a16:creationId xmlns:a16="http://schemas.microsoft.com/office/drawing/2014/main" id="{00000000-0008-0000-0700-0000B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7" name="Text Box 1190">
          <a:extLst>
            <a:ext uri="{FF2B5EF4-FFF2-40B4-BE49-F238E27FC236}">
              <a16:creationId xmlns:a16="http://schemas.microsoft.com/office/drawing/2014/main" id="{00000000-0008-0000-0700-0000B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8" name="Text Box 1191">
          <a:extLst>
            <a:ext uri="{FF2B5EF4-FFF2-40B4-BE49-F238E27FC236}">
              <a16:creationId xmlns:a16="http://schemas.microsoft.com/office/drawing/2014/main" id="{00000000-0008-0000-0700-0000C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09" name="Text Box 1192">
          <a:extLst>
            <a:ext uri="{FF2B5EF4-FFF2-40B4-BE49-F238E27FC236}">
              <a16:creationId xmlns:a16="http://schemas.microsoft.com/office/drawing/2014/main" id="{00000000-0008-0000-0700-0000C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0" name="Text Box 1193">
          <a:extLst>
            <a:ext uri="{FF2B5EF4-FFF2-40B4-BE49-F238E27FC236}">
              <a16:creationId xmlns:a16="http://schemas.microsoft.com/office/drawing/2014/main" id="{00000000-0008-0000-0700-0000C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1" name="Text Box 1194">
          <a:extLst>
            <a:ext uri="{FF2B5EF4-FFF2-40B4-BE49-F238E27FC236}">
              <a16:creationId xmlns:a16="http://schemas.microsoft.com/office/drawing/2014/main" id="{00000000-0008-0000-0700-0000C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2" name="Text Box 1195">
          <a:extLst>
            <a:ext uri="{FF2B5EF4-FFF2-40B4-BE49-F238E27FC236}">
              <a16:creationId xmlns:a16="http://schemas.microsoft.com/office/drawing/2014/main" id="{00000000-0008-0000-0700-0000C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3" name="Text Box 1196">
          <a:extLst>
            <a:ext uri="{FF2B5EF4-FFF2-40B4-BE49-F238E27FC236}">
              <a16:creationId xmlns:a16="http://schemas.microsoft.com/office/drawing/2014/main" id="{00000000-0008-0000-0700-0000C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4" name="Text Box 1197">
          <a:extLst>
            <a:ext uri="{FF2B5EF4-FFF2-40B4-BE49-F238E27FC236}">
              <a16:creationId xmlns:a16="http://schemas.microsoft.com/office/drawing/2014/main" id="{00000000-0008-0000-0700-0000C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5" name="Text Box 1198">
          <a:extLst>
            <a:ext uri="{FF2B5EF4-FFF2-40B4-BE49-F238E27FC236}">
              <a16:creationId xmlns:a16="http://schemas.microsoft.com/office/drawing/2014/main" id="{00000000-0008-0000-0700-0000C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6" name="Text Box 1199">
          <a:extLst>
            <a:ext uri="{FF2B5EF4-FFF2-40B4-BE49-F238E27FC236}">
              <a16:creationId xmlns:a16="http://schemas.microsoft.com/office/drawing/2014/main" id="{00000000-0008-0000-0700-0000C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7" name="Text Box 1200">
          <a:extLst>
            <a:ext uri="{FF2B5EF4-FFF2-40B4-BE49-F238E27FC236}">
              <a16:creationId xmlns:a16="http://schemas.microsoft.com/office/drawing/2014/main" id="{00000000-0008-0000-0700-0000C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8" name="Text Box 1201">
          <a:extLst>
            <a:ext uri="{FF2B5EF4-FFF2-40B4-BE49-F238E27FC236}">
              <a16:creationId xmlns:a16="http://schemas.microsoft.com/office/drawing/2014/main" id="{00000000-0008-0000-0700-0000C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19" name="Text Box 1202">
          <a:extLst>
            <a:ext uri="{FF2B5EF4-FFF2-40B4-BE49-F238E27FC236}">
              <a16:creationId xmlns:a16="http://schemas.microsoft.com/office/drawing/2014/main" id="{00000000-0008-0000-0700-0000C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0" name="Text Box 1203">
          <a:extLst>
            <a:ext uri="{FF2B5EF4-FFF2-40B4-BE49-F238E27FC236}">
              <a16:creationId xmlns:a16="http://schemas.microsoft.com/office/drawing/2014/main" id="{00000000-0008-0000-0700-0000C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1" name="Text Box 1204">
          <a:extLst>
            <a:ext uri="{FF2B5EF4-FFF2-40B4-BE49-F238E27FC236}">
              <a16:creationId xmlns:a16="http://schemas.microsoft.com/office/drawing/2014/main" id="{00000000-0008-0000-0700-0000C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2" name="Text Box 1205">
          <a:extLst>
            <a:ext uri="{FF2B5EF4-FFF2-40B4-BE49-F238E27FC236}">
              <a16:creationId xmlns:a16="http://schemas.microsoft.com/office/drawing/2014/main" id="{00000000-0008-0000-0700-0000C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3" name="Text Box 1206">
          <a:extLst>
            <a:ext uri="{FF2B5EF4-FFF2-40B4-BE49-F238E27FC236}">
              <a16:creationId xmlns:a16="http://schemas.microsoft.com/office/drawing/2014/main" id="{00000000-0008-0000-0700-0000C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4" name="Text Box 1207">
          <a:extLst>
            <a:ext uri="{FF2B5EF4-FFF2-40B4-BE49-F238E27FC236}">
              <a16:creationId xmlns:a16="http://schemas.microsoft.com/office/drawing/2014/main" id="{00000000-0008-0000-0700-0000D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5" name="Text Box 1208">
          <a:extLst>
            <a:ext uri="{FF2B5EF4-FFF2-40B4-BE49-F238E27FC236}">
              <a16:creationId xmlns:a16="http://schemas.microsoft.com/office/drawing/2014/main" id="{00000000-0008-0000-0700-0000D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6" name="Text Box 1209">
          <a:extLst>
            <a:ext uri="{FF2B5EF4-FFF2-40B4-BE49-F238E27FC236}">
              <a16:creationId xmlns:a16="http://schemas.microsoft.com/office/drawing/2014/main" id="{00000000-0008-0000-0700-0000D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7" name="Text Box 1210">
          <a:extLst>
            <a:ext uri="{FF2B5EF4-FFF2-40B4-BE49-F238E27FC236}">
              <a16:creationId xmlns:a16="http://schemas.microsoft.com/office/drawing/2014/main" id="{00000000-0008-0000-0700-0000D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8" name="Text Box 1211">
          <a:extLst>
            <a:ext uri="{FF2B5EF4-FFF2-40B4-BE49-F238E27FC236}">
              <a16:creationId xmlns:a16="http://schemas.microsoft.com/office/drawing/2014/main" id="{00000000-0008-0000-0700-0000D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29" name="Text Box 1212">
          <a:extLst>
            <a:ext uri="{FF2B5EF4-FFF2-40B4-BE49-F238E27FC236}">
              <a16:creationId xmlns:a16="http://schemas.microsoft.com/office/drawing/2014/main" id="{00000000-0008-0000-0700-0000D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0" name="Text Box 1213">
          <a:extLst>
            <a:ext uri="{FF2B5EF4-FFF2-40B4-BE49-F238E27FC236}">
              <a16:creationId xmlns:a16="http://schemas.microsoft.com/office/drawing/2014/main" id="{00000000-0008-0000-0700-0000D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1" name="Text Box 1214">
          <a:extLst>
            <a:ext uri="{FF2B5EF4-FFF2-40B4-BE49-F238E27FC236}">
              <a16:creationId xmlns:a16="http://schemas.microsoft.com/office/drawing/2014/main" id="{00000000-0008-0000-0700-0000D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2" name="Text Box 1215">
          <a:extLst>
            <a:ext uri="{FF2B5EF4-FFF2-40B4-BE49-F238E27FC236}">
              <a16:creationId xmlns:a16="http://schemas.microsoft.com/office/drawing/2014/main" id="{00000000-0008-0000-0700-0000D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3" name="Text Box 1216">
          <a:extLst>
            <a:ext uri="{FF2B5EF4-FFF2-40B4-BE49-F238E27FC236}">
              <a16:creationId xmlns:a16="http://schemas.microsoft.com/office/drawing/2014/main" id="{00000000-0008-0000-0700-0000D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4" name="Text Box 1217">
          <a:extLst>
            <a:ext uri="{FF2B5EF4-FFF2-40B4-BE49-F238E27FC236}">
              <a16:creationId xmlns:a16="http://schemas.microsoft.com/office/drawing/2014/main" id="{00000000-0008-0000-0700-0000D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5" name="Text Box 1218">
          <a:extLst>
            <a:ext uri="{FF2B5EF4-FFF2-40B4-BE49-F238E27FC236}">
              <a16:creationId xmlns:a16="http://schemas.microsoft.com/office/drawing/2014/main" id="{00000000-0008-0000-0700-0000D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6" name="Text Box 1219">
          <a:extLst>
            <a:ext uri="{FF2B5EF4-FFF2-40B4-BE49-F238E27FC236}">
              <a16:creationId xmlns:a16="http://schemas.microsoft.com/office/drawing/2014/main" id="{00000000-0008-0000-0700-0000D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7" name="Text Box 1220">
          <a:extLst>
            <a:ext uri="{FF2B5EF4-FFF2-40B4-BE49-F238E27FC236}">
              <a16:creationId xmlns:a16="http://schemas.microsoft.com/office/drawing/2014/main" id="{00000000-0008-0000-0700-0000D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8" name="Text Box 1221">
          <a:extLst>
            <a:ext uri="{FF2B5EF4-FFF2-40B4-BE49-F238E27FC236}">
              <a16:creationId xmlns:a16="http://schemas.microsoft.com/office/drawing/2014/main" id="{00000000-0008-0000-0700-0000D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39" name="Text Box 1222">
          <a:extLst>
            <a:ext uri="{FF2B5EF4-FFF2-40B4-BE49-F238E27FC236}">
              <a16:creationId xmlns:a16="http://schemas.microsoft.com/office/drawing/2014/main" id="{00000000-0008-0000-0700-0000D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0" name="Text Box 1223">
          <a:extLst>
            <a:ext uri="{FF2B5EF4-FFF2-40B4-BE49-F238E27FC236}">
              <a16:creationId xmlns:a16="http://schemas.microsoft.com/office/drawing/2014/main" id="{00000000-0008-0000-0700-0000E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1" name="Text Box 1224">
          <a:extLst>
            <a:ext uri="{FF2B5EF4-FFF2-40B4-BE49-F238E27FC236}">
              <a16:creationId xmlns:a16="http://schemas.microsoft.com/office/drawing/2014/main" id="{00000000-0008-0000-0700-0000E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2" name="Text Box 1225">
          <a:extLst>
            <a:ext uri="{FF2B5EF4-FFF2-40B4-BE49-F238E27FC236}">
              <a16:creationId xmlns:a16="http://schemas.microsoft.com/office/drawing/2014/main" id="{00000000-0008-0000-0700-0000E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3" name="Text Box 1226">
          <a:extLst>
            <a:ext uri="{FF2B5EF4-FFF2-40B4-BE49-F238E27FC236}">
              <a16:creationId xmlns:a16="http://schemas.microsoft.com/office/drawing/2014/main" id="{00000000-0008-0000-0700-0000E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4" name="Text Box 1227">
          <a:extLst>
            <a:ext uri="{FF2B5EF4-FFF2-40B4-BE49-F238E27FC236}">
              <a16:creationId xmlns:a16="http://schemas.microsoft.com/office/drawing/2014/main" id="{00000000-0008-0000-0700-0000E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5" name="Text Box 1228">
          <a:extLst>
            <a:ext uri="{FF2B5EF4-FFF2-40B4-BE49-F238E27FC236}">
              <a16:creationId xmlns:a16="http://schemas.microsoft.com/office/drawing/2014/main" id="{00000000-0008-0000-0700-0000E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6" name="Text Box 1229">
          <a:extLst>
            <a:ext uri="{FF2B5EF4-FFF2-40B4-BE49-F238E27FC236}">
              <a16:creationId xmlns:a16="http://schemas.microsoft.com/office/drawing/2014/main" id="{00000000-0008-0000-0700-0000E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7" name="Text Box 1230">
          <a:extLst>
            <a:ext uri="{FF2B5EF4-FFF2-40B4-BE49-F238E27FC236}">
              <a16:creationId xmlns:a16="http://schemas.microsoft.com/office/drawing/2014/main" id="{00000000-0008-0000-0700-0000E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8" name="Text Box 1231">
          <a:extLst>
            <a:ext uri="{FF2B5EF4-FFF2-40B4-BE49-F238E27FC236}">
              <a16:creationId xmlns:a16="http://schemas.microsoft.com/office/drawing/2014/main" id="{00000000-0008-0000-0700-0000E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49" name="Text Box 1232">
          <a:extLst>
            <a:ext uri="{FF2B5EF4-FFF2-40B4-BE49-F238E27FC236}">
              <a16:creationId xmlns:a16="http://schemas.microsoft.com/office/drawing/2014/main" id="{00000000-0008-0000-0700-0000E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0" name="Text Box 1233">
          <a:extLst>
            <a:ext uri="{FF2B5EF4-FFF2-40B4-BE49-F238E27FC236}">
              <a16:creationId xmlns:a16="http://schemas.microsoft.com/office/drawing/2014/main" id="{00000000-0008-0000-0700-0000E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1" name="Text Box 1234">
          <a:extLst>
            <a:ext uri="{FF2B5EF4-FFF2-40B4-BE49-F238E27FC236}">
              <a16:creationId xmlns:a16="http://schemas.microsoft.com/office/drawing/2014/main" id="{00000000-0008-0000-0700-0000E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2" name="Text Box 1235">
          <a:extLst>
            <a:ext uri="{FF2B5EF4-FFF2-40B4-BE49-F238E27FC236}">
              <a16:creationId xmlns:a16="http://schemas.microsoft.com/office/drawing/2014/main" id="{00000000-0008-0000-0700-0000EC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3" name="Text Box 1236">
          <a:extLst>
            <a:ext uri="{FF2B5EF4-FFF2-40B4-BE49-F238E27FC236}">
              <a16:creationId xmlns:a16="http://schemas.microsoft.com/office/drawing/2014/main" id="{00000000-0008-0000-0700-0000ED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4" name="Text Box 1237">
          <a:extLst>
            <a:ext uri="{FF2B5EF4-FFF2-40B4-BE49-F238E27FC236}">
              <a16:creationId xmlns:a16="http://schemas.microsoft.com/office/drawing/2014/main" id="{00000000-0008-0000-0700-0000EE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5" name="Text Box 1238">
          <a:extLst>
            <a:ext uri="{FF2B5EF4-FFF2-40B4-BE49-F238E27FC236}">
              <a16:creationId xmlns:a16="http://schemas.microsoft.com/office/drawing/2014/main" id="{00000000-0008-0000-0700-0000EF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6" name="Text Box 1239">
          <a:extLst>
            <a:ext uri="{FF2B5EF4-FFF2-40B4-BE49-F238E27FC236}">
              <a16:creationId xmlns:a16="http://schemas.microsoft.com/office/drawing/2014/main" id="{00000000-0008-0000-0700-0000F0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7" name="Text Box 1240">
          <a:extLst>
            <a:ext uri="{FF2B5EF4-FFF2-40B4-BE49-F238E27FC236}">
              <a16:creationId xmlns:a16="http://schemas.microsoft.com/office/drawing/2014/main" id="{00000000-0008-0000-0700-0000F1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8" name="Text Box 1241">
          <a:extLst>
            <a:ext uri="{FF2B5EF4-FFF2-40B4-BE49-F238E27FC236}">
              <a16:creationId xmlns:a16="http://schemas.microsoft.com/office/drawing/2014/main" id="{00000000-0008-0000-0700-0000F2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59" name="Text Box 1242">
          <a:extLst>
            <a:ext uri="{FF2B5EF4-FFF2-40B4-BE49-F238E27FC236}">
              <a16:creationId xmlns:a16="http://schemas.microsoft.com/office/drawing/2014/main" id="{00000000-0008-0000-0700-0000F3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0" name="Text Box 1243">
          <a:extLst>
            <a:ext uri="{FF2B5EF4-FFF2-40B4-BE49-F238E27FC236}">
              <a16:creationId xmlns:a16="http://schemas.microsoft.com/office/drawing/2014/main" id="{00000000-0008-0000-0700-0000F4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1" name="Text Box 1244">
          <a:extLst>
            <a:ext uri="{FF2B5EF4-FFF2-40B4-BE49-F238E27FC236}">
              <a16:creationId xmlns:a16="http://schemas.microsoft.com/office/drawing/2014/main" id="{00000000-0008-0000-0700-0000F5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2" name="Text Box 1245">
          <a:extLst>
            <a:ext uri="{FF2B5EF4-FFF2-40B4-BE49-F238E27FC236}">
              <a16:creationId xmlns:a16="http://schemas.microsoft.com/office/drawing/2014/main" id="{00000000-0008-0000-0700-0000F6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3" name="Text Box 1246">
          <a:extLst>
            <a:ext uri="{FF2B5EF4-FFF2-40B4-BE49-F238E27FC236}">
              <a16:creationId xmlns:a16="http://schemas.microsoft.com/office/drawing/2014/main" id="{00000000-0008-0000-0700-0000F7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4" name="Text Box 1247">
          <a:extLst>
            <a:ext uri="{FF2B5EF4-FFF2-40B4-BE49-F238E27FC236}">
              <a16:creationId xmlns:a16="http://schemas.microsoft.com/office/drawing/2014/main" id="{00000000-0008-0000-0700-0000F8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5" name="Text Box 1248">
          <a:extLst>
            <a:ext uri="{FF2B5EF4-FFF2-40B4-BE49-F238E27FC236}">
              <a16:creationId xmlns:a16="http://schemas.microsoft.com/office/drawing/2014/main" id="{00000000-0008-0000-0700-0000F9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6" name="Text Box 1249">
          <a:extLst>
            <a:ext uri="{FF2B5EF4-FFF2-40B4-BE49-F238E27FC236}">
              <a16:creationId xmlns:a16="http://schemas.microsoft.com/office/drawing/2014/main" id="{00000000-0008-0000-0700-0000FA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0</xdr:colOff>
      <xdr:row>19</xdr:row>
      <xdr:rowOff>209550</xdr:rowOff>
    </xdr:to>
    <xdr:sp macro="" textlink="">
      <xdr:nvSpPr>
        <xdr:cNvPr id="3067" name="Text Box 1250">
          <a:extLst>
            <a:ext uri="{FF2B5EF4-FFF2-40B4-BE49-F238E27FC236}">
              <a16:creationId xmlns:a16="http://schemas.microsoft.com/office/drawing/2014/main" id="{00000000-0008-0000-0700-0000FB0B0000}"/>
            </a:ext>
          </a:extLst>
        </xdr:cNvPr>
        <xdr:cNvSpPr txBox="1">
          <a:spLocks noChangeArrowheads="1"/>
        </xdr:cNvSpPr>
      </xdr:nvSpPr>
      <xdr:spPr bwMode="auto">
        <a:xfrm>
          <a:off x="9372600" y="856297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</xdr:row>
      <xdr:rowOff>0</xdr:rowOff>
    </xdr:from>
    <xdr:ext cx="76200" cy="209550"/>
    <xdr:sp macro="" textlink="">
      <xdr:nvSpPr>
        <xdr:cNvPr id="3068" name="Text Box 405">
          <a:extLst>
            <a:ext uri="{FF2B5EF4-FFF2-40B4-BE49-F238E27FC236}">
              <a16:creationId xmlns:a16="http://schemas.microsoft.com/office/drawing/2014/main" id="{00000000-0008-0000-0700-0000FC0B0000}"/>
            </a:ext>
          </a:extLst>
        </xdr:cNvPr>
        <xdr:cNvSpPr txBox="1">
          <a:spLocks noChangeArrowheads="1"/>
        </xdr:cNvSpPr>
      </xdr:nvSpPr>
      <xdr:spPr bwMode="auto">
        <a:xfrm>
          <a:off x="9372600" y="2505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76200" cy="209550"/>
    <xdr:sp macro="" textlink="">
      <xdr:nvSpPr>
        <xdr:cNvPr id="3069" name="Text Box 405">
          <a:extLst>
            <a:ext uri="{FF2B5EF4-FFF2-40B4-BE49-F238E27FC236}">
              <a16:creationId xmlns:a16="http://schemas.microsoft.com/office/drawing/2014/main" id="{00000000-0008-0000-0700-0000FD0B0000}"/>
            </a:ext>
          </a:extLst>
        </xdr:cNvPr>
        <xdr:cNvSpPr txBox="1">
          <a:spLocks noChangeArrowheads="1"/>
        </xdr:cNvSpPr>
      </xdr:nvSpPr>
      <xdr:spPr bwMode="auto">
        <a:xfrm>
          <a:off x="9372600" y="4019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view="pageBreakPreview" topLeftCell="A7" zoomScaleNormal="100" zoomScaleSheetLayoutView="100" workbookViewId="0"/>
  </sheetViews>
  <sheetFormatPr defaultColWidth="9" defaultRowHeight="13.5" x14ac:dyDescent="0.15"/>
  <cols>
    <col min="1" max="1" width="3.25" style="436" customWidth="1"/>
    <col min="2" max="2" width="6.625" style="437" customWidth="1"/>
    <col min="3" max="3" width="16.625" style="437" customWidth="1"/>
    <col min="4" max="4" width="10.625" style="437" customWidth="1"/>
    <col min="5" max="5" width="32.625" style="437" customWidth="1"/>
    <col min="6" max="6" width="12.625" style="437" customWidth="1"/>
    <col min="7" max="7" width="10.625" style="437" customWidth="1"/>
    <col min="8" max="8" width="19.625" style="437" customWidth="1"/>
    <col min="9" max="11" width="6.625" style="437" customWidth="1"/>
    <col min="12" max="12" width="1.375" style="437" customWidth="1"/>
    <col min="13" max="16384" width="9" style="437"/>
  </cols>
  <sheetData>
    <row r="1" spans="1:12" ht="20.100000000000001" customHeight="1" x14ac:dyDescent="0.15"/>
    <row r="2" spans="1:12" ht="39.950000000000003" customHeight="1" x14ac:dyDescent="0.15">
      <c r="A2" s="974" t="s">
        <v>3178</v>
      </c>
      <c r="B2" s="974"/>
      <c r="C2" s="974"/>
      <c r="D2" s="974"/>
      <c r="E2" s="438"/>
      <c r="F2" s="439"/>
      <c r="G2" s="438"/>
      <c r="H2" s="440"/>
      <c r="I2" s="441"/>
      <c r="J2" s="441"/>
      <c r="K2" s="441"/>
      <c r="L2" s="442"/>
    </row>
    <row r="3" spans="1:12" s="376" customFormat="1" ht="20.100000000000001" customHeight="1" x14ac:dyDescent="0.15">
      <c r="A3" s="443"/>
      <c r="B3" s="439" t="s">
        <v>91</v>
      </c>
      <c r="C3" s="439"/>
      <c r="D3" s="439"/>
      <c r="E3" s="439"/>
      <c r="F3" s="439"/>
      <c r="G3" s="439"/>
      <c r="H3" s="975" t="s">
        <v>3300</v>
      </c>
      <c r="I3" s="975"/>
      <c r="J3" s="975"/>
      <c r="K3" s="975"/>
      <c r="L3" s="444"/>
    </row>
    <row r="4" spans="1:12" s="376" customFormat="1" ht="20.100000000000001" customHeight="1" thickBot="1" x14ac:dyDescent="0.2">
      <c r="A4" s="443"/>
      <c r="B4" s="439" t="s">
        <v>3179</v>
      </c>
      <c r="C4" s="439"/>
      <c r="D4" s="439"/>
      <c r="E4" s="439"/>
      <c r="F4" s="439"/>
      <c r="G4" s="439"/>
      <c r="H4" s="445"/>
      <c r="I4" s="441"/>
      <c r="J4" s="976"/>
      <c r="K4" s="976"/>
      <c r="L4" s="444"/>
    </row>
    <row r="5" spans="1:12" s="323" customFormat="1" ht="39.950000000000003" customHeight="1" thickBot="1" x14ac:dyDescent="0.2">
      <c r="A5" s="446"/>
      <c r="B5" s="307" t="s">
        <v>3180</v>
      </c>
      <c r="C5" s="308" t="s">
        <v>3181</v>
      </c>
      <c r="D5" s="309" t="s">
        <v>3182</v>
      </c>
      <c r="E5" s="308" t="s">
        <v>3183</v>
      </c>
      <c r="F5" s="308" t="s">
        <v>92</v>
      </c>
      <c r="G5" s="309" t="s">
        <v>1303</v>
      </c>
      <c r="H5" s="308" t="s">
        <v>3184</v>
      </c>
      <c r="I5" s="308" t="s">
        <v>791</v>
      </c>
      <c r="J5" s="308" t="s">
        <v>792</v>
      </c>
      <c r="K5" s="370" t="s">
        <v>793</v>
      </c>
      <c r="L5" s="447"/>
    </row>
    <row r="6" spans="1:12" s="323" customFormat="1" ht="39.75" customHeight="1" x14ac:dyDescent="0.15">
      <c r="A6" s="446">
        <v>1</v>
      </c>
      <c r="B6" s="32" t="s">
        <v>93</v>
      </c>
      <c r="C6" s="33" t="s">
        <v>1702</v>
      </c>
      <c r="D6" s="34" t="s">
        <v>1333</v>
      </c>
      <c r="E6" s="35" t="s">
        <v>1703</v>
      </c>
      <c r="F6" s="33" t="s">
        <v>94</v>
      </c>
      <c r="G6" s="34" t="s">
        <v>3185</v>
      </c>
      <c r="H6" s="35" t="s">
        <v>888</v>
      </c>
      <c r="I6" s="47">
        <v>69</v>
      </c>
      <c r="J6" s="36">
        <v>1218</v>
      </c>
      <c r="K6" s="37">
        <v>30</v>
      </c>
      <c r="L6" s="40"/>
    </row>
    <row r="7" spans="1:12" s="323" customFormat="1" ht="39.75" customHeight="1" x14ac:dyDescent="0.15">
      <c r="A7" s="446">
        <v>2</v>
      </c>
      <c r="B7" s="38" t="s">
        <v>93</v>
      </c>
      <c r="C7" s="39" t="s">
        <v>95</v>
      </c>
      <c r="D7" s="40" t="s">
        <v>1334</v>
      </c>
      <c r="E7" s="41" t="s">
        <v>1704</v>
      </c>
      <c r="F7" s="39" t="s">
        <v>96</v>
      </c>
      <c r="G7" s="40" t="s">
        <v>3186</v>
      </c>
      <c r="H7" s="41" t="s">
        <v>888</v>
      </c>
      <c r="I7" s="46">
        <v>66</v>
      </c>
      <c r="J7" s="42">
        <v>1211</v>
      </c>
      <c r="K7" s="43">
        <v>30</v>
      </c>
    </row>
    <row r="8" spans="1:12" s="323" customFormat="1" ht="39.75" customHeight="1" x14ac:dyDescent="0.15">
      <c r="A8" s="446">
        <v>3</v>
      </c>
      <c r="B8" s="44" t="s">
        <v>93</v>
      </c>
      <c r="C8" s="33" t="s">
        <v>97</v>
      </c>
      <c r="D8" s="34" t="s">
        <v>1335</v>
      </c>
      <c r="E8" s="35" t="s">
        <v>98</v>
      </c>
      <c r="F8" s="33" t="s">
        <v>2579</v>
      </c>
      <c r="G8" s="34" t="s">
        <v>3467</v>
      </c>
      <c r="H8" s="35" t="s">
        <v>1242</v>
      </c>
      <c r="I8" s="47">
        <v>68</v>
      </c>
      <c r="J8" s="36">
        <v>1099</v>
      </c>
      <c r="K8" s="37">
        <v>27</v>
      </c>
      <c r="L8" s="40"/>
    </row>
    <row r="9" spans="1:12" s="323" customFormat="1" ht="39.75" customHeight="1" x14ac:dyDescent="0.15">
      <c r="A9" s="446">
        <v>4</v>
      </c>
      <c r="B9" s="38" t="s">
        <v>93</v>
      </c>
      <c r="C9" s="39" t="s">
        <v>99</v>
      </c>
      <c r="D9" s="40" t="s">
        <v>1336</v>
      </c>
      <c r="E9" s="41" t="s">
        <v>1705</v>
      </c>
      <c r="F9" s="39" t="s">
        <v>100</v>
      </c>
      <c r="G9" s="40" t="s">
        <v>3468</v>
      </c>
      <c r="H9" s="41" t="s">
        <v>1243</v>
      </c>
      <c r="I9" s="46">
        <v>77</v>
      </c>
      <c r="J9" s="42">
        <v>1202</v>
      </c>
      <c r="K9" s="43">
        <v>30</v>
      </c>
      <c r="L9" s="40"/>
    </row>
    <row r="10" spans="1:12" s="323" customFormat="1" ht="39.75" customHeight="1" x14ac:dyDescent="0.15">
      <c r="A10" s="446">
        <v>5</v>
      </c>
      <c r="B10" s="44" t="s">
        <v>93</v>
      </c>
      <c r="C10" s="33" t="s">
        <v>101</v>
      </c>
      <c r="D10" s="34" t="s">
        <v>1337</v>
      </c>
      <c r="E10" s="35" t="s">
        <v>102</v>
      </c>
      <c r="F10" s="33" t="s">
        <v>103</v>
      </c>
      <c r="G10" s="34" t="s">
        <v>3187</v>
      </c>
      <c r="H10" s="35" t="s">
        <v>3188</v>
      </c>
      <c r="I10" s="47">
        <v>65</v>
      </c>
      <c r="J10" s="36">
        <v>842</v>
      </c>
      <c r="K10" s="37">
        <v>25</v>
      </c>
      <c r="L10" s="40"/>
    </row>
    <row r="11" spans="1:12" s="323" customFormat="1" ht="39.75" customHeight="1" x14ac:dyDescent="0.15">
      <c r="A11" s="446">
        <v>6</v>
      </c>
      <c r="B11" s="38" t="s">
        <v>93</v>
      </c>
      <c r="C11" s="39" t="s">
        <v>104</v>
      </c>
      <c r="D11" s="40" t="s">
        <v>1338</v>
      </c>
      <c r="E11" s="41" t="s">
        <v>1706</v>
      </c>
      <c r="F11" s="39" t="s">
        <v>105</v>
      </c>
      <c r="G11" s="40" t="s">
        <v>3470</v>
      </c>
      <c r="H11" s="41" t="s">
        <v>1244</v>
      </c>
      <c r="I11" s="46">
        <v>66</v>
      </c>
      <c r="J11" s="42">
        <v>1075</v>
      </c>
      <c r="K11" s="43">
        <v>27</v>
      </c>
      <c r="L11" s="40"/>
    </row>
    <row r="12" spans="1:12" s="323" customFormat="1" ht="39.75" customHeight="1" x14ac:dyDescent="0.15">
      <c r="A12" s="446">
        <v>7</v>
      </c>
      <c r="B12" s="44" t="s">
        <v>93</v>
      </c>
      <c r="C12" s="33" t="s">
        <v>106</v>
      </c>
      <c r="D12" s="34" t="s">
        <v>1339</v>
      </c>
      <c r="E12" s="35" t="s">
        <v>1707</v>
      </c>
      <c r="F12" s="33" t="s">
        <v>107</v>
      </c>
      <c r="G12" s="34" t="s">
        <v>3471</v>
      </c>
      <c r="H12" s="35" t="s">
        <v>3189</v>
      </c>
      <c r="I12" s="47">
        <v>70</v>
      </c>
      <c r="J12" s="36">
        <v>1060</v>
      </c>
      <c r="K12" s="37">
        <v>27</v>
      </c>
      <c r="L12" s="40"/>
    </row>
    <row r="13" spans="1:12" s="323" customFormat="1" ht="39.75" customHeight="1" x14ac:dyDescent="0.15">
      <c r="A13" s="446">
        <v>8</v>
      </c>
      <c r="B13" s="45" t="s">
        <v>93</v>
      </c>
      <c r="C13" s="41" t="s">
        <v>108</v>
      </c>
      <c r="D13" s="103" t="s">
        <v>1340</v>
      </c>
      <c r="E13" s="41" t="s">
        <v>1708</v>
      </c>
      <c r="F13" s="41" t="s">
        <v>109</v>
      </c>
      <c r="G13" s="40" t="s">
        <v>3190</v>
      </c>
      <c r="H13" s="41" t="s">
        <v>1245</v>
      </c>
      <c r="I13" s="46">
        <v>35</v>
      </c>
      <c r="J13" s="42">
        <v>290</v>
      </c>
      <c r="K13" s="43">
        <v>11</v>
      </c>
      <c r="L13" s="40"/>
    </row>
    <row r="14" spans="1:12" s="323" customFormat="1" ht="39.75" customHeight="1" x14ac:dyDescent="0.15">
      <c r="A14" s="446">
        <v>9</v>
      </c>
      <c r="B14" s="44" t="s">
        <v>93</v>
      </c>
      <c r="C14" s="33" t="s">
        <v>110</v>
      </c>
      <c r="D14" s="34" t="s">
        <v>1341</v>
      </c>
      <c r="E14" s="35" t="s">
        <v>111</v>
      </c>
      <c r="F14" s="33" t="s">
        <v>112</v>
      </c>
      <c r="G14" s="34" t="s">
        <v>3191</v>
      </c>
      <c r="H14" s="35" t="s">
        <v>888</v>
      </c>
      <c r="I14" s="47">
        <v>59</v>
      </c>
      <c r="J14" s="36">
        <v>766</v>
      </c>
      <c r="K14" s="37">
        <v>21</v>
      </c>
      <c r="L14" s="40"/>
    </row>
    <row r="15" spans="1:12" s="323" customFormat="1" ht="75.75" customHeight="1" x14ac:dyDescent="0.15">
      <c r="A15" s="446">
        <v>10</v>
      </c>
      <c r="B15" s="45" t="s">
        <v>93</v>
      </c>
      <c r="C15" s="39" t="s">
        <v>3192</v>
      </c>
      <c r="D15" s="40" t="s">
        <v>1342</v>
      </c>
      <c r="E15" s="41" t="s">
        <v>113</v>
      </c>
      <c r="F15" s="39" t="s">
        <v>114</v>
      </c>
      <c r="G15" s="301" t="s">
        <v>3193</v>
      </c>
      <c r="H15" s="41" t="s">
        <v>3194</v>
      </c>
      <c r="I15" s="46">
        <v>25</v>
      </c>
      <c r="J15" s="42">
        <v>109</v>
      </c>
      <c r="K15" s="43">
        <v>8</v>
      </c>
      <c r="L15" s="40"/>
    </row>
    <row r="16" spans="1:12" s="323" customFormat="1" ht="69.75" customHeight="1" x14ac:dyDescent="0.15">
      <c r="A16" s="446">
        <v>11</v>
      </c>
      <c r="B16" s="44" t="s">
        <v>93</v>
      </c>
      <c r="C16" s="33" t="s">
        <v>115</v>
      </c>
      <c r="D16" s="34" t="s">
        <v>1343</v>
      </c>
      <c r="E16" s="35" t="s">
        <v>116</v>
      </c>
      <c r="F16" s="33" t="s">
        <v>117</v>
      </c>
      <c r="G16" s="34" t="s">
        <v>3195</v>
      </c>
      <c r="H16" s="35" t="s">
        <v>3196</v>
      </c>
      <c r="I16" s="47">
        <v>48</v>
      </c>
      <c r="J16" s="36">
        <v>513</v>
      </c>
      <c r="K16" s="37">
        <v>15</v>
      </c>
      <c r="L16" s="40"/>
    </row>
    <row r="17" spans="1:12" s="323" customFormat="1" ht="39.75" customHeight="1" x14ac:dyDescent="0.15">
      <c r="A17" s="446">
        <v>12</v>
      </c>
      <c r="B17" s="39" t="s">
        <v>93</v>
      </c>
      <c r="C17" s="39" t="s">
        <v>118</v>
      </c>
      <c r="D17" s="39" t="s">
        <v>1344</v>
      </c>
      <c r="E17" s="41" t="s">
        <v>1709</v>
      </c>
      <c r="F17" s="39" t="s">
        <v>119</v>
      </c>
      <c r="G17" s="500" t="s">
        <v>3197</v>
      </c>
      <c r="H17" s="41" t="s">
        <v>3198</v>
      </c>
      <c r="I17" s="46">
        <v>41</v>
      </c>
      <c r="J17" s="46">
        <v>342</v>
      </c>
      <c r="K17" s="46">
        <v>15</v>
      </c>
      <c r="L17" s="40"/>
    </row>
    <row r="18" spans="1:12" s="323" customFormat="1" ht="54.75" customHeight="1" x14ac:dyDescent="0.15">
      <c r="A18" s="446">
        <v>13</v>
      </c>
      <c r="B18" s="33" t="s">
        <v>93</v>
      </c>
      <c r="C18" s="33" t="s">
        <v>120</v>
      </c>
      <c r="D18" s="33" t="s">
        <v>1345</v>
      </c>
      <c r="E18" s="35" t="s">
        <v>121</v>
      </c>
      <c r="F18" s="33" t="s">
        <v>122</v>
      </c>
      <c r="G18" s="33" t="s">
        <v>3199</v>
      </c>
      <c r="H18" s="35" t="s">
        <v>3200</v>
      </c>
      <c r="I18" s="47">
        <v>59</v>
      </c>
      <c r="J18" s="47">
        <v>812</v>
      </c>
      <c r="K18" s="47">
        <v>23</v>
      </c>
      <c r="L18" s="40"/>
    </row>
    <row r="19" spans="1:12" s="323" customFormat="1" ht="76.5" customHeight="1" x14ac:dyDescent="0.15">
      <c r="A19" s="446">
        <v>14</v>
      </c>
      <c r="B19" s="104" t="s">
        <v>93</v>
      </c>
      <c r="C19" s="105" t="s">
        <v>1710</v>
      </c>
      <c r="D19" s="104" t="s">
        <v>1346</v>
      </c>
      <c r="E19" s="105" t="s">
        <v>1711</v>
      </c>
      <c r="F19" s="104" t="s">
        <v>2580</v>
      </c>
      <c r="G19" s="104" t="s">
        <v>3201</v>
      </c>
      <c r="H19" s="105" t="s">
        <v>1712</v>
      </c>
      <c r="I19" s="106">
        <v>72</v>
      </c>
      <c r="J19" s="106">
        <v>314</v>
      </c>
      <c r="K19" s="106">
        <v>18</v>
      </c>
      <c r="L19" s="40"/>
    </row>
    <row r="20" spans="1:12" s="323" customFormat="1" ht="39.75" customHeight="1" x14ac:dyDescent="0.15">
      <c r="A20" s="446">
        <v>15</v>
      </c>
      <c r="B20" s="33" t="s">
        <v>93</v>
      </c>
      <c r="C20" s="33" t="s">
        <v>123</v>
      </c>
      <c r="D20" s="33" t="s">
        <v>1347</v>
      </c>
      <c r="E20" s="35" t="s">
        <v>2581</v>
      </c>
      <c r="F20" s="33" t="s">
        <v>124</v>
      </c>
      <c r="G20" s="33" t="s">
        <v>3479</v>
      </c>
      <c r="H20" s="35" t="s">
        <v>888</v>
      </c>
      <c r="I20" s="47">
        <v>19</v>
      </c>
      <c r="J20" s="47">
        <v>143</v>
      </c>
      <c r="K20" s="47">
        <v>6</v>
      </c>
      <c r="L20" s="40"/>
    </row>
    <row r="21" spans="1:12" s="323" customFormat="1" ht="39.75" customHeight="1" x14ac:dyDescent="0.15">
      <c r="A21" s="446">
        <v>16</v>
      </c>
      <c r="B21" s="39" t="s">
        <v>93</v>
      </c>
      <c r="C21" s="39" t="s">
        <v>125</v>
      </c>
      <c r="D21" s="39" t="s">
        <v>1348</v>
      </c>
      <c r="E21" s="41" t="s">
        <v>126</v>
      </c>
      <c r="F21" s="39" t="s">
        <v>127</v>
      </c>
      <c r="G21" s="39" t="s">
        <v>3202</v>
      </c>
      <c r="H21" s="41" t="s">
        <v>3203</v>
      </c>
      <c r="I21" s="46">
        <v>22</v>
      </c>
      <c r="J21" s="46">
        <v>164</v>
      </c>
      <c r="K21" s="46">
        <v>5</v>
      </c>
      <c r="L21" s="40"/>
    </row>
    <row r="22" spans="1:12" s="323" customFormat="1" ht="39.75" customHeight="1" x14ac:dyDescent="0.15">
      <c r="A22" s="446">
        <v>17</v>
      </c>
      <c r="B22" s="33" t="s">
        <v>93</v>
      </c>
      <c r="C22" s="33" t="s">
        <v>128</v>
      </c>
      <c r="D22" s="33" t="s">
        <v>1349</v>
      </c>
      <c r="E22" s="35" t="s">
        <v>129</v>
      </c>
      <c r="F22" s="33" t="s">
        <v>130</v>
      </c>
      <c r="G22" s="497" t="s">
        <v>3204</v>
      </c>
      <c r="H22" s="35" t="s">
        <v>1246</v>
      </c>
      <c r="I22" s="47">
        <v>51</v>
      </c>
      <c r="J22" s="47">
        <v>494</v>
      </c>
      <c r="K22" s="47">
        <v>17</v>
      </c>
      <c r="L22" s="447"/>
    </row>
    <row r="23" spans="1:12" s="323" customFormat="1" ht="53.25" customHeight="1" x14ac:dyDescent="0.15">
      <c r="A23" s="446">
        <v>18</v>
      </c>
      <c r="B23" s="39" t="s">
        <v>93</v>
      </c>
      <c r="C23" s="39" t="s">
        <v>131</v>
      </c>
      <c r="D23" s="39" t="s">
        <v>1350</v>
      </c>
      <c r="E23" s="41" t="s">
        <v>132</v>
      </c>
      <c r="F23" s="39" t="s">
        <v>133</v>
      </c>
      <c r="G23" s="39" t="s">
        <v>3205</v>
      </c>
      <c r="H23" s="41" t="s">
        <v>1247</v>
      </c>
      <c r="I23" s="46">
        <v>29</v>
      </c>
      <c r="J23" s="46">
        <v>88</v>
      </c>
      <c r="K23" s="46">
        <v>9</v>
      </c>
      <c r="L23" s="40"/>
    </row>
    <row r="24" spans="1:12" s="323" customFormat="1" ht="39.75" customHeight="1" x14ac:dyDescent="0.15">
      <c r="A24" s="446">
        <v>19</v>
      </c>
      <c r="B24" s="44" t="s">
        <v>93</v>
      </c>
      <c r="C24" s="33" t="s">
        <v>1713</v>
      </c>
      <c r="D24" s="34" t="s">
        <v>1351</v>
      </c>
      <c r="E24" s="35" t="s">
        <v>134</v>
      </c>
      <c r="F24" s="33" t="s">
        <v>135</v>
      </c>
      <c r="G24" s="34" t="s">
        <v>3206</v>
      </c>
      <c r="H24" s="35" t="s">
        <v>888</v>
      </c>
      <c r="I24" s="47">
        <v>53</v>
      </c>
      <c r="J24" s="36">
        <v>642</v>
      </c>
      <c r="K24" s="37">
        <v>18</v>
      </c>
      <c r="L24" s="56"/>
    </row>
    <row r="25" spans="1:12" s="323" customFormat="1" ht="53.25" customHeight="1" x14ac:dyDescent="0.15">
      <c r="A25" s="446">
        <v>20</v>
      </c>
      <c r="B25" s="38" t="s">
        <v>93</v>
      </c>
      <c r="C25" s="39" t="s">
        <v>136</v>
      </c>
      <c r="D25" s="40" t="s">
        <v>1352</v>
      </c>
      <c r="E25" s="41" t="s">
        <v>137</v>
      </c>
      <c r="F25" s="39" t="s">
        <v>138</v>
      </c>
      <c r="G25" s="40" t="s">
        <v>3207</v>
      </c>
      <c r="H25" s="41" t="s">
        <v>3208</v>
      </c>
      <c r="I25" s="46">
        <v>39</v>
      </c>
      <c r="J25" s="42">
        <v>168</v>
      </c>
      <c r="K25" s="43">
        <v>10</v>
      </c>
      <c r="L25" s="40"/>
    </row>
    <row r="26" spans="1:12" s="323" customFormat="1" ht="39.75" customHeight="1" x14ac:dyDescent="0.15">
      <c r="A26" s="446">
        <v>21</v>
      </c>
      <c r="B26" s="33" t="s">
        <v>93</v>
      </c>
      <c r="C26" s="33" t="s">
        <v>139</v>
      </c>
      <c r="D26" s="33" t="s">
        <v>1353</v>
      </c>
      <c r="E26" s="33" t="s">
        <v>140</v>
      </c>
      <c r="F26" s="33" t="s">
        <v>141</v>
      </c>
      <c r="G26" s="33" t="s">
        <v>3482</v>
      </c>
      <c r="H26" s="35" t="s">
        <v>888</v>
      </c>
      <c r="I26" s="47">
        <v>51</v>
      </c>
      <c r="J26" s="47">
        <v>708</v>
      </c>
      <c r="K26" s="47">
        <v>19</v>
      </c>
      <c r="L26" s="38"/>
    </row>
    <row r="27" spans="1:12" s="323" customFormat="1" ht="39.75" customHeight="1" thickBot="1" x14ac:dyDescent="0.2">
      <c r="A27" s="446">
        <v>22</v>
      </c>
      <c r="B27" s="54" t="s">
        <v>93</v>
      </c>
      <c r="C27" s="54" t="s">
        <v>3209</v>
      </c>
      <c r="D27" s="54" t="s">
        <v>1354</v>
      </c>
      <c r="E27" s="54" t="s">
        <v>142</v>
      </c>
      <c r="F27" s="54" t="s">
        <v>143</v>
      </c>
      <c r="G27" s="54" t="s">
        <v>3210</v>
      </c>
      <c r="H27" s="107" t="s">
        <v>888</v>
      </c>
      <c r="I27" s="64">
        <v>38</v>
      </c>
      <c r="J27" s="64">
        <v>428</v>
      </c>
      <c r="K27" s="64">
        <v>12</v>
      </c>
      <c r="L27" s="38"/>
    </row>
    <row r="28" spans="1:12" s="303" customFormat="1" ht="39.950000000000003" customHeight="1" x14ac:dyDescent="0.15">
      <c r="A28" s="446"/>
      <c r="B28" s="302"/>
      <c r="G28" s="302"/>
      <c r="H28" s="304" t="s">
        <v>3211</v>
      </c>
      <c r="I28" s="305">
        <f>SUM(I6:I27)</f>
        <v>1122</v>
      </c>
      <c r="J28" s="305">
        <f t="shared" ref="J28:K28" si="0">SUM(J6:J27)</f>
        <v>13688</v>
      </c>
      <c r="K28" s="305">
        <f t="shared" si="0"/>
        <v>403</v>
      </c>
    </row>
    <row r="29" spans="1:12" s="323" customFormat="1" ht="39.950000000000003" customHeight="1" thickBot="1" x14ac:dyDescent="0.2">
      <c r="A29" s="446"/>
      <c r="B29" s="977" t="s">
        <v>3179</v>
      </c>
      <c r="C29" s="977"/>
      <c r="D29" s="306"/>
      <c r="E29" s="306"/>
      <c r="F29" s="306"/>
      <c r="G29" s="306"/>
      <c r="H29" s="978" t="s">
        <v>3212</v>
      </c>
      <c r="I29" s="979"/>
      <c r="J29" s="979"/>
      <c r="K29" s="979"/>
      <c r="L29" s="40"/>
    </row>
    <row r="30" spans="1:12" s="323" customFormat="1" ht="39.950000000000003" customHeight="1" thickBot="1" x14ac:dyDescent="0.2">
      <c r="A30" s="446"/>
      <c r="B30" s="307" t="s">
        <v>3180</v>
      </c>
      <c r="C30" s="308" t="s">
        <v>3181</v>
      </c>
      <c r="D30" s="309" t="s">
        <v>3182</v>
      </c>
      <c r="E30" s="308" t="s">
        <v>3183</v>
      </c>
      <c r="F30" s="309" t="s">
        <v>92</v>
      </c>
      <c r="G30" s="308" t="s">
        <v>1303</v>
      </c>
      <c r="H30" s="308" t="s">
        <v>3184</v>
      </c>
      <c r="I30" s="308" t="s">
        <v>791</v>
      </c>
      <c r="J30" s="308" t="s">
        <v>792</v>
      </c>
      <c r="K30" s="370" t="s">
        <v>793</v>
      </c>
      <c r="L30" s="447"/>
    </row>
    <row r="31" spans="1:12" s="323" customFormat="1" ht="42.75" customHeight="1" x14ac:dyDescent="0.15">
      <c r="A31" s="446">
        <v>23</v>
      </c>
      <c r="B31" s="108" t="s">
        <v>93</v>
      </c>
      <c r="C31" s="108" t="s">
        <v>144</v>
      </c>
      <c r="D31" s="108" t="s">
        <v>1355</v>
      </c>
      <c r="E31" s="65" t="s">
        <v>145</v>
      </c>
      <c r="F31" s="108" t="s">
        <v>146</v>
      </c>
      <c r="G31" s="108" t="s">
        <v>3484</v>
      </c>
      <c r="H31" s="65" t="s">
        <v>3213</v>
      </c>
      <c r="I31" s="62">
        <v>34</v>
      </c>
      <c r="J31" s="62">
        <v>250</v>
      </c>
      <c r="K31" s="62">
        <v>12</v>
      </c>
      <c r="L31" s="40"/>
    </row>
    <row r="32" spans="1:12" s="323" customFormat="1" ht="94.5" customHeight="1" x14ac:dyDescent="0.15">
      <c r="A32" s="446">
        <v>24</v>
      </c>
      <c r="B32" s="39" t="s">
        <v>93</v>
      </c>
      <c r="C32" s="39" t="s">
        <v>2590</v>
      </c>
      <c r="D32" s="39" t="s">
        <v>1356</v>
      </c>
      <c r="E32" s="41" t="s">
        <v>3214</v>
      </c>
      <c r="F32" s="39" t="s">
        <v>2591</v>
      </c>
      <c r="G32" s="39" t="s">
        <v>3538</v>
      </c>
      <c r="H32" s="41" t="s">
        <v>3215</v>
      </c>
      <c r="I32" s="41">
        <v>55</v>
      </c>
      <c r="J32" s="46">
        <v>408</v>
      </c>
      <c r="K32" s="46">
        <v>18</v>
      </c>
      <c r="L32" s="40"/>
    </row>
    <row r="33" spans="1:12" s="323" customFormat="1" ht="39.75" customHeight="1" x14ac:dyDescent="0.15">
      <c r="A33" s="446">
        <v>25</v>
      </c>
      <c r="B33" s="33" t="s">
        <v>93</v>
      </c>
      <c r="C33" s="33" t="s">
        <v>147</v>
      </c>
      <c r="D33" s="33" t="s">
        <v>1357</v>
      </c>
      <c r="E33" s="35" t="s">
        <v>148</v>
      </c>
      <c r="F33" s="33" t="s">
        <v>149</v>
      </c>
      <c r="G33" s="310" t="s">
        <v>3486</v>
      </c>
      <c r="H33" s="35" t="s">
        <v>888</v>
      </c>
      <c r="I33" s="35">
        <v>53</v>
      </c>
      <c r="J33" s="47">
        <v>690</v>
      </c>
      <c r="K33" s="47">
        <v>20</v>
      </c>
      <c r="L33" s="40"/>
    </row>
    <row r="34" spans="1:12" s="323" customFormat="1" ht="39.75" customHeight="1" x14ac:dyDescent="0.15">
      <c r="A34" s="446">
        <v>26</v>
      </c>
      <c r="B34" s="39" t="s">
        <v>93</v>
      </c>
      <c r="C34" s="46" t="s">
        <v>3487</v>
      </c>
      <c r="D34" s="39" t="s">
        <v>1358</v>
      </c>
      <c r="E34" s="41" t="s">
        <v>150</v>
      </c>
      <c r="F34" s="39" t="s">
        <v>151</v>
      </c>
      <c r="G34" s="311"/>
      <c r="H34" s="41" t="s">
        <v>888</v>
      </c>
      <c r="I34" s="41">
        <v>9</v>
      </c>
      <c r="J34" s="46">
        <v>14</v>
      </c>
      <c r="K34" s="46">
        <v>3</v>
      </c>
      <c r="L34" s="40"/>
    </row>
    <row r="35" spans="1:12" s="323" customFormat="1" ht="39.75" customHeight="1" x14ac:dyDescent="0.15">
      <c r="A35" s="446">
        <v>27</v>
      </c>
      <c r="B35" s="33" t="s">
        <v>93</v>
      </c>
      <c r="C35" s="33" t="s">
        <v>152</v>
      </c>
      <c r="D35" s="33" t="s">
        <v>1360</v>
      </c>
      <c r="E35" s="35" t="s">
        <v>153</v>
      </c>
      <c r="F35" s="33" t="s">
        <v>154</v>
      </c>
      <c r="G35" s="33" t="s">
        <v>3490</v>
      </c>
      <c r="H35" s="35" t="s">
        <v>888</v>
      </c>
      <c r="I35" s="35">
        <v>42</v>
      </c>
      <c r="J35" s="47">
        <v>594</v>
      </c>
      <c r="K35" s="47">
        <v>17</v>
      </c>
      <c r="L35" s="38"/>
    </row>
    <row r="36" spans="1:12" s="323" customFormat="1" ht="39.75" customHeight="1" x14ac:dyDescent="0.15">
      <c r="A36" s="446">
        <v>28</v>
      </c>
      <c r="B36" s="39" t="s">
        <v>93</v>
      </c>
      <c r="C36" s="46" t="s">
        <v>3491</v>
      </c>
      <c r="D36" s="39" t="s">
        <v>1361</v>
      </c>
      <c r="E36" s="41" t="s">
        <v>3216</v>
      </c>
      <c r="F36" s="39" t="s">
        <v>155</v>
      </c>
      <c r="G36" s="39"/>
      <c r="H36" s="41" t="s">
        <v>888</v>
      </c>
      <c r="I36" s="41">
        <v>10</v>
      </c>
      <c r="J36" s="46">
        <v>22</v>
      </c>
      <c r="K36" s="46">
        <v>3</v>
      </c>
      <c r="L36" s="38"/>
    </row>
    <row r="37" spans="1:12" s="323" customFormat="1" ht="39.75" customHeight="1" x14ac:dyDescent="0.15">
      <c r="A37" s="446">
        <v>29</v>
      </c>
      <c r="B37" s="33" t="s">
        <v>93</v>
      </c>
      <c r="C37" s="33" t="s">
        <v>2024</v>
      </c>
      <c r="D37" s="33" t="s">
        <v>1362</v>
      </c>
      <c r="E37" s="35" t="s">
        <v>156</v>
      </c>
      <c r="F37" s="33" t="s">
        <v>157</v>
      </c>
      <c r="G37" s="33" t="s">
        <v>3493</v>
      </c>
      <c r="H37" s="35" t="s">
        <v>3217</v>
      </c>
      <c r="I37" s="35">
        <v>24</v>
      </c>
      <c r="J37" s="47">
        <v>98</v>
      </c>
      <c r="K37" s="47">
        <v>4</v>
      </c>
      <c r="L37" s="38"/>
    </row>
    <row r="38" spans="1:12" s="323" customFormat="1" ht="72" customHeight="1" x14ac:dyDescent="0.15">
      <c r="A38" s="446">
        <v>30</v>
      </c>
      <c r="B38" s="39" t="s">
        <v>93</v>
      </c>
      <c r="C38" s="41" t="s">
        <v>158</v>
      </c>
      <c r="D38" s="39" t="s">
        <v>1363</v>
      </c>
      <c r="E38" s="41" t="s">
        <v>159</v>
      </c>
      <c r="F38" s="39" t="s">
        <v>160</v>
      </c>
      <c r="G38" s="39" t="s">
        <v>3218</v>
      </c>
      <c r="H38" s="41" t="s">
        <v>3219</v>
      </c>
      <c r="I38" s="41">
        <v>39</v>
      </c>
      <c r="J38" s="46">
        <v>145</v>
      </c>
      <c r="K38" s="46">
        <v>12</v>
      </c>
      <c r="L38" s="38"/>
    </row>
    <row r="39" spans="1:12" s="323" customFormat="1" ht="60.75" customHeight="1" x14ac:dyDescent="0.15">
      <c r="A39" s="446">
        <v>31</v>
      </c>
      <c r="B39" s="32" t="s">
        <v>93</v>
      </c>
      <c r="C39" s="33" t="s">
        <v>161</v>
      </c>
      <c r="D39" s="34" t="s">
        <v>1364</v>
      </c>
      <c r="E39" s="35" t="s">
        <v>3220</v>
      </c>
      <c r="F39" s="33" t="s">
        <v>162</v>
      </c>
      <c r="G39" s="34" t="s">
        <v>3469</v>
      </c>
      <c r="H39" s="35" t="s">
        <v>3221</v>
      </c>
      <c r="I39" s="35">
        <v>67</v>
      </c>
      <c r="J39" s="36">
        <v>1071</v>
      </c>
      <c r="K39" s="37">
        <v>27</v>
      </c>
      <c r="L39" s="447"/>
    </row>
    <row r="40" spans="1:12" s="323" customFormat="1" ht="48" customHeight="1" x14ac:dyDescent="0.15">
      <c r="A40" s="446">
        <v>32</v>
      </c>
      <c r="B40" s="48" t="s">
        <v>93</v>
      </c>
      <c r="C40" s="39" t="s">
        <v>3222</v>
      </c>
      <c r="D40" s="40" t="s">
        <v>1365</v>
      </c>
      <c r="E40" s="41" t="s">
        <v>163</v>
      </c>
      <c r="F40" s="39" t="s">
        <v>164</v>
      </c>
      <c r="G40" s="40" t="s">
        <v>3223</v>
      </c>
      <c r="H40" s="41" t="s">
        <v>3224</v>
      </c>
      <c r="I40" s="41">
        <v>33</v>
      </c>
      <c r="J40" s="46">
        <v>311</v>
      </c>
      <c r="K40" s="46">
        <v>11</v>
      </c>
      <c r="L40" s="40"/>
    </row>
    <row r="41" spans="1:12" s="323" customFormat="1" ht="57.75" customHeight="1" x14ac:dyDescent="0.15">
      <c r="A41" s="446">
        <v>33</v>
      </c>
      <c r="B41" s="32" t="s">
        <v>93</v>
      </c>
      <c r="C41" s="33" t="s">
        <v>165</v>
      </c>
      <c r="D41" s="34" t="s">
        <v>1366</v>
      </c>
      <c r="E41" s="35" t="s">
        <v>166</v>
      </c>
      <c r="F41" s="33" t="s">
        <v>167</v>
      </c>
      <c r="G41" s="34" t="s">
        <v>3225</v>
      </c>
      <c r="H41" s="35" t="s">
        <v>3226</v>
      </c>
      <c r="I41" s="35">
        <v>41</v>
      </c>
      <c r="J41" s="36">
        <v>306</v>
      </c>
      <c r="K41" s="37">
        <v>12</v>
      </c>
      <c r="L41" s="38"/>
    </row>
    <row r="42" spans="1:12" s="323" customFormat="1" ht="134.25" customHeight="1" x14ac:dyDescent="0.15">
      <c r="A42" s="446">
        <v>34</v>
      </c>
      <c r="B42" s="48" t="s">
        <v>93</v>
      </c>
      <c r="C42" s="39" t="s">
        <v>168</v>
      </c>
      <c r="D42" s="40" t="s">
        <v>1367</v>
      </c>
      <c r="E42" s="41" t="s">
        <v>169</v>
      </c>
      <c r="F42" s="39" t="s">
        <v>170</v>
      </c>
      <c r="G42" s="40" t="s">
        <v>3227</v>
      </c>
      <c r="H42" s="41" t="s">
        <v>3228</v>
      </c>
      <c r="I42" s="41">
        <v>92</v>
      </c>
      <c r="J42" s="42">
        <v>1198</v>
      </c>
      <c r="K42" s="43">
        <v>30</v>
      </c>
      <c r="L42" s="40"/>
    </row>
    <row r="43" spans="1:12" s="323" customFormat="1" ht="72.75" customHeight="1" x14ac:dyDescent="0.15">
      <c r="A43" s="446">
        <v>35</v>
      </c>
      <c r="B43" s="32" t="s">
        <v>93</v>
      </c>
      <c r="C43" s="33" t="s">
        <v>171</v>
      </c>
      <c r="D43" s="34" t="s">
        <v>1368</v>
      </c>
      <c r="E43" s="35" t="s">
        <v>172</v>
      </c>
      <c r="F43" s="33" t="s">
        <v>173</v>
      </c>
      <c r="G43" s="34" t="s">
        <v>3229</v>
      </c>
      <c r="H43" s="35" t="s">
        <v>1248</v>
      </c>
      <c r="I43" s="35">
        <v>54</v>
      </c>
      <c r="J43" s="36">
        <v>642</v>
      </c>
      <c r="K43" s="37">
        <v>18</v>
      </c>
      <c r="L43" s="40"/>
    </row>
    <row r="44" spans="1:12" s="323" customFormat="1" ht="76.5" customHeight="1" x14ac:dyDescent="0.15">
      <c r="A44" s="446">
        <v>36</v>
      </c>
      <c r="B44" s="48" t="s">
        <v>93</v>
      </c>
      <c r="C44" s="39" t="s">
        <v>174</v>
      </c>
      <c r="D44" s="40" t="s">
        <v>1369</v>
      </c>
      <c r="E44" s="41" t="s">
        <v>175</v>
      </c>
      <c r="F44" s="39" t="s">
        <v>176</v>
      </c>
      <c r="G44" s="39" t="s">
        <v>3230</v>
      </c>
      <c r="H44" s="41" t="s">
        <v>1249</v>
      </c>
      <c r="I44" s="41">
        <v>45</v>
      </c>
      <c r="J44" s="42">
        <v>534</v>
      </c>
      <c r="K44" s="43">
        <v>15</v>
      </c>
      <c r="L44" s="40"/>
    </row>
    <row r="45" spans="1:12" s="323" customFormat="1" ht="72.75" customHeight="1" x14ac:dyDescent="0.15">
      <c r="A45" s="446">
        <v>37</v>
      </c>
      <c r="B45" s="49" t="s">
        <v>93</v>
      </c>
      <c r="C45" s="33" t="s">
        <v>177</v>
      </c>
      <c r="D45" s="33" t="s">
        <v>1370</v>
      </c>
      <c r="E45" s="35" t="s">
        <v>178</v>
      </c>
      <c r="F45" s="33" t="s">
        <v>179</v>
      </c>
      <c r="G45" s="33" t="s">
        <v>3231</v>
      </c>
      <c r="H45" s="35" t="s">
        <v>1250</v>
      </c>
      <c r="I45" s="35">
        <v>61</v>
      </c>
      <c r="J45" s="47">
        <v>624</v>
      </c>
      <c r="K45" s="47">
        <v>21</v>
      </c>
      <c r="L45" s="40"/>
    </row>
    <row r="46" spans="1:12" s="323" customFormat="1" ht="15.75" customHeight="1" x14ac:dyDescent="0.15">
      <c r="A46" s="446">
        <v>38</v>
      </c>
      <c r="B46" s="39" t="s">
        <v>93</v>
      </c>
      <c r="C46" s="39" t="s">
        <v>180</v>
      </c>
      <c r="D46" s="39" t="s">
        <v>1371</v>
      </c>
      <c r="E46" s="41" t="s">
        <v>181</v>
      </c>
      <c r="F46" s="39" t="s">
        <v>182</v>
      </c>
      <c r="G46" s="39" t="s">
        <v>3232</v>
      </c>
      <c r="H46" s="973" t="s">
        <v>3233</v>
      </c>
      <c r="I46" s="41">
        <v>47</v>
      </c>
      <c r="J46" s="46">
        <v>467</v>
      </c>
      <c r="K46" s="46">
        <v>15</v>
      </c>
      <c r="L46" s="40"/>
    </row>
    <row r="47" spans="1:12" s="323" customFormat="1" ht="66.75" customHeight="1" x14ac:dyDescent="0.15">
      <c r="A47" s="446"/>
      <c r="B47" s="39"/>
      <c r="C47" s="39"/>
      <c r="D47" s="39"/>
      <c r="E47" s="41"/>
      <c r="F47" s="39"/>
      <c r="G47" s="39"/>
      <c r="H47" s="973"/>
      <c r="I47" s="41"/>
      <c r="J47" s="109">
        <v>8</v>
      </c>
      <c r="K47" s="109">
        <v>2</v>
      </c>
      <c r="L47" s="40"/>
    </row>
    <row r="48" spans="1:12" s="323" customFormat="1" ht="63.75" customHeight="1" thickBot="1" x14ac:dyDescent="0.2">
      <c r="A48" s="446">
        <v>39</v>
      </c>
      <c r="B48" s="110" t="s">
        <v>93</v>
      </c>
      <c r="C48" s="110" t="s">
        <v>183</v>
      </c>
      <c r="D48" s="110" t="s">
        <v>1372</v>
      </c>
      <c r="E48" s="111" t="s">
        <v>3234</v>
      </c>
      <c r="F48" s="110" t="s">
        <v>184</v>
      </c>
      <c r="G48" s="110" t="s">
        <v>3235</v>
      </c>
      <c r="H48" s="111" t="s">
        <v>3236</v>
      </c>
      <c r="I48" s="111">
        <v>41</v>
      </c>
      <c r="J48" s="112">
        <v>475</v>
      </c>
      <c r="K48" s="112">
        <v>15</v>
      </c>
    </row>
    <row r="49" spans="1:13" s="323" customFormat="1" ht="14.25" customHeight="1" x14ac:dyDescent="0.15">
      <c r="A49" s="446"/>
      <c r="B49" s="56"/>
      <c r="C49" s="56"/>
      <c r="D49" s="56"/>
      <c r="E49" s="113"/>
      <c r="F49" s="56"/>
      <c r="G49" s="56"/>
      <c r="H49" s="312" t="s">
        <v>3211</v>
      </c>
      <c r="I49" s="313">
        <f>SUM(I31:I48)</f>
        <v>747</v>
      </c>
      <c r="J49" s="313">
        <f>SUM(J31:J45,J46,J48)</f>
        <v>7849</v>
      </c>
      <c r="K49" s="313">
        <f>SUM(K31:K45,K46,K48)</f>
        <v>253</v>
      </c>
    </row>
    <row r="50" spans="1:13" s="323" customFormat="1" ht="36" customHeight="1" x14ac:dyDescent="0.15">
      <c r="A50" s="446"/>
      <c r="B50" s="56"/>
      <c r="C50" s="56"/>
      <c r="D50" s="56"/>
      <c r="E50" s="56"/>
      <c r="F50" s="56"/>
      <c r="G50" s="56"/>
      <c r="H50" s="312"/>
      <c r="I50" s="313"/>
      <c r="J50" s="314">
        <f>J47</f>
        <v>8</v>
      </c>
      <c r="K50" s="314">
        <f>K47</f>
        <v>2</v>
      </c>
      <c r="L50" s="40"/>
      <c r="M50" s="40"/>
    </row>
    <row r="51" spans="1:13" s="323" customFormat="1" ht="39.950000000000003" customHeight="1" thickBot="1" x14ac:dyDescent="0.2">
      <c r="A51" s="446"/>
      <c r="B51" s="977" t="s">
        <v>3179</v>
      </c>
      <c r="C51" s="977"/>
      <c r="D51" s="315"/>
      <c r="E51" s="315"/>
      <c r="F51" s="315"/>
      <c r="G51" s="315"/>
      <c r="H51" s="978" t="s">
        <v>3212</v>
      </c>
      <c r="I51" s="979"/>
      <c r="J51" s="979"/>
      <c r="K51" s="979"/>
      <c r="L51" s="315"/>
    </row>
    <row r="52" spans="1:13" s="323" customFormat="1" ht="40.5" customHeight="1" thickBot="1" x14ac:dyDescent="0.2">
      <c r="A52" s="446"/>
      <c r="B52" s="307" t="s">
        <v>3180</v>
      </c>
      <c r="C52" s="308" t="s">
        <v>3181</v>
      </c>
      <c r="D52" s="309" t="s">
        <v>3182</v>
      </c>
      <c r="E52" s="308" t="s">
        <v>3183</v>
      </c>
      <c r="F52" s="308" t="s">
        <v>92</v>
      </c>
      <c r="G52" s="309" t="s">
        <v>1303</v>
      </c>
      <c r="H52" s="308" t="s">
        <v>3184</v>
      </c>
      <c r="I52" s="308" t="s">
        <v>791</v>
      </c>
      <c r="J52" s="308" t="s">
        <v>792</v>
      </c>
      <c r="K52" s="370" t="s">
        <v>793</v>
      </c>
      <c r="L52" s="447"/>
    </row>
    <row r="53" spans="1:13" s="323" customFormat="1" ht="90" customHeight="1" x14ac:dyDescent="0.15">
      <c r="A53" s="446">
        <v>40</v>
      </c>
      <c r="B53" s="50" t="s">
        <v>93</v>
      </c>
      <c r="C53" s="50" t="s">
        <v>185</v>
      </c>
      <c r="D53" s="50" t="s">
        <v>1373</v>
      </c>
      <c r="E53" s="51" t="s">
        <v>2582</v>
      </c>
      <c r="F53" s="50" t="s">
        <v>186</v>
      </c>
      <c r="G53" s="50" t="s">
        <v>3237</v>
      </c>
      <c r="H53" s="51" t="s">
        <v>3238</v>
      </c>
      <c r="I53" s="51">
        <v>63</v>
      </c>
      <c r="J53" s="316">
        <v>825</v>
      </c>
      <c r="K53" s="52">
        <v>21</v>
      </c>
      <c r="L53" s="38"/>
    </row>
    <row r="54" spans="1:13" s="323" customFormat="1" ht="71.25" customHeight="1" x14ac:dyDescent="0.15">
      <c r="A54" s="446">
        <v>41</v>
      </c>
      <c r="B54" s="44" t="s">
        <v>93</v>
      </c>
      <c r="C54" s="33" t="s">
        <v>187</v>
      </c>
      <c r="D54" s="33" t="s">
        <v>1374</v>
      </c>
      <c r="E54" s="35" t="s">
        <v>188</v>
      </c>
      <c r="F54" s="33" t="s">
        <v>189</v>
      </c>
      <c r="G54" s="34" t="s">
        <v>3239</v>
      </c>
      <c r="H54" s="35" t="s">
        <v>3240</v>
      </c>
      <c r="I54" s="35">
        <v>39</v>
      </c>
      <c r="J54" s="36">
        <v>161</v>
      </c>
      <c r="K54" s="37">
        <v>13</v>
      </c>
      <c r="L54" s="38"/>
    </row>
    <row r="55" spans="1:13" s="323" customFormat="1" ht="58.5" customHeight="1" x14ac:dyDescent="0.15">
      <c r="A55" s="446">
        <v>42</v>
      </c>
      <c r="B55" s="55" t="s">
        <v>93</v>
      </c>
      <c r="C55" s="50" t="s">
        <v>2583</v>
      </c>
      <c r="D55" s="56" t="s">
        <v>1375</v>
      </c>
      <c r="E55" s="51" t="s">
        <v>190</v>
      </c>
      <c r="F55" s="56" t="s">
        <v>191</v>
      </c>
      <c r="G55" s="50" t="s">
        <v>3476</v>
      </c>
      <c r="H55" s="51" t="s">
        <v>3241</v>
      </c>
      <c r="I55" s="51">
        <v>30</v>
      </c>
      <c r="J55" s="316">
        <v>130</v>
      </c>
      <c r="K55" s="371">
        <v>9</v>
      </c>
      <c r="L55" s="38"/>
    </row>
    <row r="56" spans="1:13" s="323" customFormat="1" ht="68.25" customHeight="1" x14ac:dyDescent="0.15">
      <c r="A56" s="446">
        <v>43</v>
      </c>
      <c r="B56" s="33" t="s">
        <v>93</v>
      </c>
      <c r="C56" s="33" t="s">
        <v>192</v>
      </c>
      <c r="D56" s="33" t="s">
        <v>1376</v>
      </c>
      <c r="E56" s="35" t="s">
        <v>193</v>
      </c>
      <c r="F56" s="33" t="s">
        <v>194</v>
      </c>
      <c r="G56" s="33" t="s">
        <v>3477</v>
      </c>
      <c r="H56" s="35" t="s">
        <v>2584</v>
      </c>
      <c r="I56" s="35">
        <v>53</v>
      </c>
      <c r="J56" s="47">
        <v>360</v>
      </c>
      <c r="K56" s="47">
        <v>15</v>
      </c>
      <c r="L56" s="40"/>
    </row>
    <row r="57" spans="1:13" s="323" customFormat="1" ht="39.75" customHeight="1" x14ac:dyDescent="0.15">
      <c r="A57" s="446">
        <v>44</v>
      </c>
      <c r="B57" s="50" t="s">
        <v>93</v>
      </c>
      <c r="C57" s="50" t="s">
        <v>195</v>
      </c>
      <c r="D57" s="50" t="s">
        <v>1377</v>
      </c>
      <c r="E57" s="51" t="s">
        <v>196</v>
      </c>
      <c r="F57" s="50" t="s">
        <v>197</v>
      </c>
      <c r="G57" s="50" t="s">
        <v>3478</v>
      </c>
      <c r="H57" s="51" t="s">
        <v>198</v>
      </c>
      <c r="I57" s="51">
        <v>71</v>
      </c>
      <c r="J57" s="52">
        <v>820</v>
      </c>
      <c r="K57" s="52">
        <v>21</v>
      </c>
      <c r="L57" s="40"/>
    </row>
    <row r="58" spans="1:13" s="323" customFormat="1" ht="79.5" customHeight="1" x14ac:dyDescent="0.15">
      <c r="A58" s="446">
        <v>45</v>
      </c>
      <c r="B58" s="33" t="s">
        <v>93</v>
      </c>
      <c r="C58" s="33" t="s">
        <v>666</v>
      </c>
      <c r="D58" s="33" t="s">
        <v>1378</v>
      </c>
      <c r="E58" s="35" t="s">
        <v>199</v>
      </c>
      <c r="F58" s="33" t="s">
        <v>200</v>
      </c>
      <c r="G58" s="33" t="s">
        <v>3242</v>
      </c>
      <c r="H58" s="35" t="s">
        <v>3243</v>
      </c>
      <c r="I58" s="35">
        <v>34</v>
      </c>
      <c r="J58" s="47">
        <v>127</v>
      </c>
      <c r="K58" s="47">
        <v>9</v>
      </c>
      <c r="L58" s="40"/>
    </row>
    <row r="59" spans="1:13" s="377" customFormat="1" ht="57.75" customHeight="1" x14ac:dyDescent="0.15">
      <c r="A59" s="448">
        <v>46</v>
      </c>
      <c r="B59" s="50" t="s">
        <v>93</v>
      </c>
      <c r="C59" s="50" t="s">
        <v>201</v>
      </c>
      <c r="D59" s="50" t="s">
        <v>1379</v>
      </c>
      <c r="E59" s="51" t="s">
        <v>202</v>
      </c>
      <c r="F59" s="50" t="s">
        <v>203</v>
      </c>
      <c r="G59" s="50" t="s">
        <v>3539</v>
      </c>
      <c r="H59" s="51" t="s">
        <v>3244</v>
      </c>
      <c r="I59" s="51">
        <v>33</v>
      </c>
      <c r="J59" s="317">
        <v>200</v>
      </c>
      <c r="K59" s="52">
        <v>10</v>
      </c>
      <c r="L59" s="56"/>
    </row>
    <row r="60" spans="1:13" s="323" customFormat="1" ht="39.75" customHeight="1" x14ac:dyDescent="0.15">
      <c r="A60" s="446">
        <v>47</v>
      </c>
      <c r="B60" s="33" t="s">
        <v>93</v>
      </c>
      <c r="C60" s="47" t="s">
        <v>3485</v>
      </c>
      <c r="D60" s="33" t="s">
        <v>1380</v>
      </c>
      <c r="E60" s="35" t="s">
        <v>204</v>
      </c>
      <c r="F60" s="33" t="s">
        <v>205</v>
      </c>
      <c r="G60" s="33" t="s">
        <v>3540</v>
      </c>
      <c r="H60" s="35" t="s">
        <v>206</v>
      </c>
      <c r="I60" s="35">
        <v>11</v>
      </c>
      <c r="J60" s="47">
        <v>42</v>
      </c>
      <c r="K60" s="47">
        <v>3</v>
      </c>
      <c r="L60" s="40"/>
    </row>
    <row r="61" spans="1:13" s="377" customFormat="1" ht="47.25" customHeight="1" x14ac:dyDescent="0.15">
      <c r="A61" s="448">
        <v>48</v>
      </c>
      <c r="B61" s="50" t="s">
        <v>93</v>
      </c>
      <c r="C61" s="50" t="s">
        <v>207</v>
      </c>
      <c r="D61" s="50" t="s">
        <v>1381</v>
      </c>
      <c r="E61" s="51" t="s">
        <v>2585</v>
      </c>
      <c r="F61" s="50" t="s">
        <v>208</v>
      </c>
      <c r="G61" s="50" t="s">
        <v>3245</v>
      </c>
      <c r="H61" s="51" t="s">
        <v>2586</v>
      </c>
      <c r="I61" s="51">
        <v>30</v>
      </c>
      <c r="J61" s="52">
        <v>193</v>
      </c>
      <c r="K61" s="52">
        <v>9</v>
      </c>
      <c r="L61" s="56"/>
    </row>
    <row r="62" spans="1:13" s="323" customFormat="1" ht="70.5" customHeight="1" x14ac:dyDescent="0.15">
      <c r="A62" s="446">
        <v>49</v>
      </c>
      <c r="B62" s="33" t="s">
        <v>93</v>
      </c>
      <c r="C62" s="33" t="s">
        <v>2587</v>
      </c>
      <c r="D62" s="33" t="s">
        <v>1382</v>
      </c>
      <c r="E62" s="35" t="s">
        <v>209</v>
      </c>
      <c r="F62" s="33" t="s">
        <v>210</v>
      </c>
      <c r="G62" s="33" t="s">
        <v>3488</v>
      </c>
      <c r="H62" s="35" t="s">
        <v>3246</v>
      </c>
      <c r="I62" s="35">
        <v>41</v>
      </c>
      <c r="J62" s="47">
        <v>344</v>
      </c>
      <c r="K62" s="47">
        <v>13</v>
      </c>
      <c r="L62" s="40"/>
    </row>
    <row r="63" spans="1:13" s="377" customFormat="1" ht="144.75" customHeight="1" thickBot="1" x14ac:dyDescent="0.2">
      <c r="A63" s="448">
        <v>50</v>
      </c>
      <c r="B63" s="57" t="s">
        <v>93</v>
      </c>
      <c r="C63" s="58" t="s">
        <v>3247</v>
      </c>
      <c r="D63" s="57" t="s">
        <v>2588</v>
      </c>
      <c r="E63" s="58" t="s">
        <v>3248</v>
      </c>
      <c r="F63" s="57" t="s">
        <v>2589</v>
      </c>
      <c r="G63" s="498" t="s">
        <v>3249</v>
      </c>
      <c r="H63" s="58" t="s">
        <v>3250</v>
      </c>
      <c r="I63" s="58">
        <v>67</v>
      </c>
      <c r="J63" s="59">
        <v>425</v>
      </c>
      <c r="K63" s="59">
        <v>21</v>
      </c>
      <c r="L63" s="56"/>
    </row>
    <row r="64" spans="1:13" s="377" customFormat="1" ht="18" customHeight="1" x14ac:dyDescent="0.15">
      <c r="A64" s="448"/>
      <c r="B64" s="114"/>
      <c r="C64" s="115"/>
      <c r="D64" s="114"/>
      <c r="E64" s="115"/>
      <c r="F64" s="114"/>
      <c r="G64" s="116"/>
      <c r="H64" s="312" t="s">
        <v>3211</v>
      </c>
      <c r="I64" s="313">
        <f>SUM(I53:I63)</f>
        <v>472</v>
      </c>
      <c r="J64" s="313">
        <f t="shared" ref="J64:K64" si="1">SUM(J53:J63)</f>
        <v>3627</v>
      </c>
      <c r="K64" s="313">
        <f t="shared" si="1"/>
        <v>144</v>
      </c>
      <c r="L64" s="56"/>
    </row>
    <row r="65" spans="1:12" s="377" customFormat="1" ht="14.25" customHeight="1" x14ac:dyDescent="0.15">
      <c r="A65" s="448"/>
      <c r="B65" s="114"/>
      <c r="C65" s="115"/>
      <c r="D65" s="114"/>
      <c r="E65" s="115"/>
      <c r="F65" s="114"/>
      <c r="G65" s="116"/>
      <c r="H65" s="312" t="s">
        <v>3251</v>
      </c>
      <c r="I65" s="313">
        <f>I28+I49+I64</f>
        <v>2341</v>
      </c>
      <c r="J65" s="313">
        <f t="shared" ref="J65:K65" si="2">J28+J49+J64</f>
        <v>25164</v>
      </c>
      <c r="K65" s="313">
        <f t="shared" si="2"/>
        <v>800</v>
      </c>
      <c r="L65" s="56"/>
    </row>
    <row r="66" spans="1:12" s="323" customFormat="1" ht="39.950000000000003" customHeight="1" x14ac:dyDescent="0.15">
      <c r="A66" s="446"/>
      <c r="B66" s="40"/>
      <c r="C66" s="40"/>
      <c r="D66" s="40"/>
      <c r="E66" s="103"/>
      <c r="F66" s="40"/>
      <c r="G66" s="40"/>
      <c r="H66" s="312"/>
      <c r="I66" s="313"/>
      <c r="J66" s="314">
        <f>J50</f>
        <v>8</v>
      </c>
      <c r="K66" s="314">
        <f>K50</f>
        <v>2</v>
      </c>
      <c r="L66" s="40"/>
    </row>
    <row r="67" spans="1:12" s="323" customFormat="1" ht="39.950000000000003" customHeight="1" thickBot="1" x14ac:dyDescent="0.2">
      <c r="A67" s="446"/>
      <c r="B67" s="318" t="s">
        <v>3252</v>
      </c>
      <c r="C67" s="315"/>
      <c r="D67" s="315"/>
      <c r="E67" s="319"/>
      <c r="F67" s="315"/>
      <c r="G67" s="315"/>
      <c r="H67" s="980"/>
      <c r="I67" s="980"/>
      <c r="J67" s="980"/>
      <c r="K67" s="980"/>
      <c r="L67" s="315"/>
    </row>
    <row r="68" spans="1:12" s="323" customFormat="1" ht="39.950000000000003" customHeight="1" thickBot="1" x14ac:dyDescent="0.2">
      <c r="A68" s="446"/>
      <c r="B68" s="307" t="s">
        <v>3180</v>
      </c>
      <c r="C68" s="307" t="s">
        <v>3181</v>
      </c>
      <c r="D68" s="307" t="s">
        <v>3182</v>
      </c>
      <c r="E68" s="307" t="s">
        <v>3183</v>
      </c>
      <c r="F68" s="307" t="s">
        <v>92</v>
      </c>
      <c r="G68" s="307" t="s">
        <v>1303</v>
      </c>
      <c r="H68" s="307" t="s">
        <v>3184</v>
      </c>
      <c r="I68" s="307" t="s">
        <v>791</v>
      </c>
      <c r="J68" s="307" t="s">
        <v>792</v>
      </c>
      <c r="K68" s="308" t="s">
        <v>793</v>
      </c>
      <c r="L68" s="447"/>
    </row>
    <row r="69" spans="1:12" s="323" customFormat="1" ht="68.25" customHeight="1" x14ac:dyDescent="0.15">
      <c r="A69" s="446">
        <v>1</v>
      </c>
      <c r="B69" s="108" t="s">
        <v>2795</v>
      </c>
      <c r="C69" s="108" t="s">
        <v>3253</v>
      </c>
      <c r="D69" s="108" t="s">
        <v>1383</v>
      </c>
      <c r="E69" s="65" t="s">
        <v>3254</v>
      </c>
      <c r="F69" s="108" t="s">
        <v>3255</v>
      </c>
      <c r="G69" s="148" t="s">
        <v>3495</v>
      </c>
      <c r="H69" s="65" t="s">
        <v>3544</v>
      </c>
      <c r="I69" s="19">
        <v>68</v>
      </c>
      <c r="J69" s="320">
        <v>1004</v>
      </c>
      <c r="K69" s="19">
        <v>27</v>
      </c>
      <c r="L69" s="38"/>
    </row>
    <row r="70" spans="1:12" s="323" customFormat="1" ht="68.25" customHeight="1" thickBot="1" x14ac:dyDescent="0.2">
      <c r="A70" s="446">
        <v>2</v>
      </c>
      <c r="B70" s="54" t="s">
        <v>2795</v>
      </c>
      <c r="C70" s="54" t="s">
        <v>211</v>
      </c>
      <c r="D70" s="54" t="s">
        <v>1384</v>
      </c>
      <c r="E70" s="107" t="s">
        <v>3256</v>
      </c>
      <c r="F70" s="54" t="s">
        <v>3257</v>
      </c>
      <c r="G70" s="321" t="s">
        <v>3258</v>
      </c>
      <c r="H70" s="107" t="s">
        <v>3545</v>
      </c>
      <c r="I70" s="64">
        <v>46</v>
      </c>
      <c r="J70" s="64">
        <v>511</v>
      </c>
      <c r="K70" s="372">
        <v>15</v>
      </c>
      <c r="L70" s="38"/>
    </row>
    <row r="71" spans="1:12" s="323" customFormat="1" ht="39.950000000000003" customHeight="1" x14ac:dyDescent="0.15">
      <c r="A71" s="446"/>
      <c r="B71" s="40"/>
      <c r="C71" s="40"/>
      <c r="D71" s="40"/>
      <c r="E71" s="103"/>
      <c r="F71" s="40"/>
      <c r="G71" s="322"/>
      <c r="H71" s="312" t="s">
        <v>3211</v>
      </c>
      <c r="I71" s="313">
        <f>SUM(I69:I70)</f>
        <v>114</v>
      </c>
      <c r="J71" s="313">
        <f t="shared" ref="J71:K71" si="3">SUM(J69:J70)</f>
        <v>1515</v>
      </c>
      <c r="K71" s="313">
        <f t="shared" si="3"/>
        <v>42</v>
      </c>
      <c r="L71" s="40"/>
    </row>
    <row r="72" spans="1:12" s="323" customFormat="1" ht="39.950000000000003" customHeight="1" thickBot="1" x14ac:dyDescent="0.2">
      <c r="A72" s="446"/>
      <c r="B72" s="318" t="s">
        <v>3259</v>
      </c>
      <c r="H72" s="980" t="s">
        <v>3260</v>
      </c>
      <c r="I72" s="980"/>
      <c r="J72" s="980"/>
      <c r="K72" s="980"/>
    </row>
    <row r="73" spans="1:12" s="323" customFormat="1" ht="39.950000000000003" customHeight="1" thickBot="1" x14ac:dyDescent="0.2">
      <c r="A73" s="446"/>
      <c r="B73" s="324" t="s">
        <v>3180</v>
      </c>
      <c r="C73" s="324" t="s">
        <v>3181</v>
      </c>
      <c r="D73" s="324" t="s">
        <v>3182</v>
      </c>
      <c r="E73" s="324" t="s">
        <v>3183</v>
      </c>
      <c r="F73" s="324" t="s">
        <v>92</v>
      </c>
      <c r="G73" s="324" t="s">
        <v>1303</v>
      </c>
      <c r="H73" s="324" t="s">
        <v>3184</v>
      </c>
      <c r="I73" s="308" t="s">
        <v>791</v>
      </c>
      <c r="J73" s="308" t="s">
        <v>792</v>
      </c>
      <c r="K73" s="370" t="s">
        <v>793</v>
      </c>
      <c r="L73" s="449"/>
    </row>
    <row r="74" spans="1:12" s="323" customFormat="1" ht="35.25" customHeight="1" x14ac:dyDescent="0.15">
      <c r="A74" s="446">
        <v>1</v>
      </c>
      <c r="B74" s="1" t="s">
        <v>89</v>
      </c>
      <c r="C74" s="1" t="s">
        <v>212</v>
      </c>
      <c r="D74" s="1" t="s">
        <v>1385</v>
      </c>
      <c r="E74" s="1" t="s">
        <v>953</v>
      </c>
      <c r="F74" s="1" t="s">
        <v>213</v>
      </c>
      <c r="G74" s="202" t="s">
        <v>3563</v>
      </c>
      <c r="H74" s="1" t="s">
        <v>214</v>
      </c>
      <c r="I74" s="415">
        <v>55</v>
      </c>
      <c r="J74" s="416">
        <v>1024</v>
      </c>
      <c r="K74" s="417">
        <v>27</v>
      </c>
      <c r="L74" s="418"/>
    </row>
    <row r="75" spans="1:12" s="323" customFormat="1" ht="35.25" customHeight="1" x14ac:dyDescent="0.15">
      <c r="A75" s="446">
        <v>2</v>
      </c>
      <c r="B75" s="325" t="s">
        <v>89</v>
      </c>
      <c r="C75" s="325" t="s">
        <v>215</v>
      </c>
      <c r="D75" s="325" t="s">
        <v>1324</v>
      </c>
      <c r="E75" s="325" t="s">
        <v>959</v>
      </c>
      <c r="F75" s="325" t="s">
        <v>216</v>
      </c>
      <c r="G75" s="300" t="s">
        <v>3564</v>
      </c>
      <c r="H75" s="325" t="s">
        <v>3261</v>
      </c>
      <c r="I75" s="418">
        <v>37</v>
      </c>
      <c r="J75" s="419">
        <v>641</v>
      </c>
      <c r="K75" s="420">
        <v>18</v>
      </c>
      <c r="L75" s="418"/>
    </row>
    <row r="76" spans="1:12" s="323" customFormat="1" ht="35.25" customHeight="1" x14ac:dyDescent="0.15">
      <c r="A76" s="446">
        <v>3</v>
      </c>
      <c r="B76" s="1" t="s">
        <v>89</v>
      </c>
      <c r="C76" s="1" t="s">
        <v>217</v>
      </c>
      <c r="D76" s="1" t="s">
        <v>1324</v>
      </c>
      <c r="E76" s="1" t="s">
        <v>959</v>
      </c>
      <c r="F76" s="1" t="s">
        <v>3565</v>
      </c>
      <c r="G76" s="202" t="s">
        <v>3564</v>
      </c>
      <c r="H76" s="1" t="s">
        <v>214</v>
      </c>
      <c r="I76" s="421">
        <v>41</v>
      </c>
      <c r="J76" s="416">
        <v>535</v>
      </c>
      <c r="K76" s="417">
        <v>18</v>
      </c>
      <c r="L76" s="418"/>
    </row>
    <row r="77" spans="1:12" s="323" customFormat="1" ht="43.5" customHeight="1" x14ac:dyDescent="0.15">
      <c r="A77" s="446">
        <v>4</v>
      </c>
      <c r="B77" s="325" t="s">
        <v>89</v>
      </c>
      <c r="C77" s="325" t="s">
        <v>218</v>
      </c>
      <c r="D77" s="325" t="s">
        <v>1386</v>
      </c>
      <c r="E77" s="325" t="s">
        <v>1221</v>
      </c>
      <c r="F77" s="325" t="s">
        <v>219</v>
      </c>
      <c r="G77" s="326" t="s">
        <v>3496</v>
      </c>
      <c r="H77" s="325" t="s">
        <v>3262</v>
      </c>
      <c r="I77" s="418">
        <v>101</v>
      </c>
      <c r="J77" s="419">
        <v>1303</v>
      </c>
      <c r="K77" s="420">
        <v>41</v>
      </c>
      <c r="L77" s="418"/>
    </row>
    <row r="78" spans="1:12" s="323" customFormat="1" ht="35.25" customHeight="1" x14ac:dyDescent="0.15">
      <c r="A78" s="446">
        <v>5</v>
      </c>
      <c r="B78" s="1" t="s">
        <v>89</v>
      </c>
      <c r="C78" s="1" t="s">
        <v>3263</v>
      </c>
      <c r="D78" s="1" t="s">
        <v>1387</v>
      </c>
      <c r="E78" s="1" t="s">
        <v>1222</v>
      </c>
      <c r="F78" s="1" t="s">
        <v>220</v>
      </c>
      <c r="G78" s="202" t="s">
        <v>3264</v>
      </c>
      <c r="H78" s="1" t="s">
        <v>214</v>
      </c>
      <c r="I78" s="415">
        <v>56</v>
      </c>
      <c r="J78" s="416">
        <v>1134</v>
      </c>
      <c r="K78" s="417">
        <v>30</v>
      </c>
      <c r="L78" s="418"/>
    </row>
    <row r="79" spans="1:12" s="323" customFormat="1" ht="35.25" customHeight="1" x14ac:dyDescent="0.15">
      <c r="A79" s="446">
        <v>6</v>
      </c>
      <c r="B79" s="325" t="s">
        <v>89</v>
      </c>
      <c r="C79" s="325" t="s">
        <v>3265</v>
      </c>
      <c r="D79" s="325" t="s">
        <v>1388</v>
      </c>
      <c r="E79" s="325" t="s">
        <v>1223</v>
      </c>
      <c r="F79" s="325" t="s">
        <v>1224</v>
      </c>
      <c r="G79" s="326" t="s">
        <v>3497</v>
      </c>
      <c r="H79" s="325" t="s">
        <v>214</v>
      </c>
      <c r="I79" s="418">
        <v>59</v>
      </c>
      <c r="J79" s="419">
        <v>1272</v>
      </c>
      <c r="K79" s="420">
        <v>34</v>
      </c>
      <c r="L79" s="418"/>
    </row>
    <row r="80" spans="1:12" s="323" customFormat="1" ht="35.25" customHeight="1" x14ac:dyDescent="0.15">
      <c r="A80" s="446">
        <v>7</v>
      </c>
      <c r="B80" s="1" t="s">
        <v>89</v>
      </c>
      <c r="C80" s="1" t="s">
        <v>221</v>
      </c>
      <c r="D80" s="1" t="s">
        <v>1329</v>
      </c>
      <c r="E80" s="1" t="s">
        <v>954</v>
      </c>
      <c r="F80" s="1" t="s">
        <v>1225</v>
      </c>
      <c r="G80" s="202" t="s">
        <v>3266</v>
      </c>
      <c r="H80" s="1" t="s">
        <v>214</v>
      </c>
      <c r="I80" s="421">
        <v>37</v>
      </c>
      <c r="J80" s="416">
        <v>517</v>
      </c>
      <c r="K80" s="417">
        <v>20</v>
      </c>
      <c r="L80" s="418"/>
    </row>
    <row r="81" spans="1:12" s="323" customFormat="1" ht="35.25" customHeight="1" x14ac:dyDescent="0.15">
      <c r="A81" s="446">
        <v>8</v>
      </c>
      <c r="B81" s="325" t="s">
        <v>89</v>
      </c>
      <c r="C81" s="325" t="s">
        <v>222</v>
      </c>
      <c r="D81" s="325" t="s">
        <v>1387</v>
      </c>
      <c r="E81" s="325" t="s">
        <v>1226</v>
      </c>
      <c r="F81" s="325" t="s">
        <v>223</v>
      </c>
      <c r="G81" s="326" t="s">
        <v>3566</v>
      </c>
      <c r="H81" s="325" t="s">
        <v>3267</v>
      </c>
      <c r="I81" s="418">
        <v>49</v>
      </c>
      <c r="J81" s="419">
        <v>855</v>
      </c>
      <c r="K81" s="420">
        <v>26</v>
      </c>
      <c r="L81" s="418"/>
    </row>
    <row r="82" spans="1:12" s="323" customFormat="1" ht="35.25" customHeight="1" x14ac:dyDescent="0.15">
      <c r="A82" s="446">
        <v>9</v>
      </c>
      <c r="B82" s="1" t="s">
        <v>89</v>
      </c>
      <c r="C82" s="1" t="s">
        <v>224</v>
      </c>
      <c r="D82" s="1" t="s">
        <v>1389</v>
      </c>
      <c r="E82" s="1" t="s">
        <v>1227</v>
      </c>
      <c r="F82" s="1" t="s">
        <v>225</v>
      </c>
      <c r="G82" s="202" t="s">
        <v>3268</v>
      </c>
      <c r="H82" s="1" t="s">
        <v>3269</v>
      </c>
      <c r="I82" s="421">
        <v>77</v>
      </c>
      <c r="J82" s="416">
        <v>1448</v>
      </c>
      <c r="K82" s="417">
        <v>39</v>
      </c>
      <c r="L82" s="418"/>
    </row>
    <row r="83" spans="1:12" s="323" customFormat="1" ht="35.25" customHeight="1" x14ac:dyDescent="0.15">
      <c r="A83" s="446">
        <v>10</v>
      </c>
      <c r="B83" s="325" t="s">
        <v>89</v>
      </c>
      <c r="C83" s="325" t="s">
        <v>960</v>
      </c>
      <c r="D83" s="325" t="s">
        <v>1390</v>
      </c>
      <c r="E83" s="325" t="s">
        <v>961</v>
      </c>
      <c r="F83" s="325" t="s">
        <v>226</v>
      </c>
      <c r="G83" s="499" t="s">
        <v>3567</v>
      </c>
      <c r="H83" s="325" t="s">
        <v>214</v>
      </c>
      <c r="I83" s="418">
        <v>43</v>
      </c>
      <c r="J83" s="419">
        <v>683</v>
      </c>
      <c r="K83" s="420">
        <v>20</v>
      </c>
      <c r="L83" s="418"/>
    </row>
    <row r="84" spans="1:12" s="323" customFormat="1" ht="35.25" customHeight="1" x14ac:dyDescent="0.15">
      <c r="A84" s="446">
        <v>11</v>
      </c>
      <c r="B84" s="1" t="s">
        <v>89</v>
      </c>
      <c r="C84" s="1" t="s">
        <v>955</v>
      </c>
      <c r="D84" s="1" t="s">
        <v>1328</v>
      </c>
      <c r="E84" s="1" t="s">
        <v>956</v>
      </c>
      <c r="F84" s="1" t="s">
        <v>227</v>
      </c>
      <c r="G84" s="202" t="s">
        <v>3270</v>
      </c>
      <c r="H84" s="1" t="s">
        <v>214</v>
      </c>
      <c r="I84" s="421">
        <v>54</v>
      </c>
      <c r="J84" s="416">
        <v>940</v>
      </c>
      <c r="K84" s="417">
        <v>25</v>
      </c>
      <c r="L84" s="418"/>
    </row>
    <row r="85" spans="1:12" s="323" customFormat="1" ht="35.25" customHeight="1" x14ac:dyDescent="0.15">
      <c r="A85" s="446">
        <v>12</v>
      </c>
      <c r="B85" s="325" t="s">
        <v>89</v>
      </c>
      <c r="C85" s="325" t="s">
        <v>957</v>
      </c>
      <c r="D85" s="325" t="s">
        <v>1391</v>
      </c>
      <c r="E85" s="325" t="s">
        <v>958</v>
      </c>
      <c r="F85" s="325" t="s">
        <v>228</v>
      </c>
      <c r="G85" s="327" t="s">
        <v>3568</v>
      </c>
      <c r="H85" s="325" t="s">
        <v>3271</v>
      </c>
      <c r="I85" s="418">
        <v>35</v>
      </c>
      <c r="J85" s="419">
        <v>373</v>
      </c>
      <c r="K85" s="420">
        <v>16</v>
      </c>
      <c r="L85" s="418"/>
    </row>
    <row r="86" spans="1:12" s="323" customFormat="1" ht="12.75" customHeight="1" x14ac:dyDescent="0.15">
      <c r="A86" s="446">
        <v>13</v>
      </c>
      <c r="B86" s="1" t="s">
        <v>89</v>
      </c>
      <c r="C86" s="1" t="s">
        <v>1228</v>
      </c>
      <c r="D86" s="1" t="s">
        <v>1392</v>
      </c>
      <c r="E86" s="981" t="s">
        <v>1229</v>
      </c>
      <c r="F86" s="1" t="s">
        <v>229</v>
      </c>
      <c r="G86" s="202" t="s">
        <v>3498</v>
      </c>
      <c r="H86" s="981" t="s">
        <v>1230</v>
      </c>
      <c r="I86" s="421">
        <v>77</v>
      </c>
      <c r="J86" s="47">
        <v>814</v>
      </c>
      <c r="K86" s="47">
        <v>31</v>
      </c>
      <c r="L86" s="450"/>
    </row>
    <row r="87" spans="1:12" s="323" customFormat="1" ht="22.5" customHeight="1" x14ac:dyDescent="0.15">
      <c r="A87" s="446"/>
      <c r="B87" s="1"/>
      <c r="C87" s="1"/>
      <c r="D87" s="1"/>
      <c r="E87" s="981"/>
      <c r="F87" s="1"/>
      <c r="G87" s="202"/>
      <c r="H87" s="981"/>
      <c r="I87" s="421"/>
      <c r="J87" s="422">
        <v>153</v>
      </c>
      <c r="K87" s="422">
        <v>4</v>
      </c>
      <c r="L87" s="450"/>
    </row>
    <row r="88" spans="1:12" s="323" customFormat="1" ht="35.25" customHeight="1" x14ac:dyDescent="0.15">
      <c r="A88" s="446">
        <v>14</v>
      </c>
      <c r="B88" s="325" t="s">
        <v>89</v>
      </c>
      <c r="C88" s="325" t="s">
        <v>230</v>
      </c>
      <c r="D88" s="325" t="s">
        <v>1327</v>
      </c>
      <c r="E88" s="325" t="s">
        <v>963</v>
      </c>
      <c r="F88" s="325" t="s">
        <v>231</v>
      </c>
      <c r="G88" s="326" t="s">
        <v>2628</v>
      </c>
      <c r="H88" s="325" t="s">
        <v>3272</v>
      </c>
      <c r="I88" s="418">
        <v>83</v>
      </c>
      <c r="J88" s="419">
        <v>1146</v>
      </c>
      <c r="K88" s="420">
        <v>36</v>
      </c>
      <c r="L88" s="418"/>
    </row>
    <row r="89" spans="1:12" s="323" customFormat="1" ht="35.25" customHeight="1" x14ac:dyDescent="0.15">
      <c r="A89" s="446">
        <v>15</v>
      </c>
      <c r="B89" s="1" t="s">
        <v>89</v>
      </c>
      <c r="C89" s="1" t="s">
        <v>1231</v>
      </c>
      <c r="D89" s="1" t="s">
        <v>1393</v>
      </c>
      <c r="E89" s="1" t="s">
        <v>232</v>
      </c>
      <c r="F89" s="1" t="s">
        <v>233</v>
      </c>
      <c r="G89" s="202" t="s">
        <v>3273</v>
      </c>
      <c r="H89" s="1" t="s">
        <v>1232</v>
      </c>
      <c r="I89" s="421">
        <v>24</v>
      </c>
      <c r="J89" s="416">
        <v>342</v>
      </c>
      <c r="K89" s="417">
        <v>12</v>
      </c>
      <c r="L89" s="418"/>
    </row>
    <row r="90" spans="1:12" s="323" customFormat="1" ht="35.25" customHeight="1" x14ac:dyDescent="0.15">
      <c r="A90" s="446">
        <v>16</v>
      </c>
      <c r="B90" s="325" t="s">
        <v>89</v>
      </c>
      <c r="C90" s="325" t="s">
        <v>234</v>
      </c>
      <c r="D90" s="325" t="s">
        <v>1394</v>
      </c>
      <c r="E90" s="325" t="s">
        <v>235</v>
      </c>
      <c r="F90" s="325" t="s">
        <v>236</v>
      </c>
      <c r="G90" s="326" t="s">
        <v>3569</v>
      </c>
      <c r="H90" s="325" t="s">
        <v>237</v>
      </c>
      <c r="I90" s="418">
        <v>47</v>
      </c>
      <c r="J90" s="419">
        <v>696</v>
      </c>
      <c r="K90" s="420">
        <v>30</v>
      </c>
      <c r="L90" s="418"/>
    </row>
    <row r="91" spans="1:12" s="323" customFormat="1" ht="13.5" customHeight="1" x14ac:dyDescent="0.15">
      <c r="A91" s="446">
        <v>17</v>
      </c>
      <c r="B91" s="1" t="s">
        <v>89</v>
      </c>
      <c r="C91" s="1" t="s">
        <v>876</v>
      </c>
      <c r="D91" s="1" t="s">
        <v>1395</v>
      </c>
      <c r="E91" s="1" t="s">
        <v>877</v>
      </c>
      <c r="F91" s="1" t="s">
        <v>878</v>
      </c>
      <c r="G91" s="202" t="s">
        <v>3274</v>
      </c>
      <c r="H91" s="981" t="s">
        <v>3275</v>
      </c>
      <c r="I91" s="421">
        <v>42</v>
      </c>
      <c r="J91" s="47">
        <v>456</v>
      </c>
      <c r="K91" s="47">
        <v>26</v>
      </c>
      <c r="L91" s="450"/>
    </row>
    <row r="92" spans="1:12" s="323" customFormat="1" ht="22.5" customHeight="1" x14ac:dyDescent="0.15">
      <c r="A92" s="446"/>
      <c r="B92" s="1"/>
      <c r="C92" s="1"/>
      <c r="D92" s="1"/>
      <c r="E92" s="1"/>
      <c r="F92" s="1"/>
      <c r="G92" s="202"/>
      <c r="H92" s="981"/>
      <c r="I92" s="421"/>
      <c r="J92" s="422">
        <v>124</v>
      </c>
      <c r="K92" s="422">
        <v>4</v>
      </c>
      <c r="L92" s="450"/>
    </row>
    <row r="93" spans="1:12" s="323" customFormat="1" ht="13.5" customHeight="1" x14ac:dyDescent="0.15">
      <c r="A93" s="446">
        <v>18</v>
      </c>
      <c r="B93" s="328" t="s">
        <v>89</v>
      </c>
      <c r="C93" s="378" t="s">
        <v>238</v>
      </c>
      <c r="D93" s="328" t="s">
        <v>1396</v>
      </c>
      <c r="E93" s="328" t="s">
        <v>239</v>
      </c>
      <c r="F93" s="328" t="s">
        <v>240</v>
      </c>
      <c r="G93" s="982" t="s">
        <v>3276</v>
      </c>
      <c r="H93" s="982" t="s">
        <v>3277</v>
      </c>
      <c r="I93" s="423">
        <v>41</v>
      </c>
      <c r="J93" s="52">
        <v>426</v>
      </c>
      <c r="K93" s="52">
        <v>17</v>
      </c>
      <c r="L93" s="450"/>
    </row>
    <row r="94" spans="1:12" s="323" customFormat="1" ht="22.5" customHeight="1" x14ac:dyDescent="0.15">
      <c r="A94" s="446"/>
      <c r="B94" s="325"/>
      <c r="C94" s="325"/>
      <c r="D94" s="325"/>
      <c r="E94" s="325"/>
      <c r="F94" s="325"/>
      <c r="G94" s="982"/>
      <c r="H94" s="982"/>
      <c r="I94" s="423"/>
      <c r="J94" s="424">
        <v>96</v>
      </c>
      <c r="K94" s="424">
        <v>4</v>
      </c>
      <c r="L94" s="450"/>
    </row>
    <row r="95" spans="1:12" s="323" customFormat="1" ht="35.25" customHeight="1" x14ac:dyDescent="0.15">
      <c r="A95" s="446">
        <v>19</v>
      </c>
      <c r="B95" s="1" t="s">
        <v>89</v>
      </c>
      <c r="C95" s="1" t="s">
        <v>879</v>
      </c>
      <c r="D95" s="1" t="s">
        <v>1344</v>
      </c>
      <c r="E95" s="1" t="s">
        <v>880</v>
      </c>
      <c r="F95" s="1" t="s">
        <v>881</v>
      </c>
      <c r="G95" s="202" t="s">
        <v>3278</v>
      </c>
      <c r="H95" s="1" t="s">
        <v>882</v>
      </c>
      <c r="I95" s="421">
        <v>17</v>
      </c>
      <c r="J95" s="416">
        <v>168</v>
      </c>
      <c r="K95" s="417">
        <v>9</v>
      </c>
      <c r="L95" s="418"/>
    </row>
    <row r="96" spans="1:12" s="323" customFormat="1" ht="35.25" customHeight="1" x14ac:dyDescent="0.15">
      <c r="A96" s="446">
        <v>20</v>
      </c>
      <c r="B96" s="325" t="s">
        <v>89</v>
      </c>
      <c r="C96" s="325" t="s">
        <v>3279</v>
      </c>
      <c r="D96" s="325" t="s">
        <v>3280</v>
      </c>
      <c r="E96" s="325" t="s">
        <v>3281</v>
      </c>
      <c r="F96" s="325" t="s">
        <v>883</v>
      </c>
      <c r="G96" s="326" t="s">
        <v>3571</v>
      </c>
      <c r="H96" s="325" t="s">
        <v>3572</v>
      </c>
      <c r="I96" s="418">
        <v>33</v>
      </c>
      <c r="J96" s="419">
        <v>412</v>
      </c>
      <c r="K96" s="420">
        <v>19</v>
      </c>
      <c r="L96" s="418"/>
    </row>
    <row r="97" spans="1:13" s="323" customFormat="1" ht="13.5" customHeight="1" x14ac:dyDescent="0.15">
      <c r="A97" s="446">
        <v>21</v>
      </c>
      <c r="B97" s="1" t="s">
        <v>89</v>
      </c>
      <c r="C97" s="329" t="s">
        <v>884</v>
      </c>
      <c r="D97" s="1" t="s">
        <v>1397</v>
      </c>
      <c r="E97" s="1" t="s">
        <v>3282</v>
      </c>
      <c r="F97" s="1" t="s">
        <v>885</v>
      </c>
      <c r="G97" s="330" t="s">
        <v>3570</v>
      </c>
      <c r="H97" s="981" t="s">
        <v>3283</v>
      </c>
      <c r="I97" s="421">
        <v>56</v>
      </c>
      <c r="J97" s="47">
        <v>710</v>
      </c>
      <c r="K97" s="47">
        <v>27</v>
      </c>
      <c r="L97" s="418"/>
    </row>
    <row r="98" spans="1:13" s="323" customFormat="1" ht="22.5" customHeight="1" thickBot="1" x14ac:dyDescent="0.2">
      <c r="A98" s="446"/>
      <c r="B98" s="331"/>
      <c r="C98" s="332"/>
      <c r="D98" s="331"/>
      <c r="E98" s="331"/>
      <c r="F98" s="331"/>
      <c r="G98" s="333"/>
      <c r="H98" s="983"/>
      <c r="I98" s="425"/>
      <c r="J98" s="426">
        <v>76</v>
      </c>
      <c r="K98" s="426">
        <v>3</v>
      </c>
      <c r="L98" s="450"/>
    </row>
    <row r="99" spans="1:13" s="303" customFormat="1" ht="15" customHeight="1" x14ac:dyDescent="0.15">
      <c r="A99" s="446"/>
      <c r="B99" s="322"/>
      <c r="C99" s="334"/>
      <c r="D99" s="322"/>
      <c r="E99" s="322"/>
      <c r="F99" s="322"/>
      <c r="G99" s="334"/>
      <c r="H99" s="335" t="s">
        <v>3211</v>
      </c>
      <c r="I99" s="336">
        <f>SUM(I74:I98)</f>
        <v>1064</v>
      </c>
      <c r="J99" s="336">
        <f>SUM(J74:J86,J88:J91,J93,J95:J97)</f>
        <v>15895</v>
      </c>
      <c r="K99" s="336">
        <f>SUM(K74:K86,K88:K91,K93,K95:K97)</f>
        <v>521</v>
      </c>
      <c r="L99" s="334"/>
    </row>
    <row r="100" spans="1:13" s="323" customFormat="1" ht="36" customHeight="1" x14ac:dyDescent="0.15">
      <c r="A100" s="446"/>
      <c r="B100" s="56"/>
      <c r="C100" s="56"/>
      <c r="D100" s="56"/>
      <c r="E100" s="56"/>
      <c r="F100" s="56"/>
      <c r="G100" s="56"/>
      <c r="H100" s="312"/>
      <c r="I100" s="313"/>
      <c r="J100" s="314">
        <f>J87+J92+J94+J98</f>
        <v>449</v>
      </c>
      <c r="K100" s="314">
        <f>K87+K92+K94+K98</f>
        <v>15</v>
      </c>
      <c r="L100" s="40"/>
      <c r="M100" s="40"/>
    </row>
    <row r="101" spans="1:13" s="323" customFormat="1" ht="20.100000000000001" customHeight="1" x14ac:dyDescent="0.15">
      <c r="A101" s="446"/>
      <c r="B101" s="315" t="s">
        <v>3284</v>
      </c>
      <c r="C101" s="315"/>
      <c r="D101" s="315"/>
      <c r="E101" s="319"/>
      <c r="F101" s="315"/>
      <c r="G101" s="315"/>
      <c r="H101" s="319"/>
      <c r="I101" s="337"/>
      <c r="J101" s="337"/>
      <c r="K101" s="337"/>
    </row>
    <row r="102" spans="1:13" s="323" customFormat="1" ht="20.100000000000001" customHeight="1" thickBot="1" x14ac:dyDescent="0.2">
      <c r="A102" s="446"/>
      <c r="B102" s="315" t="s">
        <v>3285</v>
      </c>
      <c r="C102" s="315"/>
      <c r="D102" s="315"/>
      <c r="E102" s="319"/>
      <c r="F102" s="315"/>
      <c r="G102" s="315"/>
      <c r="H102" s="319"/>
      <c r="I102" s="337"/>
      <c r="J102" s="979"/>
      <c r="K102" s="979"/>
    </row>
    <row r="103" spans="1:13" s="449" customFormat="1" ht="39.950000000000003" customHeight="1" thickBot="1" x14ac:dyDescent="0.2">
      <c r="A103" s="446"/>
      <c r="B103" s="307" t="s">
        <v>3180</v>
      </c>
      <c r="C103" s="307" t="s">
        <v>3181</v>
      </c>
      <c r="D103" s="307" t="s">
        <v>3182</v>
      </c>
      <c r="E103" s="307" t="s">
        <v>3183</v>
      </c>
      <c r="F103" s="307" t="s">
        <v>92</v>
      </c>
      <c r="G103" s="307" t="s">
        <v>1303</v>
      </c>
      <c r="H103" s="307" t="s">
        <v>3184</v>
      </c>
      <c r="I103" s="307" t="s">
        <v>791</v>
      </c>
      <c r="J103" s="307" t="s">
        <v>792</v>
      </c>
      <c r="K103" s="308" t="s">
        <v>793</v>
      </c>
    </row>
    <row r="104" spans="1:13" s="323" customFormat="1" ht="106.5" customHeight="1" x14ac:dyDescent="0.15">
      <c r="A104" s="446">
        <v>1</v>
      </c>
      <c r="B104" s="65" t="s">
        <v>93</v>
      </c>
      <c r="C104" s="65" t="s">
        <v>108</v>
      </c>
      <c r="D104" s="65" t="s">
        <v>1340</v>
      </c>
      <c r="E104" s="65" t="s">
        <v>1708</v>
      </c>
      <c r="F104" s="65" t="s">
        <v>886</v>
      </c>
      <c r="G104" s="65" t="s">
        <v>3190</v>
      </c>
      <c r="H104" s="66" t="s">
        <v>3286</v>
      </c>
      <c r="I104" s="67">
        <v>27</v>
      </c>
      <c r="J104" s="67">
        <v>97</v>
      </c>
      <c r="K104" s="62">
        <v>13</v>
      </c>
    </row>
    <row r="105" spans="1:13" s="323" customFormat="1" ht="39.75" customHeight="1" x14ac:dyDescent="0.15">
      <c r="A105" s="446">
        <v>2</v>
      </c>
      <c r="B105" s="38" t="s">
        <v>93</v>
      </c>
      <c r="C105" s="38" t="s">
        <v>110</v>
      </c>
      <c r="D105" s="38" t="s">
        <v>1341</v>
      </c>
      <c r="E105" s="45" t="s">
        <v>111</v>
      </c>
      <c r="F105" s="38" t="s">
        <v>112</v>
      </c>
      <c r="G105" s="39" t="s">
        <v>3191</v>
      </c>
      <c r="H105" s="45" t="s">
        <v>888</v>
      </c>
      <c r="I105" s="63">
        <v>10</v>
      </c>
      <c r="J105" s="63">
        <v>37</v>
      </c>
      <c r="K105" s="46">
        <v>4</v>
      </c>
    </row>
    <row r="106" spans="1:13" s="323" customFormat="1" ht="39.75" customHeight="1" x14ac:dyDescent="0.15">
      <c r="A106" s="446">
        <v>3</v>
      </c>
      <c r="B106" s="44" t="s">
        <v>93</v>
      </c>
      <c r="C106" s="44" t="s">
        <v>3192</v>
      </c>
      <c r="D106" s="44" t="s">
        <v>1342</v>
      </c>
      <c r="E106" s="60" t="s">
        <v>113</v>
      </c>
      <c r="F106" s="44" t="s">
        <v>114</v>
      </c>
      <c r="G106" s="44" t="s">
        <v>3193</v>
      </c>
      <c r="H106" s="35" t="s">
        <v>888</v>
      </c>
      <c r="I106" s="61">
        <v>11</v>
      </c>
      <c r="J106" s="61">
        <v>33</v>
      </c>
      <c r="K106" s="47">
        <v>4</v>
      </c>
    </row>
    <row r="107" spans="1:13" s="323" customFormat="1" ht="39.75" customHeight="1" x14ac:dyDescent="0.15">
      <c r="A107" s="446">
        <v>4</v>
      </c>
      <c r="B107" s="39" t="s">
        <v>93</v>
      </c>
      <c r="C107" s="39" t="s">
        <v>2590</v>
      </c>
      <c r="D107" s="39" t="s">
        <v>1356</v>
      </c>
      <c r="E107" s="41" t="s">
        <v>3214</v>
      </c>
      <c r="F107" s="39" t="s">
        <v>2591</v>
      </c>
      <c r="G107" s="39" t="s">
        <v>3541</v>
      </c>
      <c r="H107" s="41" t="s">
        <v>3287</v>
      </c>
      <c r="I107" s="46">
        <v>12</v>
      </c>
      <c r="J107" s="46">
        <v>18</v>
      </c>
      <c r="K107" s="46">
        <v>4</v>
      </c>
    </row>
    <row r="108" spans="1:13" s="323" customFormat="1" ht="39.75" customHeight="1" x14ac:dyDescent="0.15">
      <c r="A108" s="446">
        <v>5</v>
      </c>
      <c r="B108" s="33" t="s">
        <v>93</v>
      </c>
      <c r="C108" s="33" t="s">
        <v>147</v>
      </c>
      <c r="D108" s="33" t="s">
        <v>1357</v>
      </c>
      <c r="E108" s="35" t="s">
        <v>148</v>
      </c>
      <c r="F108" s="33" t="s">
        <v>149</v>
      </c>
      <c r="G108" s="33" t="s">
        <v>3486</v>
      </c>
      <c r="H108" s="35" t="s">
        <v>888</v>
      </c>
      <c r="I108" s="47">
        <v>10</v>
      </c>
      <c r="J108" s="47">
        <v>18</v>
      </c>
      <c r="K108" s="47">
        <v>4</v>
      </c>
    </row>
    <row r="109" spans="1:13" s="323" customFormat="1" ht="39.75" customHeight="1" x14ac:dyDescent="0.15">
      <c r="A109" s="446">
        <v>6</v>
      </c>
      <c r="B109" s="38" t="s">
        <v>93</v>
      </c>
      <c r="C109" s="39" t="s">
        <v>152</v>
      </c>
      <c r="D109" s="38" t="s">
        <v>1360</v>
      </c>
      <c r="E109" s="41" t="s">
        <v>153</v>
      </c>
      <c r="F109" s="38" t="s">
        <v>154</v>
      </c>
      <c r="G109" s="38" t="s">
        <v>3490</v>
      </c>
      <c r="H109" s="45" t="s">
        <v>888</v>
      </c>
      <c r="I109" s="63">
        <v>11</v>
      </c>
      <c r="J109" s="63">
        <v>26</v>
      </c>
      <c r="K109" s="46">
        <v>4</v>
      </c>
    </row>
    <row r="110" spans="1:13" s="323" customFormat="1" ht="39.75" customHeight="1" x14ac:dyDescent="0.15">
      <c r="A110" s="446">
        <v>7</v>
      </c>
      <c r="B110" s="33" t="s">
        <v>93</v>
      </c>
      <c r="C110" s="44" t="s">
        <v>168</v>
      </c>
      <c r="D110" s="33" t="s">
        <v>1367</v>
      </c>
      <c r="E110" s="35" t="s">
        <v>169</v>
      </c>
      <c r="F110" s="33" t="s">
        <v>3582</v>
      </c>
      <c r="G110" s="34" t="s">
        <v>3227</v>
      </c>
      <c r="H110" s="35" t="s">
        <v>2592</v>
      </c>
      <c r="I110" s="61">
        <v>29</v>
      </c>
      <c r="J110" s="61">
        <v>100</v>
      </c>
      <c r="K110" s="47">
        <v>12</v>
      </c>
    </row>
    <row r="111" spans="1:13" s="323" customFormat="1" ht="39.75" customHeight="1" thickBot="1" x14ac:dyDescent="0.2">
      <c r="A111" s="446">
        <v>8</v>
      </c>
      <c r="B111" s="54" t="s">
        <v>93</v>
      </c>
      <c r="C111" s="54" t="s">
        <v>177</v>
      </c>
      <c r="D111" s="53" t="s">
        <v>1370</v>
      </c>
      <c r="E111" s="68" t="s">
        <v>178</v>
      </c>
      <c r="F111" s="53" t="s">
        <v>179</v>
      </c>
      <c r="G111" s="54" t="s">
        <v>3231</v>
      </c>
      <c r="H111" s="68" t="s">
        <v>198</v>
      </c>
      <c r="I111" s="427">
        <v>12</v>
      </c>
      <c r="J111" s="64">
        <v>37</v>
      </c>
      <c r="K111" s="64">
        <v>4</v>
      </c>
    </row>
    <row r="112" spans="1:13" s="303" customFormat="1" ht="39.950000000000003" customHeight="1" x14ac:dyDescent="0.15">
      <c r="A112" s="446"/>
      <c r="B112" s="334"/>
      <c r="C112" s="334"/>
      <c r="D112" s="322"/>
      <c r="E112" s="322"/>
      <c r="F112" s="322"/>
      <c r="G112" s="322"/>
      <c r="H112" s="338" t="s">
        <v>3211</v>
      </c>
      <c r="I112" s="339">
        <f>SUM(I104:I111)</f>
        <v>122</v>
      </c>
      <c r="J112" s="339">
        <f t="shared" ref="J112" si="4">SUM(J104:J111)</f>
        <v>366</v>
      </c>
      <c r="K112" s="339">
        <f>SUM(K104:K111)</f>
        <v>49</v>
      </c>
    </row>
    <row r="113" spans="1:11" s="323" customFormat="1" ht="39.950000000000003" customHeight="1" thickBot="1" x14ac:dyDescent="0.2">
      <c r="A113" s="446"/>
      <c r="B113" s="977" t="s">
        <v>3288</v>
      </c>
      <c r="C113" s="977"/>
      <c r="D113" s="977"/>
      <c r="E113" s="319"/>
      <c r="F113" s="315"/>
      <c r="G113" s="315"/>
      <c r="H113" s="319"/>
      <c r="I113" s="979"/>
      <c r="J113" s="979"/>
      <c r="K113" s="373"/>
    </row>
    <row r="114" spans="1:11" s="376" customFormat="1" ht="39.950000000000003" customHeight="1" thickBot="1" x14ac:dyDescent="0.2">
      <c r="A114" s="443"/>
      <c r="B114" s="307" t="s">
        <v>3180</v>
      </c>
      <c r="C114" s="307" t="s">
        <v>3181</v>
      </c>
      <c r="D114" s="307" t="s">
        <v>3182</v>
      </c>
      <c r="E114" s="307" t="s">
        <v>3183</v>
      </c>
      <c r="F114" s="307" t="s">
        <v>92</v>
      </c>
      <c r="G114" s="307" t="s">
        <v>1303</v>
      </c>
      <c r="H114" s="307" t="s">
        <v>3184</v>
      </c>
      <c r="I114" s="340" t="s">
        <v>791</v>
      </c>
      <c r="J114" s="341" t="s">
        <v>792</v>
      </c>
      <c r="K114" s="374"/>
    </row>
    <row r="115" spans="1:11" s="376" customFormat="1" ht="39.950000000000003" customHeight="1" x14ac:dyDescent="0.15">
      <c r="A115" s="443">
        <v>1</v>
      </c>
      <c r="B115" s="65" t="s">
        <v>93</v>
      </c>
      <c r="C115" s="65" t="s">
        <v>3289</v>
      </c>
      <c r="D115" s="65" t="s">
        <v>1340</v>
      </c>
      <c r="E115" s="65" t="s">
        <v>1708</v>
      </c>
      <c r="F115" s="65" t="s">
        <v>887</v>
      </c>
      <c r="G115" s="65" t="s">
        <v>3190</v>
      </c>
      <c r="H115" s="66" t="s">
        <v>214</v>
      </c>
      <c r="I115" s="66">
        <v>28</v>
      </c>
      <c r="J115" s="342">
        <v>1042</v>
      </c>
      <c r="K115" s="375"/>
    </row>
    <row r="116" spans="1:11" s="376" customFormat="1" ht="39.950000000000003" customHeight="1" x14ac:dyDescent="0.15">
      <c r="A116" s="443">
        <v>2</v>
      </c>
      <c r="B116" s="343" t="s">
        <v>89</v>
      </c>
      <c r="C116" s="343" t="s">
        <v>3290</v>
      </c>
      <c r="D116" s="343" t="s">
        <v>1398</v>
      </c>
      <c r="E116" s="344" t="s">
        <v>3573</v>
      </c>
      <c r="F116" s="343" t="s">
        <v>1233</v>
      </c>
      <c r="G116" s="343" t="s">
        <v>3291</v>
      </c>
      <c r="H116" s="343" t="s">
        <v>214</v>
      </c>
      <c r="I116" s="428">
        <v>8</v>
      </c>
      <c r="J116" s="429">
        <v>214</v>
      </c>
    </row>
    <row r="117" spans="1:11" s="377" customFormat="1" ht="39.950000000000003" customHeight="1" x14ac:dyDescent="0.15">
      <c r="A117" s="448">
        <v>3</v>
      </c>
      <c r="B117" s="330" t="s">
        <v>89</v>
      </c>
      <c r="C117" s="330" t="s">
        <v>3292</v>
      </c>
      <c r="D117" s="330" t="s">
        <v>1399</v>
      </c>
      <c r="E117" s="330" t="s">
        <v>3293</v>
      </c>
      <c r="F117" s="330" t="s">
        <v>1234</v>
      </c>
      <c r="G117" s="330" t="s">
        <v>3294</v>
      </c>
      <c r="H117" s="202" t="s">
        <v>214</v>
      </c>
      <c r="I117" s="430">
        <v>52</v>
      </c>
      <c r="J117" s="431">
        <v>2055</v>
      </c>
    </row>
    <row r="118" spans="1:11" s="377" customFormat="1" ht="39.950000000000003" customHeight="1" x14ac:dyDescent="0.15">
      <c r="A118" s="448">
        <v>4</v>
      </c>
      <c r="B118" s="299" t="s">
        <v>89</v>
      </c>
      <c r="C118" s="299" t="s">
        <v>241</v>
      </c>
      <c r="D118" s="299" t="s">
        <v>1400</v>
      </c>
      <c r="E118" s="299" t="s">
        <v>242</v>
      </c>
      <c r="F118" s="299" t="s">
        <v>243</v>
      </c>
      <c r="G118" s="299" t="s">
        <v>1235</v>
      </c>
      <c r="H118" s="300" t="s">
        <v>214</v>
      </c>
      <c r="I118" s="432">
        <v>23</v>
      </c>
      <c r="J118" s="433">
        <v>1086</v>
      </c>
    </row>
    <row r="119" spans="1:11" s="376" customFormat="1" ht="39.950000000000003" customHeight="1" thickBot="1" x14ac:dyDescent="0.2">
      <c r="A119" s="443">
        <v>5</v>
      </c>
      <c r="B119" s="333" t="s">
        <v>89</v>
      </c>
      <c r="C119" s="333" t="s">
        <v>3295</v>
      </c>
      <c r="D119" s="333" t="s">
        <v>3296</v>
      </c>
      <c r="E119" s="332" t="s">
        <v>3297</v>
      </c>
      <c r="F119" s="333" t="s">
        <v>3298</v>
      </c>
      <c r="G119" s="333" t="s">
        <v>3299</v>
      </c>
      <c r="H119" s="345" t="s">
        <v>3261</v>
      </c>
      <c r="I119" s="434">
        <v>10</v>
      </c>
      <c r="J119" s="435">
        <v>149</v>
      </c>
    </row>
    <row r="120" spans="1:11" s="451" customFormat="1" ht="39.950000000000003" customHeight="1" x14ac:dyDescent="0.15">
      <c r="A120" s="443"/>
      <c r="H120" s="452" t="s">
        <v>3211</v>
      </c>
      <c r="I120" s="453">
        <f>SUM(I115:I119)</f>
        <v>121</v>
      </c>
      <c r="J120" s="453">
        <f>SUM(J115:J119)</f>
        <v>4546</v>
      </c>
    </row>
  </sheetData>
  <mergeCells count="19">
    <mergeCell ref="B113:D113"/>
    <mergeCell ref="I113:J113"/>
    <mergeCell ref="B51:C51"/>
    <mergeCell ref="H51:K51"/>
    <mergeCell ref="H67:K67"/>
    <mergeCell ref="H72:K72"/>
    <mergeCell ref="E86:E87"/>
    <mergeCell ref="H86:H87"/>
    <mergeCell ref="H91:H92"/>
    <mergeCell ref="G93:G94"/>
    <mergeCell ref="H93:H94"/>
    <mergeCell ref="H97:H98"/>
    <mergeCell ref="J102:K102"/>
    <mergeCell ref="H46:H47"/>
    <mergeCell ref="A2:D2"/>
    <mergeCell ref="H3:K3"/>
    <mergeCell ref="J4:K4"/>
    <mergeCell ref="B29:C29"/>
    <mergeCell ref="H29:K29"/>
  </mergeCells>
  <phoneticPr fontId="2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 scaleWithDoc="0" alignWithMargins="0"/>
  <rowBreaks count="3" manualBreakCount="3">
    <brk id="28" max="11" man="1"/>
    <brk id="71" max="11" man="1"/>
    <brk id="100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zoomScaleNormal="100" zoomScaleSheetLayoutView="100" workbookViewId="0">
      <selection activeCell="K14" sqref="K14"/>
    </sheetView>
  </sheetViews>
  <sheetFormatPr defaultColWidth="9" defaultRowHeight="13.5" x14ac:dyDescent="0.15"/>
  <cols>
    <col min="1" max="1" width="11.375" style="717" customWidth="1"/>
    <col min="2" max="3" width="4.25" style="717" customWidth="1"/>
    <col min="4" max="5" width="4.875" style="717" customWidth="1"/>
    <col min="6" max="12" width="11" style="717" customWidth="1"/>
    <col min="13" max="13" width="39.75" style="717" customWidth="1"/>
    <col min="14" max="14" width="9" style="718"/>
    <col min="15" max="16384" width="9" style="716"/>
  </cols>
  <sheetData>
    <row r="1" spans="1:14" ht="20.100000000000001" customHeight="1" x14ac:dyDescent="0.15"/>
    <row r="2" spans="1:14" s="823" customFormat="1" ht="39.950000000000003" customHeight="1" x14ac:dyDescent="0.15">
      <c r="A2" s="719" t="s">
        <v>3091</v>
      </c>
      <c r="B2" s="720"/>
      <c r="C2" s="720"/>
      <c r="D2" s="720"/>
      <c r="E2" s="720"/>
      <c r="F2" s="720"/>
      <c r="G2" s="721"/>
      <c r="H2" s="721"/>
      <c r="I2" s="720"/>
      <c r="J2" s="720"/>
      <c r="K2" s="717"/>
      <c r="L2" s="717"/>
      <c r="M2" s="821"/>
      <c r="N2" s="822"/>
    </row>
    <row r="3" spans="1:14" ht="20.100000000000001" customHeight="1" thickBot="1" x14ac:dyDescent="0.2">
      <c r="A3" s="723"/>
      <c r="J3" s="1104" t="s">
        <v>3300</v>
      </c>
      <c r="K3" s="1104"/>
      <c r="L3" s="1104"/>
    </row>
    <row r="4" spans="1:14" ht="39.950000000000003" customHeight="1" thickBot="1" x14ac:dyDescent="0.2">
      <c r="A4" s="1085" t="s">
        <v>3092</v>
      </c>
      <c r="B4" s="1105"/>
      <c r="C4" s="1086"/>
      <c r="D4" s="1099" t="s">
        <v>2790</v>
      </c>
      <c r="E4" s="1109"/>
      <c r="F4" s="1112" t="s">
        <v>3068</v>
      </c>
      <c r="G4" s="1112" t="s">
        <v>3069</v>
      </c>
      <c r="H4" s="1100" t="s">
        <v>3070</v>
      </c>
      <c r="I4" s="1089" t="s">
        <v>2917</v>
      </c>
      <c r="J4" s="1091"/>
      <c r="K4" s="1090" t="s">
        <v>2918</v>
      </c>
      <c r="L4" s="1091"/>
    </row>
    <row r="5" spans="1:14" ht="39.950000000000003" customHeight="1" thickBot="1" x14ac:dyDescent="0.2">
      <c r="A5" s="1106"/>
      <c r="B5" s="1107"/>
      <c r="C5" s="1108"/>
      <c r="D5" s="1110"/>
      <c r="E5" s="1111"/>
      <c r="F5" s="1113"/>
      <c r="G5" s="1113"/>
      <c r="H5" s="1114"/>
      <c r="I5" s="824" t="s">
        <v>3066</v>
      </c>
      <c r="J5" s="825" t="s">
        <v>3067</v>
      </c>
      <c r="K5" s="826" t="s">
        <v>3023</v>
      </c>
      <c r="L5" s="827" t="s">
        <v>3093</v>
      </c>
    </row>
    <row r="6" spans="1:14" ht="39.950000000000003" customHeight="1" x14ac:dyDescent="0.15">
      <c r="A6" s="1117" t="s">
        <v>3049</v>
      </c>
      <c r="B6" s="1099" t="s">
        <v>3077</v>
      </c>
      <c r="C6" s="1100"/>
      <c r="D6" s="935">
        <v>2</v>
      </c>
      <c r="E6" s="936"/>
      <c r="F6" s="937">
        <v>48</v>
      </c>
      <c r="G6" s="937">
        <v>3</v>
      </c>
      <c r="H6" s="938">
        <v>0</v>
      </c>
      <c r="I6" s="939">
        <v>14</v>
      </c>
      <c r="J6" s="940">
        <v>90</v>
      </c>
      <c r="K6" s="941">
        <v>8</v>
      </c>
      <c r="L6" s="942">
        <v>39</v>
      </c>
    </row>
    <row r="7" spans="1:14" ht="39.950000000000003" customHeight="1" thickBot="1" x14ac:dyDescent="0.2">
      <c r="A7" s="1118"/>
      <c r="B7" s="1115" t="s">
        <v>3152</v>
      </c>
      <c r="C7" s="1116"/>
      <c r="D7" s="828">
        <v>2</v>
      </c>
      <c r="E7" s="829"/>
      <c r="F7" s="830">
        <v>63</v>
      </c>
      <c r="G7" s="830">
        <v>4</v>
      </c>
      <c r="H7" s="831">
        <v>0</v>
      </c>
      <c r="I7" s="832">
        <v>15</v>
      </c>
      <c r="J7" s="833">
        <v>184</v>
      </c>
      <c r="K7" s="790">
        <v>10</v>
      </c>
      <c r="L7" s="934">
        <v>117</v>
      </c>
    </row>
    <row r="8" spans="1:14" ht="39.950000000000003" customHeight="1" thickBot="1" x14ac:dyDescent="0.2">
      <c r="A8" s="1101" t="s">
        <v>3084</v>
      </c>
      <c r="B8" s="1102"/>
      <c r="C8" s="1103"/>
      <c r="D8" s="834">
        <f>SUM(D6:D7)</f>
        <v>4</v>
      </c>
      <c r="E8" s="835"/>
      <c r="F8" s="836">
        <f>SUM(F6:F7)</f>
        <v>111</v>
      </c>
      <c r="G8" s="836">
        <f>SUM(G6:G7)</f>
        <v>7</v>
      </c>
      <c r="H8" s="943">
        <f t="shared" ref="H8:K8" si="0">SUM(H6:H7)</f>
        <v>0</v>
      </c>
      <c r="I8" s="837">
        <f t="shared" si="0"/>
        <v>29</v>
      </c>
      <c r="J8" s="943">
        <f t="shared" si="0"/>
        <v>274</v>
      </c>
      <c r="K8" s="837">
        <f t="shared" si="0"/>
        <v>18</v>
      </c>
      <c r="L8" s="972">
        <f>SUM(L6:L7)</f>
        <v>156</v>
      </c>
      <c r="M8" s="944"/>
    </row>
    <row r="9" spans="1:14" x14ac:dyDescent="0.15">
      <c r="A9" s="722" t="s">
        <v>3094</v>
      </c>
      <c r="B9" s="722"/>
      <c r="C9" s="722"/>
      <c r="D9" s="722"/>
      <c r="E9" s="722"/>
      <c r="F9" s="722"/>
      <c r="G9" s="722"/>
      <c r="H9" s="722"/>
      <c r="I9" s="722"/>
      <c r="J9" s="722"/>
      <c r="K9" s="722"/>
      <c r="L9" s="722"/>
    </row>
    <row r="10" spans="1:14" s="817" customFormat="1" ht="12.75" customHeight="1" x14ac:dyDescent="0.15">
      <c r="A10" s="722" t="s">
        <v>3095</v>
      </c>
      <c r="B10" s="722"/>
      <c r="C10" s="722"/>
      <c r="D10" s="722"/>
      <c r="E10" s="722"/>
      <c r="F10" s="722"/>
      <c r="G10" s="722"/>
      <c r="H10" s="722"/>
      <c r="I10" s="722"/>
      <c r="J10" s="722"/>
      <c r="K10" s="722"/>
      <c r="L10" s="722"/>
      <c r="M10" s="818"/>
      <c r="N10" s="816"/>
    </row>
    <row r="11" spans="1:14" s="817" customFormat="1" ht="12.75" customHeight="1" x14ac:dyDescent="0.15">
      <c r="A11" s="722" t="s">
        <v>3096</v>
      </c>
      <c r="B11" s="722"/>
      <c r="C11" s="722"/>
      <c r="D11" s="722"/>
      <c r="E11" s="722"/>
      <c r="F11" s="722"/>
      <c r="G11" s="722"/>
      <c r="H11" s="722"/>
      <c r="I11" s="722"/>
      <c r="J11" s="722"/>
      <c r="K11" s="722"/>
      <c r="L11" s="722"/>
      <c r="M11" s="818"/>
      <c r="N11" s="816"/>
    </row>
    <row r="12" spans="1:14" x14ac:dyDescent="0.15">
      <c r="A12" s="722" t="s">
        <v>3097</v>
      </c>
    </row>
    <row r="13" spans="1:14" x14ac:dyDescent="0.15">
      <c r="A13" s="722" t="s">
        <v>3098</v>
      </c>
    </row>
    <row r="22" spans="1:14" s="717" customFormat="1" x14ac:dyDescent="0.15">
      <c r="A22" s="820"/>
      <c r="N22" s="718"/>
    </row>
    <row r="23" spans="1:14" s="717" customFormat="1" x14ac:dyDescent="0.15">
      <c r="A23" s="820"/>
      <c r="N23" s="718"/>
    </row>
    <row r="24" spans="1:14" s="717" customFormat="1" x14ac:dyDescent="0.15">
      <c r="A24" s="820"/>
      <c r="N24" s="718"/>
    </row>
    <row r="25" spans="1:14" s="717" customFormat="1" x14ac:dyDescent="0.15">
      <c r="A25" s="820"/>
      <c r="N25" s="718"/>
    </row>
    <row r="26" spans="1:14" s="717" customFormat="1" x14ac:dyDescent="0.15">
      <c r="A26" s="820"/>
      <c r="N26" s="718"/>
    </row>
    <row r="27" spans="1:14" s="717" customFormat="1" x14ac:dyDescent="0.15">
      <c r="A27" s="820"/>
      <c r="N27" s="718"/>
    </row>
    <row r="28" spans="1:14" s="717" customFormat="1" x14ac:dyDescent="0.15">
      <c r="A28" s="820"/>
      <c r="N28" s="718"/>
    </row>
    <row r="29" spans="1:14" s="717" customFormat="1" x14ac:dyDescent="0.15">
      <c r="A29" s="820"/>
      <c r="N29" s="718"/>
    </row>
  </sheetData>
  <mergeCells count="12">
    <mergeCell ref="B6:C6"/>
    <mergeCell ref="A8:C8"/>
    <mergeCell ref="J3:L3"/>
    <mergeCell ref="A4:C5"/>
    <mergeCell ref="D4:E5"/>
    <mergeCell ref="F4:F5"/>
    <mergeCell ref="G4:G5"/>
    <mergeCell ref="H4:H5"/>
    <mergeCell ref="I4:J4"/>
    <mergeCell ref="K4:L4"/>
    <mergeCell ref="B7:C7"/>
    <mergeCell ref="A6:A7"/>
  </mergeCells>
  <phoneticPr fontId="2"/>
  <pageMargins left="0.70866141732283472" right="0.70866141732283472" top="0.74803149606299213" bottom="0.74803149606299213" header="0.31496062992125984" footer="0.31496062992125984"/>
  <pageSetup paperSize="9" scale="83" firstPageNumber="5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2"/>
  <sheetViews>
    <sheetView view="pageBreakPreview" zoomScale="80" zoomScaleNormal="80" zoomScaleSheetLayoutView="80" workbookViewId="0">
      <selection activeCell="K14" sqref="K14"/>
    </sheetView>
  </sheetViews>
  <sheetFormatPr defaultColWidth="9" defaultRowHeight="30" customHeight="1" x14ac:dyDescent="0.15"/>
  <cols>
    <col min="1" max="1" width="6.625" style="716" customWidth="1"/>
    <col min="2" max="2" width="8.375" style="717" customWidth="1"/>
    <col min="3" max="14" width="7" style="717" customWidth="1"/>
    <col min="15" max="16" width="8.125" style="717" customWidth="1"/>
    <col min="17" max="22" width="7" style="717" customWidth="1"/>
    <col min="23" max="23" width="8.125" style="717" customWidth="1"/>
    <col min="24" max="24" width="7.875" style="717" customWidth="1"/>
    <col min="25" max="25" width="1.375" style="717" customWidth="1"/>
    <col min="26" max="16384" width="9" style="716"/>
  </cols>
  <sheetData>
    <row r="1" spans="1:26" ht="20.100000000000001" customHeight="1" x14ac:dyDescent="0.15"/>
    <row r="2" spans="1:26" s="840" customFormat="1" ht="39.950000000000003" customHeight="1" x14ac:dyDescent="0.15">
      <c r="A2" s="838" t="s">
        <v>3099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9"/>
      <c r="N2" s="841"/>
    </row>
    <row r="3" spans="1:26" s="840" customFormat="1" ht="20.100000000000001" customHeight="1" thickBot="1" x14ac:dyDescent="0.2">
      <c r="M3" s="842"/>
      <c r="S3" s="1080" t="s">
        <v>3303</v>
      </c>
      <c r="T3" s="1080"/>
      <c r="U3" s="1080"/>
      <c r="V3" s="1080"/>
      <c r="W3" s="1080"/>
      <c r="X3" s="1080"/>
    </row>
    <row r="4" spans="1:26" ht="20.100000000000001" customHeight="1" thickBot="1" x14ac:dyDescent="0.2">
      <c r="A4" s="1119" t="s">
        <v>3100</v>
      </c>
      <c r="B4" s="1120"/>
      <c r="C4" s="1119" t="s">
        <v>3101</v>
      </c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0"/>
      <c r="O4" s="1119" t="s">
        <v>3102</v>
      </c>
      <c r="P4" s="1120"/>
      <c r="Q4" s="1119" t="s">
        <v>3103</v>
      </c>
      <c r="R4" s="1125"/>
      <c r="S4" s="1125"/>
      <c r="T4" s="1125"/>
      <c r="U4" s="1125"/>
      <c r="V4" s="1120"/>
      <c r="W4" s="1119" t="s">
        <v>3104</v>
      </c>
      <c r="X4" s="1120"/>
      <c r="Y4" s="843"/>
    </row>
    <row r="5" spans="1:26" ht="20.100000000000001" customHeight="1" thickBot="1" x14ac:dyDescent="0.2">
      <c r="A5" s="1121"/>
      <c r="B5" s="1122"/>
      <c r="C5" s="1128" t="s">
        <v>3105</v>
      </c>
      <c r="D5" s="1129"/>
      <c r="E5" s="1128" t="s">
        <v>3106</v>
      </c>
      <c r="F5" s="1129"/>
      <c r="G5" s="1128" t="s">
        <v>3107</v>
      </c>
      <c r="H5" s="1129"/>
      <c r="I5" s="1128" t="s">
        <v>3108</v>
      </c>
      <c r="J5" s="1129"/>
      <c r="K5" s="1128" t="s">
        <v>3109</v>
      </c>
      <c r="L5" s="1129"/>
      <c r="M5" s="1128" t="s">
        <v>3110</v>
      </c>
      <c r="N5" s="1129"/>
      <c r="O5" s="1126"/>
      <c r="P5" s="1127"/>
      <c r="Q5" s="1128" t="s">
        <v>3105</v>
      </c>
      <c r="R5" s="1129"/>
      <c r="S5" s="1130" t="s">
        <v>3106</v>
      </c>
      <c r="T5" s="1131"/>
      <c r="U5" s="1130" t="s">
        <v>3107</v>
      </c>
      <c r="V5" s="1132"/>
      <c r="W5" s="1123"/>
      <c r="X5" s="1124"/>
      <c r="Y5" s="843"/>
    </row>
    <row r="6" spans="1:26" ht="19.5" customHeight="1" thickBot="1" x14ac:dyDescent="0.2">
      <c r="A6" s="1123"/>
      <c r="B6" s="1124"/>
      <c r="C6" s="844" t="s">
        <v>3111</v>
      </c>
      <c r="D6" s="844" t="s">
        <v>3112</v>
      </c>
      <c r="E6" s="844" t="s">
        <v>3111</v>
      </c>
      <c r="F6" s="845" t="s">
        <v>3112</v>
      </c>
      <c r="G6" s="845" t="s">
        <v>3111</v>
      </c>
      <c r="H6" s="846" t="s">
        <v>3112</v>
      </c>
      <c r="I6" s="844" t="s">
        <v>3111</v>
      </c>
      <c r="J6" s="844" t="s">
        <v>3112</v>
      </c>
      <c r="K6" s="844" t="s">
        <v>3111</v>
      </c>
      <c r="L6" s="845" t="s">
        <v>3112</v>
      </c>
      <c r="M6" s="845" t="s">
        <v>3111</v>
      </c>
      <c r="N6" s="847" t="s">
        <v>3112</v>
      </c>
      <c r="O6" s="845" t="s">
        <v>3111</v>
      </c>
      <c r="P6" s="844" t="s">
        <v>3112</v>
      </c>
      <c r="Q6" s="844" t="s">
        <v>3111</v>
      </c>
      <c r="R6" s="844" t="s">
        <v>3112</v>
      </c>
      <c r="S6" s="848" t="s">
        <v>3111</v>
      </c>
      <c r="T6" s="849" t="s">
        <v>3112</v>
      </c>
      <c r="U6" s="848" t="s">
        <v>3111</v>
      </c>
      <c r="V6" s="848" t="s">
        <v>3112</v>
      </c>
      <c r="W6" s="849" t="s">
        <v>3111</v>
      </c>
      <c r="X6" s="848" t="s">
        <v>3112</v>
      </c>
      <c r="Y6" s="843"/>
    </row>
    <row r="7" spans="1:26" ht="29.25" customHeight="1" thickBot="1" x14ac:dyDescent="0.2">
      <c r="A7" s="1128" t="s">
        <v>3072</v>
      </c>
      <c r="B7" s="1129"/>
      <c r="C7" s="850" t="s">
        <v>1411</v>
      </c>
      <c r="D7" s="850" t="s">
        <v>1411</v>
      </c>
      <c r="E7" s="850" t="s">
        <v>1411</v>
      </c>
      <c r="F7" s="850" t="s">
        <v>1411</v>
      </c>
      <c r="G7" s="850" t="s">
        <v>1411</v>
      </c>
      <c r="H7" s="850" t="s">
        <v>1411</v>
      </c>
      <c r="I7" s="850" t="s">
        <v>1411</v>
      </c>
      <c r="J7" s="850" t="s">
        <v>1411</v>
      </c>
      <c r="K7" s="850" t="s">
        <v>1411</v>
      </c>
      <c r="L7" s="850" t="s">
        <v>1411</v>
      </c>
      <c r="M7" s="850" t="s">
        <v>1411</v>
      </c>
      <c r="N7" s="850" t="s">
        <v>1411</v>
      </c>
      <c r="O7" s="850" t="s">
        <v>1411</v>
      </c>
      <c r="P7" s="850" t="s">
        <v>1411</v>
      </c>
      <c r="Q7" s="851">
        <v>114</v>
      </c>
      <c r="R7" s="851">
        <v>115</v>
      </c>
      <c r="S7" s="852">
        <v>94</v>
      </c>
      <c r="T7" s="852">
        <v>124</v>
      </c>
      <c r="U7" s="852">
        <v>103</v>
      </c>
      <c r="V7" s="852">
        <v>115</v>
      </c>
      <c r="W7" s="852">
        <f t="shared" ref="W7:X20" si="0">SUM(Q7,S7,U7)</f>
        <v>311</v>
      </c>
      <c r="X7" s="852">
        <f t="shared" si="0"/>
        <v>354</v>
      </c>
      <c r="Y7" s="843"/>
      <c r="Z7" s="717"/>
    </row>
    <row r="8" spans="1:26" ht="30" customHeight="1" x14ac:dyDescent="0.15">
      <c r="A8" s="1095" t="s">
        <v>3049</v>
      </c>
      <c r="B8" s="853" t="s">
        <v>2795</v>
      </c>
      <c r="C8" s="854">
        <v>3276</v>
      </c>
      <c r="D8" s="854">
        <v>3182</v>
      </c>
      <c r="E8" s="854">
        <v>3289</v>
      </c>
      <c r="F8" s="854">
        <v>3165</v>
      </c>
      <c r="G8" s="854">
        <v>3364</v>
      </c>
      <c r="H8" s="854">
        <v>3340</v>
      </c>
      <c r="I8" s="854">
        <v>3415</v>
      </c>
      <c r="J8" s="854">
        <v>3317</v>
      </c>
      <c r="K8" s="854">
        <v>3548</v>
      </c>
      <c r="L8" s="855">
        <v>3256</v>
      </c>
      <c r="M8" s="855">
        <v>3520</v>
      </c>
      <c r="N8" s="855">
        <v>3266</v>
      </c>
      <c r="O8" s="856">
        <f t="shared" ref="O8:P18" si="1">SUM(C8,E8,G8,I8,K8,M8)</f>
        <v>20412</v>
      </c>
      <c r="P8" s="856">
        <f t="shared" si="1"/>
        <v>19526</v>
      </c>
      <c r="Q8" s="854">
        <v>3396</v>
      </c>
      <c r="R8" s="854">
        <v>3079</v>
      </c>
      <c r="S8" s="857">
        <v>3344</v>
      </c>
      <c r="T8" s="858">
        <v>3258</v>
      </c>
      <c r="U8" s="858">
        <v>3278</v>
      </c>
      <c r="V8" s="858">
        <v>3245</v>
      </c>
      <c r="W8" s="859">
        <f t="shared" si="0"/>
        <v>10018</v>
      </c>
      <c r="X8" s="859">
        <f t="shared" si="0"/>
        <v>9582</v>
      </c>
      <c r="Y8" s="843"/>
      <c r="Z8" s="717"/>
    </row>
    <row r="9" spans="1:26" ht="30" customHeight="1" x14ac:dyDescent="0.15">
      <c r="A9" s="1096"/>
      <c r="B9" s="860" t="s">
        <v>3073</v>
      </c>
      <c r="C9" s="861">
        <v>413</v>
      </c>
      <c r="D9" s="861">
        <v>383</v>
      </c>
      <c r="E9" s="861">
        <v>414</v>
      </c>
      <c r="F9" s="861">
        <v>391</v>
      </c>
      <c r="G9" s="861">
        <v>420</v>
      </c>
      <c r="H9" s="861">
        <v>439</v>
      </c>
      <c r="I9" s="861">
        <v>465</v>
      </c>
      <c r="J9" s="861">
        <v>395</v>
      </c>
      <c r="K9" s="861">
        <v>458</v>
      </c>
      <c r="L9" s="862">
        <v>477</v>
      </c>
      <c r="M9" s="862">
        <v>475</v>
      </c>
      <c r="N9" s="862">
        <v>402</v>
      </c>
      <c r="O9" s="856">
        <f t="shared" si="1"/>
        <v>2645</v>
      </c>
      <c r="P9" s="856">
        <f t="shared" si="1"/>
        <v>2487</v>
      </c>
      <c r="Q9" s="861">
        <v>473</v>
      </c>
      <c r="R9" s="861">
        <v>393</v>
      </c>
      <c r="S9" s="863">
        <v>473</v>
      </c>
      <c r="T9" s="863">
        <v>451</v>
      </c>
      <c r="U9" s="863">
        <v>461</v>
      </c>
      <c r="V9" s="863">
        <v>448</v>
      </c>
      <c r="W9" s="859">
        <f t="shared" si="0"/>
        <v>1407</v>
      </c>
      <c r="X9" s="859">
        <f t="shared" si="0"/>
        <v>1292</v>
      </c>
      <c r="Y9" s="843"/>
      <c r="Z9" s="717"/>
    </row>
    <row r="10" spans="1:26" s="868" customFormat="1" ht="30" customHeight="1" x14ac:dyDescent="0.15">
      <c r="A10" s="1096"/>
      <c r="B10" s="864" t="s">
        <v>3113</v>
      </c>
      <c r="C10" s="865">
        <v>623</v>
      </c>
      <c r="D10" s="865">
        <v>624</v>
      </c>
      <c r="E10" s="865">
        <v>656</v>
      </c>
      <c r="F10" s="865">
        <v>567</v>
      </c>
      <c r="G10" s="865">
        <v>671</v>
      </c>
      <c r="H10" s="865">
        <v>636</v>
      </c>
      <c r="I10" s="865">
        <v>685</v>
      </c>
      <c r="J10" s="865">
        <v>615</v>
      </c>
      <c r="K10" s="865">
        <v>620</v>
      </c>
      <c r="L10" s="865">
        <v>653</v>
      </c>
      <c r="M10" s="865">
        <v>698</v>
      </c>
      <c r="N10" s="865">
        <v>661</v>
      </c>
      <c r="O10" s="856">
        <f t="shared" si="1"/>
        <v>3953</v>
      </c>
      <c r="P10" s="856">
        <f t="shared" si="1"/>
        <v>3756</v>
      </c>
      <c r="Q10" s="865">
        <v>615</v>
      </c>
      <c r="R10" s="865">
        <v>604</v>
      </c>
      <c r="S10" s="866">
        <v>668</v>
      </c>
      <c r="T10" s="866">
        <v>567</v>
      </c>
      <c r="U10" s="866">
        <v>650</v>
      </c>
      <c r="V10" s="866">
        <v>581</v>
      </c>
      <c r="W10" s="859">
        <f t="shared" si="0"/>
        <v>1933</v>
      </c>
      <c r="X10" s="859">
        <f t="shared" si="0"/>
        <v>1752</v>
      </c>
      <c r="Y10" s="867"/>
      <c r="Z10" s="717"/>
    </row>
    <row r="11" spans="1:26" ht="30" customHeight="1" x14ac:dyDescent="0.15">
      <c r="A11" s="1096"/>
      <c r="B11" s="860" t="s">
        <v>3075</v>
      </c>
      <c r="C11" s="861">
        <v>183</v>
      </c>
      <c r="D11" s="861">
        <v>165</v>
      </c>
      <c r="E11" s="861">
        <v>198</v>
      </c>
      <c r="F11" s="861">
        <v>201</v>
      </c>
      <c r="G11" s="861">
        <v>219</v>
      </c>
      <c r="H11" s="861">
        <v>194</v>
      </c>
      <c r="I11" s="861">
        <v>192</v>
      </c>
      <c r="J11" s="861">
        <v>209</v>
      </c>
      <c r="K11" s="861">
        <v>213</v>
      </c>
      <c r="L11" s="861">
        <v>214</v>
      </c>
      <c r="M11" s="861">
        <v>208</v>
      </c>
      <c r="N11" s="861">
        <v>215</v>
      </c>
      <c r="O11" s="865">
        <f t="shared" si="1"/>
        <v>1213</v>
      </c>
      <c r="P11" s="865">
        <f t="shared" si="1"/>
        <v>1198</v>
      </c>
      <c r="Q11" s="861">
        <v>212</v>
      </c>
      <c r="R11" s="861">
        <v>227</v>
      </c>
      <c r="S11" s="863">
        <v>225</v>
      </c>
      <c r="T11" s="863">
        <v>187</v>
      </c>
      <c r="U11" s="863">
        <v>203</v>
      </c>
      <c r="V11" s="863">
        <v>196</v>
      </c>
      <c r="W11" s="869">
        <f t="shared" si="0"/>
        <v>640</v>
      </c>
      <c r="X11" s="869">
        <f t="shared" si="0"/>
        <v>610</v>
      </c>
      <c r="Y11" s="843"/>
      <c r="Z11" s="717"/>
    </row>
    <row r="12" spans="1:26" ht="30" customHeight="1" x14ac:dyDescent="0.15">
      <c r="A12" s="1096"/>
      <c r="B12" s="853" t="s">
        <v>3076</v>
      </c>
      <c r="C12" s="870">
        <v>1036</v>
      </c>
      <c r="D12" s="870">
        <v>1059</v>
      </c>
      <c r="E12" s="870">
        <v>1051</v>
      </c>
      <c r="F12" s="870">
        <v>1057</v>
      </c>
      <c r="G12" s="870">
        <v>1143</v>
      </c>
      <c r="H12" s="870">
        <v>1015</v>
      </c>
      <c r="I12" s="870">
        <v>1147</v>
      </c>
      <c r="J12" s="870">
        <v>1115</v>
      </c>
      <c r="K12" s="870">
        <v>1084</v>
      </c>
      <c r="L12" s="870">
        <v>1039</v>
      </c>
      <c r="M12" s="870">
        <v>1114</v>
      </c>
      <c r="N12" s="870">
        <v>1082</v>
      </c>
      <c r="O12" s="856">
        <f t="shared" si="1"/>
        <v>6575</v>
      </c>
      <c r="P12" s="856">
        <f t="shared" si="1"/>
        <v>6367</v>
      </c>
      <c r="Q12" s="870">
        <v>1108</v>
      </c>
      <c r="R12" s="870">
        <v>1051</v>
      </c>
      <c r="S12" s="871">
        <v>1092</v>
      </c>
      <c r="T12" s="871">
        <v>1018</v>
      </c>
      <c r="U12" s="871">
        <v>1098</v>
      </c>
      <c r="V12" s="871">
        <v>1016</v>
      </c>
      <c r="W12" s="859">
        <f t="shared" si="0"/>
        <v>3298</v>
      </c>
      <c r="X12" s="859">
        <f t="shared" si="0"/>
        <v>3085</v>
      </c>
      <c r="Y12" s="843"/>
      <c r="Z12" s="717"/>
    </row>
    <row r="13" spans="1:26" ht="30" customHeight="1" x14ac:dyDescent="0.15">
      <c r="A13" s="1096"/>
      <c r="B13" s="860" t="s">
        <v>3077</v>
      </c>
      <c r="C13" s="872">
        <v>199</v>
      </c>
      <c r="D13" s="872">
        <v>184</v>
      </c>
      <c r="E13" s="872">
        <v>211</v>
      </c>
      <c r="F13" s="872">
        <v>216</v>
      </c>
      <c r="G13" s="872">
        <v>234</v>
      </c>
      <c r="H13" s="872">
        <v>183</v>
      </c>
      <c r="I13" s="872">
        <v>233</v>
      </c>
      <c r="J13" s="872">
        <v>219</v>
      </c>
      <c r="K13" s="872">
        <v>252</v>
      </c>
      <c r="L13" s="872">
        <v>212</v>
      </c>
      <c r="M13" s="872">
        <v>243</v>
      </c>
      <c r="N13" s="872">
        <v>199</v>
      </c>
      <c r="O13" s="856">
        <f t="shared" si="1"/>
        <v>1372</v>
      </c>
      <c r="P13" s="856">
        <f t="shared" si="1"/>
        <v>1213</v>
      </c>
      <c r="Q13" s="872">
        <v>260</v>
      </c>
      <c r="R13" s="872">
        <v>225</v>
      </c>
      <c r="S13" s="873">
        <v>235</v>
      </c>
      <c r="T13" s="873">
        <v>203</v>
      </c>
      <c r="U13" s="873">
        <v>237</v>
      </c>
      <c r="V13" s="873">
        <v>204</v>
      </c>
      <c r="W13" s="859">
        <f t="shared" si="0"/>
        <v>732</v>
      </c>
      <c r="X13" s="859">
        <f t="shared" si="0"/>
        <v>632</v>
      </c>
      <c r="Y13" s="843"/>
      <c r="Z13" s="717"/>
    </row>
    <row r="14" spans="1:26" ht="30" customHeight="1" x14ac:dyDescent="0.15">
      <c r="A14" s="1096"/>
      <c r="B14" s="874" t="s">
        <v>3078</v>
      </c>
      <c r="C14" s="875">
        <v>431</v>
      </c>
      <c r="D14" s="875">
        <v>434</v>
      </c>
      <c r="E14" s="875">
        <v>395</v>
      </c>
      <c r="F14" s="875">
        <v>419</v>
      </c>
      <c r="G14" s="875">
        <v>433</v>
      </c>
      <c r="H14" s="875">
        <v>446</v>
      </c>
      <c r="I14" s="875">
        <v>429</v>
      </c>
      <c r="J14" s="875">
        <v>447</v>
      </c>
      <c r="K14" s="875">
        <v>488</v>
      </c>
      <c r="L14" s="875">
        <v>411</v>
      </c>
      <c r="M14" s="875">
        <v>425</v>
      </c>
      <c r="N14" s="875">
        <v>396</v>
      </c>
      <c r="O14" s="856">
        <f t="shared" si="1"/>
        <v>2601</v>
      </c>
      <c r="P14" s="856">
        <f t="shared" si="1"/>
        <v>2553</v>
      </c>
      <c r="Q14" s="875">
        <v>434</v>
      </c>
      <c r="R14" s="875">
        <v>382</v>
      </c>
      <c r="S14" s="876">
        <v>450</v>
      </c>
      <c r="T14" s="876">
        <v>411</v>
      </c>
      <c r="U14" s="876">
        <v>425</v>
      </c>
      <c r="V14" s="876">
        <v>381</v>
      </c>
      <c r="W14" s="859">
        <f t="shared" si="0"/>
        <v>1309</v>
      </c>
      <c r="X14" s="859">
        <f t="shared" si="0"/>
        <v>1174</v>
      </c>
      <c r="Y14" s="843"/>
      <c r="Z14" s="717"/>
    </row>
    <row r="15" spans="1:26" ht="30" customHeight="1" x14ac:dyDescent="0.15">
      <c r="A15" s="1096"/>
      <c r="B15" s="860" t="s">
        <v>3079</v>
      </c>
      <c r="C15" s="861">
        <v>509</v>
      </c>
      <c r="D15" s="861">
        <v>478</v>
      </c>
      <c r="E15" s="861">
        <v>536</v>
      </c>
      <c r="F15" s="861">
        <v>508</v>
      </c>
      <c r="G15" s="861">
        <v>510</v>
      </c>
      <c r="H15" s="861">
        <v>565</v>
      </c>
      <c r="I15" s="861">
        <v>546</v>
      </c>
      <c r="J15" s="861">
        <v>528</v>
      </c>
      <c r="K15" s="861">
        <v>571</v>
      </c>
      <c r="L15" s="861">
        <v>556</v>
      </c>
      <c r="M15" s="861">
        <v>590</v>
      </c>
      <c r="N15" s="861">
        <v>518</v>
      </c>
      <c r="O15" s="856">
        <f t="shared" si="1"/>
        <v>3262</v>
      </c>
      <c r="P15" s="856">
        <f t="shared" si="1"/>
        <v>3153</v>
      </c>
      <c r="Q15" s="861">
        <v>557</v>
      </c>
      <c r="R15" s="861">
        <v>495</v>
      </c>
      <c r="S15" s="863">
        <v>539</v>
      </c>
      <c r="T15" s="863">
        <v>535</v>
      </c>
      <c r="U15" s="863">
        <v>566</v>
      </c>
      <c r="V15" s="863">
        <v>506</v>
      </c>
      <c r="W15" s="859">
        <f t="shared" si="0"/>
        <v>1662</v>
      </c>
      <c r="X15" s="859">
        <f t="shared" si="0"/>
        <v>1536</v>
      </c>
      <c r="Y15" s="843"/>
      <c r="Z15" s="717"/>
    </row>
    <row r="16" spans="1:26" ht="30" customHeight="1" x14ac:dyDescent="0.15">
      <c r="A16" s="1096"/>
      <c r="B16" s="860" t="s">
        <v>3080</v>
      </c>
      <c r="C16" s="872">
        <v>152</v>
      </c>
      <c r="D16" s="872">
        <v>137</v>
      </c>
      <c r="E16" s="872">
        <v>149</v>
      </c>
      <c r="F16" s="872">
        <v>127</v>
      </c>
      <c r="G16" s="872">
        <v>134</v>
      </c>
      <c r="H16" s="872">
        <v>141</v>
      </c>
      <c r="I16" s="872">
        <v>137</v>
      </c>
      <c r="J16" s="872">
        <v>141</v>
      </c>
      <c r="K16" s="872">
        <v>171</v>
      </c>
      <c r="L16" s="872">
        <v>162</v>
      </c>
      <c r="M16" s="872">
        <v>182</v>
      </c>
      <c r="N16" s="872">
        <v>145</v>
      </c>
      <c r="O16" s="856">
        <f t="shared" si="1"/>
        <v>925</v>
      </c>
      <c r="P16" s="856">
        <f t="shared" si="1"/>
        <v>853</v>
      </c>
      <c r="Q16" s="872">
        <v>173</v>
      </c>
      <c r="R16" s="872">
        <v>151</v>
      </c>
      <c r="S16" s="873">
        <v>172</v>
      </c>
      <c r="T16" s="873">
        <v>164</v>
      </c>
      <c r="U16" s="873">
        <v>168</v>
      </c>
      <c r="V16" s="873">
        <v>153</v>
      </c>
      <c r="W16" s="859">
        <f t="shared" si="0"/>
        <v>513</v>
      </c>
      <c r="X16" s="859">
        <f t="shared" si="0"/>
        <v>468</v>
      </c>
      <c r="Y16" s="843"/>
      <c r="Z16" s="717"/>
    </row>
    <row r="17" spans="1:26" ht="30" customHeight="1" x14ac:dyDescent="0.15">
      <c r="A17" s="1096"/>
      <c r="B17" s="853" t="s">
        <v>3081</v>
      </c>
      <c r="C17" s="877">
        <v>251</v>
      </c>
      <c r="D17" s="877">
        <v>284</v>
      </c>
      <c r="E17" s="877">
        <v>294</v>
      </c>
      <c r="F17" s="877">
        <v>310</v>
      </c>
      <c r="G17" s="877">
        <v>316</v>
      </c>
      <c r="H17" s="877">
        <v>293</v>
      </c>
      <c r="I17" s="877">
        <v>334</v>
      </c>
      <c r="J17" s="877">
        <v>329</v>
      </c>
      <c r="K17" s="877">
        <v>326</v>
      </c>
      <c r="L17" s="877">
        <v>312</v>
      </c>
      <c r="M17" s="877">
        <v>354</v>
      </c>
      <c r="N17" s="877">
        <v>334</v>
      </c>
      <c r="O17" s="856">
        <f>SUM(C17,E17,G17,I17,K17,M17)</f>
        <v>1875</v>
      </c>
      <c r="P17" s="856">
        <f t="shared" si="1"/>
        <v>1862</v>
      </c>
      <c r="Q17" s="877">
        <v>378</v>
      </c>
      <c r="R17" s="877">
        <v>336</v>
      </c>
      <c r="S17" s="878">
        <v>362</v>
      </c>
      <c r="T17" s="878">
        <v>346</v>
      </c>
      <c r="U17" s="878">
        <v>355</v>
      </c>
      <c r="V17" s="878">
        <v>362</v>
      </c>
      <c r="W17" s="859">
        <f t="shared" si="0"/>
        <v>1095</v>
      </c>
      <c r="X17" s="859">
        <f t="shared" si="0"/>
        <v>1044</v>
      </c>
      <c r="Y17" s="843"/>
      <c r="Z17" s="717"/>
    </row>
    <row r="18" spans="1:26" ht="30" customHeight="1" thickBot="1" x14ac:dyDescent="0.2">
      <c r="A18" s="1096"/>
      <c r="B18" s="874" t="s">
        <v>3082</v>
      </c>
      <c r="C18" s="870">
        <v>333</v>
      </c>
      <c r="D18" s="870">
        <v>291</v>
      </c>
      <c r="E18" s="870">
        <v>349</v>
      </c>
      <c r="F18" s="870">
        <v>334</v>
      </c>
      <c r="G18" s="870">
        <v>403</v>
      </c>
      <c r="H18" s="870">
        <v>361</v>
      </c>
      <c r="I18" s="870">
        <v>396</v>
      </c>
      <c r="J18" s="870">
        <v>377</v>
      </c>
      <c r="K18" s="870">
        <v>388</v>
      </c>
      <c r="L18" s="870">
        <v>378</v>
      </c>
      <c r="M18" s="870">
        <v>409</v>
      </c>
      <c r="N18" s="870">
        <v>367</v>
      </c>
      <c r="O18" s="879">
        <f>SUM(C18,E18,G18,I18,K18,M18)</f>
        <v>2278</v>
      </c>
      <c r="P18" s="879">
        <f t="shared" si="1"/>
        <v>2108</v>
      </c>
      <c r="Q18" s="870">
        <v>437</v>
      </c>
      <c r="R18" s="870">
        <v>347</v>
      </c>
      <c r="S18" s="871">
        <v>440</v>
      </c>
      <c r="T18" s="871">
        <v>407</v>
      </c>
      <c r="U18" s="871">
        <v>434</v>
      </c>
      <c r="V18" s="871">
        <v>432</v>
      </c>
      <c r="W18" s="859">
        <f t="shared" si="0"/>
        <v>1311</v>
      </c>
      <c r="X18" s="859">
        <f t="shared" si="0"/>
        <v>1186</v>
      </c>
      <c r="Y18" s="843"/>
      <c r="Z18" s="717"/>
    </row>
    <row r="19" spans="1:26" ht="30" customHeight="1" thickBot="1" x14ac:dyDescent="0.2">
      <c r="A19" s="1092" t="s">
        <v>245</v>
      </c>
      <c r="B19" s="1094"/>
      <c r="C19" s="850" t="s">
        <v>3114</v>
      </c>
      <c r="D19" s="850" t="s">
        <v>3114</v>
      </c>
      <c r="E19" s="850" t="s">
        <v>3114</v>
      </c>
      <c r="F19" s="850" t="s">
        <v>3114</v>
      </c>
      <c r="G19" s="850" t="s">
        <v>3114</v>
      </c>
      <c r="H19" s="850" t="s">
        <v>3114</v>
      </c>
      <c r="I19" s="850" t="s">
        <v>3114</v>
      </c>
      <c r="J19" s="850" t="s">
        <v>3114</v>
      </c>
      <c r="K19" s="850" t="s">
        <v>3114</v>
      </c>
      <c r="L19" s="850" t="s">
        <v>3114</v>
      </c>
      <c r="M19" s="850" t="s">
        <v>3114</v>
      </c>
      <c r="N19" s="850" t="s">
        <v>3114</v>
      </c>
      <c r="O19" s="850" t="s">
        <v>3114</v>
      </c>
      <c r="P19" s="850" t="s">
        <v>3114</v>
      </c>
      <c r="Q19" s="851">
        <v>182</v>
      </c>
      <c r="R19" s="851">
        <v>239</v>
      </c>
      <c r="S19" s="852">
        <v>188</v>
      </c>
      <c r="T19" s="852">
        <v>237</v>
      </c>
      <c r="U19" s="852">
        <v>189</v>
      </c>
      <c r="V19" s="852">
        <v>250</v>
      </c>
      <c r="W19" s="852">
        <f t="shared" si="0"/>
        <v>559</v>
      </c>
      <c r="X19" s="852">
        <f t="shared" si="0"/>
        <v>726</v>
      </c>
      <c r="Y19" s="843"/>
      <c r="Z19" s="717"/>
    </row>
    <row r="20" spans="1:26" ht="30" customHeight="1" thickBot="1" x14ac:dyDescent="0.2">
      <c r="A20" s="1092" t="s">
        <v>86</v>
      </c>
      <c r="B20" s="1094"/>
      <c r="C20" s="851">
        <v>54</v>
      </c>
      <c r="D20" s="851">
        <v>52</v>
      </c>
      <c r="E20" s="851">
        <v>54</v>
      </c>
      <c r="F20" s="851">
        <v>54</v>
      </c>
      <c r="G20" s="851">
        <v>54</v>
      </c>
      <c r="H20" s="851">
        <v>53</v>
      </c>
      <c r="I20" s="851">
        <v>54</v>
      </c>
      <c r="J20" s="851">
        <v>54</v>
      </c>
      <c r="K20" s="851">
        <v>54</v>
      </c>
      <c r="L20" s="851">
        <v>53</v>
      </c>
      <c r="M20" s="851">
        <v>54</v>
      </c>
      <c r="N20" s="851">
        <v>54</v>
      </c>
      <c r="O20" s="851">
        <f>SUM(C20,E20,G20,I20,K20,M20)</f>
        <v>324</v>
      </c>
      <c r="P20" s="851">
        <f t="shared" ref="P20" si="2">SUM(D20,F20,H20,J20,L20,N20)</f>
        <v>320</v>
      </c>
      <c r="Q20" s="851">
        <v>79</v>
      </c>
      <c r="R20" s="851">
        <v>78</v>
      </c>
      <c r="S20" s="852">
        <v>78</v>
      </c>
      <c r="T20" s="852">
        <v>78</v>
      </c>
      <c r="U20" s="852">
        <v>76</v>
      </c>
      <c r="V20" s="852">
        <v>79</v>
      </c>
      <c r="W20" s="852">
        <f t="shared" si="0"/>
        <v>233</v>
      </c>
      <c r="X20" s="852">
        <f t="shared" si="0"/>
        <v>235</v>
      </c>
      <c r="Y20" s="843"/>
      <c r="Z20" s="717"/>
    </row>
    <row r="21" spans="1:26" ht="30" customHeight="1" thickBot="1" x14ac:dyDescent="0.2">
      <c r="A21" s="1128" t="s">
        <v>3115</v>
      </c>
      <c r="B21" s="1129"/>
      <c r="C21" s="880">
        <f>SUM(C7:C20)</f>
        <v>7460</v>
      </c>
      <c r="D21" s="880">
        <f t="shared" ref="D21:X21" si="3">SUM(D7:D20)</f>
        <v>7273</v>
      </c>
      <c r="E21" s="880">
        <f t="shared" si="3"/>
        <v>7596</v>
      </c>
      <c r="F21" s="880">
        <f t="shared" si="3"/>
        <v>7349</v>
      </c>
      <c r="G21" s="880">
        <f t="shared" si="3"/>
        <v>7901</v>
      </c>
      <c r="H21" s="880">
        <f t="shared" si="3"/>
        <v>7666</v>
      </c>
      <c r="I21" s="880">
        <f t="shared" si="3"/>
        <v>8033</v>
      </c>
      <c r="J21" s="880">
        <f t="shared" si="3"/>
        <v>7746</v>
      </c>
      <c r="K21" s="880">
        <f t="shared" si="3"/>
        <v>8173</v>
      </c>
      <c r="L21" s="880">
        <f t="shared" si="3"/>
        <v>7723</v>
      </c>
      <c r="M21" s="880">
        <f t="shared" si="3"/>
        <v>8272</v>
      </c>
      <c r="N21" s="880">
        <f t="shared" si="3"/>
        <v>7639</v>
      </c>
      <c r="O21" s="880">
        <f t="shared" si="3"/>
        <v>47435</v>
      </c>
      <c r="P21" s="880">
        <f t="shared" si="3"/>
        <v>45396</v>
      </c>
      <c r="Q21" s="880">
        <f t="shared" si="3"/>
        <v>8418</v>
      </c>
      <c r="R21" s="880">
        <f t="shared" si="3"/>
        <v>7722</v>
      </c>
      <c r="S21" s="880">
        <f t="shared" si="3"/>
        <v>8360</v>
      </c>
      <c r="T21" s="880">
        <f t="shared" si="3"/>
        <v>7986</v>
      </c>
      <c r="U21" s="880">
        <f t="shared" si="3"/>
        <v>8243</v>
      </c>
      <c r="V21" s="880">
        <f t="shared" si="3"/>
        <v>7968</v>
      </c>
      <c r="W21" s="880">
        <f t="shared" si="3"/>
        <v>25021</v>
      </c>
      <c r="X21" s="880">
        <f t="shared" si="3"/>
        <v>23676</v>
      </c>
      <c r="Y21" s="843"/>
    </row>
    <row r="22" spans="1:26" ht="16.5" customHeight="1" x14ac:dyDescent="0.15">
      <c r="A22" s="881" t="s">
        <v>3116</v>
      </c>
      <c r="C22" s="722"/>
      <c r="D22" s="722"/>
      <c r="E22" s="722"/>
      <c r="F22" s="722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722"/>
    </row>
    <row r="23" spans="1:26" ht="13.5" customHeight="1" x14ac:dyDescent="0.15">
      <c r="A23" s="717" t="s">
        <v>3117</v>
      </c>
    </row>
    <row r="25" spans="1:26" ht="30" customHeight="1" x14ac:dyDescent="0.15">
      <c r="B25" s="820"/>
    </row>
    <row r="26" spans="1:26" ht="30" customHeight="1" x14ac:dyDescent="0.15">
      <c r="B26" s="820"/>
    </row>
    <row r="27" spans="1:26" ht="30" customHeight="1" x14ac:dyDescent="0.15">
      <c r="B27" s="820"/>
    </row>
    <row r="28" spans="1:26" ht="30" customHeight="1" x14ac:dyDescent="0.15">
      <c r="B28" s="820"/>
    </row>
    <row r="29" spans="1:26" ht="30" customHeight="1" x14ac:dyDescent="0.15">
      <c r="B29" s="820"/>
    </row>
    <row r="30" spans="1:26" ht="30" customHeight="1" x14ac:dyDescent="0.15">
      <c r="B30" s="820"/>
    </row>
    <row r="31" spans="1:26" ht="30" customHeight="1" x14ac:dyDescent="0.15">
      <c r="B31" s="820"/>
    </row>
    <row r="32" spans="1:26" ht="30" customHeight="1" x14ac:dyDescent="0.15">
      <c r="B32" s="820"/>
    </row>
  </sheetData>
  <mergeCells count="20">
    <mergeCell ref="A7:B7"/>
    <mergeCell ref="A8:A18"/>
    <mergeCell ref="A19:B19"/>
    <mergeCell ref="A20:B20"/>
    <mergeCell ref="A21:B21"/>
    <mergeCell ref="S3:X3"/>
    <mergeCell ref="A4:B6"/>
    <mergeCell ref="C4:N4"/>
    <mergeCell ref="O4:P5"/>
    <mergeCell ref="Q4:V4"/>
    <mergeCell ref="W4:X5"/>
    <mergeCell ref="C5:D5"/>
    <mergeCell ref="E5:F5"/>
    <mergeCell ref="G5:H5"/>
    <mergeCell ref="I5:J5"/>
    <mergeCell ref="M5:N5"/>
    <mergeCell ref="Q5:R5"/>
    <mergeCell ref="S5:T5"/>
    <mergeCell ref="U5:V5"/>
    <mergeCell ref="K5:L5"/>
  </mergeCells>
  <phoneticPr fontId="2"/>
  <pageMargins left="0.70866141732283472" right="0.70866141732283472" top="0.74803149606299213" bottom="0.74803149606299213" header="0.31496062992125984" footer="0.31496062992125984"/>
  <pageSetup paperSize="9" scale="76" firstPageNumber="51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view="pageBreakPreview" zoomScale="80" zoomScaleNormal="80" zoomScaleSheetLayoutView="80" workbookViewId="0">
      <selection activeCell="K14" sqref="K14"/>
    </sheetView>
  </sheetViews>
  <sheetFormatPr defaultColWidth="9" defaultRowHeight="30" customHeight="1" x14ac:dyDescent="0.15"/>
  <cols>
    <col min="1" max="1" width="10.75" style="716" customWidth="1"/>
    <col min="2" max="2" width="8.375" style="717" customWidth="1"/>
    <col min="3" max="14" width="7" style="717" customWidth="1"/>
    <col min="15" max="16" width="8.125" style="717" customWidth="1"/>
    <col min="17" max="22" width="7" style="717" customWidth="1"/>
    <col min="23" max="23" width="8.125" style="717" customWidth="1"/>
    <col min="24" max="24" width="7.875" style="717" customWidth="1"/>
    <col min="25" max="25" width="1.375" style="717" customWidth="1"/>
    <col min="26" max="16384" width="9" style="716"/>
  </cols>
  <sheetData>
    <row r="1" spans="1:25" ht="20.100000000000001" customHeight="1" x14ac:dyDescent="0.15"/>
    <row r="2" spans="1:25" ht="35.1" customHeight="1" x14ac:dyDescent="0.15">
      <c r="A2" s="882" t="s">
        <v>3118</v>
      </c>
      <c r="B2" s="882"/>
      <c r="C2" s="882"/>
      <c r="D2" s="882"/>
      <c r="E2" s="882"/>
      <c r="F2" s="882"/>
      <c r="G2" s="882"/>
      <c r="H2" s="882"/>
      <c r="I2" s="882"/>
      <c r="J2" s="882"/>
      <c r="K2" s="882"/>
      <c r="L2" s="882"/>
      <c r="N2" s="841"/>
      <c r="O2" s="840"/>
      <c r="P2" s="840"/>
      <c r="Q2" s="840"/>
      <c r="R2" s="840"/>
      <c r="S2" s="840"/>
      <c r="T2" s="840"/>
      <c r="U2" s="840"/>
      <c r="V2" s="840"/>
      <c r="W2" s="840"/>
      <c r="X2" s="840"/>
    </row>
    <row r="3" spans="1:25" ht="20.100000000000001" customHeight="1" thickBot="1" x14ac:dyDescent="0.2"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840"/>
      <c r="Q3" s="840"/>
      <c r="R3" s="840"/>
      <c r="S3" s="1080" t="s">
        <v>3300</v>
      </c>
      <c r="T3" s="1080"/>
      <c r="U3" s="1080"/>
      <c r="V3" s="1080"/>
      <c r="W3" s="1080"/>
      <c r="X3" s="1080"/>
    </row>
    <row r="4" spans="1:25" ht="20.100000000000001" customHeight="1" thickBot="1" x14ac:dyDescent="0.2">
      <c r="A4" s="1136" t="s">
        <v>3100</v>
      </c>
      <c r="B4" s="1136"/>
      <c r="C4" s="1119" t="s">
        <v>2917</v>
      </c>
      <c r="D4" s="1125"/>
      <c r="E4" s="1125"/>
      <c r="F4" s="1125"/>
      <c r="G4" s="1125"/>
      <c r="H4" s="1125"/>
      <c r="I4" s="1125"/>
      <c r="J4" s="1125"/>
      <c r="K4" s="1125"/>
      <c r="L4" s="1125"/>
      <c r="M4" s="1125"/>
      <c r="N4" s="1120"/>
      <c r="O4" s="1119" t="s">
        <v>3119</v>
      </c>
      <c r="P4" s="1120"/>
      <c r="Q4" s="1119" t="s">
        <v>2918</v>
      </c>
      <c r="R4" s="1125"/>
      <c r="S4" s="1125"/>
      <c r="T4" s="1125"/>
      <c r="U4" s="1125"/>
      <c r="V4" s="1120"/>
      <c r="W4" s="1119" t="s">
        <v>3120</v>
      </c>
      <c r="X4" s="1120"/>
    </row>
    <row r="5" spans="1:25" ht="20.100000000000001" customHeight="1" thickBot="1" x14ac:dyDescent="0.2">
      <c r="A5" s="1136"/>
      <c r="B5" s="1136"/>
      <c r="C5" s="1121"/>
      <c r="D5" s="1137"/>
      <c r="E5" s="1137"/>
      <c r="F5" s="1137"/>
      <c r="G5" s="1137"/>
      <c r="H5" s="1137"/>
      <c r="I5" s="1137"/>
      <c r="J5" s="1137"/>
      <c r="K5" s="1137"/>
      <c r="L5" s="1137"/>
      <c r="M5" s="1137"/>
      <c r="N5" s="1122"/>
      <c r="O5" s="1121"/>
      <c r="P5" s="1122"/>
      <c r="Q5" s="1121"/>
      <c r="R5" s="1137"/>
      <c r="S5" s="1137"/>
      <c r="T5" s="1137"/>
      <c r="U5" s="1137"/>
      <c r="V5" s="1122"/>
      <c r="W5" s="1121"/>
      <c r="X5" s="1122"/>
    </row>
    <row r="6" spans="1:25" ht="20.100000000000001" customHeight="1" thickBot="1" x14ac:dyDescent="0.2">
      <c r="A6" s="1136"/>
      <c r="B6" s="1136"/>
      <c r="C6" s="1130" t="s">
        <v>3105</v>
      </c>
      <c r="D6" s="1132"/>
      <c r="E6" s="1130" t="s">
        <v>3106</v>
      </c>
      <c r="F6" s="1132"/>
      <c r="G6" s="1130" t="s">
        <v>3107</v>
      </c>
      <c r="H6" s="1132"/>
      <c r="I6" s="1130" t="s">
        <v>3108</v>
      </c>
      <c r="J6" s="1132"/>
      <c r="K6" s="1130" t="s">
        <v>3109</v>
      </c>
      <c r="L6" s="1132"/>
      <c r="M6" s="1130" t="s">
        <v>3110</v>
      </c>
      <c r="N6" s="1132"/>
      <c r="O6" s="1123"/>
      <c r="P6" s="1124"/>
      <c r="Q6" s="1130" t="s">
        <v>3121</v>
      </c>
      <c r="R6" s="1132"/>
      <c r="S6" s="1130" t="s">
        <v>3122</v>
      </c>
      <c r="T6" s="1131"/>
      <c r="U6" s="1130" t="s">
        <v>3123</v>
      </c>
      <c r="V6" s="1132"/>
      <c r="W6" s="1123"/>
      <c r="X6" s="1124"/>
    </row>
    <row r="7" spans="1:25" ht="20.100000000000001" customHeight="1" thickBot="1" x14ac:dyDescent="0.2">
      <c r="A7" s="1136"/>
      <c r="B7" s="1136"/>
      <c r="C7" s="883" t="s">
        <v>3111</v>
      </c>
      <c r="D7" s="883" t="s">
        <v>3112</v>
      </c>
      <c r="E7" s="883" t="s">
        <v>3111</v>
      </c>
      <c r="F7" s="848" t="s">
        <v>3112</v>
      </c>
      <c r="G7" s="848" t="s">
        <v>3111</v>
      </c>
      <c r="H7" s="849" t="s">
        <v>3112</v>
      </c>
      <c r="I7" s="883" t="s">
        <v>3111</v>
      </c>
      <c r="J7" s="883" t="s">
        <v>3112</v>
      </c>
      <c r="K7" s="883" t="s">
        <v>3111</v>
      </c>
      <c r="L7" s="848" t="s">
        <v>3112</v>
      </c>
      <c r="M7" s="848" t="s">
        <v>3111</v>
      </c>
      <c r="N7" s="884" t="s">
        <v>3112</v>
      </c>
      <c r="O7" s="848" t="s">
        <v>3111</v>
      </c>
      <c r="P7" s="883" t="s">
        <v>3112</v>
      </c>
      <c r="Q7" s="883" t="s">
        <v>3111</v>
      </c>
      <c r="R7" s="883" t="s">
        <v>3112</v>
      </c>
      <c r="S7" s="848" t="s">
        <v>3111</v>
      </c>
      <c r="T7" s="849" t="s">
        <v>3112</v>
      </c>
      <c r="U7" s="848" t="s">
        <v>3111</v>
      </c>
      <c r="V7" s="848" t="s">
        <v>3112</v>
      </c>
      <c r="W7" s="849" t="s">
        <v>3111</v>
      </c>
      <c r="X7" s="848" t="s">
        <v>3112</v>
      </c>
    </row>
    <row r="8" spans="1:25" ht="30" customHeight="1" x14ac:dyDescent="0.15">
      <c r="A8" s="1134" t="s">
        <v>3049</v>
      </c>
      <c r="B8" s="949" t="s">
        <v>3153</v>
      </c>
      <c r="C8" s="950">
        <v>2</v>
      </c>
      <c r="D8" s="950">
        <v>11</v>
      </c>
      <c r="E8" s="950">
        <v>6</v>
      </c>
      <c r="F8" s="950">
        <v>4</v>
      </c>
      <c r="G8" s="950">
        <v>7</v>
      </c>
      <c r="H8" s="950">
        <v>10</v>
      </c>
      <c r="I8" s="950">
        <v>12</v>
      </c>
      <c r="J8" s="950">
        <v>4</v>
      </c>
      <c r="K8" s="950">
        <v>10</v>
      </c>
      <c r="L8" s="950">
        <v>5</v>
      </c>
      <c r="M8" s="950">
        <v>8</v>
      </c>
      <c r="N8" s="950">
        <v>11</v>
      </c>
      <c r="O8" s="896">
        <f>SUM(C8,E8,G8,I8,K8,M8)</f>
        <v>45</v>
      </c>
      <c r="P8" s="896">
        <f>SUM(D8,F8,H8,J8,L8,N8)</f>
        <v>45</v>
      </c>
      <c r="Q8" s="950">
        <v>5</v>
      </c>
      <c r="R8" s="950">
        <v>6</v>
      </c>
      <c r="S8" s="950">
        <v>13</v>
      </c>
      <c r="T8" s="950">
        <v>3</v>
      </c>
      <c r="U8" s="950">
        <v>5</v>
      </c>
      <c r="V8" s="950">
        <v>7</v>
      </c>
      <c r="W8" s="897">
        <f>SUM(Q8,S8,U8)</f>
        <v>23</v>
      </c>
      <c r="X8" s="897">
        <f>SUM(R8,T8,V8)</f>
        <v>16</v>
      </c>
    </row>
    <row r="9" spans="1:25" ht="30" customHeight="1" thickBot="1" x14ac:dyDescent="0.2">
      <c r="A9" s="1135"/>
      <c r="B9" s="948" t="s">
        <v>3152</v>
      </c>
      <c r="C9" s="945">
        <v>12</v>
      </c>
      <c r="D9" s="945">
        <v>20</v>
      </c>
      <c r="E9" s="945">
        <v>19</v>
      </c>
      <c r="F9" s="945">
        <v>15</v>
      </c>
      <c r="G9" s="945">
        <v>18</v>
      </c>
      <c r="H9" s="945">
        <v>19</v>
      </c>
      <c r="I9" s="945">
        <v>7</v>
      </c>
      <c r="J9" s="945">
        <v>15</v>
      </c>
      <c r="K9" s="945">
        <v>19</v>
      </c>
      <c r="L9" s="945">
        <v>10</v>
      </c>
      <c r="M9" s="945">
        <v>18</v>
      </c>
      <c r="N9" s="945">
        <v>12</v>
      </c>
      <c r="O9" s="906">
        <f>SUM(C9,E9,G9,I9,K9,M9)</f>
        <v>93</v>
      </c>
      <c r="P9" s="906">
        <f>SUM(D9,F9,H9,J9,L9,N9)</f>
        <v>91</v>
      </c>
      <c r="Q9" s="945">
        <v>23</v>
      </c>
      <c r="R9" s="945">
        <v>20</v>
      </c>
      <c r="S9" s="945">
        <v>28</v>
      </c>
      <c r="T9" s="945">
        <v>16</v>
      </c>
      <c r="U9" s="945">
        <v>12</v>
      </c>
      <c r="V9" s="945">
        <v>18</v>
      </c>
      <c r="W9" s="946">
        <f>SUM(Q9,S9,U9)</f>
        <v>63</v>
      </c>
      <c r="X9" s="947">
        <f>SUM(R9,T9,V9)</f>
        <v>54</v>
      </c>
    </row>
    <row r="10" spans="1:25" ht="30" customHeight="1" thickBot="1" x14ac:dyDescent="0.2">
      <c r="A10" s="1133" t="s">
        <v>3115</v>
      </c>
      <c r="B10" s="1133"/>
      <c r="C10" s="880">
        <f>SUM(C8:C9)</f>
        <v>14</v>
      </c>
      <c r="D10" s="880">
        <f t="shared" ref="D10:W10" si="0">SUM(D8:D9)</f>
        <v>31</v>
      </c>
      <c r="E10" s="880">
        <f t="shared" si="0"/>
        <v>25</v>
      </c>
      <c r="F10" s="880">
        <f t="shared" si="0"/>
        <v>19</v>
      </c>
      <c r="G10" s="880">
        <f t="shared" si="0"/>
        <v>25</v>
      </c>
      <c r="H10" s="880">
        <f t="shared" si="0"/>
        <v>29</v>
      </c>
      <c r="I10" s="880">
        <f t="shared" si="0"/>
        <v>19</v>
      </c>
      <c r="J10" s="880">
        <f t="shared" si="0"/>
        <v>19</v>
      </c>
      <c r="K10" s="880">
        <f t="shared" si="0"/>
        <v>29</v>
      </c>
      <c r="L10" s="880">
        <f t="shared" si="0"/>
        <v>15</v>
      </c>
      <c r="M10" s="880">
        <f t="shared" si="0"/>
        <v>26</v>
      </c>
      <c r="N10" s="880">
        <f t="shared" si="0"/>
        <v>23</v>
      </c>
      <c r="O10" s="880">
        <f t="shared" si="0"/>
        <v>138</v>
      </c>
      <c r="P10" s="880">
        <f t="shared" si="0"/>
        <v>136</v>
      </c>
      <c r="Q10" s="880">
        <f t="shared" si="0"/>
        <v>28</v>
      </c>
      <c r="R10" s="880">
        <f t="shared" si="0"/>
        <v>26</v>
      </c>
      <c r="S10" s="880">
        <f t="shared" si="0"/>
        <v>41</v>
      </c>
      <c r="T10" s="880">
        <f t="shared" si="0"/>
        <v>19</v>
      </c>
      <c r="U10" s="880">
        <f t="shared" si="0"/>
        <v>17</v>
      </c>
      <c r="V10" s="880">
        <f t="shared" si="0"/>
        <v>25</v>
      </c>
      <c r="W10" s="880">
        <f t="shared" si="0"/>
        <v>86</v>
      </c>
      <c r="X10" s="880">
        <f>SUM(X8:X9)</f>
        <v>70</v>
      </c>
      <c r="Y10" s="944"/>
    </row>
    <row r="11" spans="1:25" ht="17.25" customHeight="1" x14ac:dyDescent="0.15">
      <c r="A11" s="881" t="s">
        <v>3124</v>
      </c>
      <c r="C11" s="722"/>
      <c r="D11" s="722"/>
      <c r="E11" s="722"/>
      <c r="F11" s="722"/>
      <c r="G11" s="722"/>
      <c r="H11" s="722"/>
      <c r="I11" s="722"/>
      <c r="J11" s="722"/>
      <c r="K11" s="722"/>
      <c r="L11" s="722"/>
      <c r="M11" s="722"/>
      <c r="N11" s="722"/>
      <c r="O11" s="722"/>
      <c r="P11" s="722"/>
      <c r="Q11" s="722"/>
      <c r="R11" s="722"/>
    </row>
    <row r="12" spans="1:25" ht="12.75" customHeight="1" x14ac:dyDescent="0.15">
      <c r="A12" s="717" t="s">
        <v>3125</v>
      </c>
    </row>
    <row r="18" spans="2:2" s="717" customFormat="1" ht="30" customHeight="1" x14ac:dyDescent="0.15">
      <c r="B18" s="820"/>
    </row>
    <row r="19" spans="2:2" s="717" customFormat="1" ht="30" customHeight="1" x14ac:dyDescent="0.15">
      <c r="B19" s="820"/>
    </row>
    <row r="20" spans="2:2" s="717" customFormat="1" ht="30" customHeight="1" x14ac:dyDescent="0.15">
      <c r="B20" s="820"/>
    </row>
    <row r="21" spans="2:2" s="717" customFormat="1" ht="30" customHeight="1" x14ac:dyDescent="0.15">
      <c r="B21" s="820"/>
    </row>
    <row r="22" spans="2:2" s="717" customFormat="1" ht="30" customHeight="1" x14ac:dyDescent="0.15">
      <c r="B22" s="820"/>
    </row>
    <row r="23" spans="2:2" s="717" customFormat="1" ht="30" customHeight="1" x14ac:dyDescent="0.15">
      <c r="B23" s="820"/>
    </row>
    <row r="24" spans="2:2" s="717" customFormat="1" ht="30" customHeight="1" x14ac:dyDescent="0.15">
      <c r="B24" s="820"/>
    </row>
    <row r="25" spans="2:2" s="717" customFormat="1" ht="30" customHeight="1" x14ac:dyDescent="0.15">
      <c r="B25" s="820"/>
    </row>
    <row r="56" s="717" customFormat="1" ht="30" customHeight="1" x14ac:dyDescent="0.15"/>
  </sheetData>
  <mergeCells count="17">
    <mergeCell ref="S3:X3"/>
    <mergeCell ref="A4:B7"/>
    <mergeCell ref="C4:N5"/>
    <mergeCell ref="O4:P6"/>
    <mergeCell ref="Q4:V5"/>
    <mergeCell ref="W4:X6"/>
    <mergeCell ref="C6:D6"/>
    <mergeCell ref="E6:F6"/>
    <mergeCell ref="G6:H6"/>
    <mergeCell ref="I6:J6"/>
    <mergeCell ref="K6:L6"/>
    <mergeCell ref="M6:N6"/>
    <mergeCell ref="Q6:R6"/>
    <mergeCell ref="S6:T6"/>
    <mergeCell ref="U6:V6"/>
    <mergeCell ref="A10:B10"/>
    <mergeCell ref="A8:A9"/>
  </mergeCells>
  <phoneticPr fontId="2"/>
  <pageMargins left="0.70866141732283472" right="0.70866141732283472" top="0.74803149606299213" bottom="0.74803149606299213" header="0.31496062992125984" footer="0.31496062992125984"/>
  <pageSetup paperSize="9" scale="74" firstPageNumber="51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view="pageBreakPreview" zoomScaleNormal="100" zoomScaleSheetLayoutView="100" workbookViewId="0">
      <selection activeCell="K14" sqref="K14"/>
    </sheetView>
  </sheetViews>
  <sheetFormatPr defaultColWidth="9" defaultRowHeight="30" customHeight="1" x14ac:dyDescent="0.15"/>
  <cols>
    <col min="1" max="1" width="9" style="717"/>
    <col min="2" max="10" width="10" style="717" customWidth="1"/>
    <col min="11" max="11" width="9" style="717"/>
    <col min="12" max="12" width="1" style="885" customWidth="1"/>
    <col min="13" max="13" width="9" style="718"/>
    <col min="14" max="16384" width="9" style="716"/>
  </cols>
  <sheetData>
    <row r="1" spans="1:17" ht="20.100000000000001" customHeight="1" x14ac:dyDescent="0.15"/>
    <row r="2" spans="1:17" ht="39.950000000000003" customHeight="1" x14ac:dyDescent="0.15">
      <c r="A2" s="719" t="s">
        <v>3126</v>
      </c>
      <c r="B2" s="720"/>
      <c r="C2" s="720"/>
      <c r="D2" s="720"/>
      <c r="E2" s="720"/>
    </row>
    <row r="3" spans="1:17" s="885" customFormat="1" ht="20.100000000000001" customHeight="1" thickBot="1" x14ac:dyDescent="0.2">
      <c r="A3" s="886"/>
      <c r="B3" s="887"/>
      <c r="C3" s="887"/>
      <c r="D3" s="887"/>
      <c r="E3" s="887"/>
      <c r="F3" s="887"/>
      <c r="G3" s="887"/>
      <c r="H3" s="887"/>
      <c r="I3" s="1138" t="s">
        <v>3301</v>
      </c>
      <c r="J3" s="1139"/>
      <c r="K3" s="1139"/>
      <c r="M3" s="888"/>
    </row>
    <row r="4" spans="1:17" s="885" customFormat="1" ht="20.100000000000001" customHeight="1" x14ac:dyDescent="0.15">
      <c r="A4" s="1117" t="s">
        <v>3127</v>
      </c>
      <c r="B4" s="1099" t="s">
        <v>3128</v>
      </c>
      <c r="C4" s="1109"/>
      <c r="D4" s="1109"/>
      <c r="E4" s="1100"/>
      <c r="F4" s="1099" t="s">
        <v>3129</v>
      </c>
      <c r="G4" s="1109"/>
      <c r="H4" s="1109"/>
      <c r="I4" s="1109"/>
      <c r="J4" s="1100"/>
      <c r="K4" s="1117" t="s">
        <v>3130</v>
      </c>
      <c r="L4" s="889"/>
      <c r="M4" s="888"/>
    </row>
    <row r="5" spans="1:17" s="885" customFormat="1" ht="20.100000000000001" customHeight="1" thickBot="1" x14ac:dyDescent="0.2">
      <c r="A5" s="1140"/>
      <c r="B5" s="1087"/>
      <c r="C5" s="1142"/>
      <c r="D5" s="1142"/>
      <c r="E5" s="1088"/>
      <c r="F5" s="1087"/>
      <c r="G5" s="1142"/>
      <c r="H5" s="1142"/>
      <c r="I5" s="1142"/>
      <c r="J5" s="1088"/>
      <c r="K5" s="1140"/>
      <c r="L5" s="890"/>
      <c r="M5" s="891"/>
      <c r="N5" s="892"/>
      <c r="O5" s="892"/>
      <c r="P5" s="892"/>
      <c r="Q5" s="892"/>
    </row>
    <row r="6" spans="1:17" s="885" customFormat="1" ht="20.100000000000001" customHeight="1" thickBot="1" x14ac:dyDescent="0.2">
      <c r="A6" s="1141"/>
      <c r="B6" s="893" t="s">
        <v>3131</v>
      </c>
      <c r="C6" s="893" t="s">
        <v>3132</v>
      </c>
      <c r="D6" s="893" t="s">
        <v>3133</v>
      </c>
      <c r="E6" s="893" t="s">
        <v>3134</v>
      </c>
      <c r="F6" s="893" t="s">
        <v>3105</v>
      </c>
      <c r="G6" s="893" t="s">
        <v>3106</v>
      </c>
      <c r="H6" s="893" t="s">
        <v>3107</v>
      </c>
      <c r="I6" s="893" t="s">
        <v>3108</v>
      </c>
      <c r="J6" s="893" t="s">
        <v>291</v>
      </c>
      <c r="K6" s="1141"/>
      <c r="L6" s="890"/>
      <c r="M6" s="891"/>
      <c r="N6" s="892"/>
      <c r="O6" s="892"/>
      <c r="P6" s="892"/>
      <c r="Q6" s="892"/>
    </row>
    <row r="7" spans="1:17" s="885" customFormat="1" ht="39.950000000000003" customHeight="1" x14ac:dyDescent="0.15">
      <c r="A7" s="894" t="s">
        <v>3135</v>
      </c>
      <c r="B7" s="895">
        <v>8671</v>
      </c>
      <c r="C7" s="895">
        <v>8631</v>
      </c>
      <c r="D7" s="895">
        <v>7862</v>
      </c>
      <c r="E7" s="896">
        <f>SUM(B7:D7)</f>
        <v>25164</v>
      </c>
      <c r="F7" s="895">
        <v>114</v>
      </c>
      <c r="G7" s="895">
        <v>102</v>
      </c>
      <c r="H7" s="895">
        <v>87</v>
      </c>
      <c r="I7" s="895">
        <v>63</v>
      </c>
      <c r="J7" s="895">
        <f>SUM(F7:I7)</f>
        <v>366</v>
      </c>
      <c r="K7" s="897">
        <v>8</v>
      </c>
      <c r="L7" s="890"/>
      <c r="M7" s="891"/>
      <c r="N7" s="892"/>
      <c r="O7" s="892"/>
      <c r="P7" s="892"/>
      <c r="Q7" s="892"/>
    </row>
    <row r="8" spans="1:17" s="887" customFormat="1" ht="39.950000000000003" customHeight="1" x14ac:dyDescent="0.15">
      <c r="A8" s="898" t="s">
        <v>3136</v>
      </c>
      <c r="B8" s="899">
        <v>472</v>
      </c>
      <c r="C8" s="899">
        <v>505</v>
      </c>
      <c r="D8" s="899">
        <v>538</v>
      </c>
      <c r="E8" s="865">
        <f>SUM(B8:D8)</f>
        <v>1515</v>
      </c>
      <c r="F8" s="900" t="s">
        <v>1411</v>
      </c>
      <c r="G8" s="900" t="s">
        <v>1411</v>
      </c>
      <c r="H8" s="900" t="s">
        <v>3137</v>
      </c>
      <c r="I8" s="900" t="s">
        <v>1411</v>
      </c>
      <c r="J8" s="900" t="s">
        <v>1411</v>
      </c>
      <c r="K8" s="901" t="s">
        <v>1411</v>
      </c>
      <c r="L8" s="902"/>
      <c r="M8" s="903"/>
      <c r="N8" s="722"/>
      <c r="O8" s="722"/>
      <c r="P8" s="722"/>
      <c r="Q8" s="722"/>
    </row>
    <row r="9" spans="1:17" s="887" customFormat="1" ht="39.950000000000003" customHeight="1" thickBot="1" x14ac:dyDescent="0.2">
      <c r="A9" s="904" t="s">
        <v>3138</v>
      </c>
      <c r="B9" s="905">
        <v>5566</v>
      </c>
      <c r="C9" s="905">
        <v>5127</v>
      </c>
      <c r="D9" s="905">
        <v>5202</v>
      </c>
      <c r="E9" s="906">
        <f>SUM(B9:D9)</f>
        <v>15895</v>
      </c>
      <c r="F9" s="907" t="s">
        <v>2128</v>
      </c>
      <c r="G9" s="907" t="s">
        <v>2128</v>
      </c>
      <c r="H9" s="907" t="s">
        <v>2128</v>
      </c>
      <c r="I9" s="907" t="s">
        <v>2128</v>
      </c>
      <c r="J9" s="908" t="s">
        <v>2128</v>
      </c>
      <c r="K9" s="906">
        <v>449</v>
      </c>
      <c r="L9" s="902"/>
      <c r="M9" s="903"/>
      <c r="N9" s="722"/>
      <c r="O9" s="909"/>
      <c r="P9" s="722"/>
      <c r="Q9" s="722"/>
    </row>
    <row r="10" spans="1:17" s="885" customFormat="1" ht="39.950000000000003" customHeight="1" thickBot="1" x14ac:dyDescent="0.2">
      <c r="A10" s="893" t="s">
        <v>3139</v>
      </c>
      <c r="B10" s="910">
        <f t="shared" ref="B10:K10" si="0">SUM(B7:B9)</f>
        <v>14709</v>
      </c>
      <c r="C10" s="910">
        <f t="shared" si="0"/>
        <v>14263</v>
      </c>
      <c r="D10" s="910">
        <f t="shared" si="0"/>
        <v>13602</v>
      </c>
      <c r="E10" s="910">
        <f>SUM(E7:E9)</f>
        <v>42574</v>
      </c>
      <c r="F10" s="910">
        <f t="shared" si="0"/>
        <v>114</v>
      </c>
      <c r="G10" s="910">
        <f t="shared" si="0"/>
        <v>102</v>
      </c>
      <c r="H10" s="910">
        <f t="shared" si="0"/>
        <v>87</v>
      </c>
      <c r="I10" s="910">
        <f t="shared" si="0"/>
        <v>63</v>
      </c>
      <c r="J10" s="910">
        <f t="shared" si="0"/>
        <v>366</v>
      </c>
      <c r="K10" s="910">
        <f t="shared" si="0"/>
        <v>457</v>
      </c>
      <c r="L10" s="890"/>
      <c r="M10" s="891"/>
      <c r="N10" s="892"/>
      <c r="O10" s="892"/>
      <c r="P10" s="892"/>
      <c r="Q10" s="892"/>
    </row>
    <row r="11" spans="1:17" ht="24.75" customHeight="1" x14ac:dyDescent="0.15">
      <c r="A11" s="722" t="s">
        <v>3140</v>
      </c>
      <c r="B11" s="722"/>
      <c r="C11" s="722"/>
      <c r="D11" s="722"/>
      <c r="E11" s="722"/>
      <c r="F11" s="722"/>
      <c r="G11" s="722"/>
      <c r="H11" s="722"/>
      <c r="I11" s="722"/>
      <c r="J11" s="722"/>
      <c r="K11" s="722"/>
      <c r="L11" s="892"/>
      <c r="M11" s="891"/>
      <c r="N11" s="892"/>
      <c r="O11" s="892"/>
      <c r="P11" s="892"/>
      <c r="Q11" s="892"/>
    </row>
    <row r="12" spans="1:17" ht="35.1" customHeight="1" x14ac:dyDescent="0.15">
      <c r="A12" s="722"/>
      <c r="B12" s="722"/>
      <c r="C12" s="722"/>
      <c r="D12" s="722"/>
      <c r="E12" s="722"/>
      <c r="F12" s="722"/>
      <c r="G12" s="722"/>
      <c r="H12" s="722"/>
      <c r="I12" s="722"/>
      <c r="J12" s="722"/>
      <c r="K12" s="722"/>
      <c r="L12" s="892"/>
      <c r="M12" s="891"/>
      <c r="N12" s="892"/>
      <c r="O12" s="892"/>
      <c r="P12" s="892"/>
      <c r="Q12" s="892"/>
    </row>
    <row r="13" spans="1:17" ht="35.1" customHeight="1" x14ac:dyDescent="0.15">
      <c r="A13" s="722"/>
      <c r="B13" s="722"/>
      <c r="C13" s="722"/>
      <c r="D13" s="722"/>
      <c r="E13" s="722"/>
      <c r="F13" s="722"/>
      <c r="G13" s="722"/>
      <c r="H13" s="722"/>
      <c r="I13" s="722"/>
      <c r="J13" s="722"/>
      <c r="K13" s="722"/>
      <c r="L13" s="892"/>
      <c r="M13" s="891"/>
      <c r="N13" s="892"/>
      <c r="O13" s="892"/>
      <c r="P13" s="892"/>
      <c r="Q13" s="892"/>
    </row>
    <row r="14" spans="1:17" ht="35.1" customHeight="1" x14ac:dyDescent="0.15">
      <c r="A14" s="722"/>
      <c r="B14" s="722"/>
      <c r="C14" s="722"/>
      <c r="D14" s="722"/>
      <c r="E14" s="722"/>
      <c r="F14" s="722"/>
      <c r="G14" s="722"/>
      <c r="H14" s="722"/>
      <c r="I14" s="722"/>
      <c r="J14" s="722"/>
      <c r="K14" s="722"/>
      <c r="L14" s="892"/>
      <c r="M14" s="891"/>
      <c r="N14" s="892"/>
      <c r="O14" s="892"/>
      <c r="P14" s="892"/>
      <c r="Q14" s="892"/>
    </row>
    <row r="15" spans="1:17" ht="35.1" customHeight="1" x14ac:dyDescent="0.15">
      <c r="A15" s="722"/>
      <c r="B15" s="722"/>
      <c r="C15" s="722"/>
      <c r="D15" s="722"/>
      <c r="E15" s="722"/>
      <c r="F15" s="722"/>
      <c r="G15" s="722"/>
      <c r="H15" s="722"/>
      <c r="I15" s="722"/>
      <c r="J15" s="722"/>
      <c r="K15" s="722"/>
      <c r="L15" s="892"/>
      <c r="M15" s="891"/>
      <c r="N15" s="892"/>
      <c r="O15" s="892"/>
      <c r="P15" s="892"/>
      <c r="Q15" s="892"/>
    </row>
    <row r="16" spans="1:17" ht="35.1" customHeight="1" x14ac:dyDescent="0.15">
      <c r="A16" s="722"/>
      <c r="B16" s="722"/>
      <c r="C16" s="722"/>
      <c r="D16" s="722"/>
      <c r="E16" s="722"/>
      <c r="F16" s="722"/>
      <c r="G16" s="722"/>
      <c r="H16" s="722"/>
      <c r="I16" s="722"/>
      <c r="J16" s="722"/>
      <c r="K16" s="722"/>
      <c r="L16" s="892"/>
      <c r="M16" s="891"/>
      <c r="N16" s="892"/>
      <c r="O16" s="892"/>
      <c r="P16" s="892"/>
      <c r="Q16" s="892"/>
    </row>
    <row r="17" spans="1:17" ht="35.1" customHeight="1" x14ac:dyDescent="0.15">
      <c r="A17" s="722"/>
      <c r="B17" s="722"/>
      <c r="C17" s="722"/>
      <c r="D17" s="722"/>
      <c r="E17" s="722"/>
      <c r="F17" s="722"/>
      <c r="G17" s="722"/>
      <c r="H17" s="722"/>
      <c r="I17" s="722"/>
      <c r="J17" s="722"/>
      <c r="K17" s="722"/>
      <c r="L17" s="892"/>
      <c r="M17" s="891"/>
      <c r="N17" s="892"/>
      <c r="O17" s="892"/>
      <c r="P17" s="892"/>
      <c r="Q17" s="892"/>
    </row>
    <row r="18" spans="1:17" ht="35.1" customHeight="1" x14ac:dyDescent="0.15">
      <c r="A18" s="722"/>
      <c r="B18" s="722"/>
      <c r="C18" s="722"/>
      <c r="D18" s="722"/>
      <c r="E18" s="722"/>
      <c r="F18" s="722"/>
      <c r="G18" s="722"/>
      <c r="H18" s="722"/>
      <c r="I18" s="722"/>
      <c r="J18" s="722"/>
      <c r="K18" s="722"/>
      <c r="L18" s="892"/>
      <c r="M18" s="891"/>
      <c r="N18" s="892"/>
      <c r="O18" s="892"/>
      <c r="P18" s="892"/>
      <c r="Q18" s="892"/>
    </row>
    <row r="19" spans="1:17" ht="35.1" customHeight="1" x14ac:dyDescent="0.15">
      <c r="A19" s="722"/>
      <c r="B19" s="722"/>
      <c r="C19" s="722"/>
      <c r="D19" s="722"/>
      <c r="E19" s="722"/>
      <c r="F19" s="722"/>
      <c r="G19" s="722"/>
      <c r="H19" s="722"/>
      <c r="I19" s="722"/>
      <c r="J19" s="722"/>
      <c r="K19" s="722"/>
      <c r="L19" s="892"/>
      <c r="M19" s="891"/>
      <c r="N19" s="892"/>
      <c r="O19" s="892"/>
      <c r="P19" s="892"/>
      <c r="Q19" s="892"/>
    </row>
    <row r="20" spans="1:17" ht="35.1" customHeight="1" x14ac:dyDescent="0.15">
      <c r="A20" s="722"/>
      <c r="B20" s="722"/>
      <c r="C20" s="722"/>
      <c r="D20" s="722"/>
      <c r="E20" s="722"/>
      <c r="F20" s="722"/>
      <c r="G20" s="722"/>
      <c r="H20" s="722"/>
      <c r="I20" s="722"/>
      <c r="J20" s="722"/>
      <c r="K20" s="722"/>
      <c r="L20" s="892"/>
      <c r="M20" s="891"/>
      <c r="N20" s="892"/>
      <c r="O20" s="892"/>
      <c r="P20" s="892"/>
      <c r="Q20" s="892"/>
    </row>
    <row r="21" spans="1:17" ht="35.1" customHeight="1" x14ac:dyDescent="0.15">
      <c r="A21" s="722"/>
      <c r="B21" s="722"/>
      <c r="C21" s="722"/>
      <c r="D21" s="722"/>
      <c r="E21" s="722"/>
      <c r="F21" s="722"/>
      <c r="G21" s="722"/>
      <c r="H21" s="722"/>
      <c r="I21" s="722"/>
      <c r="J21" s="722"/>
      <c r="K21" s="722"/>
      <c r="L21" s="892"/>
      <c r="M21" s="891"/>
      <c r="N21" s="892"/>
      <c r="O21" s="892"/>
      <c r="P21" s="892"/>
      <c r="Q21" s="892"/>
    </row>
    <row r="22" spans="1:17" ht="35.1" customHeight="1" x14ac:dyDescent="0.15">
      <c r="A22" s="722"/>
      <c r="B22" s="722"/>
      <c r="C22" s="722"/>
      <c r="D22" s="722"/>
      <c r="E22" s="722"/>
      <c r="F22" s="722"/>
      <c r="G22" s="722"/>
      <c r="H22" s="722"/>
      <c r="I22" s="722"/>
      <c r="J22" s="722"/>
      <c r="K22" s="722"/>
      <c r="L22" s="892"/>
      <c r="M22" s="891"/>
      <c r="N22" s="892"/>
      <c r="O22" s="892"/>
      <c r="P22" s="892"/>
      <c r="Q22" s="892"/>
    </row>
    <row r="23" spans="1:17" ht="35.1" customHeight="1" x14ac:dyDescent="0.15">
      <c r="A23" s="722"/>
      <c r="B23" s="722"/>
      <c r="C23" s="722"/>
      <c r="D23" s="722"/>
      <c r="E23" s="722"/>
      <c r="F23" s="722"/>
      <c r="G23" s="722"/>
      <c r="H23" s="722"/>
      <c r="I23" s="722"/>
      <c r="J23" s="722"/>
      <c r="K23" s="722"/>
      <c r="L23" s="892"/>
      <c r="M23" s="891"/>
      <c r="N23" s="892"/>
      <c r="O23" s="892"/>
      <c r="P23" s="892"/>
      <c r="Q23" s="892"/>
    </row>
    <row r="24" spans="1:17" ht="35.1" customHeight="1" x14ac:dyDescent="0.15">
      <c r="A24" s="722"/>
      <c r="B24" s="722"/>
      <c r="C24" s="722"/>
      <c r="D24" s="722"/>
      <c r="E24" s="722"/>
      <c r="F24" s="722"/>
      <c r="G24" s="722"/>
      <c r="H24" s="722"/>
      <c r="I24" s="722"/>
      <c r="J24" s="722"/>
      <c r="K24" s="722"/>
      <c r="L24" s="892"/>
      <c r="M24" s="891"/>
      <c r="N24" s="892"/>
      <c r="O24" s="892"/>
      <c r="P24" s="892"/>
      <c r="Q24" s="892"/>
    </row>
    <row r="44" spans="1:1" ht="30" customHeight="1" x14ac:dyDescent="0.15">
      <c r="A44" s="820"/>
    </row>
    <row r="45" spans="1:1" ht="30" customHeight="1" x14ac:dyDescent="0.15">
      <c r="A45" s="820"/>
    </row>
    <row r="46" spans="1:1" ht="30" customHeight="1" x14ac:dyDescent="0.15">
      <c r="A46" s="820"/>
    </row>
    <row r="47" spans="1:1" ht="30" customHeight="1" x14ac:dyDescent="0.15">
      <c r="A47" s="820"/>
    </row>
    <row r="48" spans="1:1" ht="30" customHeight="1" x14ac:dyDescent="0.15">
      <c r="A48" s="820"/>
    </row>
    <row r="49" spans="1:1" ht="30" customHeight="1" x14ac:dyDescent="0.15">
      <c r="A49" s="820"/>
    </row>
    <row r="50" spans="1:1" ht="30" customHeight="1" x14ac:dyDescent="0.15">
      <c r="A50" s="820"/>
    </row>
    <row r="51" spans="1:1" ht="30" customHeight="1" x14ac:dyDescent="0.15">
      <c r="A51" s="820"/>
    </row>
  </sheetData>
  <mergeCells count="5">
    <mergeCell ref="I3:K3"/>
    <mergeCell ref="A4:A6"/>
    <mergeCell ref="B4:E5"/>
    <mergeCell ref="F4:J5"/>
    <mergeCell ref="K4:K6"/>
  </mergeCells>
  <phoneticPr fontId="2"/>
  <pageMargins left="0.70866141732283472" right="0.70866141732283472" top="0.74803149606299213" bottom="0.74803149606299213" header="0.31496062992125984" footer="0.31496062992125984"/>
  <pageSetup paperSize="9" scale="81" firstPageNumber="52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view="pageBreakPreview" zoomScaleNormal="100" zoomScaleSheetLayoutView="100" workbookViewId="0">
      <selection activeCell="L5" sqref="L5"/>
    </sheetView>
  </sheetViews>
  <sheetFormatPr defaultColWidth="9" defaultRowHeight="12.75" x14ac:dyDescent="0.15"/>
  <cols>
    <col min="1" max="1" width="7.375" style="911" customWidth="1"/>
    <col min="2" max="2" width="16.25" style="911" customWidth="1"/>
    <col min="3" max="3" width="10" style="911" bestFit="1" customWidth="1"/>
    <col min="4" max="4" width="10.625" style="911" customWidth="1"/>
    <col min="5" max="5" width="24.75" style="911" customWidth="1"/>
    <col min="6" max="6" width="33.875" style="911" customWidth="1"/>
    <col min="7" max="7" width="1.875" style="911" customWidth="1"/>
    <col min="8" max="16384" width="9" style="911"/>
  </cols>
  <sheetData>
    <row r="1" spans="1:17" ht="12.75" customHeight="1" x14ac:dyDescent="0.15">
      <c r="A1" s="1152"/>
      <c r="B1" s="1152"/>
    </row>
    <row r="2" spans="1:17" ht="24.95" customHeight="1" x14ac:dyDescent="0.15">
      <c r="A2" s="1153" t="s">
        <v>3177</v>
      </c>
      <c r="B2" s="1154"/>
      <c r="C2" s="1154"/>
      <c r="D2" s="1154"/>
      <c r="E2" s="1154"/>
      <c r="F2" s="1154"/>
    </row>
    <row r="3" spans="1:17" ht="39" customHeight="1" x14ac:dyDescent="0.15">
      <c r="A3" s="912"/>
      <c r="B3" s="913"/>
      <c r="C3" s="913"/>
      <c r="D3" s="913"/>
      <c r="E3" s="913"/>
      <c r="F3" s="914"/>
    </row>
    <row r="4" spans="1:17" ht="16.5" customHeight="1" x14ac:dyDescent="0.15">
      <c r="A4" s="1155" t="s">
        <v>3141</v>
      </c>
      <c r="B4" s="1156"/>
      <c r="C4" s="1156"/>
      <c r="D4" s="1156"/>
      <c r="E4" s="1156"/>
      <c r="F4" s="1156"/>
    </row>
    <row r="5" spans="1:17" ht="27.95" customHeight="1" x14ac:dyDescent="0.15">
      <c r="A5" s="915" t="s">
        <v>3142</v>
      </c>
      <c r="B5" s="916" t="s">
        <v>3143</v>
      </c>
      <c r="C5" s="915" t="s">
        <v>3144</v>
      </c>
      <c r="D5" s="915" t="s">
        <v>3145</v>
      </c>
      <c r="E5" s="915" t="s">
        <v>3146</v>
      </c>
      <c r="F5" s="915" t="s">
        <v>3147</v>
      </c>
    </row>
    <row r="6" spans="1:17" s="919" customFormat="1" ht="57.75" customHeight="1" x14ac:dyDescent="0.15">
      <c r="A6" s="1157" t="s">
        <v>3148</v>
      </c>
      <c r="B6" s="1158" t="s">
        <v>3154</v>
      </c>
      <c r="C6" s="1159" t="s">
        <v>3037</v>
      </c>
      <c r="D6" s="917" t="s">
        <v>3155</v>
      </c>
      <c r="E6" s="917" t="s">
        <v>3156</v>
      </c>
      <c r="F6" s="918" t="s">
        <v>3157</v>
      </c>
    </row>
    <row r="7" spans="1:17" s="919" customFormat="1" ht="57.75" customHeight="1" x14ac:dyDescent="0.15">
      <c r="A7" s="1157"/>
      <c r="B7" s="1158"/>
      <c r="C7" s="1159"/>
      <c r="D7" s="917" t="s">
        <v>3158</v>
      </c>
      <c r="E7" s="917" t="s">
        <v>3159</v>
      </c>
      <c r="F7" s="918" t="s">
        <v>3160</v>
      </c>
    </row>
    <row r="8" spans="1:17" s="919" customFormat="1" ht="57.75" customHeight="1" x14ac:dyDescent="0.15">
      <c r="A8" s="1157"/>
      <c r="B8" s="1158"/>
      <c r="C8" s="917" t="s">
        <v>3149</v>
      </c>
      <c r="D8" s="917" t="s">
        <v>3161</v>
      </c>
      <c r="E8" s="917" t="s">
        <v>3162</v>
      </c>
      <c r="F8" s="918" t="s">
        <v>3163</v>
      </c>
    </row>
    <row r="9" spans="1:17" s="919" customFormat="1" ht="44.25" customHeight="1" x14ac:dyDescent="0.15">
      <c r="A9" s="1146" t="s">
        <v>3150</v>
      </c>
      <c r="B9" s="1148" t="s">
        <v>3164</v>
      </c>
      <c r="C9" s="1150" t="s">
        <v>3033</v>
      </c>
      <c r="D9" s="922" t="s">
        <v>3165</v>
      </c>
      <c r="E9" s="952" t="s">
        <v>3166</v>
      </c>
      <c r="F9" s="920" t="s">
        <v>3167</v>
      </c>
      <c r="G9" s="921"/>
      <c r="H9" s="921"/>
      <c r="I9" s="921"/>
      <c r="J9" s="921"/>
      <c r="K9" s="921"/>
      <c r="L9" s="921"/>
      <c r="M9" s="921"/>
      <c r="N9" s="921"/>
      <c r="O9" s="921"/>
      <c r="P9" s="921"/>
      <c r="Q9" s="921"/>
    </row>
    <row r="10" spans="1:17" s="919" customFormat="1" ht="44.25" customHeight="1" x14ac:dyDescent="0.15">
      <c r="A10" s="1146"/>
      <c r="B10" s="1148"/>
      <c r="C10" s="1150"/>
      <c r="D10" s="1150" t="s">
        <v>3161</v>
      </c>
      <c r="E10" s="922" t="s">
        <v>3168</v>
      </c>
      <c r="F10" s="923" t="s">
        <v>3169</v>
      </c>
      <c r="G10" s="921"/>
      <c r="H10" s="921"/>
      <c r="I10" s="921"/>
      <c r="J10" s="921"/>
      <c r="K10" s="921"/>
      <c r="L10" s="921"/>
      <c r="M10" s="921"/>
      <c r="N10" s="921"/>
      <c r="O10" s="921"/>
      <c r="P10" s="921"/>
      <c r="Q10" s="921"/>
    </row>
    <row r="11" spans="1:17" s="919" customFormat="1" ht="44.25" customHeight="1" x14ac:dyDescent="0.15">
      <c r="A11" s="1146"/>
      <c r="B11" s="1148"/>
      <c r="C11" s="1150"/>
      <c r="D11" s="1150"/>
      <c r="E11" s="922" t="s">
        <v>3170</v>
      </c>
      <c r="F11" s="923" t="s">
        <v>3171</v>
      </c>
      <c r="G11" s="921"/>
      <c r="H11" s="921"/>
      <c r="I11" s="921"/>
      <c r="J11" s="921"/>
      <c r="K11" s="921"/>
      <c r="L11" s="921"/>
      <c r="M11" s="921"/>
      <c r="N11" s="921"/>
      <c r="O11" s="921"/>
      <c r="P11" s="921"/>
      <c r="Q11" s="921"/>
    </row>
    <row r="12" spans="1:17" s="919" customFormat="1" ht="44.25" customHeight="1" x14ac:dyDescent="0.15">
      <c r="A12" s="1146"/>
      <c r="B12" s="1148"/>
      <c r="C12" s="1150" t="s">
        <v>3037</v>
      </c>
      <c r="D12" s="1151" t="s">
        <v>3155</v>
      </c>
      <c r="E12" s="922" t="s">
        <v>3172</v>
      </c>
      <c r="F12" s="923" t="s">
        <v>3173</v>
      </c>
      <c r="G12" s="921"/>
      <c r="H12" s="921"/>
      <c r="I12" s="921"/>
      <c r="J12" s="921"/>
      <c r="K12" s="921"/>
      <c r="L12" s="921"/>
      <c r="M12" s="921"/>
      <c r="N12" s="921"/>
      <c r="O12" s="921"/>
      <c r="P12" s="921"/>
      <c r="Q12" s="921"/>
    </row>
    <row r="13" spans="1:17" s="919" customFormat="1" ht="44.25" customHeight="1" x14ac:dyDescent="0.15">
      <c r="A13" s="1146"/>
      <c r="B13" s="1148"/>
      <c r="C13" s="1150"/>
      <c r="D13" s="1147"/>
      <c r="E13" s="922" t="s">
        <v>3156</v>
      </c>
      <c r="F13" s="923" t="s">
        <v>3174</v>
      </c>
      <c r="G13" s="921"/>
      <c r="H13" s="921"/>
      <c r="I13" s="921"/>
      <c r="J13" s="921"/>
      <c r="K13" s="921"/>
      <c r="L13" s="921"/>
      <c r="M13" s="921"/>
      <c r="N13" s="921"/>
      <c r="O13" s="921"/>
      <c r="P13" s="921"/>
      <c r="Q13" s="921"/>
    </row>
    <row r="14" spans="1:17" s="919" customFormat="1" ht="44.25" customHeight="1" x14ac:dyDescent="0.15">
      <c r="A14" s="1147"/>
      <c r="B14" s="1149"/>
      <c r="C14" s="1150"/>
      <c r="D14" s="922" t="s">
        <v>3161</v>
      </c>
      <c r="E14" s="922" t="s">
        <v>3175</v>
      </c>
      <c r="F14" s="923" t="s">
        <v>3176</v>
      </c>
      <c r="G14" s="921"/>
      <c r="H14" s="921"/>
      <c r="I14" s="921"/>
      <c r="J14" s="921"/>
      <c r="K14" s="921"/>
      <c r="L14" s="921"/>
      <c r="M14" s="921"/>
      <c r="N14" s="921"/>
      <c r="O14" s="921"/>
      <c r="P14" s="921"/>
      <c r="Q14" s="921"/>
    </row>
    <row r="15" spans="1:17" ht="38.25" customHeight="1" x14ac:dyDescent="0.15">
      <c r="A15" s="924"/>
      <c r="B15" s="1143"/>
      <c r="C15" s="1143"/>
      <c r="D15" s="1143"/>
      <c r="E15" s="1143"/>
      <c r="F15" s="1143"/>
      <c r="G15" s="924"/>
      <c r="H15" s="924"/>
      <c r="I15" s="924"/>
      <c r="J15" s="924"/>
      <c r="K15" s="924"/>
      <c r="L15" s="924"/>
      <c r="M15" s="924"/>
      <c r="N15" s="924"/>
      <c r="O15" s="924"/>
      <c r="P15" s="924"/>
      <c r="Q15" s="924"/>
    </row>
    <row r="16" spans="1:17" ht="35.1" customHeight="1" x14ac:dyDescent="0.15">
      <c r="A16" s="924"/>
      <c r="B16" s="924"/>
      <c r="C16" s="924"/>
      <c r="D16" s="1144"/>
      <c r="E16" s="1144"/>
      <c r="F16" s="1144"/>
      <c r="G16" s="924"/>
      <c r="H16" s="924"/>
      <c r="I16" s="924"/>
      <c r="J16" s="924"/>
      <c r="K16" s="924"/>
      <c r="L16" s="924"/>
      <c r="M16" s="924"/>
      <c r="N16" s="924"/>
      <c r="O16" s="924"/>
      <c r="P16" s="924"/>
      <c r="Q16" s="924"/>
    </row>
    <row r="17" spans="4:6" ht="12.75" customHeight="1" x14ac:dyDescent="0.15">
      <c r="D17" s="1145"/>
      <c r="E17" s="1145"/>
      <c r="F17" s="1145"/>
    </row>
    <row r="18" spans="4:6" ht="12.75" customHeight="1" x14ac:dyDescent="0.15">
      <c r="D18" s="1145"/>
      <c r="E18" s="1145"/>
      <c r="F18" s="1145"/>
    </row>
    <row r="19" spans="4:6" ht="12.75" customHeight="1" x14ac:dyDescent="0.15">
      <c r="D19" s="1145"/>
      <c r="E19" s="1145"/>
      <c r="F19" s="1145"/>
    </row>
    <row r="20" spans="4:6" ht="12.75" customHeight="1" x14ac:dyDescent="0.15">
      <c r="D20" s="1145"/>
      <c r="E20" s="1145"/>
      <c r="F20" s="1145"/>
    </row>
    <row r="21" spans="4:6" ht="12.75" customHeight="1" x14ac:dyDescent="0.15">
      <c r="D21" s="1145"/>
      <c r="E21" s="1145"/>
      <c r="F21" s="1145"/>
    </row>
    <row r="22" spans="4:6" ht="12.75" customHeight="1" x14ac:dyDescent="0.15">
      <c r="D22" s="1145"/>
      <c r="E22" s="1145"/>
      <c r="F22" s="1145"/>
    </row>
    <row r="23" spans="4:6" ht="12.75" customHeight="1" x14ac:dyDescent="0.15">
      <c r="D23" s="925"/>
      <c r="E23" s="925"/>
      <c r="F23" s="925"/>
    </row>
    <row r="24" spans="4:6" ht="12.75" customHeight="1" x14ac:dyDescent="0.15">
      <c r="D24" s="925"/>
      <c r="E24" s="925"/>
      <c r="F24" s="925"/>
    </row>
    <row r="25" spans="4:6" ht="12.75" customHeight="1" x14ac:dyDescent="0.15">
      <c r="D25" s="925"/>
      <c r="E25" s="925"/>
      <c r="F25" s="925"/>
    </row>
    <row r="26" spans="4:6" ht="12.75" customHeight="1" x14ac:dyDescent="0.15">
      <c r="D26" s="925"/>
      <c r="E26" s="925"/>
      <c r="F26" s="925"/>
    </row>
    <row r="27" spans="4:6" ht="12.75" customHeight="1" x14ac:dyDescent="0.15">
      <c r="D27" s="925"/>
      <c r="E27" s="925"/>
      <c r="F27" s="925"/>
    </row>
  </sheetData>
  <mergeCells count="14">
    <mergeCell ref="A1:B1"/>
    <mergeCell ref="A2:F2"/>
    <mergeCell ref="A4:F4"/>
    <mergeCell ref="A6:A8"/>
    <mergeCell ref="B6:B8"/>
    <mergeCell ref="C6:C7"/>
    <mergeCell ref="B15:F15"/>
    <mergeCell ref="D16:F22"/>
    <mergeCell ref="A9:A14"/>
    <mergeCell ref="B9:B14"/>
    <mergeCell ref="C9:C11"/>
    <mergeCell ref="D10:D11"/>
    <mergeCell ref="C12:C14"/>
    <mergeCell ref="D12:D1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view="pageBreakPreview" topLeftCell="A13" zoomScaleNormal="75" zoomScaleSheetLayoutView="100" workbookViewId="0">
      <selection activeCell="K14" sqref="K14"/>
    </sheetView>
  </sheetViews>
  <sheetFormatPr defaultColWidth="9" defaultRowHeight="30" customHeight="1" x14ac:dyDescent="0.15"/>
  <cols>
    <col min="1" max="1" width="3.375" style="391" customWidth="1"/>
    <col min="2" max="2" width="6.625" style="391" customWidth="1"/>
    <col min="3" max="3" width="11.125" style="391" customWidth="1"/>
    <col min="4" max="4" width="8.625" style="454" customWidth="1"/>
    <col min="5" max="5" width="26.625" style="391" customWidth="1"/>
    <col min="6" max="6" width="12.625" style="454" customWidth="1"/>
    <col min="7" max="7" width="10.625" style="391" customWidth="1"/>
    <col min="8" max="14" width="6.125" style="454" customWidth="1"/>
    <col min="15" max="15" width="12.625" style="391" customWidth="1"/>
    <col min="16" max="16" width="1.625" style="455" customWidth="1"/>
    <col min="17" max="16384" width="9" style="391"/>
  </cols>
  <sheetData>
    <row r="1" spans="1:16" ht="20.100000000000001" customHeight="1" x14ac:dyDescent="0.15"/>
    <row r="2" spans="1:16" ht="39.950000000000003" customHeight="1" x14ac:dyDescent="0.15">
      <c r="A2" s="986" t="s">
        <v>1699</v>
      </c>
      <c r="B2" s="986"/>
      <c r="C2" s="986"/>
      <c r="D2" s="986"/>
      <c r="L2" s="975" t="s">
        <v>3301</v>
      </c>
      <c r="M2" s="975"/>
      <c r="N2" s="975"/>
      <c r="O2" s="975"/>
    </row>
    <row r="3" spans="1:16" s="458" customFormat="1" ht="20.100000000000001" customHeight="1" thickBot="1" x14ac:dyDescent="0.2">
      <c r="A3" s="456"/>
      <c r="B3" s="456" t="s">
        <v>2119</v>
      </c>
      <c r="C3" s="456"/>
      <c r="D3" s="456"/>
      <c r="E3" s="456"/>
      <c r="F3" s="456"/>
      <c r="G3" s="456"/>
      <c r="H3" s="456"/>
      <c r="I3" s="456"/>
      <c r="J3" s="456"/>
      <c r="K3" s="987"/>
      <c r="L3" s="987"/>
      <c r="M3" s="987"/>
      <c r="N3" s="987"/>
      <c r="O3" s="987"/>
      <c r="P3" s="457"/>
    </row>
    <row r="4" spans="1:16" s="459" customFormat="1" ht="20.100000000000001" customHeight="1" thickBot="1" x14ac:dyDescent="0.2">
      <c r="B4" s="984" t="s">
        <v>2120</v>
      </c>
      <c r="C4" s="984" t="s">
        <v>1401</v>
      </c>
      <c r="D4" s="984" t="s">
        <v>1402</v>
      </c>
      <c r="E4" s="984" t="s">
        <v>247</v>
      </c>
      <c r="F4" s="984" t="s">
        <v>92</v>
      </c>
      <c r="G4" s="984" t="s">
        <v>248</v>
      </c>
      <c r="H4" s="984" t="s">
        <v>85</v>
      </c>
      <c r="I4" s="988" t="s">
        <v>249</v>
      </c>
      <c r="J4" s="989"/>
      <c r="K4" s="989"/>
      <c r="L4" s="989"/>
      <c r="M4" s="990"/>
      <c r="N4" s="984" t="s">
        <v>1319</v>
      </c>
      <c r="O4" s="984" t="s">
        <v>2121</v>
      </c>
      <c r="P4" s="460"/>
    </row>
    <row r="5" spans="1:16" s="459" customFormat="1" ht="29.25" customHeight="1" thickBot="1" x14ac:dyDescent="0.2">
      <c r="B5" s="985"/>
      <c r="C5" s="985"/>
      <c r="D5" s="985"/>
      <c r="E5" s="985"/>
      <c r="F5" s="985"/>
      <c r="G5" s="985"/>
      <c r="H5" s="985"/>
      <c r="I5" s="414" t="s">
        <v>2122</v>
      </c>
      <c r="J5" s="414" t="s">
        <v>288</v>
      </c>
      <c r="K5" s="414" t="s">
        <v>289</v>
      </c>
      <c r="L5" s="414" t="s">
        <v>290</v>
      </c>
      <c r="M5" s="461" t="s">
        <v>291</v>
      </c>
      <c r="N5" s="985"/>
      <c r="O5" s="985"/>
      <c r="P5" s="460"/>
    </row>
    <row r="6" spans="1:16" s="135" customFormat="1" ht="54.75" customHeight="1" x14ac:dyDescent="0.15">
      <c r="A6" s="159">
        <v>1</v>
      </c>
      <c r="B6" s="117" t="s">
        <v>93</v>
      </c>
      <c r="C6" s="117" t="s">
        <v>1304</v>
      </c>
      <c r="D6" s="117" t="s">
        <v>1336</v>
      </c>
      <c r="E6" s="75" t="s">
        <v>1305</v>
      </c>
      <c r="F6" s="117" t="s">
        <v>250</v>
      </c>
      <c r="G6" s="117" t="s">
        <v>2240</v>
      </c>
      <c r="H6" s="118">
        <v>48</v>
      </c>
      <c r="I6" s="137" t="s">
        <v>88</v>
      </c>
      <c r="J6" s="406">
        <v>9</v>
      </c>
      <c r="K6" s="406">
        <v>8</v>
      </c>
      <c r="L6" s="401">
        <v>15</v>
      </c>
      <c r="M6" s="401">
        <v>32</v>
      </c>
      <c r="N6" s="346">
        <v>17</v>
      </c>
      <c r="O6" s="120" t="s">
        <v>2594</v>
      </c>
      <c r="P6" s="460"/>
    </row>
    <row r="7" spans="1:16" s="135" customFormat="1" ht="44.25" customHeight="1" x14ac:dyDescent="0.15">
      <c r="A7" s="167">
        <v>2</v>
      </c>
      <c r="B7" s="5" t="s">
        <v>93</v>
      </c>
      <c r="C7" s="5" t="s">
        <v>1306</v>
      </c>
      <c r="D7" s="5" t="s">
        <v>1336</v>
      </c>
      <c r="E7" s="76" t="s">
        <v>1307</v>
      </c>
      <c r="F7" s="5" t="s">
        <v>251</v>
      </c>
      <c r="G7" s="5" t="s">
        <v>2239</v>
      </c>
      <c r="H7" s="6">
        <v>54</v>
      </c>
      <c r="I7" s="6">
        <v>11</v>
      </c>
      <c r="J7" s="251">
        <v>37</v>
      </c>
      <c r="K7" s="251">
        <v>16</v>
      </c>
      <c r="L7" s="402">
        <v>14</v>
      </c>
      <c r="M7" s="402">
        <v>78</v>
      </c>
      <c r="N7" s="121">
        <v>24</v>
      </c>
      <c r="O7" s="122" t="s">
        <v>2595</v>
      </c>
      <c r="P7" s="460"/>
    </row>
    <row r="8" spans="1:16" s="135" customFormat="1" ht="35.1" customHeight="1" x14ac:dyDescent="0.15">
      <c r="A8" s="167">
        <v>3</v>
      </c>
      <c r="B8" s="7" t="s">
        <v>93</v>
      </c>
      <c r="C8" s="7" t="s">
        <v>1714</v>
      </c>
      <c r="D8" s="123" t="s">
        <v>1336</v>
      </c>
      <c r="E8" s="77" t="s">
        <v>2596</v>
      </c>
      <c r="F8" s="7" t="s">
        <v>2597</v>
      </c>
      <c r="G8" s="7" t="s">
        <v>2421</v>
      </c>
      <c r="H8" s="504">
        <v>73</v>
      </c>
      <c r="I8" s="12" t="s">
        <v>88</v>
      </c>
      <c r="J8" s="407" t="s">
        <v>88</v>
      </c>
      <c r="K8" s="407" t="s">
        <v>88</v>
      </c>
      <c r="L8" s="403">
        <v>207</v>
      </c>
      <c r="M8" s="403">
        <v>207</v>
      </c>
      <c r="N8" s="124">
        <v>26</v>
      </c>
      <c r="O8" s="125" t="s">
        <v>244</v>
      </c>
      <c r="P8" s="460"/>
    </row>
    <row r="9" spans="1:16" s="135" customFormat="1" ht="57" customHeight="1" x14ac:dyDescent="0.15">
      <c r="A9" s="167">
        <v>4</v>
      </c>
      <c r="B9" s="5" t="s">
        <v>93</v>
      </c>
      <c r="C9" s="5" t="s">
        <v>252</v>
      </c>
      <c r="D9" s="5" t="s">
        <v>1403</v>
      </c>
      <c r="E9" s="76" t="s">
        <v>253</v>
      </c>
      <c r="F9" s="5" t="s">
        <v>254</v>
      </c>
      <c r="G9" s="5" t="s">
        <v>2243</v>
      </c>
      <c r="H9" s="6">
        <v>43</v>
      </c>
      <c r="I9" s="11" t="s">
        <v>88</v>
      </c>
      <c r="J9" s="408" t="s">
        <v>88</v>
      </c>
      <c r="K9" s="408" t="s">
        <v>88</v>
      </c>
      <c r="L9" s="402">
        <v>93</v>
      </c>
      <c r="M9" s="402">
        <v>93</v>
      </c>
      <c r="N9" s="121">
        <v>12</v>
      </c>
      <c r="O9" s="122" t="s">
        <v>1308</v>
      </c>
      <c r="P9" s="460"/>
    </row>
    <row r="10" spans="1:16" s="135" customFormat="1" ht="85.5" customHeight="1" x14ac:dyDescent="0.15">
      <c r="A10" s="167">
        <v>5</v>
      </c>
      <c r="B10" s="7" t="s">
        <v>93</v>
      </c>
      <c r="C10" s="7" t="s">
        <v>2231</v>
      </c>
      <c r="D10" s="7" t="s">
        <v>1379</v>
      </c>
      <c r="E10" s="77" t="s">
        <v>2598</v>
      </c>
      <c r="F10" s="7" t="s">
        <v>2599</v>
      </c>
      <c r="G10" s="7" t="s">
        <v>2426</v>
      </c>
      <c r="H10" s="504">
        <v>67</v>
      </c>
      <c r="I10" s="12" t="s">
        <v>88</v>
      </c>
      <c r="J10" s="407" t="s">
        <v>88</v>
      </c>
      <c r="K10" s="407" t="s">
        <v>88</v>
      </c>
      <c r="L10" s="403">
        <v>185</v>
      </c>
      <c r="M10" s="403">
        <v>185</v>
      </c>
      <c r="N10" s="124">
        <v>24</v>
      </c>
      <c r="O10" s="125" t="s">
        <v>2232</v>
      </c>
      <c r="P10" s="460"/>
    </row>
    <row r="11" spans="1:16" s="135" customFormat="1" ht="35.1" customHeight="1" x14ac:dyDescent="0.15">
      <c r="A11" s="167">
        <v>6</v>
      </c>
      <c r="B11" s="83" t="s">
        <v>93</v>
      </c>
      <c r="C11" s="83" t="s">
        <v>255</v>
      </c>
      <c r="D11" s="83" t="s">
        <v>1404</v>
      </c>
      <c r="E11" s="276" t="s">
        <v>1309</v>
      </c>
      <c r="F11" s="83" t="s">
        <v>256</v>
      </c>
      <c r="G11" s="83" t="s">
        <v>2241</v>
      </c>
      <c r="H11" s="505">
        <v>84</v>
      </c>
      <c r="I11" s="78" t="s">
        <v>88</v>
      </c>
      <c r="J11" s="253">
        <v>104</v>
      </c>
      <c r="K11" s="253">
        <v>61</v>
      </c>
      <c r="L11" s="404">
        <v>12</v>
      </c>
      <c r="M11" s="404">
        <v>177</v>
      </c>
      <c r="N11" s="294">
        <v>39</v>
      </c>
      <c r="O11" s="97" t="s">
        <v>888</v>
      </c>
      <c r="P11" s="460"/>
    </row>
    <row r="12" spans="1:16" s="135" customFormat="1" ht="51" customHeight="1" x14ac:dyDescent="0.15">
      <c r="A12" s="167">
        <v>7</v>
      </c>
      <c r="B12" s="7" t="s">
        <v>93</v>
      </c>
      <c r="C12" s="7" t="s">
        <v>1310</v>
      </c>
      <c r="D12" s="7" t="s">
        <v>2600</v>
      </c>
      <c r="E12" s="77" t="s">
        <v>2396</v>
      </c>
      <c r="F12" s="7" t="s">
        <v>2601</v>
      </c>
      <c r="G12" s="347" t="s">
        <v>2246</v>
      </c>
      <c r="H12" s="126">
        <v>77</v>
      </c>
      <c r="I12" s="379" t="s">
        <v>2602</v>
      </c>
      <c r="J12" s="250">
        <v>40</v>
      </c>
      <c r="K12" s="250">
        <v>17</v>
      </c>
      <c r="L12" s="403">
        <v>14</v>
      </c>
      <c r="M12" s="403">
        <v>71</v>
      </c>
      <c r="N12" s="124">
        <v>26</v>
      </c>
      <c r="O12" s="125" t="s">
        <v>2603</v>
      </c>
      <c r="P12" s="460"/>
    </row>
    <row r="13" spans="1:16" s="135" customFormat="1" ht="57.75" customHeight="1" x14ac:dyDescent="0.15">
      <c r="A13" s="167"/>
      <c r="B13" s="7"/>
      <c r="C13" s="7"/>
      <c r="D13" s="7" t="s">
        <v>2604</v>
      </c>
      <c r="E13" s="77" t="s">
        <v>2605</v>
      </c>
      <c r="F13" s="7" t="s">
        <v>2606</v>
      </c>
      <c r="G13" s="347"/>
      <c r="H13" s="126"/>
      <c r="I13" s="379" t="s">
        <v>88</v>
      </c>
      <c r="J13" s="250">
        <v>4</v>
      </c>
      <c r="K13" s="250">
        <v>5</v>
      </c>
      <c r="L13" s="403">
        <v>5</v>
      </c>
      <c r="M13" s="403">
        <v>14</v>
      </c>
      <c r="N13" s="124">
        <v>6</v>
      </c>
      <c r="O13" s="125" t="s">
        <v>888</v>
      </c>
      <c r="P13" s="460"/>
    </row>
    <row r="14" spans="1:16" s="135" customFormat="1" ht="52.5" customHeight="1" x14ac:dyDescent="0.15">
      <c r="A14" s="462">
        <v>8</v>
      </c>
      <c r="B14" s="83" t="s">
        <v>93</v>
      </c>
      <c r="C14" s="393" t="s">
        <v>257</v>
      </c>
      <c r="D14" s="394" t="s">
        <v>2607</v>
      </c>
      <c r="E14" s="395" t="s">
        <v>2623</v>
      </c>
      <c r="F14" s="394" t="s">
        <v>2608</v>
      </c>
      <c r="G14" s="396" t="s">
        <v>2123</v>
      </c>
      <c r="H14" s="397">
        <v>90</v>
      </c>
      <c r="I14" s="398" t="s">
        <v>2609</v>
      </c>
      <c r="J14" s="409">
        <v>69</v>
      </c>
      <c r="K14" s="409">
        <v>65</v>
      </c>
      <c r="L14" s="967" t="s">
        <v>88</v>
      </c>
      <c r="M14" s="405">
        <v>134</v>
      </c>
      <c r="N14" s="399">
        <v>30</v>
      </c>
      <c r="O14" s="400"/>
      <c r="P14" s="460"/>
    </row>
    <row r="15" spans="1:16" s="135" customFormat="1" ht="67.5" customHeight="1" x14ac:dyDescent="0.15">
      <c r="A15" s="167"/>
      <c r="B15" s="392"/>
      <c r="C15" s="83"/>
      <c r="D15" s="83" t="s">
        <v>1352</v>
      </c>
      <c r="E15" s="276" t="s">
        <v>2610</v>
      </c>
      <c r="F15" s="83" t="s">
        <v>2611</v>
      </c>
      <c r="G15" s="348"/>
      <c r="H15" s="295"/>
      <c r="I15" s="380" t="s">
        <v>88</v>
      </c>
      <c r="J15" s="410" t="s">
        <v>88</v>
      </c>
      <c r="K15" s="410" t="s">
        <v>88</v>
      </c>
      <c r="L15" s="404">
        <v>51</v>
      </c>
      <c r="M15" s="404">
        <v>51</v>
      </c>
      <c r="N15" s="294">
        <v>8</v>
      </c>
      <c r="O15" s="97" t="s">
        <v>2612</v>
      </c>
      <c r="P15" s="460"/>
    </row>
    <row r="16" spans="1:16" s="135" customFormat="1" ht="42" customHeight="1" x14ac:dyDescent="0.15">
      <c r="A16" s="167"/>
      <c r="B16" s="5"/>
      <c r="C16" s="5"/>
      <c r="D16" s="5" t="s">
        <v>1350</v>
      </c>
      <c r="E16" s="76" t="s">
        <v>2613</v>
      </c>
      <c r="F16" s="5" t="s">
        <v>2614</v>
      </c>
      <c r="G16" s="5"/>
      <c r="H16" s="6"/>
      <c r="I16" s="11" t="s">
        <v>88</v>
      </c>
      <c r="J16" s="408" t="s">
        <v>88</v>
      </c>
      <c r="K16" s="408" t="s">
        <v>88</v>
      </c>
      <c r="L16" s="402">
        <v>9</v>
      </c>
      <c r="M16" s="402">
        <v>9</v>
      </c>
      <c r="N16" s="121">
        <v>3</v>
      </c>
      <c r="O16" s="122" t="s">
        <v>2399</v>
      </c>
      <c r="P16" s="460"/>
    </row>
    <row r="17" spans="1:16" s="135" customFormat="1" ht="35.1" customHeight="1" x14ac:dyDescent="0.15">
      <c r="A17" s="167">
        <v>9</v>
      </c>
      <c r="B17" s="7" t="s">
        <v>93</v>
      </c>
      <c r="C17" s="7" t="s">
        <v>258</v>
      </c>
      <c r="D17" s="7" t="s">
        <v>1406</v>
      </c>
      <c r="E17" s="77" t="s">
        <v>259</v>
      </c>
      <c r="F17" s="7" t="s">
        <v>260</v>
      </c>
      <c r="G17" s="7" t="s">
        <v>2425</v>
      </c>
      <c r="H17" s="504">
        <v>40</v>
      </c>
      <c r="I17" s="12" t="s">
        <v>88</v>
      </c>
      <c r="J17" s="250">
        <v>9</v>
      </c>
      <c r="K17" s="250">
        <v>13</v>
      </c>
      <c r="L17" s="403">
        <v>12</v>
      </c>
      <c r="M17" s="403">
        <v>34</v>
      </c>
      <c r="N17" s="124">
        <v>18</v>
      </c>
      <c r="O17" s="515" t="s">
        <v>888</v>
      </c>
      <c r="P17" s="460"/>
    </row>
    <row r="18" spans="1:16" s="135" customFormat="1" ht="35.1" customHeight="1" x14ac:dyDescent="0.15">
      <c r="A18" s="167">
        <v>10</v>
      </c>
      <c r="B18" s="5" t="s">
        <v>93</v>
      </c>
      <c r="C18" s="5" t="s">
        <v>261</v>
      </c>
      <c r="D18" s="5" t="s">
        <v>1407</v>
      </c>
      <c r="E18" s="76" t="s">
        <v>262</v>
      </c>
      <c r="F18" s="5" t="s">
        <v>263</v>
      </c>
      <c r="G18" s="5" t="s">
        <v>3481</v>
      </c>
      <c r="H18" s="6">
        <v>29</v>
      </c>
      <c r="I18" s="6">
        <v>2</v>
      </c>
      <c r="J18" s="251">
        <v>19</v>
      </c>
      <c r="K18" s="251">
        <v>7</v>
      </c>
      <c r="L18" s="968" t="s">
        <v>88</v>
      </c>
      <c r="M18" s="402">
        <v>28</v>
      </c>
      <c r="N18" s="121">
        <v>10</v>
      </c>
      <c r="O18" s="122" t="s">
        <v>87</v>
      </c>
      <c r="P18" s="460"/>
    </row>
    <row r="19" spans="1:16" s="135" customFormat="1" ht="45.75" customHeight="1" x14ac:dyDescent="0.15">
      <c r="A19" s="463">
        <v>11</v>
      </c>
      <c r="B19" s="7" t="s">
        <v>93</v>
      </c>
      <c r="C19" s="7" t="s">
        <v>264</v>
      </c>
      <c r="D19" s="7" t="s">
        <v>1395</v>
      </c>
      <c r="E19" s="273" t="s">
        <v>2624</v>
      </c>
      <c r="F19" s="7" t="s">
        <v>265</v>
      </c>
      <c r="G19" s="7" t="s">
        <v>2423</v>
      </c>
      <c r="H19" s="504">
        <v>77</v>
      </c>
      <c r="I19" s="381" t="s">
        <v>88</v>
      </c>
      <c r="J19" s="250">
        <v>51</v>
      </c>
      <c r="K19" s="250">
        <v>49</v>
      </c>
      <c r="L19" s="403">
        <v>4</v>
      </c>
      <c r="M19" s="403">
        <v>104</v>
      </c>
      <c r="N19" s="124">
        <v>23</v>
      </c>
      <c r="O19" s="516" t="s">
        <v>888</v>
      </c>
      <c r="P19" s="460"/>
    </row>
    <row r="20" spans="1:16" s="135" customFormat="1" ht="54.75" customHeight="1" x14ac:dyDescent="0.15">
      <c r="A20" s="167"/>
      <c r="B20" s="7"/>
      <c r="C20" s="7"/>
      <c r="D20" s="7" t="s">
        <v>2615</v>
      </c>
      <c r="E20" s="77" t="s">
        <v>2593</v>
      </c>
      <c r="F20" s="7" t="s">
        <v>2616</v>
      </c>
      <c r="G20" s="7"/>
      <c r="H20" s="504"/>
      <c r="I20" s="381" t="s">
        <v>88</v>
      </c>
      <c r="J20" s="407" t="s">
        <v>88</v>
      </c>
      <c r="K20" s="407" t="s">
        <v>88</v>
      </c>
      <c r="L20" s="403">
        <v>67</v>
      </c>
      <c r="M20" s="403">
        <v>67</v>
      </c>
      <c r="N20" s="124">
        <v>8</v>
      </c>
      <c r="O20" s="516" t="s">
        <v>888</v>
      </c>
      <c r="P20" s="460"/>
    </row>
    <row r="21" spans="1:16" s="135" customFormat="1" ht="35.1" customHeight="1" x14ac:dyDescent="0.15">
      <c r="A21" s="167">
        <v>12</v>
      </c>
      <c r="B21" s="5" t="s">
        <v>93</v>
      </c>
      <c r="C21" s="5" t="s">
        <v>2233</v>
      </c>
      <c r="D21" s="5" t="s">
        <v>2617</v>
      </c>
      <c r="E21" s="76" t="s">
        <v>2400</v>
      </c>
      <c r="F21" s="5" t="s">
        <v>2618</v>
      </c>
      <c r="G21" s="5" t="s">
        <v>2424</v>
      </c>
      <c r="H21" s="6">
        <v>42</v>
      </c>
      <c r="I21" s="11" t="s">
        <v>2619</v>
      </c>
      <c r="J21" s="251">
        <v>31</v>
      </c>
      <c r="K21" s="251">
        <v>20</v>
      </c>
      <c r="L21" s="968" t="s">
        <v>2620</v>
      </c>
      <c r="M21" s="402">
        <v>51</v>
      </c>
      <c r="N21" s="121">
        <v>14</v>
      </c>
      <c r="O21" s="122" t="s">
        <v>87</v>
      </c>
      <c r="P21" s="460"/>
    </row>
    <row r="22" spans="1:16" s="135" customFormat="1" ht="35.1" customHeight="1" x14ac:dyDescent="0.15">
      <c r="A22" s="167"/>
      <c r="B22" s="83"/>
      <c r="C22" s="83"/>
      <c r="D22" s="83" t="s">
        <v>1366</v>
      </c>
      <c r="E22" s="276" t="s">
        <v>2621</v>
      </c>
      <c r="F22" s="83" t="s">
        <v>2622</v>
      </c>
      <c r="G22" s="83"/>
      <c r="H22" s="505"/>
      <c r="I22" s="78" t="s">
        <v>88</v>
      </c>
      <c r="J22" s="410" t="s">
        <v>88</v>
      </c>
      <c r="K22" s="410" t="s">
        <v>88</v>
      </c>
      <c r="L22" s="404">
        <v>41</v>
      </c>
      <c r="M22" s="404">
        <v>41</v>
      </c>
      <c r="N22" s="294">
        <v>6</v>
      </c>
      <c r="O22" s="97" t="s">
        <v>2399</v>
      </c>
      <c r="P22" s="460"/>
    </row>
    <row r="23" spans="1:16" s="135" customFormat="1" ht="35.1" customHeight="1" x14ac:dyDescent="0.15">
      <c r="A23" s="167">
        <v>13</v>
      </c>
      <c r="B23" s="7" t="s">
        <v>93</v>
      </c>
      <c r="C23" s="7" t="s">
        <v>266</v>
      </c>
      <c r="D23" s="7" t="s">
        <v>1377</v>
      </c>
      <c r="E23" s="77" t="s">
        <v>1311</v>
      </c>
      <c r="F23" s="7" t="s">
        <v>267</v>
      </c>
      <c r="G23" s="7" t="s">
        <v>2244</v>
      </c>
      <c r="H23" s="504">
        <v>79</v>
      </c>
      <c r="I23" s="12" t="s">
        <v>88</v>
      </c>
      <c r="J23" s="250">
        <v>52</v>
      </c>
      <c r="K23" s="250">
        <v>50</v>
      </c>
      <c r="L23" s="403">
        <v>61</v>
      </c>
      <c r="M23" s="403">
        <v>163</v>
      </c>
      <c r="N23" s="124">
        <v>32</v>
      </c>
      <c r="O23" s="125" t="s">
        <v>888</v>
      </c>
      <c r="P23" s="460"/>
    </row>
    <row r="24" spans="1:16" s="135" customFormat="1" ht="35.1" customHeight="1" x14ac:dyDescent="0.15">
      <c r="A24" s="167">
        <v>14</v>
      </c>
      <c r="B24" s="83" t="s">
        <v>93</v>
      </c>
      <c r="C24" s="83" t="s">
        <v>268</v>
      </c>
      <c r="D24" s="83" t="s">
        <v>1403</v>
      </c>
      <c r="E24" s="276" t="s">
        <v>1312</v>
      </c>
      <c r="F24" s="83" t="s">
        <v>269</v>
      </c>
      <c r="G24" s="83" t="s">
        <v>2285</v>
      </c>
      <c r="H24" s="505">
        <v>78</v>
      </c>
      <c r="I24" s="78" t="s">
        <v>88</v>
      </c>
      <c r="J24" s="253">
        <v>61</v>
      </c>
      <c r="K24" s="253">
        <v>48</v>
      </c>
      <c r="L24" s="404">
        <v>66</v>
      </c>
      <c r="M24" s="404">
        <v>175</v>
      </c>
      <c r="N24" s="294">
        <v>35</v>
      </c>
      <c r="O24" s="97" t="s">
        <v>888</v>
      </c>
      <c r="P24" s="460"/>
    </row>
    <row r="25" spans="1:16" s="135" customFormat="1" ht="44.25" customHeight="1" x14ac:dyDescent="0.15">
      <c r="A25" s="167">
        <v>15</v>
      </c>
      <c r="B25" s="7" t="s">
        <v>93</v>
      </c>
      <c r="C25" s="7" t="s">
        <v>270</v>
      </c>
      <c r="D25" s="7" t="s">
        <v>1330</v>
      </c>
      <c r="E25" s="77" t="s">
        <v>271</v>
      </c>
      <c r="F25" s="7" t="s">
        <v>272</v>
      </c>
      <c r="G25" s="349" t="s">
        <v>2242</v>
      </c>
      <c r="H25" s="127">
        <v>81</v>
      </c>
      <c r="I25" s="381" t="s">
        <v>88</v>
      </c>
      <c r="J25" s="250">
        <v>24</v>
      </c>
      <c r="K25" s="250">
        <v>23</v>
      </c>
      <c r="L25" s="250">
        <v>35</v>
      </c>
      <c r="M25" s="403">
        <v>82</v>
      </c>
      <c r="N25" s="124">
        <v>30</v>
      </c>
      <c r="O25" s="128" t="s">
        <v>888</v>
      </c>
      <c r="P25" s="460"/>
    </row>
    <row r="26" spans="1:16" s="135" customFormat="1" ht="77.25" customHeight="1" thickBot="1" x14ac:dyDescent="0.2">
      <c r="A26" s="167">
        <v>16</v>
      </c>
      <c r="B26" s="172" t="s">
        <v>93</v>
      </c>
      <c r="C26" s="172" t="s">
        <v>273</v>
      </c>
      <c r="D26" s="172" t="s">
        <v>1408</v>
      </c>
      <c r="E26" s="518" t="s">
        <v>274</v>
      </c>
      <c r="F26" s="195" t="s">
        <v>275</v>
      </c>
      <c r="G26" s="517" t="s">
        <v>3480</v>
      </c>
      <c r="H26" s="194">
        <v>27</v>
      </c>
      <c r="I26" s="514" t="s">
        <v>88</v>
      </c>
      <c r="J26" s="251">
        <v>7</v>
      </c>
      <c r="K26" s="251">
        <v>12</v>
      </c>
      <c r="L26" s="402">
        <v>30</v>
      </c>
      <c r="M26" s="402">
        <v>49</v>
      </c>
      <c r="N26" s="121">
        <v>13</v>
      </c>
      <c r="O26" s="954" t="s">
        <v>888</v>
      </c>
      <c r="P26" s="460"/>
    </row>
    <row r="27" spans="1:16" s="135" customFormat="1" ht="35.1" customHeight="1" x14ac:dyDescent="0.15">
      <c r="A27" s="141"/>
      <c r="B27" s="147"/>
      <c r="C27" s="147"/>
      <c r="D27" s="147"/>
      <c r="E27" s="389"/>
      <c r="F27" s="147"/>
      <c r="G27" s="351" t="s">
        <v>1318</v>
      </c>
      <c r="H27" s="352">
        <f>SUM(H6:H26)</f>
        <v>989</v>
      </c>
      <c r="I27" s="352">
        <f>SUM(I6:I26)</f>
        <v>13</v>
      </c>
      <c r="J27" s="411">
        <f>SUM(J6:J26)</f>
        <v>517</v>
      </c>
      <c r="K27" s="411">
        <f>SUM(K6:K26)</f>
        <v>394</v>
      </c>
      <c r="L27" s="411">
        <f>SUM(L6:L26)</f>
        <v>921</v>
      </c>
      <c r="M27" s="352">
        <f>M6+M7+M8+M9+M10+M11+M12+M13+M14+M15+M16+M17+M18+M19+M20+M21+M22+M23+M24+M25+M26</f>
        <v>1845</v>
      </c>
      <c r="N27" s="352">
        <f>SUM(N6:N26)</f>
        <v>404</v>
      </c>
      <c r="O27" s="147"/>
      <c r="P27" s="464"/>
    </row>
    <row r="28" spans="1:16" s="458" customFormat="1" ht="39.950000000000003" customHeight="1" thickBot="1" x14ac:dyDescent="0.2">
      <c r="A28" s="465"/>
      <c r="B28" s="465" t="s">
        <v>2119</v>
      </c>
      <c r="C28" s="465"/>
      <c r="D28" s="465"/>
      <c r="E28" s="465"/>
      <c r="F28" s="465"/>
      <c r="G28" s="465"/>
      <c r="H28" s="465"/>
      <c r="I28" s="465"/>
      <c r="J28" s="465"/>
      <c r="K28" s="994"/>
      <c r="L28" s="994"/>
      <c r="M28" s="994"/>
      <c r="N28" s="994"/>
      <c r="O28" s="994"/>
      <c r="P28" s="457"/>
    </row>
    <row r="29" spans="1:16" s="459" customFormat="1" ht="20.100000000000001" customHeight="1" thickBot="1" x14ac:dyDescent="0.2">
      <c r="B29" s="984" t="s">
        <v>2117</v>
      </c>
      <c r="C29" s="984" t="s">
        <v>1401</v>
      </c>
      <c r="D29" s="984" t="s">
        <v>1402</v>
      </c>
      <c r="E29" s="984" t="s">
        <v>247</v>
      </c>
      <c r="F29" s="984" t="s">
        <v>92</v>
      </c>
      <c r="G29" s="984" t="s">
        <v>248</v>
      </c>
      <c r="H29" s="984" t="s">
        <v>85</v>
      </c>
      <c r="I29" s="988" t="s">
        <v>249</v>
      </c>
      <c r="J29" s="989"/>
      <c r="K29" s="989"/>
      <c r="L29" s="989"/>
      <c r="M29" s="990"/>
      <c r="N29" s="984" t="s">
        <v>1319</v>
      </c>
      <c r="O29" s="984" t="s">
        <v>287</v>
      </c>
      <c r="P29" s="460"/>
    </row>
    <row r="30" spans="1:16" s="459" customFormat="1" ht="29.25" customHeight="1" thickBot="1" x14ac:dyDescent="0.2">
      <c r="B30" s="985"/>
      <c r="C30" s="985"/>
      <c r="D30" s="985"/>
      <c r="E30" s="985"/>
      <c r="F30" s="985"/>
      <c r="G30" s="985"/>
      <c r="H30" s="985"/>
      <c r="I30" s="414" t="s">
        <v>2122</v>
      </c>
      <c r="J30" s="414" t="s">
        <v>288</v>
      </c>
      <c r="K30" s="414" t="s">
        <v>289</v>
      </c>
      <c r="L30" s="414" t="s">
        <v>290</v>
      </c>
      <c r="M30" s="501" t="s">
        <v>291</v>
      </c>
      <c r="N30" s="985"/>
      <c r="O30" s="985"/>
      <c r="P30" s="460"/>
    </row>
    <row r="31" spans="1:16" s="509" customFormat="1" ht="44.25" customHeight="1" x14ac:dyDescent="0.15">
      <c r="A31" s="167">
        <v>17</v>
      </c>
      <c r="B31" s="7" t="s">
        <v>93</v>
      </c>
      <c r="C31" s="7" t="s">
        <v>276</v>
      </c>
      <c r="D31" s="7" t="s">
        <v>2625</v>
      </c>
      <c r="E31" s="77" t="s">
        <v>2403</v>
      </c>
      <c r="F31" s="7" t="s">
        <v>2405</v>
      </c>
      <c r="G31" s="349" t="s">
        <v>2427</v>
      </c>
      <c r="H31" s="127">
        <v>31</v>
      </c>
      <c r="I31" s="381" t="s">
        <v>2398</v>
      </c>
      <c r="J31" s="250">
        <v>12</v>
      </c>
      <c r="K31" s="250">
        <v>4</v>
      </c>
      <c r="L31" s="250">
        <v>4</v>
      </c>
      <c r="M31" s="403">
        <v>20</v>
      </c>
      <c r="N31" s="124">
        <v>8</v>
      </c>
      <c r="O31" s="128" t="s">
        <v>2626</v>
      </c>
      <c r="P31" s="460"/>
    </row>
    <row r="32" spans="1:16" s="509" customFormat="1" ht="77.25" customHeight="1" x14ac:dyDescent="0.15">
      <c r="A32" s="167"/>
      <c r="B32" s="7"/>
      <c r="C32" s="7"/>
      <c r="D32" s="7" t="s">
        <v>2402</v>
      </c>
      <c r="E32" s="77" t="s">
        <v>2404</v>
      </c>
      <c r="F32" s="7" t="s">
        <v>2406</v>
      </c>
      <c r="G32" s="349"/>
      <c r="H32" s="127"/>
      <c r="I32" s="381" t="s">
        <v>2627</v>
      </c>
      <c r="J32" s="407" t="s">
        <v>2397</v>
      </c>
      <c r="K32" s="407" t="s">
        <v>2397</v>
      </c>
      <c r="L32" s="403">
        <v>19</v>
      </c>
      <c r="M32" s="403">
        <v>19</v>
      </c>
      <c r="N32" s="124">
        <v>3</v>
      </c>
      <c r="O32" s="128" t="s">
        <v>2399</v>
      </c>
      <c r="P32" s="460"/>
    </row>
    <row r="33" spans="1:17" s="509" customFormat="1" ht="35.1" customHeight="1" x14ac:dyDescent="0.15">
      <c r="A33" s="167">
        <v>18</v>
      </c>
      <c r="B33" s="83" t="s">
        <v>93</v>
      </c>
      <c r="C33" s="83" t="s">
        <v>277</v>
      </c>
      <c r="D33" s="83" t="s">
        <v>1359</v>
      </c>
      <c r="E33" s="276" t="s">
        <v>1313</v>
      </c>
      <c r="F33" s="83" t="s">
        <v>278</v>
      </c>
      <c r="G33" s="83" t="s">
        <v>3489</v>
      </c>
      <c r="H33" s="505">
        <v>45</v>
      </c>
      <c r="I33" s="78" t="s">
        <v>88</v>
      </c>
      <c r="J33" s="253">
        <v>28</v>
      </c>
      <c r="K33" s="253">
        <v>11</v>
      </c>
      <c r="L33" s="404">
        <v>54</v>
      </c>
      <c r="M33" s="404">
        <v>93</v>
      </c>
      <c r="N33" s="294">
        <v>20</v>
      </c>
      <c r="O33" s="97" t="s">
        <v>888</v>
      </c>
      <c r="P33" s="460"/>
    </row>
    <row r="34" spans="1:17" s="135" customFormat="1" ht="47.25" customHeight="1" x14ac:dyDescent="0.15">
      <c r="A34" s="167">
        <v>19</v>
      </c>
      <c r="B34" s="10" t="s">
        <v>2392</v>
      </c>
      <c r="C34" s="10" t="s">
        <v>279</v>
      </c>
      <c r="D34" s="7" t="s">
        <v>2407</v>
      </c>
      <c r="E34" s="77" t="s">
        <v>2409</v>
      </c>
      <c r="F34" s="7" t="s">
        <v>2576</v>
      </c>
      <c r="G34" s="7" t="s">
        <v>3492</v>
      </c>
      <c r="H34" s="504">
        <v>58</v>
      </c>
      <c r="I34" s="381" t="s">
        <v>2401</v>
      </c>
      <c r="J34" s="504">
        <v>37</v>
      </c>
      <c r="K34" s="504">
        <v>16</v>
      </c>
      <c r="L34" s="969" t="s">
        <v>2620</v>
      </c>
      <c r="M34" s="19">
        <v>53</v>
      </c>
      <c r="N34" s="124">
        <v>14</v>
      </c>
      <c r="O34" s="125" t="s">
        <v>2577</v>
      </c>
      <c r="P34" s="460"/>
    </row>
    <row r="35" spans="1:17" s="135" customFormat="1" ht="54.75" customHeight="1" x14ac:dyDescent="0.15">
      <c r="A35" s="167"/>
      <c r="B35" s="7"/>
      <c r="C35" s="7"/>
      <c r="D35" s="7" t="s">
        <v>2408</v>
      </c>
      <c r="E35" s="77" t="s">
        <v>2410</v>
      </c>
      <c r="F35" s="7" t="s">
        <v>2578</v>
      </c>
      <c r="G35" s="7"/>
      <c r="H35" s="504"/>
      <c r="I35" s="381" t="s">
        <v>2397</v>
      </c>
      <c r="J35" s="381" t="s">
        <v>88</v>
      </c>
      <c r="K35" s="381" t="s">
        <v>88</v>
      </c>
      <c r="L35" s="403">
        <v>51</v>
      </c>
      <c r="M35" s="19">
        <v>51</v>
      </c>
      <c r="N35" s="124">
        <v>9</v>
      </c>
      <c r="O35" s="125" t="s">
        <v>2399</v>
      </c>
      <c r="P35" s="460"/>
    </row>
    <row r="36" spans="1:17" s="135" customFormat="1" ht="35.1" customHeight="1" thickBot="1" x14ac:dyDescent="0.2">
      <c r="A36" s="167">
        <v>20</v>
      </c>
      <c r="B36" s="83" t="s">
        <v>93</v>
      </c>
      <c r="C36" s="83" t="s">
        <v>280</v>
      </c>
      <c r="D36" s="83" t="s">
        <v>1409</v>
      </c>
      <c r="E36" s="276" t="s">
        <v>2411</v>
      </c>
      <c r="F36" s="83" t="s">
        <v>281</v>
      </c>
      <c r="G36" s="348" t="s">
        <v>3494</v>
      </c>
      <c r="H36" s="295">
        <v>23</v>
      </c>
      <c r="I36" s="78" t="s">
        <v>88</v>
      </c>
      <c r="J36" s="505">
        <v>6</v>
      </c>
      <c r="K36" s="505">
        <v>2</v>
      </c>
      <c r="L36" s="102">
        <v>10</v>
      </c>
      <c r="M36" s="102">
        <v>18</v>
      </c>
      <c r="N36" s="294">
        <v>9</v>
      </c>
      <c r="O36" s="97" t="s">
        <v>888</v>
      </c>
      <c r="P36" s="460"/>
    </row>
    <row r="37" spans="1:17" s="141" customFormat="1" ht="21.75" customHeight="1" x14ac:dyDescent="0.15">
      <c r="A37" s="466"/>
      <c r="B37" s="350"/>
      <c r="C37" s="350"/>
      <c r="D37" s="350"/>
      <c r="E37" s="350"/>
      <c r="F37" s="350"/>
      <c r="G37" s="351" t="s">
        <v>1318</v>
      </c>
      <c r="H37" s="352">
        <f>SUM(H31:H36)</f>
        <v>157</v>
      </c>
      <c r="I37" s="352">
        <f t="shared" ref="I37:N37" si="0">SUM(I31:I36)</f>
        <v>0</v>
      </c>
      <c r="J37" s="352">
        <f t="shared" si="0"/>
        <v>83</v>
      </c>
      <c r="K37" s="352">
        <f t="shared" si="0"/>
        <v>33</v>
      </c>
      <c r="L37" s="352">
        <f t="shared" si="0"/>
        <v>138</v>
      </c>
      <c r="M37" s="352">
        <f t="shared" si="0"/>
        <v>254</v>
      </c>
      <c r="N37" s="352">
        <f t="shared" si="0"/>
        <v>63</v>
      </c>
      <c r="O37" s="350"/>
      <c r="P37" s="178"/>
    </row>
    <row r="38" spans="1:17" s="377" customFormat="1" ht="14.25" customHeight="1" x14ac:dyDescent="0.15">
      <c r="A38" s="448"/>
      <c r="B38" s="114"/>
      <c r="C38" s="115"/>
      <c r="D38" s="114"/>
      <c r="E38" s="115"/>
      <c r="F38" s="114"/>
      <c r="G38" s="312" t="s">
        <v>2118</v>
      </c>
      <c r="H38" s="467">
        <f>H27+H37</f>
        <v>1146</v>
      </c>
      <c r="I38" s="467">
        <f t="shared" ref="I38:N38" si="1">I27+I37</f>
        <v>13</v>
      </c>
      <c r="J38" s="467">
        <f t="shared" si="1"/>
        <v>600</v>
      </c>
      <c r="K38" s="467">
        <f t="shared" si="1"/>
        <v>427</v>
      </c>
      <c r="L38" s="467">
        <f t="shared" si="1"/>
        <v>1059</v>
      </c>
      <c r="M38" s="467">
        <f t="shared" si="1"/>
        <v>2099</v>
      </c>
      <c r="N38" s="467">
        <f t="shared" si="1"/>
        <v>467</v>
      </c>
    </row>
    <row r="39" spans="1:17" s="135" customFormat="1" ht="24" customHeight="1" thickBot="1" x14ac:dyDescent="0.2">
      <c r="A39" s="468"/>
      <c r="B39" s="135" t="s">
        <v>2124</v>
      </c>
      <c r="E39" s="353"/>
      <c r="K39" s="993"/>
      <c r="L39" s="993"/>
      <c r="M39" s="993"/>
      <c r="N39" s="993"/>
      <c r="O39" s="993"/>
      <c r="P39" s="469"/>
    </row>
    <row r="40" spans="1:17" s="154" customFormat="1" ht="20.100000000000001" customHeight="1" thickBot="1" x14ac:dyDescent="0.2">
      <c r="A40" s="470"/>
      <c r="B40" s="991" t="s">
        <v>1331</v>
      </c>
      <c r="C40" s="991" t="s">
        <v>1401</v>
      </c>
      <c r="D40" s="991" t="s">
        <v>1402</v>
      </c>
      <c r="E40" s="991" t="s">
        <v>247</v>
      </c>
      <c r="F40" s="991" t="s">
        <v>92</v>
      </c>
      <c r="G40" s="991" t="s">
        <v>248</v>
      </c>
      <c r="H40" s="991" t="s">
        <v>85</v>
      </c>
      <c r="I40" s="995" t="s">
        <v>249</v>
      </c>
      <c r="J40" s="996"/>
      <c r="K40" s="996"/>
      <c r="L40" s="996"/>
      <c r="M40" s="997"/>
      <c r="N40" s="991" t="s">
        <v>1319</v>
      </c>
      <c r="O40" s="991" t="s">
        <v>287</v>
      </c>
      <c r="P40" s="460"/>
    </row>
    <row r="41" spans="1:17" s="154" customFormat="1" ht="28.5" customHeight="1" thickBot="1" x14ac:dyDescent="0.2">
      <c r="A41" s="470"/>
      <c r="B41" s="992"/>
      <c r="C41" s="992"/>
      <c r="D41" s="992"/>
      <c r="E41" s="992"/>
      <c r="F41" s="992"/>
      <c r="G41" s="992"/>
      <c r="H41" s="992"/>
      <c r="I41" s="413" t="s">
        <v>2122</v>
      </c>
      <c r="J41" s="413" t="s">
        <v>288</v>
      </c>
      <c r="K41" s="413" t="s">
        <v>289</v>
      </c>
      <c r="L41" s="413" t="s">
        <v>290</v>
      </c>
      <c r="M41" s="136" t="s">
        <v>2125</v>
      </c>
      <c r="N41" s="992"/>
      <c r="O41" s="992"/>
      <c r="P41" s="460"/>
    </row>
    <row r="42" spans="1:17" s="154" customFormat="1" ht="35.1" customHeight="1" x14ac:dyDescent="0.15">
      <c r="A42" s="471">
        <v>1</v>
      </c>
      <c r="B42" s="117" t="s">
        <v>1718</v>
      </c>
      <c r="C42" s="117" t="s">
        <v>2390</v>
      </c>
      <c r="D42" s="117" t="s">
        <v>1410</v>
      </c>
      <c r="E42" s="75" t="s">
        <v>1719</v>
      </c>
      <c r="F42" s="117" t="s">
        <v>1720</v>
      </c>
      <c r="G42" s="117" t="s">
        <v>2247</v>
      </c>
      <c r="H42" s="118">
        <v>30</v>
      </c>
      <c r="I42" s="137" t="s">
        <v>2128</v>
      </c>
      <c r="J42" s="137" t="s">
        <v>2128</v>
      </c>
      <c r="K42" s="137" t="s">
        <v>2128</v>
      </c>
      <c r="L42" s="119">
        <v>71</v>
      </c>
      <c r="M42" s="119">
        <v>71</v>
      </c>
      <c r="N42" s="130">
        <v>9</v>
      </c>
      <c r="O42" s="26" t="s">
        <v>244</v>
      </c>
      <c r="P42" s="464"/>
      <c r="Q42" s="965"/>
    </row>
    <row r="43" spans="1:17" s="135" customFormat="1" ht="35.1" customHeight="1" x14ac:dyDescent="0.15">
      <c r="A43" s="471">
        <v>2</v>
      </c>
      <c r="B43" s="5" t="s">
        <v>905</v>
      </c>
      <c r="C43" s="5" t="s">
        <v>1715</v>
      </c>
      <c r="D43" s="5" t="s">
        <v>2126</v>
      </c>
      <c r="E43" s="76" t="s">
        <v>1716</v>
      </c>
      <c r="F43" s="5" t="s">
        <v>2127</v>
      </c>
      <c r="G43" s="5" t="s">
        <v>2180</v>
      </c>
      <c r="H43" s="6">
        <v>31</v>
      </c>
      <c r="I43" s="11" t="s">
        <v>2128</v>
      </c>
      <c r="J43" s="6">
        <v>36</v>
      </c>
      <c r="K43" s="6">
        <v>34</v>
      </c>
      <c r="L43" s="11" t="s">
        <v>2128</v>
      </c>
      <c r="M43" s="6">
        <v>70</v>
      </c>
      <c r="N43" s="20">
        <v>12</v>
      </c>
      <c r="O43" s="13"/>
      <c r="P43" s="469"/>
    </row>
    <row r="44" spans="1:17" s="135" customFormat="1" ht="35.1" customHeight="1" thickBot="1" x14ac:dyDescent="0.2">
      <c r="A44" s="471">
        <v>3</v>
      </c>
      <c r="B44" s="22" t="s">
        <v>1320</v>
      </c>
      <c r="C44" s="22" t="s">
        <v>1236</v>
      </c>
      <c r="D44" s="22" t="s">
        <v>1412</v>
      </c>
      <c r="E44" s="132" t="s">
        <v>282</v>
      </c>
      <c r="F44" s="22" t="s">
        <v>283</v>
      </c>
      <c r="G44" s="22" t="s">
        <v>3425</v>
      </c>
      <c r="H44" s="74">
        <v>42</v>
      </c>
      <c r="I44" s="23" t="s">
        <v>2128</v>
      </c>
      <c r="J44" s="74">
        <v>46</v>
      </c>
      <c r="K44" s="74">
        <v>30</v>
      </c>
      <c r="L44" s="74">
        <v>18</v>
      </c>
      <c r="M44" s="74">
        <v>94</v>
      </c>
      <c r="N44" s="25">
        <v>23</v>
      </c>
      <c r="O44" s="21" t="s">
        <v>244</v>
      </c>
      <c r="P44" s="469"/>
    </row>
    <row r="45" spans="1:17" s="167" customFormat="1" ht="21" customHeight="1" x14ac:dyDescent="0.15">
      <c r="G45" s="168" t="s">
        <v>1318</v>
      </c>
      <c r="H45" s="354">
        <f>SUM(H42:H44)</f>
        <v>103</v>
      </c>
      <c r="I45" s="354">
        <f t="shared" ref="I45:N45" si="2">SUM(I42:I44)</f>
        <v>0</v>
      </c>
      <c r="J45" s="354">
        <f t="shared" si="2"/>
        <v>82</v>
      </c>
      <c r="K45" s="354">
        <f t="shared" si="2"/>
        <v>64</v>
      </c>
      <c r="L45" s="354">
        <f t="shared" si="2"/>
        <v>89</v>
      </c>
      <c r="M45" s="354">
        <f t="shared" si="2"/>
        <v>235</v>
      </c>
      <c r="N45" s="354">
        <f t="shared" si="2"/>
        <v>44</v>
      </c>
      <c r="P45" s="168"/>
    </row>
    <row r="46" spans="1:17" s="135" customFormat="1" ht="30" customHeight="1" thickBot="1" x14ac:dyDescent="0.2">
      <c r="B46" s="135" t="s">
        <v>2129</v>
      </c>
      <c r="E46" s="353"/>
      <c r="K46" s="993"/>
      <c r="L46" s="993"/>
      <c r="M46" s="993"/>
      <c r="N46" s="993"/>
      <c r="O46" s="993"/>
      <c r="P46" s="469"/>
    </row>
    <row r="47" spans="1:17" s="154" customFormat="1" ht="30" customHeight="1" thickBot="1" x14ac:dyDescent="0.2">
      <c r="B47" s="991" t="s">
        <v>2120</v>
      </c>
      <c r="C47" s="991" t="s">
        <v>2130</v>
      </c>
      <c r="D47" s="991" t="s">
        <v>1413</v>
      </c>
      <c r="E47" s="991" t="s">
        <v>2131</v>
      </c>
      <c r="F47" s="991" t="s">
        <v>92</v>
      </c>
      <c r="G47" s="991" t="s">
        <v>248</v>
      </c>
      <c r="H47" s="991" t="s">
        <v>85</v>
      </c>
      <c r="I47" s="995" t="s">
        <v>249</v>
      </c>
      <c r="J47" s="996"/>
      <c r="K47" s="996"/>
      <c r="L47" s="996"/>
      <c r="M47" s="997"/>
      <c r="N47" s="991" t="s">
        <v>1319</v>
      </c>
      <c r="O47" s="991" t="s">
        <v>2132</v>
      </c>
      <c r="P47" s="460"/>
    </row>
    <row r="48" spans="1:17" s="135" customFormat="1" ht="30" customHeight="1" thickBot="1" x14ac:dyDescent="0.2">
      <c r="B48" s="992"/>
      <c r="C48" s="992"/>
      <c r="D48" s="992"/>
      <c r="E48" s="992"/>
      <c r="F48" s="992"/>
      <c r="G48" s="992"/>
      <c r="H48" s="992"/>
      <c r="I48" s="413" t="s">
        <v>2133</v>
      </c>
      <c r="J48" s="413" t="s">
        <v>2134</v>
      </c>
      <c r="K48" s="413" t="s">
        <v>2135</v>
      </c>
      <c r="L48" s="413" t="s">
        <v>2136</v>
      </c>
      <c r="M48" s="136" t="s">
        <v>291</v>
      </c>
      <c r="N48" s="992"/>
      <c r="O48" s="992"/>
      <c r="P48" s="460"/>
    </row>
    <row r="49" spans="1:16" s="135" customFormat="1" ht="45" customHeight="1" thickBot="1" x14ac:dyDescent="0.2">
      <c r="A49" s="167">
        <v>1</v>
      </c>
      <c r="B49" s="208" t="s">
        <v>86</v>
      </c>
      <c r="C49" s="209" t="s">
        <v>284</v>
      </c>
      <c r="D49" s="133" t="s">
        <v>1333</v>
      </c>
      <c r="E49" s="355" t="s">
        <v>285</v>
      </c>
      <c r="F49" s="133" t="s">
        <v>286</v>
      </c>
      <c r="G49" s="133" t="s">
        <v>3499</v>
      </c>
      <c r="H49" s="213">
        <v>30</v>
      </c>
      <c r="I49" s="210" t="s">
        <v>88</v>
      </c>
      <c r="J49" s="213">
        <v>18</v>
      </c>
      <c r="K49" s="213">
        <v>18</v>
      </c>
      <c r="L49" s="213">
        <v>24</v>
      </c>
      <c r="M49" s="213">
        <v>60</v>
      </c>
      <c r="N49" s="213">
        <v>9</v>
      </c>
      <c r="O49" s="211" t="s">
        <v>888</v>
      </c>
      <c r="P49" s="460"/>
    </row>
    <row r="50" spans="1:16" s="472" customFormat="1" ht="30" customHeight="1" x14ac:dyDescent="0.15">
      <c r="D50" s="135"/>
      <c r="F50" s="135"/>
      <c r="H50" s="473"/>
      <c r="I50" s="135"/>
      <c r="J50" s="135"/>
      <c r="K50" s="135"/>
      <c r="L50" s="135"/>
      <c r="M50" s="135"/>
      <c r="N50" s="135"/>
      <c r="P50" s="455"/>
    </row>
  </sheetData>
  <mergeCells count="46">
    <mergeCell ref="N47:N48"/>
    <mergeCell ref="O47:O48"/>
    <mergeCell ref="K46:O46"/>
    <mergeCell ref="B47:B48"/>
    <mergeCell ref="C47:C48"/>
    <mergeCell ref="D47:D48"/>
    <mergeCell ref="E47:E48"/>
    <mergeCell ref="F47:F48"/>
    <mergeCell ref="G47:G48"/>
    <mergeCell ref="H47:H48"/>
    <mergeCell ref="I47:M47"/>
    <mergeCell ref="K39:O39"/>
    <mergeCell ref="K28:O28"/>
    <mergeCell ref="O29:O30"/>
    <mergeCell ref="G40:G41"/>
    <mergeCell ref="H40:H41"/>
    <mergeCell ref="I40:M40"/>
    <mergeCell ref="N40:N41"/>
    <mergeCell ref="O40:O41"/>
    <mergeCell ref="G29:G30"/>
    <mergeCell ref="H29:H30"/>
    <mergeCell ref="I29:M29"/>
    <mergeCell ref="N29:N30"/>
    <mergeCell ref="B40:B41"/>
    <mergeCell ref="C40:C41"/>
    <mergeCell ref="D40:D41"/>
    <mergeCell ref="E40:E41"/>
    <mergeCell ref="F40:F41"/>
    <mergeCell ref="A2:D2"/>
    <mergeCell ref="L2:O2"/>
    <mergeCell ref="K3:O3"/>
    <mergeCell ref="B4:B5"/>
    <mergeCell ref="C4:C5"/>
    <mergeCell ref="D4:D5"/>
    <mergeCell ref="E4:E5"/>
    <mergeCell ref="F4:F5"/>
    <mergeCell ref="G4:G5"/>
    <mergeCell ref="H4:H5"/>
    <mergeCell ref="I4:M4"/>
    <mergeCell ref="N4:N5"/>
    <mergeCell ref="O4:O5"/>
    <mergeCell ref="B29:B30"/>
    <mergeCell ref="C29:C30"/>
    <mergeCell ref="D29:D30"/>
    <mergeCell ref="E29:E30"/>
    <mergeCell ref="F29:F30"/>
  </mergeCells>
  <phoneticPr fontId="2"/>
  <pageMargins left="0.70866141732283472" right="0.70866141732283472" top="0.74803149606299213" bottom="0.74803149606299213" header="0.31496062992125984" footer="0.31496062992125984"/>
  <pageSetup paperSize="9" scale="65" firstPageNumber="10" fitToHeight="0" orientation="portrait" r:id="rId1"/>
  <headerFooter scaleWithDoc="0" alignWithMargins="0"/>
  <rowBreaks count="1" manualBreakCount="1">
    <brk id="27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6"/>
  <sheetViews>
    <sheetView view="pageBreakPreview" topLeftCell="A196" zoomScaleNormal="75" zoomScaleSheetLayoutView="100" workbookViewId="0">
      <selection activeCell="K14" sqref="K14"/>
    </sheetView>
  </sheetViews>
  <sheetFormatPr defaultColWidth="9" defaultRowHeight="33" customHeight="1" x14ac:dyDescent="0.15"/>
  <cols>
    <col min="1" max="1" width="3.25" style="474" customWidth="1"/>
    <col min="2" max="2" width="10.625" style="472" customWidth="1"/>
    <col min="3" max="3" width="14.625" style="472" customWidth="1"/>
    <col min="4" max="4" width="3.625" style="457" customWidth="1"/>
    <col min="5" max="5" width="10.625" style="135" customWidth="1"/>
    <col min="6" max="6" width="32.625" style="472" customWidth="1"/>
    <col min="7" max="7" width="12.625" style="135" customWidth="1"/>
    <col min="8" max="8" width="12.625" style="472" customWidth="1"/>
    <col min="9" max="10" width="6.625" style="472" customWidth="1"/>
    <col min="11" max="11" width="6.625" style="475" customWidth="1"/>
    <col min="12" max="12" width="6.625" style="472" customWidth="1"/>
    <col min="13" max="13" width="6.625" style="475" customWidth="1"/>
    <col min="14" max="14" width="1.625" style="475" customWidth="1"/>
    <col min="15" max="16384" width="9" style="472"/>
  </cols>
  <sheetData>
    <row r="1" spans="1:14" ht="20.100000000000001" customHeight="1" x14ac:dyDescent="0.15"/>
    <row r="2" spans="1:14" s="477" customFormat="1" ht="39.950000000000003" customHeight="1" x14ac:dyDescent="0.15">
      <c r="A2" s="986" t="s">
        <v>2137</v>
      </c>
      <c r="B2" s="986"/>
      <c r="C2" s="986"/>
      <c r="D2" s="476"/>
      <c r="J2" s="975" t="s">
        <v>3531</v>
      </c>
      <c r="K2" s="975"/>
      <c r="L2" s="975"/>
      <c r="M2" s="975"/>
      <c r="N2" s="478"/>
    </row>
    <row r="3" spans="1:14" s="135" customFormat="1" ht="20.100000000000001" customHeight="1" thickBot="1" x14ac:dyDescent="0.2">
      <c r="A3" s="134"/>
      <c r="B3" s="135" t="s">
        <v>2138</v>
      </c>
      <c r="D3" s="154"/>
      <c r="J3" s="993"/>
      <c r="K3" s="993"/>
      <c r="N3" s="154"/>
    </row>
    <row r="4" spans="1:14" s="135" customFormat="1" ht="39.950000000000003" customHeight="1" thickBot="1" x14ac:dyDescent="0.2">
      <c r="A4" s="134"/>
      <c r="B4" s="413" t="s">
        <v>2139</v>
      </c>
      <c r="C4" s="413" t="s">
        <v>2140</v>
      </c>
      <c r="D4" s="413" t="s">
        <v>1414</v>
      </c>
      <c r="E4" s="413" t="s">
        <v>246</v>
      </c>
      <c r="F4" s="413" t="s">
        <v>247</v>
      </c>
      <c r="G4" s="413" t="s">
        <v>92</v>
      </c>
      <c r="H4" s="501" t="s">
        <v>1303</v>
      </c>
      <c r="I4" s="414" t="s">
        <v>791</v>
      </c>
      <c r="J4" s="413" t="s">
        <v>792</v>
      </c>
      <c r="K4" s="136" t="s">
        <v>793</v>
      </c>
      <c r="L4" s="479"/>
    </row>
    <row r="5" spans="1:14" s="135" customFormat="1" ht="30" customHeight="1" x14ac:dyDescent="0.15">
      <c r="A5" s="134">
        <v>1</v>
      </c>
      <c r="B5" s="69" t="s">
        <v>794</v>
      </c>
      <c r="C5" s="10" t="s">
        <v>795</v>
      </c>
      <c r="D5" s="70"/>
      <c r="E5" s="10" t="s">
        <v>1351</v>
      </c>
      <c r="F5" s="10" t="s">
        <v>134</v>
      </c>
      <c r="G5" s="10" t="s">
        <v>135</v>
      </c>
      <c r="H5" s="7" t="s">
        <v>2245</v>
      </c>
      <c r="I5" s="119">
        <v>12</v>
      </c>
      <c r="J5" s="2">
        <v>211</v>
      </c>
      <c r="K5" s="19">
        <v>6</v>
      </c>
      <c r="L5" s="356"/>
      <c r="M5" s="207"/>
    </row>
    <row r="6" spans="1:14" s="135" customFormat="1" ht="30" customHeight="1" x14ac:dyDescent="0.15">
      <c r="A6" s="134">
        <v>2</v>
      </c>
      <c r="B6" s="71" t="s">
        <v>794</v>
      </c>
      <c r="C6" s="31" t="s">
        <v>796</v>
      </c>
      <c r="D6" s="72"/>
      <c r="E6" s="13" t="s">
        <v>1341</v>
      </c>
      <c r="F6" s="13" t="s">
        <v>2141</v>
      </c>
      <c r="G6" s="13" t="s">
        <v>112</v>
      </c>
      <c r="H6" s="5" t="s">
        <v>2422</v>
      </c>
      <c r="I6" s="20">
        <v>12</v>
      </c>
      <c r="J6" s="6">
        <v>211</v>
      </c>
      <c r="K6" s="20">
        <v>6</v>
      </c>
      <c r="L6" s="356"/>
      <c r="M6" s="207"/>
    </row>
    <row r="7" spans="1:14" s="135" customFormat="1" ht="30" customHeight="1" x14ac:dyDescent="0.15">
      <c r="A7" s="134">
        <v>3</v>
      </c>
      <c r="B7" s="69" t="s">
        <v>1415</v>
      </c>
      <c r="C7" s="123" t="s">
        <v>797</v>
      </c>
      <c r="D7" s="12"/>
      <c r="E7" s="7" t="s">
        <v>1353</v>
      </c>
      <c r="F7" s="7" t="s">
        <v>140</v>
      </c>
      <c r="G7" s="7" t="s">
        <v>141</v>
      </c>
      <c r="H7" s="264" t="s">
        <v>3483</v>
      </c>
      <c r="I7" s="149">
        <v>19</v>
      </c>
      <c r="J7" s="504">
        <v>209</v>
      </c>
      <c r="K7" s="19">
        <v>7</v>
      </c>
      <c r="L7" s="356"/>
      <c r="M7" s="207"/>
    </row>
    <row r="8" spans="1:14" s="509" customFormat="1" ht="30" customHeight="1" thickBot="1" x14ac:dyDescent="0.2">
      <c r="A8" s="134">
        <v>4</v>
      </c>
      <c r="B8" s="960" t="s">
        <v>1415</v>
      </c>
      <c r="C8" s="280" t="s">
        <v>3306</v>
      </c>
      <c r="D8" s="186"/>
      <c r="E8" s="185" t="s">
        <v>3472</v>
      </c>
      <c r="F8" s="185" t="s">
        <v>3473</v>
      </c>
      <c r="G8" s="185" t="s">
        <v>3474</v>
      </c>
      <c r="H8" s="961" t="s">
        <v>3475</v>
      </c>
      <c r="I8" s="490">
        <v>15</v>
      </c>
      <c r="J8" s="28">
        <v>34</v>
      </c>
      <c r="K8" s="102">
        <v>3</v>
      </c>
      <c r="L8" s="291"/>
      <c r="M8" s="207"/>
    </row>
    <row r="9" spans="1:14" s="135" customFormat="1" ht="39.950000000000003" customHeight="1" x14ac:dyDescent="0.15">
      <c r="A9" s="134"/>
      <c r="B9" s="178"/>
      <c r="C9" s="292"/>
      <c r="D9" s="178"/>
      <c r="E9" s="147"/>
      <c r="F9" s="147"/>
      <c r="G9" s="147"/>
      <c r="H9" s="267" t="s">
        <v>1318</v>
      </c>
      <c r="I9" s="215">
        <f>SUM(I5:I8)</f>
        <v>58</v>
      </c>
      <c r="J9" s="215">
        <f>SUM(J5:J8)</f>
        <v>665</v>
      </c>
      <c r="K9" s="215">
        <f>SUM(K5:K8)</f>
        <v>22</v>
      </c>
      <c r="L9" s="291"/>
    </row>
    <row r="10" spans="1:14" s="135" customFormat="1" ht="39.950000000000003" customHeight="1" thickBot="1" x14ac:dyDescent="0.2">
      <c r="A10" s="134"/>
      <c r="B10" s="998" t="s">
        <v>2142</v>
      </c>
      <c r="C10" s="998"/>
      <c r="D10" s="998"/>
      <c r="E10" s="998"/>
      <c r="F10" s="998"/>
      <c r="G10" s="998"/>
      <c r="H10" s="135" t="s">
        <v>798</v>
      </c>
      <c r="K10" s="951"/>
      <c r="L10" s="951"/>
      <c r="M10" s="951"/>
      <c r="N10" s="480"/>
    </row>
    <row r="11" spans="1:14" s="135" customFormat="1" ht="39.950000000000003" customHeight="1" thickBot="1" x14ac:dyDescent="0.2">
      <c r="A11" s="134"/>
      <c r="B11" s="413" t="s">
        <v>2139</v>
      </c>
      <c r="C11" s="413" t="s">
        <v>1401</v>
      </c>
      <c r="D11" s="413" t="s">
        <v>1414</v>
      </c>
      <c r="E11" s="413" t="s">
        <v>246</v>
      </c>
      <c r="F11" s="413" t="s">
        <v>247</v>
      </c>
      <c r="G11" s="413" t="s">
        <v>92</v>
      </c>
      <c r="H11" s="413" t="s">
        <v>1303</v>
      </c>
      <c r="I11" s="136" t="s">
        <v>791</v>
      </c>
      <c r="J11" s="999" t="s">
        <v>792</v>
      </c>
      <c r="K11" s="1000"/>
      <c r="L11" s="999" t="s">
        <v>793</v>
      </c>
      <c r="M11" s="1000"/>
      <c r="N11" s="412"/>
    </row>
    <row r="12" spans="1:14" s="135" customFormat="1" ht="30" customHeight="1" x14ac:dyDescent="0.15">
      <c r="A12" s="134">
        <v>1</v>
      </c>
      <c r="B12" s="117" t="s">
        <v>799</v>
      </c>
      <c r="C12" s="117" t="s">
        <v>800</v>
      </c>
      <c r="D12" s="137"/>
      <c r="E12" s="117" t="s">
        <v>1404</v>
      </c>
      <c r="F12" s="117" t="s">
        <v>801</v>
      </c>
      <c r="G12" s="26" t="s">
        <v>802</v>
      </c>
      <c r="H12" s="357" t="s">
        <v>2274</v>
      </c>
      <c r="I12" s="138">
        <v>54</v>
      </c>
      <c r="J12" s="118">
        <v>855</v>
      </c>
      <c r="K12" s="139">
        <v>37</v>
      </c>
      <c r="L12" s="118">
        <v>29</v>
      </c>
      <c r="M12" s="140">
        <v>6</v>
      </c>
      <c r="N12" s="86"/>
    </row>
    <row r="13" spans="1:14" s="135" customFormat="1" ht="30" customHeight="1" x14ac:dyDescent="0.15">
      <c r="A13" s="134">
        <v>2</v>
      </c>
      <c r="B13" s="83" t="s">
        <v>799</v>
      </c>
      <c r="C13" s="83" t="s">
        <v>803</v>
      </c>
      <c r="D13" s="78"/>
      <c r="E13" s="83" t="s">
        <v>1387</v>
      </c>
      <c r="F13" s="83" t="s">
        <v>804</v>
      </c>
      <c r="G13" s="84" t="s">
        <v>805</v>
      </c>
      <c r="H13" s="141" t="s">
        <v>2160</v>
      </c>
      <c r="I13" s="142">
        <v>33</v>
      </c>
      <c r="J13" s="505">
        <v>563</v>
      </c>
      <c r="K13" s="510">
        <v>25</v>
      </c>
      <c r="L13" s="505">
        <v>20</v>
      </c>
      <c r="M13" s="511">
        <v>5</v>
      </c>
      <c r="N13" s="86"/>
    </row>
    <row r="14" spans="1:14" s="135" customFormat="1" ht="30" customHeight="1" x14ac:dyDescent="0.15">
      <c r="A14" s="134">
        <v>3</v>
      </c>
      <c r="B14" s="7" t="s">
        <v>799</v>
      </c>
      <c r="C14" s="7" t="s">
        <v>806</v>
      </c>
      <c r="D14" s="12"/>
      <c r="E14" s="7" t="s">
        <v>1416</v>
      </c>
      <c r="F14" s="7" t="s">
        <v>807</v>
      </c>
      <c r="G14" s="10" t="s">
        <v>808</v>
      </c>
      <c r="H14" s="79" t="s">
        <v>2143</v>
      </c>
      <c r="I14" s="19">
        <v>31</v>
      </c>
      <c r="J14" s="504">
        <v>290</v>
      </c>
      <c r="K14" s="512">
        <v>23</v>
      </c>
      <c r="L14" s="504">
        <v>18</v>
      </c>
      <c r="M14" s="513">
        <v>9</v>
      </c>
      <c r="N14" s="86"/>
    </row>
    <row r="15" spans="1:14" s="135" customFormat="1" ht="30" customHeight="1" x14ac:dyDescent="0.15">
      <c r="A15" s="134">
        <v>4</v>
      </c>
      <c r="B15" s="83" t="s">
        <v>799</v>
      </c>
      <c r="C15" s="83" t="s">
        <v>1251</v>
      </c>
      <c r="D15" s="78"/>
      <c r="E15" s="83" t="s">
        <v>1417</v>
      </c>
      <c r="F15" s="83" t="s">
        <v>809</v>
      </c>
      <c r="G15" s="84" t="s">
        <v>810</v>
      </c>
      <c r="H15" s="147" t="s">
        <v>3335</v>
      </c>
      <c r="I15" s="29">
        <v>32</v>
      </c>
      <c r="J15" s="505">
        <v>392</v>
      </c>
      <c r="K15" s="510">
        <v>27</v>
      </c>
      <c r="L15" s="505">
        <v>16</v>
      </c>
      <c r="M15" s="511">
        <v>5</v>
      </c>
      <c r="N15" s="86"/>
    </row>
    <row r="16" spans="1:14" s="135" customFormat="1" ht="30" customHeight="1" x14ac:dyDescent="0.15">
      <c r="A16" s="134">
        <v>5</v>
      </c>
      <c r="B16" s="7" t="s">
        <v>799</v>
      </c>
      <c r="C16" s="7" t="s">
        <v>811</v>
      </c>
      <c r="D16" s="12"/>
      <c r="E16" s="7" t="s">
        <v>1418</v>
      </c>
      <c r="F16" s="7" t="s">
        <v>812</v>
      </c>
      <c r="G16" s="10" t="s">
        <v>813</v>
      </c>
      <c r="H16" s="79" t="s">
        <v>2275</v>
      </c>
      <c r="I16" s="19">
        <v>31</v>
      </c>
      <c r="J16" s="504">
        <v>389</v>
      </c>
      <c r="K16" s="512">
        <v>29</v>
      </c>
      <c r="L16" s="504">
        <v>16</v>
      </c>
      <c r="M16" s="513">
        <v>5</v>
      </c>
      <c r="N16" s="86"/>
    </row>
    <row r="17" spans="1:15" s="135" customFormat="1" ht="30" customHeight="1" x14ac:dyDescent="0.15">
      <c r="A17" s="134">
        <v>6</v>
      </c>
      <c r="B17" s="83" t="s">
        <v>799</v>
      </c>
      <c r="C17" s="83" t="s">
        <v>814</v>
      </c>
      <c r="D17" s="78"/>
      <c r="E17" s="83" t="s">
        <v>1419</v>
      </c>
      <c r="F17" s="83" t="s">
        <v>815</v>
      </c>
      <c r="G17" s="84" t="s">
        <v>816</v>
      </c>
      <c r="H17" s="147" t="s">
        <v>2283</v>
      </c>
      <c r="I17" s="29">
        <v>41</v>
      </c>
      <c r="J17" s="505">
        <v>633</v>
      </c>
      <c r="K17" s="510">
        <v>29</v>
      </c>
      <c r="L17" s="505">
        <v>23</v>
      </c>
      <c r="M17" s="511">
        <v>6</v>
      </c>
      <c r="N17" s="86"/>
    </row>
    <row r="18" spans="1:15" s="135" customFormat="1" ht="30" customHeight="1" x14ac:dyDescent="0.15">
      <c r="A18" s="134">
        <v>7</v>
      </c>
      <c r="B18" s="7" t="s">
        <v>799</v>
      </c>
      <c r="C18" s="2" t="s">
        <v>817</v>
      </c>
      <c r="D18" s="12"/>
      <c r="E18" s="7" t="s">
        <v>1420</v>
      </c>
      <c r="F18" s="7" t="s">
        <v>818</v>
      </c>
      <c r="G18" s="10" t="s">
        <v>3546</v>
      </c>
      <c r="H18" s="79" t="s">
        <v>2283</v>
      </c>
      <c r="I18" s="19">
        <v>9</v>
      </c>
      <c r="J18" s="504">
        <v>4</v>
      </c>
      <c r="K18" s="512">
        <v>0</v>
      </c>
      <c r="L18" s="504">
        <v>1</v>
      </c>
      <c r="M18" s="513">
        <v>0</v>
      </c>
      <c r="N18" s="86"/>
    </row>
    <row r="19" spans="1:15" s="135" customFormat="1" ht="30" customHeight="1" x14ac:dyDescent="0.15">
      <c r="A19" s="134">
        <v>8</v>
      </c>
      <c r="B19" s="83" t="s">
        <v>799</v>
      </c>
      <c r="C19" s="83" t="s">
        <v>831</v>
      </c>
      <c r="D19" s="78"/>
      <c r="E19" s="83" t="s">
        <v>1384</v>
      </c>
      <c r="F19" s="83" t="s">
        <v>832</v>
      </c>
      <c r="G19" s="84" t="s">
        <v>833</v>
      </c>
      <c r="H19" s="141" t="s">
        <v>2276</v>
      </c>
      <c r="I19" s="142">
        <v>31</v>
      </c>
      <c r="J19" s="505">
        <v>504</v>
      </c>
      <c r="K19" s="510">
        <v>20</v>
      </c>
      <c r="L19" s="505">
        <v>17</v>
      </c>
      <c r="M19" s="511">
        <v>3</v>
      </c>
      <c r="N19" s="86"/>
    </row>
    <row r="20" spans="1:15" s="135" customFormat="1" ht="30" customHeight="1" x14ac:dyDescent="0.15">
      <c r="A20" s="134">
        <v>9</v>
      </c>
      <c r="B20" s="7" t="s">
        <v>799</v>
      </c>
      <c r="C20" s="7" t="s">
        <v>819</v>
      </c>
      <c r="D20" s="12"/>
      <c r="E20" s="7" t="s">
        <v>1421</v>
      </c>
      <c r="F20" s="7" t="s">
        <v>820</v>
      </c>
      <c r="G20" s="10" t="s">
        <v>821</v>
      </c>
      <c r="H20" s="79" t="s">
        <v>2458</v>
      </c>
      <c r="I20" s="19">
        <v>21</v>
      </c>
      <c r="J20" s="504">
        <v>244</v>
      </c>
      <c r="K20" s="512">
        <v>3</v>
      </c>
      <c r="L20" s="504">
        <v>10</v>
      </c>
      <c r="M20" s="513">
        <v>2</v>
      </c>
      <c r="N20" s="86"/>
    </row>
    <row r="21" spans="1:15" s="135" customFormat="1" ht="30" customHeight="1" x14ac:dyDescent="0.15">
      <c r="A21" s="134">
        <v>10</v>
      </c>
      <c r="B21" s="83" t="s">
        <v>799</v>
      </c>
      <c r="C21" s="83" t="s">
        <v>822</v>
      </c>
      <c r="D21" s="78"/>
      <c r="E21" s="83" t="s">
        <v>1422</v>
      </c>
      <c r="F21" s="83" t="s">
        <v>823</v>
      </c>
      <c r="G21" s="84" t="s">
        <v>824</v>
      </c>
      <c r="H21" s="141" t="s">
        <v>3336</v>
      </c>
      <c r="I21" s="142">
        <v>27</v>
      </c>
      <c r="J21" s="505">
        <v>285</v>
      </c>
      <c r="K21" s="510">
        <v>21</v>
      </c>
      <c r="L21" s="505">
        <v>13</v>
      </c>
      <c r="M21" s="511">
        <v>4</v>
      </c>
      <c r="N21" s="86"/>
    </row>
    <row r="22" spans="1:15" s="135" customFormat="1" ht="30" customHeight="1" x14ac:dyDescent="0.15">
      <c r="A22" s="134">
        <v>11</v>
      </c>
      <c r="B22" s="7" t="s">
        <v>799</v>
      </c>
      <c r="C22" s="7" t="s">
        <v>825</v>
      </c>
      <c r="D22" s="12"/>
      <c r="E22" s="7" t="s">
        <v>1383</v>
      </c>
      <c r="F22" s="7" t="s">
        <v>826</v>
      </c>
      <c r="G22" s="10" t="s">
        <v>827</v>
      </c>
      <c r="H22" s="148" t="s">
        <v>2459</v>
      </c>
      <c r="I22" s="149">
        <v>24</v>
      </c>
      <c r="J22" s="504">
        <v>296</v>
      </c>
      <c r="K22" s="512">
        <v>13</v>
      </c>
      <c r="L22" s="504">
        <v>12</v>
      </c>
      <c r="M22" s="513">
        <v>3</v>
      </c>
      <c r="N22" s="86"/>
    </row>
    <row r="23" spans="1:15" s="135" customFormat="1" ht="30" customHeight="1" x14ac:dyDescent="0.15">
      <c r="A23" s="134">
        <v>12</v>
      </c>
      <c r="B23" s="83" t="s">
        <v>799</v>
      </c>
      <c r="C23" s="83" t="s">
        <v>828</v>
      </c>
      <c r="D23" s="78"/>
      <c r="E23" s="83" t="s">
        <v>1333</v>
      </c>
      <c r="F23" s="83" t="s">
        <v>829</v>
      </c>
      <c r="G23" s="84" t="s">
        <v>830</v>
      </c>
      <c r="H23" s="147" t="s">
        <v>3337</v>
      </c>
      <c r="I23" s="29">
        <v>19</v>
      </c>
      <c r="J23" s="505">
        <v>188</v>
      </c>
      <c r="K23" s="510">
        <v>8</v>
      </c>
      <c r="L23" s="505">
        <v>7</v>
      </c>
      <c r="M23" s="511">
        <v>1</v>
      </c>
      <c r="N23" s="86"/>
    </row>
    <row r="24" spans="1:15" s="135" customFormat="1" ht="30" customHeight="1" x14ac:dyDescent="0.15">
      <c r="A24" s="134">
        <v>13</v>
      </c>
      <c r="B24" s="7" t="s">
        <v>799</v>
      </c>
      <c r="C24" s="7" t="s">
        <v>834</v>
      </c>
      <c r="D24" s="12"/>
      <c r="E24" s="7" t="s">
        <v>1423</v>
      </c>
      <c r="F24" s="7" t="s">
        <v>835</v>
      </c>
      <c r="G24" s="10" t="s">
        <v>836</v>
      </c>
      <c r="H24" s="79" t="s">
        <v>2460</v>
      </c>
      <c r="I24" s="19">
        <v>34</v>
      </c>
      <c r="J24" s="504">
        <v>440</v>
      </c>
      <c r="K24" s="512">
        <v>27</v>
      </c>
      <c r="L24" s="504">
        <v>17</v>
      </c>
      <c r="M24" s="513">
        <v>5</v>
      </c>
      <c r="N24" s="86"/>
    </row>
    <row r="25" spans="1:15" s="135" customFormat="1" ht="30" customHeight="1" x14ac:dyDescent="0.15">
      <c r="A25" s="134">
        <v>14</v>
      </c>
      <c r="B25" s="83" t="s">
        <v>799</v>
      </c>
      <c r="C25" s="83" t="s">
        <v>837</v>
      </c>
      <c r="D25" s="78"/>
      <c r="E25" s="83" t="s">
        <v>1424</v>
      </c>
      <c r="F25" s="83" t="s">
        <v>838</v>
      </c>
      <c r="G25" s="84" t="s">
        <v>839</v>
      </c>
      <c r="H25" s="141" t="s">
        <v>2277</v>
      </c>
      <c r="I25" s="142">
        <v>60</v>
      </c>
      <c r="J25" s="150">
        <v>998</v>
      </c>
      <c r="K25" s="510">
        <v>25</v>
      </c>
      <c r="L25" s="505">
        <v>33</v>
      </c>
      <c r="M25" s="511">
        <v>5</v>
      </c>
      <c r="N25" s="86"/>
    </row>
    <row r="26" spans="1:15" s="135" customFormat="1" ht="30" customHeight="1" x14ac:dyDescent="0.15">
      <c r="A26" s="134">
        <v>15</v>
      </c>
      <c r="B26" s="7" t="s">
        <v>799</v>
      </c>
      <c r="C26" s="7" t="s">
        <v>840</v>
      </c>
      <c r="D26" s="12"/>
      <c r="E26" s="7" t="s">
        <v>1425</v>
      </c>
      <c r="F26" s="7" t="s">
        <v>841</v>
      </c>
      <c r="G26" s="10" t="s">
        <v>842</v>
      </c>
      <c r="H26" s="79" t="s">
        <v>3547</v>
      </c>
      <c r="I26" s="19">
        <v>36</v>
      </c>
      <c r="J26" s="504">
        <v>521</v>
      </c>
      <c r="K26" s="512">
        <v>26</v>
      </c>
      <c r="L26" s="504">
        <v>19</v>
      </c>
      <c r="M26" s="513">
        <v>5</v>
      </c>
      <c r="N26" s="86"/>
    </row>
    <row r="27" spans="1:15" s="135" customFormat="1" ht="30" customHeight="1" x14ac:dyDescent="0.15">
      <c r="A27" s="134">
        <v>16</v>
      </c>
      <c r="B27" s="83" t="s">
        <v>799</v>
      </c>
      <c r="C27" s="83" t="s">
        <v>843</v>
      </c>
      <c r="D27" s="78"/>
      <c r="E27" s="83" t="s">
        <v>1426</v>
      </c>
      <c r="F27" s="83" t="s">
        <v>1252</v>
      </c>
      <c r="G27" s="84" t="s">
        <v>844</v>
      </c>
      <c r="H27" s="147" t="s">
        <v>2450</v>
      </c>
      <c r="I27" s="29">
        <v>24</v>
      </c>
      <c r="J27" s="505">
        <v>259</v>
      </c>
      <c r="K27" s="510">
        <v>26</v>
      </c>
      <c r="L27" s="505">
        <v>13</v>
      </c>
      <c r="M27" s="511">
        <v>6</v>
      </c>
      <c r="N27" s="86"/>
    </row>
    <row r="28" spans="1:15" s="135" customFormat="1" ht="30" customHeight="1" x14ac:dyDescent="0.15">
      <c r="A28" s="134">
        <v>17</v>
      </c>
      <c r="B28" s="7" t="s">
        <v>799</v>
      </c>
      <c r="C28" s="7" t="s">
        <v>845</v>
      </c>
      <c r="D28" s="12"/>
      <c r="E28" s="7" t="s">
        <v>1427</v>
      </c>
      <c r="F28" s="7" t="s">
        <v>846</v>
      </c>
      <c r="G28" s="10" t="s">
        <v>847</v>
      </c>
      <c r="H28" s="148" t="s">
        <v>2461</v>
      </c>
      <c r="I28" s="149">
        <v>58</v>
      </c>
      <c r="J28" s="151">
        <v>961</v>
      </c>
      <c r="K28" s="512">
        <v>42</v>
      </c>
      <c r="L28" s="504">
        <v>33</v>
      </c>
      <c r="M28" s="513">
        <v>7</v>
      </c>
      <c r="N28" s="86"/>
    </row>
    <row r="29" spans="1:15" s="135" customFormat="1" ht="30" customHeight="1" x14ac:dyDescent="0.15">
      <c r="A29" s="134">
        <v>18</v>
      </c>
      <c r="B29" s="83" t="s">
        <v>799</v>
      </c>
      <c r="C29" s="83" t="s">
        <v>850</v>
      </c>
      <c r="D29" s="78"/>
      <c r="E29" s="83" t="s">
        <v>1428</v>
      </c>
      <c r="F29" s="83" t="s">
        <v>851</v>
      </c>
      <c r="G29" s="84" t="s">
        <v>852</v>
      </c>
      <c r="H29" s="141" t="s">
        <v>3338</v>
      </c>
      <c r="I29" s="142">
        <v>37</v>
      </c>
      <c r="J29" s="505">
        <v>478</v>
      </c>
      <c r="K29" s="510">
        <v>31</v>
      </c>
      <c r="L29" s="505">
        <v>18</v>
      </c>
      <c r="M29" s="511">
        <v>5</v>
      </c>
      <c r="N29" s="86"/>
      <c r="O29" s="456"/>
    </row>
    <row r="30" spans="1:15" s="135" customFormat="1" ht="30" customHeight="1" x14ac:dyDescent="0.15">
      <c r="A30" s="134">
        <v>19</v>
      </c>
      <c r="B30" s="7" t="s">
        <v>799</v>
      </c>
      <c r="C30" s="7" t="s">
        <v>848</v>
      </c>
      <c r="D30" s="12"/>
      <c r="E30" s="7" t="s">
        <v>1429</v>
      </c>
      <c r="F30" s="7" t="s">
        <v>1253</v>
      </c>
      <c r="G30" s="10" t="s">
        <v>849</v>
      </c>
      <c r="H30" s="79" t="s">
        <v>2278</v>
      </c>
      <c r="I30" s="19">
        <v>51</v>
      </c>
      <c r="J30" s="504">
        <v>810</v>
      </c>
      <c r="K30" s="512">
        <v>27</v>
      </c>
      <c r="L30" s="504">
        <v>26</v>
      </c>
      <c r="M30" s="513">
        <v>4</v>
      </c>
      <c r="N30" s="86"/>
    </row>
    <row r="31" spans="1:15" s="135" customFormat="1" ht="30" customHeight="1" x14ac:dyDescent="0.15">
      <c r="A31" s="134">
        <v>20</v>
      </c>
      <c r="B31" s="83" t="s">
        <v>799</v>
      </c>
      <c r="C31" s="83" t="s">
        <v>867</v>
      </c>
      <c r="D31" s="78"/>
      <c r="E31" s="83" t="s">
        <v>1430</v>
      </c>
      <c r="F31" s="83" t="s">
        <v>868</v>
      </c>
      <c r="G31" s="84" t="s">
        <v>869</v>
      </c>
      <c r="H31" s="147" t="s">
        <v>3339</v>
      </c>
      <c r="I31" s="29">
        <v>37</v>
      </c>
      <c r="J31" s="505">
        <v>523</v>
      </c>
      <c r="K31" s="510">
        <v>21</v>
      </c>
      <c r="L31" s="505">
        <v>20</v>
      </c>
      <c r="M31" s="511">
        <v>5</v>
      </c>
      <c r="N31" s="86"/>
    </row>
    <row r="32" spans="1:15" s="135" customFormat="1" ht="30" customHeight="1" x14ac:dyDescent="0.15">
      <c r="A32" s="134">
        <v>21</v>
      </c>
      <c r="B32" s="7" t="s">
        <v>799</v>
      </c>
      <c r="C32" s="7" t="s">
        <v>873</v>
      </c>
      <c r="D32" s="12"/>
      <c r="E32" s="7" t="s">
        <v>1431</v>
      </c>
      <c r="F32" s="7" t="s">
        <v>874</v>
      </c>
      <c r="G32" s="10" t="s">
        <v>875</v>
      </c>
      <c r="H32" s="79" t="s">
        <v>2279</v>
      </c>
      <c r="I32" s="19">
        <v>31</v>
      </c>
      <c r="J32" s="504">
        <v>434</v>
      </c>
      <c r="K32" s="512">
        <v>22</v>
      </c>
      <c r="L32" s="504">
        <v>17</v>
      </c>
      <c r="M32" s="513">
        <v>5</v>
      </c>
      <c r="N32" s="86"/>
    </row>
    <row r="33" spans="1:15" s="135" customFormat="1" ht="30" customHeight="1" x14ac:dyDescent="0.15">
      <c r="A33" s="134">
        <v>22</v>
      </c>
      <c r="B33" s="83" t="s">
        <v>799</v>
      </c>
      <c r="C33" s="83" t="s">
        <v>292</v>
      </c>
      <c r="D33" s="78"/>
      <c r="E33" s="83" t="s">
        <v>1432</v>
      </c>
      <c r="F33" s="83" t="s">
        <v>293</v>
      </c>
      <c r="G33" s="84" t="s">
        <v>294</v>
      </c>
      <c r="H33" s="147" t="s">
        <v>2280</v>
      </c>
      <c r="I33" s="29">
        <v>26</v>
      </c>
      <c r="J33" s="505">
        <v>362</v>
      </c>
      <c r="K33" s="510">
        <v>15</v>
      </c>
      <c r="L33" s="505">
        <v>14</v>
      </c>
      <c r="M33" s="511">
        <v>3</v>
      </c>
      <c r="N33" s="86"/>
    </row>
    <row r="34" spans="1:15" s="135" customFormat="1" ht="30" customHeight="1" x14ac:dyDescent="0.15">
      <c r="A34" s="134">
        <v>23</v>
      </c>
      <c r="B34" s="7" t="s">
        <v>799</v>
      </c>
      <c r="C34" s="7" t="s">
        <v>853</v>
      </c>
      <c r="D34" s="12"/>
      <c r="E34" s="7" t="s">
        <v>1433</v>
      </c>
      <c r="F34" s="7" t="s">
        <v>854</v>
      </c>
      <c r="G34" s="10" t="s">
        <v>855</v>
      </c>
      <c r="H34" s="79" t="s">
        <v>3340</v>
      </c>
      <c r="I34" s="19">
        <v>42</v>
      </c>
      <c r="J34" s="151">
        <v>596</v>
      </c>
      <c r="K34" s="512">
        <v>27</v>
      </c>
      <c r="L34" s="504">
        <v>21</v>
      </c>
      <c r="M34" s="513">
        <v>5</v>
      </c>
      <c r="N34" s="86"/>
    </row>
    <row r="35" spans="1:15" s="135" customFormat="1" ht="30" customHeight="1" x14ac:dyDescent="0.15">
      <c r="A35" s="134">
        <v>24</v>
      </c>
      <c r="B35" s="83" t="s">
        <v>799</v>
      </c>
      <c r="C35" s="83" t="s">
        <v>295</v>
      </c>
      <c r="D35" s="78"/>
      <c r="E35" s="83" t="s">
        <v>1434</v>
      </c>
      <c r="F35" s="83" t="s">
        <v>296</v>
      </c>
      <c r="G35" s="84" t="s">
        <v>297</v>
      </c>
      <c r="H35" s="147" t="s">
        <v>2462</v>
      </c>
      <c r="I35" s="29">
        <v>27</v>
      </c>
      <c r="J35" s="505">
        <v>333</v>
      </c>
      <c r="K35" s="510">
        <v>18</v>
      </c>
      <c r="L35" s="505">
        <v>12</v>
      </c>
      <c r="M35" s="511">
        <v>3</v>
      </c>
      <c r="N35" s="86"/>
    </row>
    <row r="36" spans="1:15" s="135" customFormat="1" ht="30" customHeight="1" x14ac:dyDescent="0.15">
      <c r="A36" s="134">
        <v>25</v>
      </c>
      <c r="B36" s="7" t="s">
        <v>799</v>
      </c>
      <c r="C36" s="7" t="s">
        <v>298</v>
      </c>
      <c r="D36" s="12"/>
      <c r="E36" s="7" t="s">
        <v>1336</v>
      </c>
      <c r="F36" s="7" t="s">
        <v>299</v>
      </c>
      <c r="G36" s="10" t="s">
        <v>300</v>
      </c>
      <c r="H36" s="148" t="s">
        <v>3341</v>
      </c>
      <c r="I36" s="149">
        <v>27</v>
      </c>
      <c r="J36" s="504">
        <v>388</v>
      </c>
      <c r="K36" s="512">
        <v>14</v>
      </c>
      <c r="L36" s="504">
        <v>15</v>
      </c>
      <c r="M36" s="513">
        <v>4</v>
      </c>
      <c r="N36" s="86"/>
    </row>
    <row r="37" spans="1:15" s="135" customFormat="1" ht="30" customHeight="1" x14ac:dyDescent="0.15">
      <c r="A37" s="134">
        <v>26</v>
      </c>
      <c r="B37" s="83" t="s">
        <v>799</v>
      </c>
      <c r="C37" s="83" t="s">
        <v>302</v>
      </c>
      <c r="D37" s="78"/>
      <c r="E37" s="83" t="s">
        <v>1404</v>
      </c>
      <c r="F37" s="83" t="s">
        <v>303</v>
      </c>
      <c r="G37" s="84" t="s">
        <v>304</v>
      </c>
      <c r="H37" s="147" t="s">
        <v>3342</v>
      </c>
      <c r="I37" s="29">
        <v>51</v>
      </c>
      <c r="J37" s="505">
        <v>803</v>
      </c>
      <c r="K37" s="510">
        <v>31</v>
      </c>
      <c r="L37" s="505">
        <v>27</v>
      </c>
      <c r="M37" s="511">
        <v>5</v>
      </c>
      <c r="N37" s="86"/>
    </row>
    <row r="38" spans="1:15" s="135" customFormat="1" ht="30" customHeight="1" x14ac:dyDescent="0.15">
      <c r="A38" s="134">
        <v>27</v>
      </c>
      <c r="B38" s="10" t="s">
        <v>799</v>
      </c>
      <c r="C38" s="7" t="s">
        <v>305</v>
      </c>
      <c r="D38" s="12"/>
      <c r="E38" s="7" t="s">
        <v>1435</v>
      </c>
      <c r="F38" s="7" t="s">
        <v>306</v>
      </c>
      <c r="G38" s="10" t="s">
        <v>307</v>
      </c>
      <c r="H38" s="79" t="s">
        <v>2144</v>
      </c>
      <c r="I38" s="19">
        <v>30</v>
      </c>
      <c r="J38" s="504">
        <v>465</v>
      </c>
      <c r="K38" s="512">
        <v>29</v>
      </c>
      <c r="L38" s="504">
        <v>18</v>
      </c>
      <c r="M38" s="513">
        <v>5</v>
      </c>
      <c r="N38" s="86"/>
    </row>
    <row r="39" spans="1:15" s="135" customFormat="1" ht="30" customHeight="1" x14ac:dyDescent="0.15">
      <c r="A39" s="134">
        <v>28</v>
      </c>
      <c r="B39" s="84" t="s">
        <v>799</v>
      </c>
      <c r="C39" s="83" t="s">
        <v>308</v>
      </c>
      <c r="D39" s="78"/>
      <c r="E39" s="83" t="s">
        <v>1436</v>
      </c>
      <c r="F39" s="83" t="s">
        <v>309</v>
      </c>
      <c r="G39" s="84" t="s">
        <v>310</v>
      </c>
      <c r="H39" s="147" t="s">
        <v>2145</v>
      </c>
      <c r="I39" s="29">
        <v>23</v>
      </c>
      <c r="J39" s="505">
        <v>280</v>
      </c>
      <c r="K39" s="510">
        <v>16</v>
      </c>
      <c r="L39" s="505">
        <v>11</v>
      </c>
      <c r="M39" s="511">
        <v>3</v>
      </c>
      <c r="N39" s="86"/>
    </row>
    <row r="40" spans="1:15" s="135" customFormat="1" ht="36" customHeight="1" thickBot="1" x14ac:dyDescent="0.2">
      <c r="A40" s="134">
        <v>29</v>
      </c>
      <c r="B40" s="21" t="s">
        <v>799</v>
      </c>
      <c r="C40" s="22" t="s">
        <v>870</v>
      </c>
      <c r="D40" s="23"/>
      <c r="E40" s="22" t="s">
        <v>1437</v>
      </c>
      <c r="F40" s="22" t="s">
        <v>871</v>
      </c>
      <c r="G40" s="22" t="s">
        <v>872</v>
      </c>
      <c r="H40" s="22" t="s">
        <v>2281</v>
      </c>
      <c r="I40" s="25">
        <v>46</v>
      </c>
      <c r="J40" s="506">
        <v>715</v>
      </c>
      <c r="K40" s="152">
        <v>31</v>
      </c>
      <c r="L40" s="506">
        <v>26</v>
      </c>
      <c r="M40" s="153">
        <v>7</v>
      </c>
      <c r="N40" s="86"/>
    </row>
    <row r="41" spans="1:15" s="135" customFormat="1" ht="39.950000000000003" customHeight="1" thickBot="1" x14ac:dyDescent="0.2">
      <c r="A41" s="134"/>
      <c r="B41" s="135" t="s">
        <v>2146</v>
      </c>
      <c r="D41" s="154"/>
      <c r="H41" s="135" t="s">
        <v>2147</v>
      </c>
      <c r="K41" s="951"/>
      <c r="L41" s="951"/>
      <c r="M41" s="951"/>
      <c r="N41" s="86"/>
    </row>
    <row r="42" spans="1:15" s="135" customFormat="1" ht="39.950000000000003" customHeight="1" thickBot="1" x14ac:dyDescent="0.2">
      <c r="A42" s="134"/>
      <c r="B42" s="413" t="s">
        <v>301</v>
      </c>
      <c r="C42" s="413" t="s">
        <v>2140</v>
      </c>
      <c r="D42" s="413" t="s">
        <v>2148</v>
      </c>
      <c r="E42" s="413" t="s">
        <v>246</v>
      </c>
      <c r="F42" s="413" t="s">
        <v>247</v>
      </c>
      <c r="G42" s="136" t="s">
        <v>92</v>
      </c>
      <c r="H42" s="155" t="s">
        <v>1303</v>
      </c>
      <c r="I42" s="413" t="s">
        <v>791</v>
      </c>
      <c r="J42" s="999" t="s">
        <v>1332</v>
      </c>
      <c r="K42" s="1000"/>
      <c r="L42" s="999" t="s">
        <v>793</v>
      </c>
      <c r="M42" s="1000"/>
      <c r="N42" s="86"/>
    </row>
    <row r="43" spans="1:15" s="135" customFormat="1" ht="30" customHeight="1" x14ac:dyDescent="0.15">
      <c r="A43" s="134">
        <v>30</v>
      </c>
      <c r="B43" s="13" t="s">
        <v>799</v>
      </c>
      <c r="C43" s="13" t="s">
        <v>856</v>
      </c>
      <c r="D43" s="11"/>
      <c r="E43" s="5" t="s">
        <v>1439</v>
      </c>
      <c r="F43" s="5" t="s">
        <v>857</v>
      </c>
      <c r="G43" s="13" t="s">
        <v>858</v>
      </c>
      <c r="H43" s="502" t="s">
        <v>2463</v>
      </c>
      <c r="I43" s="156">
        <v>16</v>
      </c>
      <c r="J43" s="6">
        <v>43</v>
      </c>
      <c r="K43" s="157">
        <v>4</v>
      </c>
      <c r="L43" s="6">
        <v>5</v>
      </c>
      <c r="M43" s="511">
        <v>2</v>
      </c>
      <c r="N43" s="86"/>
    </row>
    <row r="44" spans="1:15" s="135" customFormat="1" ht="30" customHeight="1" x14ac:dyDescent="0.15">
      <c r="A44" s="134">
        <v>31</v>
      </c>
      <c r="B44" s="10" t="s">
        <v>799</v>
      </c>
      <c r="C44" s="7" t="s">
        <v>859</v>
      </c>
      <c r="D44" s="12"/>
      <c r="E44" s="7" t="s">
        <v>1440</v>
      </c>
      <c r="F44" s="7" t="s">
        <v>3548</v>
      </c>
      <c r="G44" s="10" t="s">
        <v>860</v>
      </c>
      <c r="H44" s="79" t="s">
        <v>3343</v>
      </c>
      <c r="I44" s="19">
        <v>14</v>
      </c>
      <c r="J44" s="504">
        <v>70</v>
      </c>
      <c r="K44" s="512">
        <v>5</v>
      </c>
      <c r="L44" s="19">
        <v>5</v>
      </c>
      <c r="M44" s="513">
        <v>2</v>
      </c>
      <c r="N44" s="86"/>
    </row>
    <row r="45" spans="1:15" s="135" customFormat="1" ht="30" customHeight="1" x14ac:dyDescent="0.15">
      <c r="A45" s="134">
        <v>32</v>
      </c>
      <c r="B45" s="158" t="s">
        <v>799</v>
      </c>
      <c r="C45" s="5" t="s">
        <v>861</v>
      </c>
      <c r="D45" s="11"/>
      <c r="E45" s="5" t="s">
        <v>1441</v>
      </c>
      <c r="F45" s="5" t="s">
        <v>862</v>
      </c>
      <c r="G45" s="13" t="s">
        <v>863</v>
      </c>
      <c r="H45" s="159" t="s">
        <v>2464</v>
      </c>
      <c r="I45" s="160">
        <v>25</v>
      </c>
      <c r="J45" s="6">
        <v>400</v>
      </c>
      <c r="K45" s="157">
        <v>10</v>
      </c>
      <c r="L45" s="6">
        <v>13</v>
      </c>
      <c r="M45" s="161">
        <v>2</v>
      </c>
      <c r="N45" s="215"/>
    </row>
    <row r="46" spans="1:15" s="135" customFormat="1" ht="30" customHeight="1" x14ac:dyDescent="0.15">
      <c r="A46" s="134">
        <v>33</v>
      </c>
      <c r="B46" s="123" t="s">
        <v>799</v>
      </c>
      <c r="C46" s="7" t="s">
        <v>864</v>
      </c>
      <c r="D46" s="12"/>
      <c r="E46" s="7" t="s">
        <v>1442</v>
      </c>
      <c r="F46" s="7" t="s">
        <v>865</v>
      </c>
      <c r="G46" s="10" t="s">
        <v>866</v>
      </c>
      <c r="H46" s="162" t="s">
        <v>3344</v>
      </c>
      <c r="I46" s="149">
        <v>17</v>
      </c>
      <c r="J46" s="504">
        <v>172</v>
      </c>
      <c r="K46" s="513">
        <v>10</v>
      </c>
      <c r="L46" s="19">
        <v>8</v>
      </c>
      <c r="M46" s="513">
        <v>2</v>
      </c>
      <c r="N46" s="480"/>
    </row>
    <row r="47" spans="1:15" s="154" customFormat="1" ht="30" customHeight="1" x14ac:dyDescent="0.15">
      <c r="A47" s="134">
        <v>34</v>
      </c>
      <c r="B47" s="158" t="s">
        <v>799</v>
      </c>
      <c r="C47" s="5" t="s">
        <v>311</v>
      </c>
      <c r="D47" s="11"/>
      <c r="E47" s="5" t="s">
        <v>1443</v>
      </c>
      <c r="F47" s="5" t="s">
        <v>312</v>
      </c>
      <c r="G47" s="5" t="s">
        <v>313</v>
      </c>
      <c r="H47" s="5" t="s">
        <v>2282</v>
      </c>
      <c r="I47" s="20">
        <v>59</v>
      </c>
      <c r="J47" s="163">
        <v>981</v>
      </c>
      <c r="K47" s="157">
        <v>32</v>
      </c>
      <c r="L47" s="6">
        <v>31</v>
      </c>
      <c r="M47" s="161">
        <v>5</v>
      </c>
      <c r="N47" s="412"/>
      <c r="O47" s="965"/>
    </row>
    <row r="48" spans="1:15" s="135" customFormat="1" ht="30" customHeight="1" x14ac:dyDescent="0.15">
      <c r="A48" s="134">
        <v>35</v>
      </c>
      <c r="B48" s="123" t="s">
        <v>799</v>
      </c>
      <c r="C48" s="7" t="s">
        <v>314</v>
      </c>
      <c r="D48" s="12"/>
      <c r="E48" s="7" t="s">
        <v>1444</v>
      </c>
      <c r="F48" s="7" t="s">
        <v>1254</v>
      </c>
      <c r="G48" s="7" t="s">
        <v>315</v>
      </c>
      <c r="H48" s="7" t="s">
        <v>2465</v>
      </c>
      <c r="I48" s="19">
        <v>41</v>
      </c>
      <c r="J48" s="504">
        <v>596</v>
      </c>
      <c r="K48" s="512">
        <v>23</v>
      </c>
      <c r="L48" s="504">
        <v>22</v>
      </c>
      <c r="M48" s="513">
        <v>5</v>
      </c>
      <c r="N48" s="86"/>
    </row>
    <row r="49" spans="1:15" s="135" customFormat="1" ht="30" customHeight="1" x14ac:dyDescent="0.15">
      <c r="A49" s="134">
        <v>36</v>
      </c>
      <c r="B49" s="158" t="s">
        <v>799</v>
      </c>
      <c r="C49" s="5" t="s">
        <v>316</v>
      </c>
      <c r="D49" s="11"/>
      <c r="E49" s="5" t="s">
        <v>1445</v>
      </c>
      <c r="F49" s="5" t="s">
        <v>1255</v>
      </c>
      <c r="G49" s="5" t="s">
        <v>317</v>
      </c>
      <c r="H49" s="5" t="s">
        <v>2466</v>
      </c>
      <c r="I49" s="20">
        <v>38</v>
      </c>
      <c r="J49" s="6">
        <v>589</v>
      </c>
      <c r="K49" s="157">
        <v>35</v>
      </c>
      <c r="L49" s="6">
        <v>23</v>
      </c>
      <c r="M49" s="161">
        <v>7</v>
      </c>
      <c r="N49" s="86"/>
    </row>
    <row r="50" spans="1:15" s="135" customFormat="1" ht="30" customHeight="1" x14ac:dyDescent="0.15">
      <c r="A50" s="134">
        <v>37</v>
      </c>
      <c r="B50" s="123" t="s">
        <v>799</v>
      </c>
      <c r="C50" s="7" t="s">
        <v>318</v>
      </c>
      <c r="D50" s="12"/>
      <c r="E50" s="7" t="s">
        <v>1446</v>
      </c>
      <c r="F50" s="7" t="s">
        <v>319</v>
      </c>
      <c r="G50" s="7" t="s">
        <v>320</v>
      </c>
      <c r="H50" s="7" t="s">
        <v>3345</v>
      </c>
      <c r="I50" s="19">
        <v>29</v>
      </c>
      <c r="J50" s="504">
        <v>405</v>
      </c>
      <c r="K50" s="512">
        <v>23</v>
      </c>
      <c r="L50" s="504">
        <v>15</v>
      </c>
      <c r="M50" s="513">
        <v>4</v>
      </c>
      <c r="N50" s="86"/>
    </row>
    <row r="51" spans="1:15" s="135" customFormat="1" ht="30" customHeight="1" x14ac:dyDescent="0.15">
      <c r="A51" s="134">
        <v>38</v>
      </c>
      <c r="B51" s="158" t="s">
        <v>799</v>
      </c>
      <c r="C51" s="5" t="s">
        <v>321</v>
      </c>
      <c r="D51" s="11"/>
      <c r="E51" s="5" t="s">
        <v>1447</v>
      </c>
      <c r="F51" s="5" t="s">
        <v>322</v>
      </c>
      <c r="G51" s="5" t="s">
        <v>323</v>
      </c>
      <c r="H51" s="5" t="s">
        <v>2467</v>
      </c>
      <c r="I51" s="20">
        <v>31</v>
      </c>
      <c r="J51" s="6">
        <v>546</v>
      </c>
      <c r="K51" s="157">
        <v>23</v>
      </c>
      <c r="L51" s="6">
        <v>17</v>
      </c>
      <c r="M51" s="161">
        <v>3</v>
      </c>
      <c r="N51" s="86"/>
      <c r="O51" s="481"/>
    </row>
    <row r="52" spans="1:15" s="135" customFormat="1" ht="30" customHeight="1" x14ac:dyDescent="0.15">
      <c r="A52" s="134">
        <v>39</v>
      </c>
      <c r="B52" s="69" t="s">
        <v>799</v>
      </c>
      <c r="C52" s="7" t="s">
        <v>324</v>
      </c>
      <c r="D52" s="12"/>
      <c r="E52" s="7" t="s">
        <v>1448</v>
      </c>
      <c r="F52" s="7" t="s">
        <v>325</v>
      </c>
      <c r="G52" s="7" t="s">
        <v>326</v>
      </c>
      <c r="H52" s="7" t="s">
        <v>2468</v>
      </c>
      <c r="I52" s="19">
        <v>26</v>
      </c>
      <c r="J52" s="504">
        <v>381</v>
      </c>
      <c r="K52" s="512">
        <v>17</v>
      </c>
      <c r="L52" s="504">
        <v>14</v>
      </c>
      <c r="M52" s="513">
        <v>3</v>
      </c>
      <c r="N52" s="86"/>
    </row>
    <row r="53" spans="1:15" s="135" customFormat="1" ht="30" customHeight="1" x14ac:dyDescent="0.15">
      <c r="A53" s="134">
        <v>40</v>
      </c>
      <c r="B53" s="158" t="s">
        <v>799</v>
      </c>
      <c r="C53" s="13" t="s">
        <v>1156</v>
      </c>
      <c r="D53" s="164"/>
      <c r="E53" s="13" t="s">
        <v>1449</v>
      </c>
      <c r="F53" s="13" t="s">
        <v>1157</v>
      </c>
      <c r="G53" s="13" t="s">
        <v>1158</v>
      </c>
      <c r="H53" s="5" t="s">
        <v>2469</v>
      </c>
      <c r="I53" s="20">
        <v>47</v>
      </c>
      <c r="J53" s="20">
        <v>674</v>
      </c>
      <c r="K53" s="161">
        <v>39</v>
      </c>
      <c r="L53" s="20">
        <v>24</v>
      </c>
      <c r="M53" s="161">
        <v>6</v>
      </c>
      <c r="N53" s="86"/>
      <c r="O53" s="481"/>
    </row>
    <row r="54" spans="1:15" s="135" customFormat="1" ht="30" customHeight="1" x14ac:dyDescent="0.15">
      <c r="A54" s="134">
        <v>41</v>
      </c>
      <c r="B54" s="69" t="s">
        <v>799</v>
      </c>
      <c r="C54" s="10" t="s">
        <v>1159</v>
      </c>
      <c r="D54" s="165"/>
      <c r="E54" s="10" t="s">
        <v>1450</v>
      </c>
      <c r="F54" s="10" t="s">
        <v>1160</v>
      </c>
      <c r="G54" s="10" t="s">
        <v>1161</v>
      </c>
      <c r="H54" s="7" t="s">
        <v>2470</v>
      </c>
      <c r="I54" s="19">
        <v>27</v>
      </c>
      <c r="J54" s="19">
        <v>312</v>
      </c>
      <c r="K54" s="513">
        <v>24</v>
      </c>
      <c r="L54" s="19">
        <v>14</v>
      </c>
      <c r="M54" s="513">
        <v>5</v>
      </c>
      <c r="N54" s="86"/>
      <c r="O54" s="481"/>
    </row>
    <row r="55" spans="1:15" s="135" customFormat="1" ht="30" customHeight="1" x14ac:dyDescent="0.15">
      <c r="A55" s="134">
        <v>42</v>
      </c>
      <c r="B55" s="158" t="s">
        <v>799</v>
      </c>
      <c r="C55" s="13" t="s">
        <v>1162</v>
      </c>
      <c r="D55" s="164"/>
      <c r="E55" s="13" t="s">
        <v>1451</v>
      </c>
      <c r="F55" s="13" t="s">
        <v>1163</v>
      </c>
      <c r="G55" s="13" t="s">
        <v>1164</v>
      </c>
      <c r="H55" s="5" t="s">
        <v>3346</v>
      </c>
      <c r="I55" s="20">
        <v>27</v>
      </c>
      <c r="J55" s="20">
        <v>318</v>
      </c>
      <c r="K55" s="161">
        <v>19</v>
      </c>
      <c r="L55" s="20">
        <v>12</v>
      </c>
      <c r="M55" s="161">
        <v>3</v>
      </c>
      <c r="N55" s="86"/>
      <c r="O55" s="481"/>
    </row>
    <row r="56" spans="1:15" s="135" customFormat="1" ht="30" customHeight="1" thickBot="1" x14ac:dyDescent="0.2">
      <c r="A56" s="134">
        <v>43</v>
      </c>
      <c r="B56" s="21" t="s">
        <v>799</v>
      </c>
      <c r="C56" s="21" t="s">
        <v>1165</v>
      </c>
      <c r="D56" s="166"/>
      <c r="E56" s="21" t="s">
        <v>1452</v>
      </c>
      <c r="F56" s="21" t="s">
        <v>1166</v>
      </c>
      <c r="G56" s="21" t="s">
        <v>1167</v>
      </c>
      <c r="H56" s="22" t="s">
        <v>2284</v>
      </c>
      <c r="I56" s="25">
        <v>16</v>
      </c>
      <c r="J56" s="25">
        <v>104</v>
      </c>
      <c r="K56" s="153">
        <v>9</v>
      </c>
      <c r="L56" s="25">
        <v>6</v>
      </c>
      <c r="M56" s="153">
        <v>2</v>
      </c>
      <c r="N56" s="86"/>
      <c r="O56" s="481"/>
    </row>
    <row r="57" spans="1:15" s="167" customFormat="1" ht="39.950000000000003" customHeight="1" x14ac:dyDescent="0.15">
      <c r="A57" s="134"/>
      <c r="D57" s="168"/>
      <c r="H57" s="168" t="s">
        <v>1318</v>
      </c>
      <c r="I57" s="169">
        <f>SUM(I12:I40,I43:I56)</f>
        <v>1406</v>
      </c>
      <c r="J57" s="169">
        <f>SUM(J12:J40,J43:J56)</f>
        <v>19600</v>
      </c>
      <c r="K57" s="170">
        <f>SUM(K12:K40,K43:K56)</f>
        <v>936</v>
      </c>
      <c r="L57" s="169">
        <f t="shared" ref="L57:M57" si="0">SUM(L12:L40,L43:L56)</f>
        <v>731</v>
      </c>
      <c r="M57" s="170">
        <f t="shared" si="0"/>
        <v>182</v>
      </c>
    </row>
    <row r="58" spans="1:15" s="135" customFormat="1" ht="39.950000000000003" customHeight="1" thickBot="1" x14ac:dyDescent="0.2">
      <c r="A58" s="134"/>
      <c r="B58" s="135" t="s">
        <v>2149</v>
      </c>
      <c r="D58" s="154"/>
      <c r="H58" s="135" t="s">
        <v>2147</v>
      </c>
      <c r="K58" s="951"/>
      <c r="L58" s="951"/>
      <c r="M58" s="951"/>
      <c r="N58" s="480"/>
    </row>
    <row r="59" spans="1:15" s="154" customFormat="1" ht="39.950000000000003" customHeight="1" thickBot="1" x14ac:dyDescent="0.2">
      <c r="A59" s="134"/>
      <c r="B59" s="413" t="s">
        <v>2139</v>
      </c>
      <c r="C59" s="413" t="s">
        <v>2140</v>
      </c>
      <c r="D59" s="413" t="s">
        <v>1414</v>
      </c>
      <c r="E59" s="413" t="s">
        <v>246</v>
      </c>
      <c r="F59" s="413" t="s">
        <v>247</v>
      </c>
      <c r="G59" s="413" t="s">
        <v>92</v>
      </c>
      <c r="H59" s="413" t="s">
        <v>1303</v>
      </c>
      <c r="I59" s="413" t="s">
        <v>791</v>
      </c>
      <c r="J59" s="999" t="s">
        <v>792</v>
      </c>
      <c r="K59" s="1000"/>
      <c r="L59" s="999" t="s">
        <v>793</v>
      </c>
      <c r="M59" s="1000"/>
      <c r="N59" s="412"/>
    </row>
    <row r="60" spans="1:15" s="135" customFormat="1" ht="30" customHeight="1" x14ac:dyDescent="0.15">
      <c r="A60" s="134">
        <v>1</v>
      </c>
      <c r="B60" s="117" t="s">
        <v>1168</v>
      </c>
      <c r="C60" s="117" t="s">
        <v>1169</v>
      </c>
      <c r="D60" s="137"/>
      <c r="E60" s="117" t="s">
        <v>1453</v>
      </c>
      <c r="F60" s="117" t="s">
        <v>1170</v>
      </c>
      <c r="G60" s="117" t="s">
        <v>1171</v>
      </c>
      <c r="H60" s="117" t="s">
        <v>2071</v>
      </c>
      <c r="I60" s="118">
        <v>61</v>
      </c>
      <c r="J60" s="171">
        <v>837</v>
      </c>
      <c r="K60" s="139">
        <v>45</v>
      </c>
      <c r="L60" s="118">
        <v>31</v>
      </c>
      <c r="M60" s="140">
        <v>9</v>
      </c>
      <c r="N60" s="86"/>
    </row>
    <row r="61" spans="1:15" s="135" customFormat="1" ht="30" customHeight="1" x14ac:dyDescent="0.15">
      <c r="A61" s="134">
        <v>2</v>
      </c>
      <c r="B61" s="5" t="s">
        <v>1168</v>
      </c>
      <c r="C61" s="5" t="s">
        <v>1172</v>
      </c>
      <c r="D61" s="11"/>
      <c r="E61" s="5" t="s">
        <v>1454</v>
      </c>
      <c r="F61" s="5" t="s">
        <v>1173</v>
      </c>
      <c r="G61" s="5" t="s">
        <v>1174</v>
      </c>
      <c r="H61" s="5" t="s">
        <v>2476</v>
      </c>
      <c r="I61" s="6">
        <v>14</v>
      </c>
      <c r="J61" s="6">
        <v>101</v>
      </c>
      <c r="K61" s="157">
        <v>8</v>
      </c>
      <c r="L61" s="6">
        <v>5</v>
      </c>
      <c r="M61" s="161">
        <v>2</v>
      </c>
      <c r="N61" s="86"/>
    </row>
    <row r="62" spans="1:15" s="135" customFormat="1" ht="30" customHeight="1" x14ac:dyDescent="0.15">
      <c r="A62" s="134">
        <v>3</v>
      </c>
      <c r="B62" s="7" t="s">
        <v>1168</v>
      </c>
      <c r="C62" s="7" t="s">
        <v>1175</v>
      </c>
      <c r="D62" s="12"/>
      <c r="E62" s="7" t="s">
        <v>1455</v>
      </c>
      <c r="F62" s="7" t="s">
        <v>1176</v>
      </c>
      <c r="G62" s="7" t="s">
        <v>1177</v>
      </c>
      <c r="H62" s="7" t="s">
        <v>2287</v>
      </c>
      <c r="I62" s="2">
        <v>13</v>
      </c>
      <c r="J62" s="2">
        <v>51</v>
      </c>
      <c r="K62" s="145">
        <v>3</v>
      </c>
      <c r="L62" s="2">
        <v>5</v>
      </c>
      <c r="M62" s="146">
        <v>2</v>
      </c>
      <c r="N62" s="86"/>
    </row>
    <row r="63" spans="1:15" s="135" customFormat="1" ht="30" customHeight="1" x14ac:dyDescent="0.15">
      <c r="A63" s="134">
        <v>4</v>
      </c>
      <c r="B63" s="83" t="s">
        <v>327</v>
      </c>
      <c r="C63" s="83" t="s">
        <v>328</v>
      </c>
      <c r="D63" s="78"/>
      <c r="E63" s="83" t="s">
        <v>1456</v>
      </c>
      <c r="F63" s="83" t="s">
        <v>329</v>
      </c>
      <c r="G63" s="83" t="s">
        <v>330</v>
      </c>
      <c r="H63" s="83" t="s">
        <v>3357</v>
      </c>
      <c r="I63" s="30">
        <v>16</v>
      </c>
      <c r="J63" s="30">
        <v>114</v>
      </c>
      <c r="K63" s="143">
        <v>11</v>
      </c>
      <c r="L63" s="30">
        <v>7</v>
      </c>
      <c r="M63" s="144">
        <v>3</v>
      </c>
      <c r="N63" s="86"/>
    </row>
    <row r="64" spans="1:15" s="135" customFormat="1" ht="30" customHeight="1" x14ac:dyDescent="0.15">
      <c r="A64" s="134">
        <v>5</v>
      </c>
      <c r="B64" s="7" t="s">
        <v>327</v>
      </c>
      <c r="C64" s="7" t="s">
        <v>331</v>
      </c>
      <c r="D64" s="12"/>
      <c r="E64" s="7" t="s">
        <v>1457</v>
      </c>
      <c r="F64" s="7" t="s">
        <v>332</v>
      </c>
      <c r="G64" s="7" t="s">
        <v>333</v>
      </c>
      <c r="H64" s="349" t="s">
        <v>3358</v>
      </c>
      <c r="I64" s="127">
        <v>22</v>
      </c>
      <c r="J64" s="2">
        <v>199</v>
      </c>
      <c r="K64" s="145">
        <v>17</v>
      </c>
      <c r="L64" s="2">
        <v>11</v>
      </c>
      <c r="M64" s="146">
        <v>5</v>
      </c>
      <c r="N64" s="86"/>
    </row>
    <row r="65" spans="1:14" s="135" customFormat="1" ht="30" customHeight="1" x14ac:dyDescent="0.15">
      <c r="A65" s="134">
        <v>6</v>
      </c>
      <c r="B65" s="83" t="s">
        <v>327</v>
      </c>
      <c r="C65" s="83" t="s">
        <v>334</v>
      </c>
      <c r="D65" s="78"/>
      <c r="E65" s="83" t="s">
        <v>1458</v>
      </c>
      <c r="F65" s="83" t="s">
        <v>335</v>
      </c>
      <c r="G65" s="83" t="s">
        <v>336</v>
      </c>
      <c r="H65" s="83" t="s">
        <v>3360</v>
      </c>
      <c r="I65" s="30">
        <v>27</v>
      </c>
      <c r="J65" s="30">
        <v>366</v>
      </c>
      <c r="K65" s="143">
        <v>22</v>
      </c>
      <c r="L65" s="30">
        <v>13</v>
      </c>
      <c r="M65" s="144">
        <v>3</v>
      </c>
      <c r="N65" s="86"/>
    </row>
    <row r="66" spans="1:14" s="135" customFormat="1" ht="30" customHeight="1" x14ac:dyDescent="0.15">
      <c r="A66" s="134">
        <v>7</v>
      </c>
      <c r="B66" s="7" t="s">
        <v>327</v>
      </c>
      <c r="C66" s="7" t="s">
        <v>337</v>
      </c>
      <c r="D66" s="12"/>
      <c r="E66" s="7" t="s">
        <v>1459</v>
      </c>
      <c r="F66" s="7" t="s">
        <v>338</v>
      </c>
      <c r="G66" s="7" t="s">
        <v>339</v>
      </c>
      <c r="H66" s="7" t="s">
        <v>2362</v>
      </c>
      <c r="I66" s="2">
        <v>15</v>
      </c>
      <c r="J66" s="2">
        <v>87</v>
      </c>
      <c r="K66" s="145">
        <v>9</v>
      </c>
      <c r="L66" s="2">
        <v>5</v>
      </c>
      <c r="M66" s="146">
        <v>2</v>
      </c>
      <c r="N66" s="86"/>
    </row>
    <row r="67" spans="1:14" s="135" customFormat="1" ht="30" customHeight="1" x14ac:dyDescent="0.15">
      <c r="A67" s="134">
        <v>8</v>
      </c>
      <c r="B67" s="83" t="s">
        <v>327</v>
      </c>
      <c r="C67" s="83" t="s">
        <v>136</v>
      </c>
      <c r="D67" s="78"/>
      <c r="E67" s="83" t="s">
        <v>1405</v>
      </c>
      <c r="F67" s="83" t="s">
        <v>340</v>
      </c>
      <c r="G67" s="83" t="s">
        <v>341</v>
      </c>
      <c r="H67" s="83" t="s">
        <v>3359</v>
      </c>
      <c r="I67" s="30">
        <v>56</v>
      </c>
      <c r="J67" s="30">
        <v>774</v>
      </c>
      <c r="K67" s="143">
        <v>46</v>
      </c>
      <c r="L67" s="30">
        <v>26</v>
      </c>
      <c r="M67" s="144">
        <v>6</v>
      </c>
      <c r="N67" s="86"/>
    </row>
    <row r="68" spans="1:14" s="135" customFormat="1" ht="30" customHeight="1" x14ac:dyDescent="0.15">
      <c r="A68" s="134">
        <v>9</v>
      </c>
      <c r="B68" s="7" t="s">
        <v>342</v>
      </c>
      <c r="C68" s="7" t="s">
        <v>343</v>
      </c>
      <c r="D68" s="12"/>
      <c r="E68" s="7" t="s">
        <v>1460</v>
      </c>
      <c r="F68" s="7" t="s">
        <v>344</v>
      </c>
      <c r="G68" s="7" t="s">
        <v>345</v>
      </c>
      <c r="H68" s="7" t="s">
        <v>3361</v>
      </c>
      <c r="I68" s="2">
        <v>14</v>
      </c>
      <c r="J68" s="2">
        <v>96</v>
      </c>
      <c r="K68" s="145">
        <v>6</v>
      </c>
      <c r="L68" s="2">
        <v>5</v>
      </c>
      <c r="M68" s="146">
        <v>2</v>
      </c>
      <c r="N68" s="86"/>
    </row>
    <row r="69" spans="1:14" s="135" customFormat="1" ht="30" customHeight="1" thickBot="1" x14ac:dyDescent="0.2">
      <c r="A69" s="134">
        <v>10</v>
      </c>
      <c r="B69" s="172" t="s">
        <v>342</v>
      </c>
      <c r="C69" s="172" t="s">
        <v>346</v>
      </c>
      <c r="D69" s="173"/>
      <c r="E69" s="172" t="s">
        <v>1461</v>
      </c>
      <c r="F69" s="172" t="s">
        <v>347</v>
      </c>
      <c r="G69" s="172" t="s">
        <v>348</v>
      </c>
      <c r="H69" s="172" t="s">
        <v>1474</v>
      </c>
      <c r="I69" s="174">
        <v>15</v>
      </c>
      <c r="J69" s="174">
        <v>74</v>
      </c>
      <c r="K69" s="175">
        <v>5</v>
      </c>
      <c r="L69" s="174">
        <v>5</v>
      </c>
      <c r="M69" s="176">
        <v>2</v>
      </c>
      <c r="N69" s="86"/>
    </row>
    <row r="70" spans="1:14" s="167" customFormat="1" ht="39.950000000000003" customHeight="1" x14ac:dyDescent="0.15">
      <c r="A70" s="134"/>
      <c r="D70" s="168"/>
      <c r="H70" s="178" t="s">
        <v>1318</v>
      </c>
      <c r="I70" s="179">
        <f>SUM(I60:I69)</f>
        <v>253</v>
      </c>
      <c r="J70" s="179">
        <f t="shared" ref="J70:M70" si="1">SUM(J60:J69)</f>
        <v>2699</v>
      </c>
      <c r="K70" s="180">
        <f>SUM(K60:K69)</f>
        <v>172</v>
      </c>
      <c r="L70" s="179">
        <f t="shared" si="1"/>
        <v>113</v>
      </c>
      <c r="M70" s="180">
        <f t="shared" si="1"/>
        <v>36</v>
      </c>
      <c r="N70" s="482"/>
    </row>
    <row r="71" spans="1:14" s="135" customFormat="1" ht="39.950000000000003" customHeight="1" thickBot="1" x14ac:dyDescent="0.2">
      <c r="A71" s="134"/>
      <c r="B71" s="135" t="s">
        <v>2150</v>
      </c>
      <c r="D71" s="154"/>
      <c r="H71" s="135" t="s">
        <v>2147</v>
      </c>
      <c r="K71" s="951"/>
      <c r="L71" s="951"/>
      <c r="M71" s="951"/>
      <c r="N71" s="480"/>
    </row>
    <row r="72" spans="1:14" s="135" customFormat="1" ht="39.950000000000003" customHeight="1" thickBot="1" x14ac:dyDescent="0.2">
      <c r="A72" s="134"/>
      <c r="B72" s="413" t="s">
        <v>301</v>
      </c>
      <c r="C72" s="413" t="s">
        <v>1401</v>
      </c>
      <c r="D72" s="413" t="s">
        <v>2151</v>
      </c>
      <c r="E72" s="413" t="s">
        <v>246</v>
      </c>
      <c r="F72" s="413" t="s">
        <v>247</v>
      </c>
      <c r="G72" s="413" t="s">
        <v>92</v>
      </c>
      <c r="H72" s="413" t="s">
        <v>1303</v>
      </c>
      <c r="I72" s="413" t="s">
        <v>791</v>
      </c>
      <c r="J72" s="999" t="s">
        <v>792</v>
      </c>
      <c r="K72" s="1000"/>
      <c r="L72" s="999" t="s">
        <v>793</v>
      </c>
      <c r="M72" s="1000"/>
      <c r="N72" s="412"/>
    </row>
    <row r="73" spans="1:14" s="135" customFormat="1" ht="30" customHeight="1" x14ac:dyDescent="0.15">
      <c r="A73" s="134">
        <v>1</v>
      </c>
      <c r="B73" s="7" t="s">
        <v>349</v>
      </c>
      <c r="C73" s="7" t="s">
        <v>110</v>
      </c>
      <c r="D73" s="12"/>
      <c r="E73" s="7" t="s">
        <v>1462</v>
      </c>
      <c r="F73" s="7" t="s">
        <v>350</v>
      </c>
      <c r="G73" s="7" t="s">
        <v>351</v>
      </c>
      <c r="H73" s="7" t="s">
        <v>2487</v>
      </c>
      <c r="I73" s="2">
        <v>45</v>
      </c>
      <c r="J73" s="2">
        <v>665</v>
      </c>
      <c r="K73" s="145">
        <v>30</v>
      </c>
      <c r="L73" s="2">
        <v>22</v>
      </c>
      <c r="M73" s="140">
        <v>4</v>
      </c>
      <c r="N73" s="86"/>
    </row>
    <row r="74" spans="1:14" s="135" customFormat="1" ht="30" customHeight="1" x14ac:dyDescent="0.15">
      <c r="A74" s="134">
        <v>2</v>
      </c>
      <c r="B74" s="5" t="s">
        <v>349</v>
      </c>
      <c r="C74" s="5" t="s">
        <v>352</v>
      </c>
      <c r="D74" s="11"/>
      <c r="E74" s="5" t="s">
        <v>1463</v>
      </c>
      <c r="F74" s="5" t="s">
        <v>353</v>
      </c>
      <c r="G74" s="5" t="s">
        <v>354</v>
      </c>
      <c r="H74" s="5" t="s">
        <v>2488</v>
      </c>
      <c r="I74" s="6">
        <v>16</v>
      </c>
      <c r="J74" s="6">
        <v>138</v>
      </c>
      <c r="K74" s="157">
        <v>3</v>
      </c>
      <c r="L74" s="6">
        <v>7</v>
      </c>
      <c r="M74" s="161">
        <v>1</v>
      </c>
      <c r="N74" s="86"/>
    </row>
    <row r="75" spans="1:14" s="135" customFormat="1" ht="30" customHeight="1" x14ac:dyDescent="0.15">
      <c r="A75" s="134">
        <v>3</v>
      </c>
      <c r="B75" s="7" t="s">
        <v>349</v>
      </c>
      <c r="C75" s="7" t="s">
        <v>355</v>
      </c>
      <c r="D75" s="12"/>
      <c r="E75" s="7" t="s">
        <v>1464</v>
      </c>
      <c r="F75" s="7" t="s">
        <v>356</v>
      </c>
      <c r="G75" s="7" t="s">
        <v>357</v>
      </c>
      <c r="H75" s="7" t="s">
        <v>2489</v>
      </c>
      <c r="I75" s="2">
        <v>18</v>
      </c>
      <c r="J75" s="2">
        <v>122</v>
      </c>
      <c r="K75" s="145">
        <v>4</v>
      </c>
      <c r="L75" s="2">
        <v>7</v>
      </c>
      <c r="M75" s="146">
        <v>2</v>
      </c>
      <c r="N75" s="86"/>
    </row>
    <row r="76" spans="1:14" s="135" customFormat="1" ht="30" customHeight="1" x14ac:dyDescent="0.15">
      <c r="A76" s="134">
        <v>4</v>
      </c>
      <c r="B76" s="5" t="s">
        <v>349</v>
      </c>
      <c r="C76" s="5" t="s">
        <v>876</v>
      </c>
      <c r="D76" s="11"/>
      <c r="E76" s="5" t="s">
        <v>1465</v>
      </c>
      <c r="F76" s="5" t="s">
        <v>358</v>
      </c>
      <c r="G76" s="5" t="s">
        <v>359</v>
      </c>
      <c r="H76" s="5" t="s">
        <v>2307</v>
      </c>
      <c r="I76" s="6">
        <v>20</v>
      </c>
      <c r="J76" s="6">
        <v>193</v>
      </c>
      <c r="K76" s="157">
        <v>8</v>
      </c>
      <c r="L76" s="6">
        <v>9</v>
      </c>
      <c r="M76" s="161">
        <v>3</v>
      </c>
      <c r="N76" s="86"/>
    </row>
    <row r="77" spans="1:14" s="135" customFormat="1" ht="30" customHeight="1" x14ac:dyDescent="0.15">
      <c r="A77" s="134">
        <v>5</v>
      </c>
      <c r="B77" s="7" t="s">
        <v>349</v>
      </c>
      <c r="C77" s="7" t="s">
        <v>531</v>
      </c>
      <c r="D77" s="12"/>
      <c r="E77" s="7" t="s">
        <v>1466</v>
      </c>
      <c r="F77" s="7" t="s">
        <v>532</v>
      </c>
      <c r="G77" s="7" t="s">
        <v>533</v>
      </c>
      <c r="H77" s="7" t="s">
        <v>3373</v>
      </c>
      <c r="I77" s="2">
        <v>25</v>
      </c>
      <c r="J77" s="2">
        <v>306</v>
      </c>
      <c r="K77" s="145">
        <v>19</v>
      </c>
      <c r="L77" s="2">
        <v>13</v>
      </c>
      <c r="M77" s="146">
        <v>4</v>
      </c>
      <c r="N77" s="86"/>
    </row>
    <row r="78" spans="1:14" s="135" customFormat="1" ht="30" customHeight="1" x14ac:dyDescent="0.15">
      <c r="A78" s="134">
        <v>6</v>
      </c>
      <c r="B78" s="5" t="s">
        <v>349</v>
      </c>
      <c r="C78" s="5" t="s">
        <v>534</v>
      </c>
      <c r="D78" s="11"/>
      <c r="E78" s="5" t="s">
        <v>1467</v>
      </c>
      <c r="F78" s="5" t="s">
        <v>535</v>
      </c>
      <c r="G78" s="5" t="s">
        <v>536</v>
      </c>
      <c r="H78" s="5" t="s">
        <v>3374</v>
      </c>
      <c r="I78" s="6">
        <v>14</v>
      </c>
      <c r="J78" s="6">
        <v>113</v>
      </c>
      <c r="K78" s="161">
        <v>9</v>
      </c>
      <c r="L78" s="6">
        <v>6</v>
      </c>
      <c r="M78" s="161">
        <v>2</v>
      </c>
      <c r="N78" s="86"/>
    </row>
    <row r="79" spans="1:14" s="135" customFormat="1" ht="30" customHeight="1" x14ac:dyDescent="0.15">
      <c r="A79" s="134">
        <v>7</v>
      </c>
      <c r="B79" s="7" t="s">
        <v>537</v>
      </c>
      <c r="C79" s="7" t="s">
        <v>538</v>
      </c>
      <c r="D79" s="12"/>
      <c r="E79" s="7" t="s">
        <v>1342</v>
      </c>
      <c r="F79" s="7" t="s">
        <v>539</v>
      </c>
      <c r="G79" s="7" t="s">
        <v>540</v>
      </c>
      <c r="H79" s="7" t="s">
        <v>3375</v>
      </c>
      <c r="I79" s="2">
        <v>39</v>
      </c>
      <c r="J79" s="2">
        <v>512</v>
      </c>
      <c r="K79" s="145">
        <v>34</v>
      </c>
      <c r="L79" s="2">
        <v>20</v>
      </c>
      <c r="M79" s="146">
        <v>6</v>
      </c>
      <c r="N79" s="86"/>
    </row>
    <row r="80" spans="1:14" s="135" customFormat="1" ht="30" customHeight="1" x14ac:dyDescent="0.15">
      <c r="A80" s="134">
        <v>8</v>
      </c>
      <c r="B80" s="5" t="s">
        <v>537</v>
      </c>
      <c r="C80" s="5" t="s">
        <v>541</v>
      </c>
      <c r="D80" s="11"/>
      <c r="E80" s="5" t="s">
        <v>1468</v>
      </c>
      <c r="F80" s="5" t="s">
        <v>542</v>
      </c>
      <c r="G80" s="5" t="s">
        <v>543</v>
      </c>
      <c r="H80" s="5" t="s">
        <v>3532</v>
      </c>
      <c r="I80" s="6">
        <v>38</v>
      </c>
      <c r="J80" s="6">
        <v>553</v>
      </c>
      <c r="K80" s="157">
        <v>33</v>
      </c>
      <c r="L80" s="6">
        <v>21</v>
      </c>
      <c r="M80" s="161">
        <v>6</v>
      </c>
      <c r="N80" s="86"/>
    </row>
    <row r="81" spans="1:14" s="135" customFormat="1" ht="30" customHeight="1" x14ac:dyDescent="0.15">
      <c r="A81" s="134">
        <v>9</v>
      </c>
      <c r="B81" s="7" t="s">
        <v>537</v>
      </c>
      <c r="C81" s="7" t="s">
        <v>544</v>
      </c>
      <c r="D81" s="12"/>
      <c r="E81" s="7" t="s">
        <v>1469</v>
      </c>
      <c r="F81" s="7" t="s">
        <v>545</v>
      </c>
      <c r="G81" s="7" t="s">
        <v>546</v>
      </c>
      <c r="H81" s="7" t="s">
        <v>3376</v>
      </c>
      <c r="I81" s="2">
        <v>19</v>
      </c>
      <c r="J81" s="2">
        <v>207</v>
      </c>
      <c r="K81" s="145">
        <v>9</v>
      </c>
      <c r="L81" s="2">
        <v>8</v>
      </c>
      <c r="M81" s="146">
        <v>2</v>
      </c>
      <c r="N81" s="86"/>
    </row>
    <row r="82" spans="1:14" s="135" customFormat="1" ht="30" customHeight="1" x14ac:dyDescent="0.15">
      <c r="A82" s="134">
        <v>10</v>
      </c>
      <c r="B82" s="83" t="s">
        <v>547</v>
      </c>
      <c r="C82" s="83" t="s">
        <v>548</v>
      </c>
      <c r="D82" s="78"/>
      <c r="E82" s="83" t="s">
        <v>1470</v>
      </c>
      <c r="F82" s="83" t="s">
        <v>549</v>
      </c>
      <c r="G82" s="83" t="s">
        <v>550</v>
      </c>
      <c r="H82" s="83" t="s">
        <v>2308</v>
      </c>
      <c r="I82" s="30">
        <v>18</v>
      </c>
      <c r="J82" s="30">
        <v>158</v>
      </c>
      <c r="K82" s="143">
        <v>8</v>
      </c>
      <c r="L82" s="30">
        <v>8</v>
      </c>
      <c r="M82" s="144">
        <v>2</v>
      </c>
      <c r="N82" s="86"/>
    </row>
    <row r="83" spans="1:14" s="135" customFormat="1" ht="30" customHeight="1" x14ac:dyDescent="0.15">
      <c r="A83" s="134">
        <v>11</v>
      </c>
      <c r="B83" s="7" t="s">
        <v>551</v>
      </c>
      <c r="C83" s="7" t="s">
        <v>552</v>
      </c>
      <c r="D83" s="12"/>
      <c r="E83" s="7" t="s">
        <v>1471</v>
      </c>
      <c r="F83" s="7" t="s">
        <v>553</v>
      </c>
      <c r="G83" s="7" t="s">
        <v>554</v>
      </c>
      <c r="H83" s="7" t="s">
        <v>2490</v>
      </c>
      <c r="I83" s="2">
        <v>16</v>
      </c>
      <c r="J83" s="2">
        <v>122</v>
      </c>
      <c r="K83" s="145">
        <v>8</v>
      </c>
      <c r="L83" s="2">
        <v>8</v>
      </c>
      <c r="M83" s="146">
        <v>3</v>
      </c>
      <c r="N83" s="86"/>
    </row>
    <row r="84" spans="1:14" s="135" customFormat="1" ht="30" customHeight="1" x14ac:dyDescent="0.15">
      <c r="A84" s="134">
        <v>12</v>
      </c>
      <c r="B84" s="5" t="s">
        <v>551</v>
      </c>
      <c r="C84" s="5" t="s">
        <v>555</v>
      </c>
      <c r="D84" s="11"/>
      <c r="E84" s="5" t="s">
        <v>1472</v>
      </c>
      <c r="F84" s="5" t="s">
        <v>556</v>
      </c>
      <c r="G84" s="5" t="s">
        <v>557</v>
      </c>
      <c r="H84" s="5" t="s">
        <v>3377</v>
      </c>
      <c r="I84" s="6">
        <v>15</v>
      </c>
      <c r="J84" s="6">
        <v>73</v>
      </c>
      <c r="K84" s="157">
        <v>4</v>
      </c>
      <c r="L84" s="6">
        <v>5</v>
      </c>
      <c r="M84" s="161">
        <v>2</v>
      </c>
      <c r="N84" s="86"/>
    </row>
    <row r="85" spans="1:14" s="135" customFormat="1" ht="30" customHeight="1" x14ac:dyDescent="0.15">
      <c r="A85" s="134">
        <v>13</v>
      </c>
      <c r="B85" s="7" t="s">
        <v>558</v>
      </c>
      <c r="C85" s="7" t="s">
        <v>2152</v>
      </c>
      <c r="D85" s="12"/>
      <c r="E85" s="7" t="s">
        <v>1473</v>
      </c>
      <c r="F85" s="7" t="s">
        <v>559</v>
      </c>
      <c r="G85" s="7" t="s">
        <v>560</v>
      </c>
      <c r="H85" s="7" t="s">
        <v>2491</v>
      </c>
      <c r="I85" s="2">
        <v>18</v>
      </c>
      <c r="J85" s="2">
        <v>179</v>
      </c>
      <c r="K85" s="145">
        <v>11</v>
      </c>
      <c r="L85" s="2">
        <v>8</v>
      </c>
      <c r="M85" s="146">
        <v>2</v>
      </c>
      <c r="N85" s="86"/>
    </row>
    <row r="86" spans="1:14" s="135" customFormat="1" ht="30" customHeight="1" thickBot="1" x14ac:dyDescent="0.2">
      <c r="A86" s="134">
        <v>14</v>
      </c>
      <c r="B86" s="185" t="s">
        <v>561</v>
      </c>
      <c r="C86" s="185" t="s">
        <v>1722</v>
      </c>
      <c r="D86" s="186"/>
      <c r="E86" s="185" t="s">
        <v>3378</v>
      </c>
      <c r="F86" s="185" t="s">
        <v>3379</v>
      </c>
      <c r="G86" s="185" t="s">
        <v>3380</v>
      </c>
      <c r="H86" s="185" t="s">
        <v>2309</v>
      </c>
      <c r="I86" s="28">
        <v>30</v>
      </c>
      <c r="J86" s="28">
        <v>344</v>
      </c>
      <c r="K86" s="187">
        <v>22</v>
      </c>
      <c r="L86" s="28">
        <v>14</v>
      </c>
      <c r="M86" s="101">
        <v>4</v>
      </c>
      <c r="N86" s="86"/>
    </row>
    <row r="87" spans="1:14" s="167" customFormat="1" ht="39.950000000000003" customHeight="1" x14ac:dyDescent="0.15">
      <c r="A87" s="134"/>
      <c r="B87" s="181"/>
      <c r="C87" s="181"/>
      <c r="D87" s="182"/>
      <c r="E87" s="181"/>
      <c r="F87" s="181"/>
      <c r="G87" s="181"/>
      <c r="H87" s="182" t="s">
        <v>1318</v>
      </c>
      <c r="I87" s="183">
        <f>SUM(I73:I86)</f>
        <v>331</v>
      </c>
      <c r="J87" s="183">
        <f>SUM(J73:J86)</f>
        <v>3685</v>
      </c>
      <c r="K87" s="184">
        <f>SUM(K73:K86)</f>
        <v>202</v>
      </c>
      <c r="L87" s="183">
        <f>SUM(L73:L86)</f>
        <v>156</v>
      </c>
      <c r="M87" s="184">
        <f>SUM(M73:M86)</f>
        <v>43</v>
      </c>
      <c r="N87" s="147"/>
    </row>
    <row r="88" spans="1:14" s="135" customFormat="1" ht="39.950000000000003" customHeight="1" thickBot="1" x14ac:dyDescent="0.2">
      <c r="A88" s="134"/>
      <c r="B88" s="135" t="s">
        <v>2153</v>
      </c>
      <c r="D88" s="154"/>
      <c r="H88" s="135" t="s">
        <v>2147</v>
      </c>
      <c r="K88" s="951"/>
      <c r="L88" s="951"/>
      <c r="M88" s="951"/>
      <c r="N88" s="480"/>
    </row>
    <row r="89" spans="1:14" s="135" customFormat="1" ht="39.950000000000003" customHeight="1" thickBot="1" x14ac:dyDescent="0.2">
      <c r="A89" s="134"/>
      <c r="B89" s="413" t="s">
        <v>2139</v>
      </c>
      <c r="C89" s="413" t="s">
        <v>2140</v>
      </c>
      <c r="D89" s="413" t="s">
        <v>1414</v>
      </c>
      <c r="E89" s="413" t="s">
        <v>246</v>
      </c>
      <c r="F89" s="413" t="s">
        <v>247</v>
      </c>
      <c r="G89" s="413" t="s">
        <v>92</v>
      </c>
      <c r="H89" s="413" t="s">
        <v>1303</v>
      </c>
      <c r="I89" s="413" t="s">
        <v>791</v>
      </c>
      <c r="J89" s="999" t="s">
        <v>792</v>
      </c>
      <c r="K89" s="1000"/>
      <c r="L89" s="999" t="s">
        <v>793</v>
      </c>
      <c r="M89" s="1000"/>
      <c r="N89" s="412"/>
    </row>
    <row r="90" spans="1:14" s="135" customFormat="1" ht="30" customHeight="1" x14ac:dyDescent="0.15">
      <c r="A90" s="134">
        <v>1</v>
      </c>
      <c r="B90" s="7" t="s">
        <v>563</v>
      </c>
      <c r="C90" s="7" t="s">
        <v>564</v>
      </c>
      <c r="D90" s="12"/>
      <c r="E90" s="7" t="s">
        <v>1477</v>
      </c>
      <c r="F90" s="7" t="s">
        <v>565</v>
      </c>
      <c r="G90" s="7" t="s">
        <v>566</v>
      </c>
      <c r="H90" s="7" t="s">
        <v>2492</v>
      </c>
      <c r="I90" s="2">
        <v>49</v>
      </c>
      <c r="J90" s="2">
        <v>724</v>
      </c>
      <c r="K90" s="145">
        <v>51</v>
      </c>
      <c r="L90" s="2">
        <v>27</v>
      </c>
      <c r="M90" s="140">
        <v>9</v>
      </c>
      <c r="N90" s="86"/>
    </row>
    <row r="91" spans="1:14" s="509" customFormat="1" ht="30" customHeight="1" x14ac:dyDescent="0.15">
      <c r="A91" s="134">
        <v>2</v>
      </c>
      <c r="B91" s="84" t="s">
        <v>563</v>
      </c>
      <c r="C91" s="83" t="s">
        <v>574</v>
      </c>
      <c r="D91" s="78"/>
      <c r="E91" s="84" t="s">
        <v>1480</v>
      </c>
      <c r="F91" s="84" t="s">
        <v>575</v>
      </c>
      <c r="G91" s="83" t="s">
        <v>576</v>
      </c>
      <c r="H91" s="84" t="s">
        <v>2313</v>
      </c>
      <c r="I91" s="29">
        <v>12</v>
      </c>
      <c r="J91" s="505">
        <v>56</v>
      </c>
      <c r="K91" s="511">
        <v>3</v>
      </c>
      <c r="L91" s="29">
        <v>4</v>
      </c>
      <c r="M91" s="511">
        <v>1</v>
      </c>
      <c r="N91" s="507"/>
    </row>
    <row r="92" spans="1:14" s="509" customFormat="1" ht="30" customHeight="1" x14ac:dyDescent="0.15">
      <c r="A92" s="134">
        <v>3</v>
      </c>
      <c r="B92" s="10" t="s">
        <v>563</v>
      </c>
      <c r="C92" s="10" t="s">
        <v>570</v>
      </c>
      <c r="D92" s="165"/>
      <c r="E92" s="7" t="s">
        <v>1479</v>
      </c>
      <c r="F92" s="7" t="s">
        <v>571</v>
      </c>
      <c r="G92" s="10" t="s">
        <v>572</v>
      </c>
      <c r="H92" s="7" t="s">
        <v>3385</v>
      </c>
      <c r="I92" s="504">
        <v>13</v>
      </c>
      <c r="J92" s="19">
        <v>109</v>
      </c>
      <c r="K92" s="512">
        <v>6</v>
      </c>
      <c r="L92" s="504">
        <v>5</v>
      </c>
      <c r="M92" s="513">
        <v>2</v>
      </c>
      <c r="N92" s="507"/>
    </row>
    <row r="93" spans="1:14" s="509" customFormat="1" ht="30" customHeight="1" x14ac:dyDescent="0.15">
      <c r="A93" s="134">
        <v>4</v>
      </c>
      <c r="B93" s="13" t="s">
        <v>563</v>
      </c>
      <c r="C93" s="5" t="s">
        <v>115</v>
      </c>
      <c r="D93" s="11"/>
      <c r="E93" s="5" t="s">
        <v>1375</v>
      </c>
      <c r="F93" s="5" t="s">
        <v>573</v>
      </c>
      <c r="G93" s="5" t="s">
        <v>3561</v>
      </c>
      <c r="H93" s="5" t="s">
        <v>3386</v>
      </c>
      <c r="I93" s="6">
        <v>17</v>
      </c>
      <c r="J93" s="6">
        <v>223</v>
      </c>
      <c r="K93" s="157">
        <v>16</v>
      </c>
      <c r="L93" s="6">
        <v>9</v>
      </c>
      <c r="M93" s="161">
        <v>3</v>
      </c>
      <c r="N93" s="507"/>
    </row>
    <row r="94" spans="1:14" s="135" customFormat="1" ht="30" customHeight="1" thickBot="1" x14ac:dyDescent="0.2">
      <c r="A94" s="134">
        <v>5</v>
      </c>
      <c r="B94" s="10" t="s">
        <v>563</v>
      </c>
      <c r="C94" s="7" t="s">
        <v>567</v>
      </c>
      <c r="D94" s="12"/>
      <c r="E94" s="7" t="s">
        <v>1478</v>
      </c>
      <c r="F94" s="7" t="s">
        <v>568</v>
      </c>
      <c r="G94" s="7" t="s">
        <v>569</v>
      </c>
      <c r="H94" s="7" t="s">
        <v>2196</v>
      </c>
      <c r="I94" s="504">
        <v>19</v>
      </c>
      <c r="J94" s="504">
        <v>138</v>
      </c>
      <c r="K94" s="512">
        <v>9</v>
      </c>
      <c r="L94" s="504">
        <v>8</v>
      </c>
      <c r="M94" s="513">
        <v>3</v>
      </c>
      <c r="N94" s="86"/>
    </row>
    <row r="95" spans="1:14" s="167" customFormat="1" ht="39.950000000000003" customHeight="1" x14ac:dyDescent="0.15">
      <c r="A95" s="134"/>
      <c r="B95" s="181"/>
      <c r="C95" s="181"/>
      <c r="D95" s="182"/>
      <c r="E95" s="181"/>
      <c r="F95" s="181"/>
      <c r="G95" s="181"/>
      <c r="H95" s="182" t="s">
        <v>1318</v>
      </c>
      <c r="I95" s="183">
        <f>SUM(I90:I94)</f>
        <v>110</v>
      </c>
      <c r="J95" s="183">
        <f>SUM(J90:J94)</f>
        <v>1250</v>
      </c>
      <c r="K95" s="184">
        <f>SUM(K90:K94)</f>
        <v>85</v>
      </c>
      <c r="L95" s="183">
        <f>SUM(L90:L94)</f>
        <v>53</v>
      </c>
      <c r="M95" s="184">
        <f>SUM(M90:M94)</f>
        <v>18</v>
      </c>
      <c r="N95" s="147"/>
    </row>
    <row r="96" spans="1:14" s="135" customFormat="1" ht="39.950000000000003" customHeight="1" thickBot="1" x14ac:dyDescent="0.2">
      <c r="A96" s="134"/>
      <c r="B96" s="135" t="s">
        <v>2154</v>
      </c>
      <c r="D96" s="154"/>
      <c r="H96" s="135" t="s">
        <v>1438</v>
      </c>
      <c r="K96" s="951"/>
      <c r="L96" s="951"/>
      <c r="M96" s="951"/>
      <c r="N96" s="480"/>
    </row>
    <row r="97" spans="1:14" s="135" customFormat="1" ht="39.950000000000003" customHeight="1" thickBot="1" x14ac:dyDescent="0.2">
      <c r="A97" s="134"/>
      <c r="B97" s="413" t="s">
        <v>2139</v>
      </c>
      <c r="C97" s="413" t="s">
        <v>2140</v>
      </c>
      <c r="D97" s="413" t="s">
        <v>2155</v>
      </c>
      <c r="E97" s="413" t="s">
        <v>246</v>
      </c>
      <c r="F97" s="413" t="s">
        <v>247</v>
      </c>
      <c r="G97" s="413" t="s">
        <v>92</v>
      </c>
      <c r="H97" s="413" t="s">
        <v>1303</v>
      </c>
      <c r="I97" s="413" t="s">
        <v>791</v>
      </c>
      <c r="J97" s="999" t="s">
        <v>792</v>
      </c>
      <c r="K97" s="1000"/>
      <c r="L97" s="999" t="s">
        <v>793</v>
      </c>
      <c r="M97" s="1000"/>
      <c r="N97" s="412"/>
    </row>
    <row r="98" spans="1:14" s="135" customFormat="1" ht="30" customHeight="1" x14ac:dyDescent="0.15">
      <c r="A98" s="134">
        <v>1</v>
      </c>
      <c r="B98" s="7" t="s">
        <v>577</v>
      </c>
      <c r="C98" s="7" t="s">
        <v>578</v>
      </c>
      <c r="D98" s="12"/>
      <c r="E98" s="7" t="s">
        <v>1344</v>
      </c>
      <c r="F98" s="7" t="s">
        <v>579</v>
      </c>
      <c r="G98" s="7" t="s">
        <v>580</v>
      </c>
      <c r="H98" s="349" t="s">
        <v>2495</v>
      </c>
      <c r="I98" s="127">
        <v>15</v>
      </c>
      <c r="J98" s="2">
        <v>110</v>
      </c>
      <c r="K98" s="145">
        <v>11</v>
      </c>
      <c r="L98" s="2">
        <v>5</v>
      </c>
      <c r="M98" s="146">
        <v>2</v>
      </c>
      <c r="N98" s="86"/>
    </row>
    <row r="99" spans="1:14" s="135" customFormat="1" ht="30" customHeight="1" x14ac:dyDescent="0.15">
      <c r="A99" s="134">
        <v>2</v>
      </c>
      <c r="B99" s="83" t="s">
        <v>577</v>
      </c>
      <c r="C99" s="83" t="s">
        <v>581</v>
      </c>
      <c r="D99" s="78"/>
      <c r="E99" s="83" t="s">
        <v>1344</v>
      </c>
      <c r="F99" s="83" t="s">
        <v>582</v>
      </c>
      <c r="G99" s="83" t="s">
        <v>583</v>
      </c>
      <c r="H99" s="83" t="s">
        <v>2504</v>
      </c>
      <c r="I99" s="30">
        <v>35</v>
      </c>
      <c r="J99" s="30">
        <v>464</v>
      </c>
      <c r="K99" s="143">
        <v>28</v>
      </c>
      <c r="L99" s="30">
        <v>17</v>
      </c>
      <c r="M99" s="144">
        <v>4</v>
      </c>
      <c r="N99" s="86"/>
    </row>
    <row r="100" spans="1:14" s="135" customFormat="1" ht="30" customHeight="1" x14ac:dyDescent="0.15">
      <c r="A100" s="134">
        <v>3</v>
      </c>
      <c r="B100" s="7" t="s">
        <v>577</v>
      </c>
      <c r="C100" s="7" t="s">
        <v>586</v>
      </c>
      <c r="D100" s="12"/>
      <c r="E100" s="7" t="s">
        <v>1481</v>
      </c>
      <c r="F100" s="7" t="s">
        <v>587</v>
      </c>
      <c r="G100" s="7" t="s">
        <v>588</v>
      </c>
      <c r="H100" s="7" t="s">
        <v>2518</v>
      </c>
      <c r="I100" s="2">
        <v>16</v>
      </c>
      <c r="J100" s="2">
        <v>135</v>
      </c>
      <c r="K100" s="145">
        <v>6</v>
      </c>
      <c r="L100" s="2">
        <v>7</v>
      </c>
      <c r="M100" s="146">
        <v>2</v>
      </c>
      <c r="N100" s="86"/>
    </row>
    <row r="101" spans="1:14" s="135" customFormat="1" ht="30" customHeight="1" x14ac:dyDescent="0.15">
      <c r="A101" s="134">
        <v>4</v>
      </c>
      <c r="B101" s="83" t="s">
        <v>577</v>
      </c>
      <c r="C101" s="83" t="s">
        <v>589</v>
      </c>
      <c r="D101" s="78"/>
      <c r="E101" s="83" t="s">
        <v>1482</v>
      </c>
      <c r="F101" s="83" t="s">
        <v>590</v>
      </c>
      <c r="G101" s="83" t="s">
        <v>591</v>
      </c>
      <c r="H101" s="83" t="s">
        <v>2506</v>
      </c>
      <c r="I101" s="30">
        <v>15</v>
      </c>
      <c r="J101" s="30">
        <v>118</v>
      </c>
      <c r="K101" s="143">
        <v>8</v>
      </c>
      <c r="L101" s="30">
        <v>6</v>
      </c>
      <c r="M101" s="144">
        <v>2</v>
      </c>
      <c r="N101" s="86"/>
    </row>
    <row r="102" spans="1:14" s="135" customFormat="1" ht="30" customHeight="1" x14ac:dyDescent="0.15">
      <c r="A102" s="134">
        <v>5</v>
      </c>
      <c r="B102" s="7" t="s">
        <v>577</v>
      </c>
      <c r="C102" s="7" t="s">
        <v>584</v>
      </c>
      <c r="D102" s="12"/>
      <c r="E102" s="7" t="s">
        <v>1483</v>
      </c>
      <c r="F102" s="7" t="s">
        <v>1278</v>
      </c>
      <c r="G102" s="7" t="s">
        <v>585</v>
      </c>
      <c r="H102" s="9" t="s">
        <v>2505</v>
      </c>
      <c r="I102" s="127">
        <v>35</v>
      </c>
      <c r="J102" s="2">
        <v>436</v>
      </c>
      <c r="K102" s="145">
        <v>34</v>
      </c>
      <c r="L102" s="2">
        <v>18</v>
      </c>
      <c r="M102" s="146">
        <v>6</v>
      </c>
      <c r="N102" s="86"/>
    </row>
    <row r="103" spans="1:14" s="135" customFormat="1" ht="30" customHeight="1" x14ac:dyDescent="0.15">
      <c r="A103" s="134">
        <v>6</v>
      </c>
      <c r="B103" s="83" t="s">
        <v>592</v>
      </c>
      <c r="C103" s="83" t="s">
        <v>593</v>
      </c>
      <c r="D103" s="78"/>
      <c r="E103" s="83" t="s">
        <v>1484</v>
      </c>
      <c r="F103" s="83" t="s">
        <v>594</v>
      </c>
      <c r="G103" s="83" t="s">
        <v>595</v>
      </c>
      <c r="H103" s="83" t="s">
        <v>2156</v>
      </c>
      <c r="I103" s="30">
        <v>57</v>
      </c>
      <c r="J103" s="30">
        <v>771</v>
      </c>
      <c r="K103" s="143">
        <v>52</v>
      </c>
      <c r="L103" s="30">
        <v>28</v>
      </c>
      <c r="M103" s="144">
        <v>8</v>
      </c>
      <c r="N103" s="86"/>
    </row>
    <row r="104" spans="1:14" s="135" customFormat="1" ht="30" customHeight="1" x14ac:dyDescent="0.15">
      <c r="A104" s="134">
        <v>7</v>
      </c>
      <c r="B104" s="7" t="s">
        <v>592</v>
      </c>
      <c r="C104" s="7" t="s">
        <v>596</v>
      </c>
      <c r="D104" s="12"/>
      <c r="E104" s="7" t="s">
        <v>1485</v>
      </c>
      <c r="F104" s="7" t="s">
        <v>1279</v>
      </c>
      <c r="G104" s="7" t="s">
        <v>597</v>
      </c>
      <c r="H104" s="7" t="s">
        <v>2507</v>
      </c>
      <c r="I104" s="2">
        <v>27</v>
      </c>
      <c r="J104" s="2">
        <v>399</v>
      </c>
      <c r="K104" s="145">
        <v>17</v>
      </c>
      <c r="L104" s="2">
        <v>15</v>
      </c>
      <c r="M104" s="146">
        <v>3</v>
      </c>
      <c r="N104" s="86"/>
    </row>
    <row r="105" spans="1:14" s="135" customFormat="1" ht="30" customHeight="1" x14ac:dyDescent="0.15">
      <c r="A105" s="134">
        <v>8</v>
      </c>
      <c r="B105" s="83" t="s">
        <v>592</v>
      </c>
      <c r="C105" s="83" t="s">
        <v>598</v>
      </c>
      <c r="D105" s="78"/>
      <c r="E105" s="83" t="s">
        <v>1330</v>
      </c>
      <c r="F105" s="83" t="s">
        <v>599</v>
      </c>
      <c r="G105" s="83" t="s">
        <v>600</v>
      </c>
      <c r="H105" s="83" t="s">
        <v>2319</v>
      </c>
      <c r="I105" s="30">
        <v>55</v>
      </c>
      <c r="J105" s="30">
        <v>857</v>
      </c>
      <c r="K105" s="143">
        <v>53</v>
      </c>
      <c r="L105" s="30">
        <v>31</v>
      </c>
      <c r="M105" s="144">
        <v>9</v>
      </c>
      <c r="N105" s="86"/>
    </row>
    <row r="106" spans="1:14" s="135" customFormat="1" ht="30" customHeight="1" x14ac:dyDescent="0.15">
      <c r="A106" s="134">
        <v>9</v>
      </c>
      <c r="B106" s="7" t="s">
        <v>592</v>
      </c>
      <c r="C106" s="7" t="s">
        <v>2234</v>
      </c>
      <c r="D106" s="12"/>
      <c r="E106" s="7" t="s">
        <v>2236</v>
      </c>
      <c r="F106" s="7" t="s">
        <v>2235</v>
      </c>
      <c r="G106" s="7" t="s">
        <v>2237</v>
      </c>
      <c r="H106" s="7" t="s">
        <v>3392</v>
      </c>
      <c r="I106" s="2">
        <v>29</v>
      </c>
      <c r="J106" s="2">
        <v>357</v>
      </c>
      <c r="K106" s="145">
        <v>26</v>
      </c>
      <c r="L106" s="2">
        <v>16</v>
      </c>
      <c r="M106" s="146">
        <v>6</v>
      </c>
      <c r="N106" s="86"/>
    </row>
    <row r="107" spans="1:14" s="135" customFormat="1" ht="30" customHeight="1" x14ac:dyDescent="0.15">
      <c r="A107" s="134">
        <v>10</v>
      </c>
      <c r="B107" s="83" t="s">
        <v>601</v>
      </c>
      <c r="C107" s="83" t="s">
        <v>120</v>
      </c>
      <c r="D107" s="78"/>
      <c r="E107" s="83" t="s">
        <v>1345</v>
      </c>
      <c r="F107" s="83" t="s">
        <v>602</v>
      </c>
      <c r="G107" s="83" t="s">
        <v>603</v>
      </c>
      <c r="H107" s="83" t="s">
        <v>2324</v>
      </c>
      <c r="I107" s="30">
        <v>41</v>
      </c>
      <c r="J107" s="30">
        <v>475</v>
      </c>
      <c r="K107" s="143">
        <v>22</v>
      </c>
      <c r="L107" s="30">
        <v>15</v>
      </c>
      <c r="M107" s="144">
        <v>3</v>
      </c>
      <c r="N107" s="507"/>
    </row>
    <row r="108" spans="1:14" s="135" customFormat="1" ht="30" customHeight="1" x14ac:dyDescent="0.15">
      <c r="A108" s="134">
        <v>11</v>
      </c>
      <c r="B108" s="7" t="s">
        <v>601</v>
      </c>
      <c r="C108" s="7" t="s">
        <v>604</v>
      </c>
      <c r="D108" s="12"/>
      <c r="E108" s="7" t="s">
        <v>1345</v>
      </c>
      <c r="F108" s="7" t="s">
        <v>605</v>
      </c>
      <c r="G108" s="7" t="s">
        <v>606</v>
      </c>
      <c r="H108" s="7" t="s">
        <v>3393</v>
      </c>
      <c r="I108" s="2">
        <v>50</v>
      </c>
      <c r="J108" s="2">
        <v>798</v>
      </c>
      <c r="K108" s="145">
        <v>57</v>
      </c>
      <c r="L108" s="2">
        <v>29</v>
      </c>
      <c r="M108" s="146">
        <v>10</v>
      </c>
      <c r="N108" s="86"/>
    </row>
    <row r="109" spans="1:14" s="135" customFormat="1" ht="30" customHeight="1" x14ac:dyDescent="0.15">
      <c r="A109" s="134">
        <v>12</v>
      </c>
      <c r="B109" s="83" t="s">
        <v>607</v>
      </c>
      <c r="C109" s="83" t="s">
        <v>608</v>
      </c>
      <c r="D109" s="78"/>
      <c r="E109" s="83" t="s">
        <v>1486</v>
      </c>
      <c r="F109" s="83" t="s">
        <v>609</v>
      </c>
      <c r="G109" s="83" t="s">
        <v>610</v>
      </c>
      <c r="H109" s="84" t="s">
        <v>3394</v>
      </c>
      <c r="I109" s="30">
        <v>41</v>
      </c>
      <c r="J109" s="30">
        <v>627</v>
      </c>
      <c r="K109" s="143">
        <v>46</v>
      </c>
      <c r="L109" s="30">
        <v>24</v>
      </c>
      <c r="M109" s="144">
        <v>8</v>
      </c>
      <c r="N109" s="86"/>
    </row>
    <row r="110" spans="1:14" s="135" customFormat="1" ht="30" customHeight="1" thickBot="1" x14ac:dyDescent="0.2">
      <c r="A110" s="134">
        <v>13</v>
      </c>
      <c r="B110" s="7" t="s">
        <v>607</v>
      </c>
      <c r="C110" s="7" t="s">
        <v>611</v>
      </c>
      <c r="D110" s="12"/>
      <c r="E110" s="7" t="s">
        <v>2157</v>
      </c>
      <c r="F110" s="7" t="s">
        <v>1488</v>
      </c>
      <c r="G110" s="7" t="s">
        <v>612</v>
      </c>
      <c r="H110" s="7" t="s">
        <v>2325</v>
      </c>
      <c r="I110" s="2">
        <v>56</v>
      </c>
      <c r="J110" s="2">
        <v>836</v>
      </c>
      <c r="K110" s="145">
        <v>46</v>
      </c>
      <c r="L110" s="2">
        <v>29</v>
      </c>
      <c r="M110" s="146">
        <v>7</v>
      </c>
      <c r="N110" s="86"/>
    </row>
    <row r="111" spans="1:14" s="167" customFormat="1" ht="39.950000000000003" customHeight="1" x14ac:dyDescent="0.15">
      <c r="A111" s="134"/>
      <c r="B111" s="181"/>
      <c r="C111" s="181"/>
      <c r="D111" s="182"/>
      <c r="E111" s="177"/>
      <c r="F111" s="181"/>
      <c r="G111" s="177"/>
      <c r="H111" s="182" t="s">
        <v>1318</v>
      </c>
      <c r="I111" s="183">
        <f>SUM(I98:I110)</f>
        <v>472</v>
      </c>
      <c r="J111" s="183">
        <f>SUM(J98:J110)</f>
        <v>6383</v>
      </c>
      <c r="K111" s="184">
        <f>SUM(K98:K110)</f>
        <v>406</v>
      </c>
      <c r="L111" s="183">
        <f>SUM(L98:L110)</f>
        <v>240</v>
      </c>
      <c r="M111" s="184">
        <f>SUM(M98:M110)</f>
        <v>70</v>
      </c>
      <c r="N111" s="483"/>
    </row>
    <row r="112" spans="1:14" s="135" customFormat="1" ht="39.950000000000003" customHeight="1" thickBot="1" x14ac:dyDescent="0.2">
      <c r="A112" s="134"/>
      <c r="B112" s="135" t="s">
        <v>2158</v>
      </c>
      <c r="D112" s="154"/>
      <c r="H112" s="135" t="s">
        <v>2147</v>
      </c>
      <c r="K112" s="951"/>
      <c r="L112" s="951"/>
      <c r="M112" s="951"/>
      <c r="N112" s="480"/>
    </row>
    <row r="113" spans="1:14" s="154" customFormat="1" ht="39.950000000000003" customHeight="1" thickBot="1" x14ac:dyDescent="0.2">
      <c r="A113" s="134"/>
      <c r="B113" s="413" t="s">
        <v>2159</v>
      </c>
      <c r="C113" s="413" t="s">
        <v>1401</v>
      </c>
      <c r="D113" s="413" t="s">
        <v>1414</v>
      </c>
      <c r="E113" s="413" t="s">
        <v>246</v>
      </c>
      <c r="F113" s="413" t="s">
        <v>247</v>
      </c>
      <c r="G113" s="413" t="s">
        <v>92</v>
      </c>
      <c r="H113" s="413" t="s">
        <v>1303</v>
      </c>
      <c r="I113" s="413" t="s">
        <v>791</v>
      </c>
      <c r="J113" s="999" t="s">
        <v>792</v>
      </c>
      <c r="K113" s="1000"/>
      <c r="L113" s="999" t="s">
        <v>793</v>
      </c>
      <c r="M113" s="1000"/>
      <c r="N113" s="412"/>
    </row>
    <row r="114" spans="1:14" s="135" customFormat="1" ht="30" customHeight="1" x14ac:dyDescent="0.15">
      <c r="A114" s="134">
        <v>1</v>
      </c>
      <c r="B114" s="117" t="s">
        <v>613</v>
      </c>
      <c r="C114" s="117" t="s">
        <v>614</v>
      </c>
      <c r="D114" s="137"/>
      <c r="E114" s="117" t="s">
        <v>1346</v>
      </c>
      <c r="F114" s="117" t="s">
        <v>615</v>
      </c>
      <c r="G114" s="117" t="s">
        <v>616</v>
      </c>
      <c r="H114" s="117" t="s">
        <v>1725</v>
      </c>
      <c r="I114" s="118">
        <v>22</v>
      </c>
      <c r="J114" s="118">
        <v>193</v>
      </c>
      <c r="K114" s="139">
        <v>14</v>
      </c>
      <c r="L114" s="118">
        <v>11</v>
      </c>
      <c r="M114" s="140">
        <v>4</v>
      </c>
      <c r="N114" s="86"/>
    </row>
    <row r="115" spans="1:14" s="135" customFormat="1" ht="30" customHeight="1" x14ac:dyDescent="0.15">
      <c r="A115" s="134">
        <v>2</v>
      </c>
      <c r="B115" s="5" t="s">
        <v>613</v>
      </c>
      <c r="C115" s="5" t="s">
        <v>1296</v>
      </c>
      <c r="D115" s="11"/>
      <c r="E115" s="5" t="s">
        <v>1489</v>
      </c>
      <c r="F115" s="5" t="s">
        <v>1297</v>
      </c>
      <c r="G115" s="5" t="s">
        <v>617</v>
      </c>
      <c r="H115" s="5" t="s">
        <v>2515</v>
      </c>
      <c r="I115" s="6">
        <v>32</v>
      </c>
      <c r="J115" s="6">
        <v>356</v>
      </c>
      <c r="K115" s="157">
        <v>24</v>
      </c>
      <c r="L115" s="6">
        <v>14</v>
      </c>
      <c r="M115" s="161">
        <v>5</v>
      </c>
      <c r="N115" s="86"/>
    </row>
    <row r="116" spans="1:14" s="135" customFormat="1" ht="30" customHeight="1" x14ac:dyDescent="0.15">
      <c r="A116" s="134">
        <v>3</v>
      </c>
      <c r="B116" s="7" t="s">
        <v>613</v>
      </c>
      <c r="C116" s="7" t="s">
        <v>618</v>
      </c>
      <c r="D116" s="12" t="s">
        <v>1321</v>
      </c>
      <c r="E116" s="7" t="s">
        <v>1490</v>
      </c>
      <c r="F116" s="7" t="s">
        <v>619</v>
      </c>
      <c r="G116" s="7" t="s">
        <v>620</v>
      </c>
      <c r="H116" s="7" t="s">
        <v>2200</v>
      </c>
      <c r="I116" s="2">
        <v>12</v>
      </c>
      <c r="J116" s="2">
        <v>21</v>
      </c>
      <c r="K116" s="145">
        <v>2</v>
      </c>
      <c r="L116" s="2">
        <v>4</v>
      </c>
      <c r="M116" s="146">
        <v>1</v>
      </c>
      <c r="N116" s="86"/>
    </row>
    <row r="117" spans="1:14" s="135" customFormat="1" ht="30" customHeight="1" x14ac:dyDescent="0.15">
      <c r="A117" s="134">
        <v>4</v>
      </c>
      <c r="B117" s="83" t="s">
        <v>2161</v>
      </c>
      <c r="C117" s="83" t="s">
        <v>622</v>
      </c>
      <c r="D117" s="78"/>
      <c r="E117" s="83" t="s">
        <v>1491</v>
      </c>
      <c r="F117" s="83" t="s">
        <v>623</v>
      </c>
      <c r="G117" s="83" t="s">
        <v>624</v>
      </c>
      <c r="H117" s="83" t="s">
        <v>2516</v>
      </c>
      <c r="I117" s="30">
        <v>14</v>
      </c>
      <c r="J117" s="30">
        <v>78</v>
      </c>
      <c r="K117" s="143">
        <v>1</v>
      </c>
      <c r="L117" s="30">
        <v>4</v>
      </c>
      <c r="M117" s="144">
        <v>1</v>
      </c>
      <c r="N117" s="86"/>
    </row>
    <row r="118" spans="1:14" s="135" customFormat="1" ht="30" customHeight="1" x14ac:dyDescent="0.15">
      <c r="A118" s="134">
        <v>5</v>
      </c>
      <c r="B118" s="7" t="s">
        <v>625</v>
      </c>
      <c r="C118" s="7" t="s">
        <v>123</v>
      </c>
      <c r="D118" s="12" t="s">
        <v>1321</v>
      </c>
      <c r="E118" s="7" t="s">
        <v>1408</v>
      </c>
      <c r="F118" s="7" t="s">
        <v>626</v>
      </c>
      <c r="G118" s="7" t="s">
        <v>627</v>
      </c>
      <c r="H118" s="7" t="s">
        <v>2517</v>
      </c>
      <c r="I118" s="2">
        <v>17</v>
      </c>
      <c r="J118" s="2">
        <v>126</v>
      </c>
      <c r="K118" s="145">
        <v>7</v>
      </c>
      <c r="L118" s="2">
        <v>7</v>
      </c>
      <c r="M118" s="146">
        <v>2</v>
      </c>
      <c r="N118" s="86"/>
    </row>
    <row r="119" spans="1:14" s="135" customFormat="1" ht="30" customHeight="1" x14ac:dyDescent="0.15">
      <c r="A119" s="134">
        <v>6</v>
      </c>
      <c r="B119" s="83" t="s">
        <v>628</v>
      </c>
      <c r="C119" s="83" t="s">
        <v>125</v>
      </c>
      <c r="D119" s="78"/>
      <c r="E119" s="83" t="s">
        <v>1348</v>
      </c>
      <c r="F119" s="83" t="s">
        <v>631</v>
      </c>
      <c r="G119" s="83" t="s">
        <v>632</v>
      </c>
      <c r="H119" s="83" t="s">
        <v>3399</v>
      </c>
      <c r="I119" s="30">
        <v>22</v>
      </c>
      <c r="J119" s="30">
        <v>150</v>
      </c>
      <c r="K119" s="143">
        <v>6</v>
      </c>
      <c r="L119" s="30">
        <v>9</v>
      </c>
      <c r="M119" s="144">
        <v>3</v>
      </c>
      <c r="N119" s="86"/>
    </row>
    <row r="120" spans="1:14" s="135" customFormat="1" ht="30" customHeight="1" x14ac:dyDescent="0.15">
      <c r="A120" s="134">
        <v>7</v>
      </c>
      <c r="B120" s="7" t="s">
        <v>633</v>
      </c>
      <c r="C120" s="7" t="s">
        <v>853</v>
      </c>
      <c r="D120" s="12"/>
      <c r="E120" s="7" t="s">
        <v>1492</v>
      </c>
      <c r="F120" s="7" t="s">
        <v>634</v>
      </c>
      <c r="G120" s="7" t="s">
        <v>635</v>
      </c>
      <c r="H120" s="7" t="s">
        <v>2519</v>
      </c>
      <c r="I120" s="2">
        <v>19</v>
      </c>
      <c r="J120" s="2">
        <v>207</v>
      </c>
      <c r="K120" s="145">
        <v>24</v>
      </c>
      <c r="L120" s="2">
        <v>12</v>
      </c>
      <c r="M120" s="146">
        <v>6</v>
      </c>
      <c r="N120" s="86"/>
    </row>
    <row r="121" spans="1:14" s="135" customFormat="1" ht="30" customHeight="1" thickBot="1" x14ac:dyDescent="0.2">
      <c r="A121" s="134">
        <v>8</v>
      </c>
      <c r="B121" s="185" t="s">
        <v>636</v>
      </c>
      <c r="C121" s="185" t="s">
        <v>1298</v>
      </c>
      <c r="D121" s="186"/>
      <c r="E121" s="185" t="s">
        <v>1493</v>
      </c>
      <c r="F121" s="185" t="s">
        <v>639</v>
      </c>
      <c r="G121" s="185" t="s">
        <v>640</v>
      </c>
      <c r="H121" s="185" t="s">
        <v>3400</v>
      </c>
      <c r="I121" s="28">
        <v>22</v>
      </c>
      <c r="J121" s="28">
        <v>233</v>
      </c>
      <c r="K121" s="187">
        <v>24</v>
      </c>
      <c r="L121" s="28">
        <v>11</v>
      </c>
      <c r="M121" s="101">
        <v>4</v>
      </c>
      <c r="N121" s="86"/>
    </row>
    <row r="122" spans="1:14" s="167" customFormat="1" ht="39.950000000000003" customHeight="1" x14ac:dyDescent="0.15">
      <c r="A122" s="134"/>
      <c r="D122" s="168"/>
      <c r="H122" s="168" t="s">
        <v>1318</v>
      </c>
      <c r="I122" s="188">
        <f>SUM(I114:I121)</f>
        <v>160</v>
      </c>
      <c r="J122" s="188">
        <f t="shared" ref="J122:M122" si="2">SUM(J114:J121)</f>
        <v>1364</v>
      </c>
      <c r="K122" s="189">
        <f t="shared" si="2"/>
        <v>102</v>
      </c>
      <c r="L122" s="188">
        <f t="shared" si="2"/>
        <v>72</v>
      </c>
      <c r="M122" s="189">
        <f t="shared" si="2"/>
        <v>26</v>
      </c>
      <c r="N122" s="86"/>
    </row>
    <row r="123" spans="1:14" s="135" customFormat="1" ht="39.950000000000003" customHeight="1" thickBot="1" x14ac:dyDescent="0.2">
      <c r="A123" s="134"/>
      <c r="B123" s="135" t="s">
        <v>2162</v>
      </c>
      <c r="D123" s="154"/>
      <c r="H123" s="135" t="s">
        <v>2147</v>
      </c>
      <c r="K123" s="951"/>
      <c r="L123" s="951"/>
      <c r="M123" s="951"/>
      <c r="N123" s="207"/>
    </row>
    <row r="124" spans="1:14" s="135" customFormat="1" ht="39.950000000000003" customHeight="1" thickBot="1" x14ac:dyDescent="0.2">
      <c r="A124" s="134"/>
      <c r="B124" s="413" t="s">
        <v>2139</v>
      </c>
      <c r="C124" s="413" t="s">
        <v>2140</v>
      </c>
      <c r="D124" s="413" t="s">
        <v>2151</v>
      </c>
      <c r="E124" s="413" t="s">
        <v>246</v>
      </c>
      <c r="F124" s="413" t="s">
        <v>247</v>
      </c>
      <c r="G124" s="413" t="s">
        <v>92</v>
      </c>
      <c r="H124" s="413" t="s">
        <v>1303</v>
      </c>
      <c r="I124" s="413" t="s">
        <v>791</v>
      </c>
      <c r="J124" s="999" t="s">
        <v>792</v>
      </c>
      <c r="K124" s="1000"/>
      <c r="L124" s="999" t="s">
        <v>793</v>
      </c>
      <c r="M124" s="1000"/>
      <c r="N124" s="207"/>
    </row>
    <row r="125" spans="1:14" s="135" customFormat="1" ht="30" customHeight="1" x14ac:dyDescent="0.15">
      <c r="A125" s="134">
        <v>1</v>
      </c>
      <c r="B125" s="26" t="s">
        <v>641</v>
      </c>
      <c r="C125" s="117" t="s">
        <v>642</v>
      </c>
      <c r="D125" s="137"/>
      <c r="E125" s="117" t="s">
        <v>1494</v>
      </c>
      <c r="F125" s="117" t="s">
        <v>643</v>
      </c>
      <c r="G125" s="117" t="s">
        <v>644</v>
      </c>
      <c r="H125" s="117" t="s">
        <v>1997</v>
      </c>
      <c r="I125" s="118">
        <v>37</v>
      </c>
      <c r="J125" s="118">
        <v>487</v>
      </c>
      <c r="K125" s="139">
        <v>42</v>
      </c>
      <c r="L125" s="118">
        <v>19</v>
      </c>
      <c r="M125" s="140">
        <v>7</v>
      </c>
      <c r="N125" s="480"/>
    </row>
    <row r="126" spans="1:14" s="135" customFormat="1" ht="30" customHeight="1" x14ac:dyDescent="0.15">
      <c r="A126" s="134">
        <v>2</v>
      </c>
      <c r="B126" s="84" t="s">
        <v>649</v>
      </c>
      <c r="C126" s="83" t="s">
        <v>650</v>
      </c>
      <c r="D126" s="78"/>
      <c r="E126" s="83" t="s">
        <v>1495</v>
      </c>
      <c r="F126" s="83" t="s">
        <v>651</v>
      </c>
      <c r="G126" s="83" t="s">
        <v>652</v>
      </c>
      <c r="H126" s="83" t="s">
        <v>2338</v>
      </c>
      <c r="I126" s="30">
        <v>21</v>
      </c>
      <c r="J126" s="30">
        <v>263</v>
      </c>
      <c r="K126" s="143">
        <v>17</v>
      </c>
      <c r="L126" s="30">
        <v>11</v>
      </c>
      <c r="M126" s="144">
        <v>4</v>
      </c>
      <c r="N126" s="412"/>
    </row>
    <row r="127" spans="1:14" s="135" customFormat="1" ht="30" customHeight="1" x14ac:dyDescent="0.15">
      <c r="A127" s="134">
        <v>3</v>
      </c>
      <c r="B127" s="10" t="s">
        <v>649</v>
      </c>
      <c r="C127" s="7" t="s">
        <v>653</v>
      </c>
      <c r="D127" s="12"/>
      <c r="E127" s="7" t="s">
        <v>1496</v>
      </c>
      <c r="F127" s="7" t="s">
        <v>654</v>
      </c>
      <c r="G127" s="7" t="s">
        <v>655</v>
      </c>
      <c r="H127" s="7" t="s">
        <v>2527</v>
      </c>
      <c r="I127" s="2">
        <v>55</v>
      </c>
      <c r="J127" s="2">
        <v>832</v>
      </c>
      <c r="K127" s="145">
        <v>45</v>
      </c>
      <c r="L127" s="2">
        <v>28</v>
      </c>
      <c r="M127" s="146">
        <v>7</v>
      </c>
      <c r="N127" s="86"/>
    </row>
    <row r="128" spans="1:14" s="135" customFormat="1" ht="30" customHeight="1" x14ac:dyDescent="0.15">
      <c r="A128" s="134">
        <v>4</v>
      </c>
      <c r="B128" s="84" t="s">
        <v>656</v>
      </c>
      <c r="C128" s="83" t="s">
        <v>131</v>
      </c>
      <c r="D128" s="78"/>
      <c r="E128" s="83" t="s">
        <v>1497</v>
      </c>
      <c r="F128" s="83" t="s">
        <v>657</v>
      </c>
      <c r="G128" s="83" t="s">
        <v>658</v>
      </c>
      <c r="H128" s="83" t="s">
        <v>3411</v>
      </c>
      <c r="I128" s="30">
        <v>25</v>
      </c>
      <c r="J128" s="30">
        <v>294</v>
      </c>
      <c r="K128" s="143">
        <v>18</v>
      </c>
      <c r="L128" s="30">
        <v>13</v>
      </c>
      <c r="M128" s="144">
        <v>4</v>
      </c>
      <c r="N128" s="86"/>
    </row>
    <row r="129" spans="1:14" s="135" customFormat="1" ht="30" customHeight="1" x14ac:dyDescent="0.15">
      <c r="A129" s="134">
        <v>5</v>
      </c>
      <c r="B129" s="10" t="s">
        <v>659</v>
      </c>
      <c r="C129" s="7" t="s">
        <v>666</v>
      </c>
      <c r="D129" s="165"/>
      <c r="E129" s="7" t="s">
        <v>1378</v>
      </c>
      <c r="F129" s="7" t="s">
        <v>667</v>
      </c>
      <c r="G129" s="7" t="s">
        <v>668</v>
      </c>
      <c r="H129" s="7" t="s">
        <v>3412</v>
      </c>
      <c r="I129" s="2">
        <v>19</v>
      </c>
      <c r="J129" s="19">
        <v>151</v>
      </c>
      <c r="K129" s="145">
        <v>7</v>
      </c>
      <c r="L129" s="19">
        <v>8</v>
      </c>
      <c r="M129" s="146">
        <v>2</v>
      </c>
      <c r="N129" s="86"/>
    </row>
    <row r="130" spans="1:14" s="135" customFormat="1" ht="30" customHeight="1" x14ac:dyDescent="0.15">
      <c r="A130" s="134">
        <v>6</v>
      </c>
      <c r="B130" s="84" t="s">
        <v>659</v>
      </c>
      <c r="C130" s="84" t="s">
        <v>660</v>
      </c>
      <c r="D130" s="190">
        <v>1</v>
      </c>
      <c r="E130" s="84" t="s">
        <v>1498</v>
      </c>
      <c r="F130" s="84" t="s">
        <v>661</v>
      </c>
      <c r="G130" s="84" t="s">
        <v>662</v>
      </c>
      <c r="H130" s="84" t="s">
        <v>2528</v>
      </c>
      <c r="I130" s="29">
        <v>14</v>
      </c>
      <c r="J130" s="29">
        <v>38</v>
      </c>
      <c r="K130" s="144">
        <v>5</v>
      </c>
      <c r="L130" s="29">
        <v>5</v>
      </c>
      <c r="M130" s="144">
        <v>2</v>
      </c>
      <c r="N130" s="86"/>
    </row>
    <row r="131" spans="1:14" s="135" customFormat="1" ht="30" customHeight="1" x14ac:dyDescent="0.15">
      <c r="A131" s="134">
        <v>7</v>
      </c>
      <c r="B131" s="10" t="s">
        <v>659</v>
      </c>
      <c r="C131" s="7" t="s">
        <v>663</v>
      </c>
      <c r="D131" s="12">
        <v>2</v>
      </c>
      <c r="E131" s="7" t="s">
        <v>1499</v>
      </c>
      <c r="F131" s="7" t="s">
        <v>664</v>
      </c>
      <c r="G131" s="7" t="s">
        <v>665</v>
      </c>
      <c r="H131" s="7" t="s">
        <v>2339</v>
      </c>
      <c r="I131" s="2">
        <v>15</v>
      </c>
      <c r="J131" s="2">
        <v>83</v>
      </c>
      <c r="K131" s="145">
        <v>8</v>
      </c>
      <c r="L131" s="2">
        <v>6</v>
      </c>
      <c r="M131" s="146">
        <v>3</v>
      </c>
      <c r="N131" s="86"/>
    </row>
    <row r="132" spans="1:14" s="135" customFormat="1" ht="30" customHeight="1" thickBot="1" x14ac:dyDescent="0.2">
      <c r="A132" s="134">
        <v>8</v>
      </c>
      <c r="B132" s="90" t="s">
        <v>645</v>
      </c>
      <c r="C132" s="185" t="s">
        <v>646</v>
      </c>
      <c r="D132" s="186"/>
      <c r="E132" s="185" t="s">
        <v>1500</v>
      </c>
      <c r="F132" s="185" t="s">
        <v>647</v>
      </c>
      <c r="G132" s="185" t="s">
        <v>648</v>
      </c>
      <c r="H132" s="185" t="s">
        <v>2529</v>
      </c>
      <c r="I132" s="28">
        <v>27</v>
      </c>
      <c r="J132" s="28">
        <v>335</v>
      </c>
      <c r="K132" s="187">
        <v>22</v>
      </c>
      <c r="L132" s="28">
        <v>13</v>
      </c>
      <c r="M132" s="101">
        <v>4</v>
      </c>
      <c r="N132" s="86"/>
    </row>
    <row r="133" spans="1:14" s="167" customFormat="1" ht="23.25" customHeight="1" x14ac:dyDescent="0.15">
      <c r="A133" s="134"/>
      <c r="B133" s="141"/>
      <c r="C133" s="141"/>
      <c r="D133" s="168"/>
      <c r="H133" s="168" t="s">
        <v>1318</v>
      </c>
      <c r="I133" s="188">
        <f>SUM(I125:I132)</f>
        <v>213</v>
      </c>
      <c r="J133" s="188">
        <f t="shared" ref="J133:M133" si="3">SUM(J125:J132)</f>
        <v>2483</v>
      </c>
      <c r="K133" s="189">
        <f t="shared" si="3"/>
        <v>164</v>
      </c>
      <c r="L133" s="188">
        <f t="shared" si="3"/>
        <v>103</v>
      </c>
      <c r="M133" s="189">
        <f t="shared" si="3"/>
        <v>33</v>
      </c>
      <c r="N133" s="86"/>
    </row>
    <row r="134" spans="1:14" s="135" customFormat="1" ht="39.950000000000003" customHeight="1" thickBot="1" x14ac:dyDescent="0.2">
      <c r="A134" s="134"/>
      <c r="B134" s="135" t="s">
        <v>2163</v>
      </c>
      <c r="D134" s="154"/>
      <c r="H134" s="135" t="s">
        <v>2164</v>
      </c>
      <c r="K134" s="951"/>
      <c r="L134" s="951"/>
      <c r="M134" s="951"/>
      <c r="N134" s="207"/>
    </row>
    <row r="135" spans="1:14" s="135" customFormat="1" ht="39.950000000000003" customHeight="1" thickBot="1" x14ac:dyDescent="0.2">
      <c r="A135" s="134"/>
      <c r="B135" s="413" t="s">
        <v>1331</v>
      </c>
      <c r="C135" s="413" t="s">
        <v>1401</v>
      </c>
      <c r="D135" s="413" t="s">
        <v>2151</v>
      </c>
      <c r="E135" s="413" t="s">
        <v>246</v>
      </c>
      <c r="F135" s="413" t="s">
        <v>247</v>
      </c>
      <c r="G135" s="413" t="s">
        <v>92</v>
      </c>
      <c r="H135" s="413" t="s">
        <v>1303</v>
      </c>
      <c r="I135" s="413" t="s">
        <v>791</v>
      </c>
      <c r="J135" s="999" t="s">
        <v>792</v>
      </c>
      <c r="K135" s="1000"/>
      <c r="L135" s="999" t="s">
        <v>793</v>
      </c>
      <c r="M135" s="1000"/>
      <c r="N135" s="207"/>
    </row>
    <row r="136" spans="1:14" s="135" customFormat="1" ht="30" customHeight="1" x14ac:dyDescent="0.15">
      <c r="A136" s="134">
        <v>1</v>
      </c>
      <c r="B136" s="7" t="s">
        <v>669</v>
      </c>
      <c r="C136" s="7" t="s">
        <v>97</v>
      </c>
      <c r="D136" s="12"/>
      <c r="E136" s="7" t="s">
        <v>1501</v>
      </c>
      <c r="F136" s="7" t="s">
        <v>1291</v>
      </c>
      <c r="G136" s="7" t="s">
        <v>670</v>
      </c>
      <c r="H136" s="7" t="s">
        <v>3418</v>
      </c>
      <c r="I136" s="2">
        <v>45</v>
      </c>
      <c r="J136" s="2">
        <v>685</v>
      </c>
      <c r="K136" s="145">
        <v>51</v>
      </c>
      <c r="L136" s="2">
        <v>26</v>
      </c>
      <c r="M136" s="140">
        <v>8</v>
      </c>
      <c r="N136" s="480"/>
    </row>
    <row r="137" spans="1:14" s="135" customFormat="1" ht="30" customHeight="1" x14ac:dyDescent="0.15">
      <c r="A137" s="134">
        <v>2</v>
      </c>
      <c r="B137" s="5" t="s">
        <v>669</v>
      </c>
      <c r="C137" s="5" t="s">
        <v>99</v>
      </c>
      <c r="D137" s="11"/>
      <c r="E137" s="5" t="s">
        <v>1502</v>
      </c>
      <c r="F137" s="5" t="s">
        <v>671</v>
      </c>
      <c r="G137" s="5" t="s">
        <v>672</v>
      </c>
      <c r="H137" s="5" t="s">
        <v>3419</v>
      </c>
      <c r="I137" s="6">
        <v>29</v>
      </c>
      <c r="J137" s="6">
        <v>370</v>
      </c>
      <c r="K137" s="157">
        <v>30</v>
      </c>
      <c r="L137" s="6">
        <v>15</v>
      </c>
      <c r="M137" s="161">
        <v>5</v>
      </c>
      <c r="N137" s="412"/>
    </row>
    <row r="138" spans="1:14" s="135" customFormat="1" ht="30" customHeight="1" x14ac:dyDescent="0.15">
      <c r="A138" s="134">
        <v>3</v>
      </c>
      <c r="B138" s="7" t="s">
        <v>669</v>
      </c>
      <c r="C138" s="7" t="s">
        <v>673</v>
      </c>
      <c r="D138" s="12"/>
      <c r="E138" s="7" t="s">
        <v>1503</v>
      </c>
      <c r="F138" s="7" t="s">
        <v>674</v>
      </c>
      <c r="G138" s="7" t="s">
        <v>675</v>
      </c>
      <c r="H138" s="7" t="s">
        <v>2356</v>
      </c>
      <c r="I138" s="2">
        <v>29</v>
      </c>
      <c r="J138" s="2">
        <v>307</v>
      </c>
      <c r="K138" s="145">
        <v>34</v>
      </c>
      <c r="L138" s="2">
        <v>15</v>
      </c>
      <c r="M138" s="146">
        <v>6</v>
      </c>
      <c r="N138" s="86"/>
    </row>
    <row r="139" spans="1:14" s="135" customFormat="1" ht="30" customHeight="1" x14ac:dyDescent="0.15">
      <c r="A139" s="134">
        <v>4</v>
      </c>
      <c r="B139" s="5" t="s">
        <v>669</v>
      </c>
      <c r="C139" s="5" t="s">
        <v>676</v>
      </c>
      <c r="D139" s="11"/>
      <c r="E139" s="5" t="s">
        <v>1504</v>
      </c>
      <c r="F139" s="5" t="s">
        <v>677</v>
      </c>
      <c r="G139" s="5" t="s">
        <v>678</v>
      </c>
      <c r="H139" s="5" t="s">
        <v>3420</v>
      </c>
      <c r="I139" s="6">
        <v>27</v>
      </c>
      <c r="J139" s="6">
        <v>359</v>
      </c>
      <c r="K139" s="157">
        <v>31</v>
      </c>
      <c r="L139" s="6">
        <v>15</v>
      </c>
      <c r="M139" s="161">
        <v>6</v>
      </c>
      <c r="N139" s="86"/>
    </row>
    <row r="140" spans="1:14" s="135" customFormat="1" ht="30" customHeight="1" x14ac:dyDescent="0.15">
      <c r="A140" s="134">
        <v>5</v>
      </c>
      <c r="B140" s="7" t="s">
        <v>669</v>
      </c>
      <c r="C140" s="7" t="s">
        <v>679</v>
      </c>
      <c r="D140" s="12"/>
      <c r="E140" s="7" t="s">
        <v>1505</v>
      </c>
      <c r="F140" s="7" t="s">
        <v>680</v>
      </c>
      <c r="G140" s="7" t="s">
        <v>681</v>
      </c>
      <c r="H140" s="7" t="s">
        <v>3421</v>
      </c>
      <c r="I140" s="2">
        <v>15</v>
      </c>
      <c r="J140" s="2">
        <v>156</v>
      </c>
      <c r="K140" s="145">
        <v>14</v>
      </c>
      <c r="L140" s="2">
        <v>8</v>
      </c>
      <c r="M140" s="146">
        <v>2</v>
      </c>
      <c r="N140" s="86"/>
    </row>
    <row r="141" spans="1:14" s="135" customFormat="1" ht="30" customHeight="1" x14ac:dyDescent="0.15">
      <c r="A141" s="134">
        <v>6</v>
      </c>
      <c r="B141" s="5" t="s">
        <v>669</v>
      </c>
      <c r="C141" s="5" t="s">
        <v>682</v>
      </c>
      <c r="D141" s="11"/>
      <c r="E141" s="5" t="s">
        <v>1506</v>
      </c>
      <c r="F141" s="5" t="s">
        <v>683</v>
      </c>
      <c r="G141" s="5" t="s">
        <v>684</v>
      </c>
      <c r="H141" s="5" t="s">
        <v>2537</v>
      </c>
      <c r="I141" s="6">
        <v>19</v>
      </c>
      <c r="J141" s="6">
        <v>135</v>
      </c>
      <c r="K141" s="157">
        <v>8</v>
      </c>
      <c r="L141" s="6">
        <v>7</v>
      </c>
      <c r="M141" s="161">
        <v>2</v>
      </c>
      <c r="N141" s="86"/>
    </row>
    <row r="142" spans="1:14" s="135" customFormat="1" ht="30" customHeight="1" x14ac:dyDescent="0.15">
      <c r="A142" s="134">
        <v>7</v>
      </c>
      <c r="B142" s="7" t="s">
        <v>669</v>
      </c>
      <c r="C142" s="7" t="s">
        <v>685</v>
      </c>
      <c r="D142" s="12"/>
      <c r="E142" s="7" t="s">
        <v>1507</v>
      </c>
      <c r="F142" s="7" t="s">
        <v>686</v>
      </c>
      <c r="G142" s="7" t="s">
        <v>687</v>
      </c>
      <c r="H142" s="7" t="s">
        <v>3422</v>
      </c>
      <c r="I142" s="2">
        <v>15</v>
      </c>
      <c r="J142" s="2">
        <v>108</v>
      </c>
      <c r="K142" s="145">
        <v>4</v>
      </c>
      <c r="L142" s="2">
        <v>5</v>
      </c>
      <c r="M142" s="146">
        <v>2</v>
      </c>
      <c r="N142" s="86"/>
    </row>
    <row r="143" spans="1:14" s="135" customFormat="1" ht="30" customHeight="1" x14ac:dyDescent="0.15">
      <c r="A143" s="134">
        <v>8</v>
      </c>
      <c r="B143" s="5" t="s">
        <v>669</v>
      </c>
      <c r="C143" s="5" t="s">
        <v>688</v>
      </c>
      <c r="D143" s="11"/>
      <c r="E143" s="5" t="s">
        <v>1508</v>
      </c>
      <c r="F143" s="5" t="s">
        <v>1509</v>
      </c>
      <c r="G143" s="5" t="s">
        <v>689</v>
      </c>
      <c r="H143" s="5" t="s">
        <v>3423</v>
      </c>
      <c r="I143" s="6">
        <v>12</v>
      </c>
      <c r="J143" s="6">
        <v>68</v>
      </c>
      <c r="K143" s="157">
        <v>3</v>
      </c>
      <c r="L143" s="6">
        <v>5</v>
      </c>
      <c r="M143" s="161">
        <v>2</v>
      </c>
      <c r="N143" s="86"/>
    </row>
    <row r="144" spans="1:14" s="135" customFormat="1" ht="30" customHeight="1" x14ac:dyDescent="0.15">
      <c r="A144" s="134">
        <v>9</v>
      </c>
      <c r="B144" s="7" t="s">
        <v>669</v>
      </c>
      <c r="C144" s="7" t="s">
        <v>690</v>
      </c>
      <c r="D144" s="12"/>
      <c r="E144" s="7" t="s">
        <v>1510</v>
      </c>
      <c r="F144" s="123" t="s">
        <v>691</v>
      </c>
      <c r="G144" s="7" t="s">
        <v>692</v>
      </c>
      <c r="H144" s="7" t="s">
        <v>2538</v>
      </c>
      <c r="I144" s="2">
        <v>13</v>
      </c>
      <c r="J144" s="2">
        <v>35</v>
      </c>
      <c r="K144" s="145">
        <v>4</v>
      </c>
      <c r="L144" s="2">
        <v>4</v>
      </c>
      <c r="M144" s="146">
        <v>1</v>
      </c>
      <c r="N144" s="86"/>
    </row>
    <row r="145" spans="1:15" s="135" customFormat="1" ht="30" customHeight="1" x14ac:dyDescent="0.15">
      <c r="A145" s="134">
        <v>10</v>
      </c>
      <c r="B145" s="5" t="s">
        <v>669</v>
      </c>
      <c r="C145" s="5" t="s">
        <v>693</v>
      </c>
      <c r="D145" s="11"/>
      <c r="E145" s="5" t="s">
        <v>1511</v>
      </c>
      <c r="F145" s="5" t="s">
        <v>694</v>
      </c>
      <c r="G145" s="5" t="s">
        <v>695</v>
      </c>
      <c r="H145" s="5" t="s">
        <v>2354</v>
      </c>
      <c r="I145" s="6">
        <v>12</v>
      </c>
      <c r="J145" s="6">
        <v>13</v>
      </c>
      <c r="K145" s="157">
        <v>1</v>
      </c>
      <c r="L145" s="6">
        <v>4</v>
      </c>
      <c r="M145" s="161">
        <v>1</v>
      </c>
      <c r="N145" s="147"/>
    </row>
    <row r="146" spans="1:15" s="135" customFormat="1" ht="30" customHeight="1" x14ac:dyDescent="0.15">
      <c r="A146" s="134">
        <v>11</v>
      </c>
      <c r="B146" s="7" t="s">
        <v>669</v>
      </c>
      <c r="C146" s="7" t="s">
        <v>696</v>
      </c>
      <c r="D146" s="12"/>
      <c r="E146" s="7" t="s">
        <v>1512</v>
      </c>
      <c r="F146" s="123" t="s">
        <v>697</v>
      </c>
      <c r="G146" s="7" t="s">
        <v>698</v>
      </c>
      <c r="H146" s="7" t="s">
        <v>2355</v>
      </c>
      <c r="I146" s="2">
        <v>16</v>
      </c>
      <c r="J146" s="2">
        <v>224</v>
      </c>
      <c r="K146" s="145">
        <v>16</v>
      </c>
      <c r="L146" s="2">
        <v>10</v>
      </c>
      <c r="M146" s="146">
        <v>4</v>
      </c>
      <c r="N146" s="86"/>
    </row>
    <row r="147" spans="1:15" s="135" customFormat="1" ht="30" customHeight="1" x14ac:dyDescent="0.15">
      <c r="A147" s="134">
        <v>12</v>
      </c>
      <c r="B147" s="5" t="s">
        <v>669</v>
      </c>
      <c r="C147" s="5" t="s">
        <v>699</v>
      </c>
      <c r="D147" s="11">
        <v>1</v>
      </c>
      <c r="E147" s="5" t="s">
        <v>1380</v>
      </c>
      <c r="F147" s="5" t="s">
        <v>700</v>
      </c>
      <c r="G147" s="5" t="s">
        <v>701</v>
      </c>
      <c r="H147" s="5" t="s">
        <v>2535</v>
      </c>
      <c r="I147" s="6">
        <v>12</v>
      </c>
      <c r="J147" s="6">
        <v>17</v>
      </c>
      <c r="K147" s="157">
        <v>0</v>
      </c>
      <c r="L147" s="6">
        <v>3</v>
      </c>
      <c r="M147" s="161">
        <v>0</v>
      </c>
      <c r="N147" s="86"/>
    </row>
    <row r="148" spans="1:15" s="135" customFormat="1" ht="30" customHeight="1" x14ac:dyDescent="0.15">
      <c r="A148" s="134">
        <v>13</v>
      </c>
      <c r="B148" s="7" t="s">
        <v>669</v>
      </c>
      <c r="C148" s="7" t="s">
        <v>702</v>
      </c>
      <c r="D148" s="12"/>
      <c r="E148" s="7" t="s">
        <v>1513</v>
      </c>
      <c r="F148" s="7" t="s">
        <v>703</v>
      </c>
      <c r="G148" s="7" t="s">
        <v>704</v>
      </c>
      <c r="H148" s="7" t="s">
        <v>2357</v>
      </c>
      <c r="I148" s="2">
        <v>12</v>
      </c>
      <c r="J148" s="2">
        <v>41</v>
      </c>
      <c r="K148" s="145">
        <v>5</v>
      </c>
      <c r="L148" s="2">
        <v>5</v>
      </c>
      <c r="M148" s="146">
        <v>2</v>
      </c>
      <c r="N148" s="86"/>
    </row>
    <row r="149" spans="1:15" s="135" customFormat="1" ht="30" customHeight="1" x14ac:dyDescent="0.15">
      <c r="A149" s="134">
        <v>14</v>
      </c>
      <c r="B149" s="5" t="s">
        <v>669</v>
      </c>
      <c r="C149" s="5" t="s">
        <v>705</v>
      </c>
      <c r="D149" s="11"/>
      <c r="E149" s="5" t="s">
        <v>1514</v>
      </c>
      <c r="F149" s="5" t="s">
        <v>706</v>
      </c>
      <c r="G149" s="5" t="s">
        <v>707</v>
      </c>
      <c r="H149" s="5" t="s">
        <v>2352</v>
      </c>
      <c r="I149" s="6">
        <v>26</v>
      </c>
      <c r="J149" s="6">
        <v>379</v>
      </c>
      <c r="K149" s="157">
        <v>37</v>
      </c>
      <c r="L149" s="6">
        <v>16</v>
      </c>
      <c r="M149" s="161">
        <v>6</v>
      </c>
      <c r="N149" s="484"/>
    </row>
    <row r="150" spans="1:15" s="135" customFormat="1" ht="30" customHeight="1" x14ac:dyDescent="0.15">
      <c r="A150" s="134">
        <v>15</v>
      </c>
      <c r="B150" s="7" t="s">
        <v>669</v>
      </c>
      <c r="C150" s="7" t="s">
        <v>708</v>
      </c>
      <c r="D150" s="12"/>
      <c r="E150" s="7" t="s">
        <v>1515</v>
      </c>
      <c r="F150" s="7" t="s">
        <v>709</v>
      </c>
      <c r="G150" s="7" t="s">
        <v>710</v>
      </c>
      <c r="H150" s="7" t="s">
        <v>3424</v>
      </c>
      <c r="I150" s="2">
        <v>13</v>
      </c>
      <c r="J150" s="2">
        <v>26</v>
      </c>
      <c r="K150" s="145">
        <v>2</v>
      </c>
      <c r="L150" s="2">
        <v>4</v>
      </c>
      <c r="M150" s="146">
        <v>1</v>
      </c>
      <c r="N150" s="86"/>
    </row>
    <row r="151" spans="1:15" s="135" customFormat="1" ht="30" customHeight="1" x14ac:dyDescent="0.15">
      <c r="A151" s="134">
        <v>16</v>
      </c>
      <c r="B151" s="83" t="s">
        <v>1292</v>
      </c>
      <c r="C151" s="83" t="s">
        <v>711</v>
      </c>
      <c r="D151" s="78"/>
      <c r="E151" s="83" t="s">
        <v>1516</v>
      </c>
      <c r="F151" s="83" t="s">
        <v>712</v>
      </c>
      <c r="G151" s="83" t="s">
        <v>713</v>
      </c>
      <c r="H151" s="83" t="s">
        <v>2358</v>
      </c>
      <c r="I151" s="30">
        <v>17</v>
      </c>
      <c r="J151" s="30">
        <v>156</v>
      </c>
      <c r="K151" s="143">
        <v>3</v>
      </c>
      <c r="L151" s="30">
        <v>8</v>
      </c>
      <c r="M151" s="144">
        <v>2</v>
      </c>
      <c r="N151" s="86"/>
    </row>
    <row r="152" spans="1:15" s="135" customFormat="1" ht="60.75" customHeight="1" thickBot="1" x14ac:dyDescent="0.2">
      <c r="A152" s="134">
        <v>17</v>
      </c>
      <c r="B152" s="21" t="s">
        <v>714</v>
      </c>
      <c r="C152" s="7" t="s">
        <v>715</v>
      </c>
      <c r="D152" s="12"/>
      <c r="E152" s="7" t="s">
        <v>1517</v>
      </c>
      <c r="F152" s="7" t="s">
        <v>716</v>
      </c>
      <c r="G152" s="7" t="s">
        <v>717</v>
      </c>
      <c r="H152" s="7" t="s">
        <v>2353</v>
      </c>
      <c r="I152" s="2">
        <v>18</v>
      </c>
      <c r="J152" s="2">
        <v>119</v>
      </c>
      <c r="K152" s="145">
        <v>8</v>
      </c>
      <c r="L152" s="74">
        <v>7</v>
      </c>
      <c r="M152" s="153">
        <v>3</v>
      </c>
      <c r="N152" s="86"/>
    </row>
    <row r="153" spans="1:15" s="167" customFormat="1" ht="39.950000000000003" customHeight="1" x14ac:dyDescent="0.15">
      <c r="A153" s="134"/>
      <c r="C153" s="181"/>
      <c r="D153" s="182"/>
      <c r="E153" s="181"/>
      <c r="F153" s="181"/>
      <c r="G153" s="181"/>
      <c r="H153" s="182" t="s">
        <v>1318</v>
      </c>
      <c r="I153" s="183">
        <f>SUM(I136:I152)</f>
        <v>330</v>
      </c>
      <c r="J153" s="183">
        <f>SUM(J136:J152)</f>
        <v>3198</v>
      </c>
      <c r="K153" s="184">
        <f t="shared" ref="K153:M153" si="4">SUM(K136:K152)</f>
        <v>251</v>
      </c>
      <c r="L153" s="183">
        <f t="shared" si="4"/>
        <v>157</v>
      </c>
      <c r="M153" s="184">
        <f t="shared" si="4"/>
        <v>53</v>
      </c>
      <c r="N153" s="86"/>
    </row>
    <row r="154" spans="1:15" s="135" customFormat="1" ht="39.950000000000003" customHeight="1" thickBot="1" x14ac:dyDescent="0.2">
      <c r="A154" s="134"/>
      <c r="B154" s="135" t="s">
        <v>2165</v>
      </c>
      <c r="D154" s="154"/>
      <c r="H154" s="135" t="s">
        <v>1438</v>
      </c>
      <c r="I154" s="191"/>
      <c r="K154" s="951"/>
      <c r="L154" s="951"/>
      <c r="M154" s="951"/>
      <c r="N154" s="147"/>
      <c r="O154" s="485"/>
    </row>
    <row r="155" spans="1:15" s="135" customFormat="1" ht="39.950000000000003" customHeight="1" thickBot="1" x14ac:dyDescent="0.2">
      <c r="A155" s="134"/>
      <c r="B155" s="413" t="s">
        <v>301</v>
      </c>
      <c r="C155" s="413" t="s">
        <v>1401</v>
      </c>
      <c r="D155" s="413" t="s">
        <v>2151</v>
      </c>
      <c r="E155" s="413" t="s">
        <v>246</v>
      </c>
      <c r="F155" s="413" t="s">
        <v>247</v>
      </c>
      <c r="G155" s="413" t="s">
        <v>92</v>
      </c>
      <c r="H155" s="413" t="s">
        <v>1303</v>
      </c>
      <c r="I155" s="192" t="s">
        <v>791</v>
      </c>
      <c r="J155" s="999" t="s">
        <v>792</v>
      </c>
      <c r="K155" s="1000"/>
      <c r="L155" s="999" t="s">
        <v>793</v>
      </c>
      <c r="M155" s="1000"/>
      <c r="N155" s="207"/>
    </row>
    <row r="156" spans="1:15" s="135" customFormat="1" ht="30" customHeight="1" x14ac:dyDescent="0.15">
      <c r="A156" s="134">
        <v>1</v>
      </c>
      <c r="B156" s="7" t="s">
        <v>1732</v>
      </c>
      <c r="C156" s="7" t="s">
        <v>1733</v>
      </c>
      <c r="D156" s="12"/>
      <c r="E156" s="7" t="s">
        <v>1764</v>
      </c>
      <c r="F156" s="7" t="s">
        <v>1765</v>
      </c>
      <c r="G156" s="7" t="s">
        <v>1766</v>
      </c>
      <c r="H156" s="7" t="s">
        <v>2544</v>
      </c>
      <c r="I156" s="2">
        <v>21</v>
      </c>
      <c r="J156" s="2">
        <v>228</v>
      </c>
      <c r="K156" s="145">
        <v>23</v>
      </c>
      <c r="L156" s="2">
        <v>10</v>
      </c>
      <c r="M156" s="140">
        <v>4</v>
      </c>
      <c r="N156" s="480"/>
    </row>
    <row r="157" spans="1:15" s="135" customFormat="1" ht="30" customHeight="1" x14ac:dyDescent="0.15">
      <c r="A157" s="134">
        <v>2</v>
      </c>
      <c r="B157" s="5" t="s">
        <v>1732</v>
      </c>
      <c r="C157" s="6" t="s">
        <v>1767</v>
      </c>
      <c r="D157" s="11"/>
      <c r="E157" s="5" t="s">
        <v>1738</v>
      </c>
      <c r="F157" s="5" t="s">
        <v>1739</v>
      </c>
      <c r="G157" s="5" t="s">
        <v>1740</v>
      </c>
      <c r="H157" s="5" t="s">
        <v>3534</v>
      </c>
      <c r="I157" s="6">
        <v>1</v>
      </c>
      <c r="J157" s="193">
        <v>0</v>
      </c>
      <c r="K157" s="157">
        <v>0</v>
      </c>
      <c r="L157" s="193">
        <v>1</v>
      </c>
      <c r="M157" s="161">
        <v>1</v>
      </c>
      <c r="N157" s="412"/>
    </row>
    <row r="158" spans="1:15" s="135" customFormat="1" ht="30" customHeight="1" x14ac:dyDescent="0.15">
      <c r="A158" s="134">
        <v>3</v>
      </c>
      <c r="B158" s="7" t="s">
        <v>1732</v>
      </c>
      <c r="C158" s="7" t="s">
        <v>1741</v>
      </c>
      <c r="D158" s="12"/>
      <c r="E158" s="7" t="s">
        <v>1768</v>
      </c>
      <c r="F158" s="7" t="s">
        <v>1769</v>
      </c>
      <c r="G158" s="7" t="s">
        <v>1770</v>
      </c>
      <c r="H158" s="7" t="s">
        <v>2545</v>
      </c>
      <c r="I158" s="2">
        <v>19</v>
      </c>
      <c r="J158" s="2">
        <v>192</v>
      </c>
      <c r="K158" s="145">
        <v>6</v>
      </c>
      <c r="L158" s="2">
        <v>8</v>
      </c>
      <c r="M158" s="146">
        <v>2</v>
      </c>
      <c r="N158" s="86"/>
    </row>
    <row r="159" spans="1:15" s="135" customFormat="1" ht="30" customHeight="1" x14ac:dyDescent="0.15">
      <c r="A159" s="134">
        <v>4</v>
      </c>
      <c r="B159" s="5" t="s">
        <v>1732</v>
      </c>
      <c r="C159" s="5" t="s">
        <v>1771</v>
      </c>
      <c r="D159" s="11"/>
      <c r="E159" s="5" t="s">
        <v>1750</v>
      </c>
      <c r="F159" s="5" t="s">
        <v>1772</v>
      </c>
      <c r="G159" s="5" t="s">
        <v>1773</v>
      </c>
      <c r="H159" s="5" t="s">
        <v>2363</v>
      </c>
      <c r="I159" s="6">
        <v>14</v>
      </c>
      <c r="J159" s="6">
        <v>77</v>
      </c>
      <c r="K159" s="157">
        <v>4</v>
      </c>
      <c r="L159" s="6">
        <v>5</v>
      </c>
      <c r="M159" s="161">
        <v>2</v>
      </c>
      <c r="N159" s="86"/>
    </row>
    <row r="160" spans="1:15" s="135" customFormat="1" ht="30" customHeight="1" x14ac:dyDescent="0.15">
      <c r="A160" s="134">
        <v>5</v>
      </c>
      <c r="B160" s="7" t="s">
        <v>1732</v>
      </c>
      <c r="C160" s="7" t="s">
        <v>1774</v>
      </c>
      <c r="D160" s="12"/>
      <c r="E160" s="7" t="s">
        <v>1758</v>
      </c>
      <c r="F160" s="7" t="s">
        <v>1775</v>
      </c>
      <c r="G160" s="7" t="s">
        <v>1776</v>
      </c>
      <c r="H160" s="7" t="s">
        <v>3430</v>
      </c>
      <c r="I160" s="2">
        <v>13</v>
      </c>
      <c r="J160" s="2">
        <v>30</v>
      </c>
      <c r="K160" s="145">
        <v>5</v>
      </c>
      <c r="L160" s="2">
        <v>4</v>
      </c>
      <c r="M160" s="146">
        <v>1</v>
      </c>
      <c r="N160" s="507"/>
      <c r="O160" s="509"/>
    </row>
    <row r="161" spans="1:14" s="135" customFormat="1" ht="30" customHeight="1" x14ac:dyDescent="0.15">
      <c r="A161" s="134">
        <v>6</v>
      </c>
      <c r="B161" s="83" t="s">
        <v>1777</v>
      </c>
      <c r="C161" s="83" t="s">
        <v>1778</v>
      </c>
      <c r="D161" s="78"/>
      <c r="E161" s="83" t="s">
        <v>1779</v>
      </c>
      <c r="F161" s="83" t="s">
        <v>1798</v>
      </c>
      <c r="G161" s="83" t="s">
        <v>1799</v>
      </c>
      <c r="H161" s="83" t="s">
        <v>3431</v>
      </c>
      <c r="I161" s="30">
        <v>17</v>
      </c>
      <c r="J161" s="30">
        <v>72</v>
      </c>
      <c r="K161" s="510">
        <v>6</v>
      </c>
      <c r="L161" s="505">
        <v>6</v>
      </c>
      <c r="M161" s="511">
        <v>3</v>
      </c>
      <c r="N161" s="507"/>
    </row>
    <row r="162" spans="1:14" s="135" customFormat="1" ht="30" customHeight="1" x14ac:dyDescent="0.15">
      <c r="A162" s="134">
        <v>7</v>
      </c>
      <c r="B162" s="7" t="s">
        <v>1777</v>
      </c>
      <c r="C162" s="7" t="s">
        <v>1782</v>
      </c>
      <c r="D162" s="12"/>
      <c r="E162" s="7" t="s">
        <v>1800</v>
      </c>
      <c r="F162" s="7" t="s">
        <v>1801</v>
      </c>
      <c r="G162" s="7" t="s">
        <v>1802</v>
      </c>
      <c r="H162" s="7" t="s">
        <v>3432</v>
      </c>
      <c r="I162" s="2">
        <v>22</v>
      </c>
      <c r="J162" s="2">
        <v>160</v>
      </c>
      <c r="K162" s="512">
        <v>10</v>
      </c>
      <c r="L162" s="504">
        <v>9</v>
      </c>
      <c r="M162" s="513">
        <v>3</v>
      </c>
      <c r="N162" s="507"/>
    </row>
    <row r="163" spans="1:14" s="135" customFormat="1" ht="30" customHeight="1" x14ac:dyDescent="0.15">
      <c r="A163" s="134">
        <v>8</v>
      </c>
      <c r="B163" s="83" t="s">
        <v>1777</v>
      </c>
      <c r="C163" s="83" t="s">
        <v>1790</v>
      </c>
      <c r="D163" s="78"/>
      <c r="E163" s="83" t="s">
        <v>1791</v>
      </c>
      <c r="F163" s="83" t="s">
        <v>1803</v>
      </c>
      <c r="G163" s="83" t="s">
        <v>1804</v>
      </c>
      <c r="H163" s="83" t="s">
        <v>2546</v>
      </c>
      <c r="I163" s="30">
        <v>13</v>
      </c>
      <c r="J163" s="30">
        <v>133</v>
      </c>
      <c r="K163" s="510">
        <v>9</v>
      </c>
      <c r="L163" s="505">
        <v>7</v>
      </c>
      <c r="M163" s="511">
        <v>2</v>
      </c>
      <c r="N163" s="507"/>
    </row>
    <row r="164" spans="1:14" s="135" customFormat="1" ht="30" customHeight="1" thickBot="1" x14ac:dyDescent="0.2">
      <c r="A164" s="134">
        <v>9</v>
      </c>
      <c r="B164" s="22" t="s">
        <v>1805</v>
      </c>
      <c r="C164" s="22" t="s">
        <v>1806</v>
      </c>
      <c r="D164" s="23"/>
      <c r="E164" s="22" t="s">
        <v>1807</v>
      </c>
      <c r="F164" s="22" t="s">
        <v>1810</v>
      </c>
      <c r="G164" s="22" t="s">
        <v>1811</v>
      </c>
      <c r="H164" s="22" t="s">
        <v>2547</v>
      </c>
      <c r="I164" s="74">
        <v>16</v>
      </c>
      <c r="J164" s="74">
        <v>89</v>
      </c>
      <c r="K164" s="508">
        <v>6</v>
      </c>
      <c r="L164" s="506">
        <v>5</v>
      </c>
      <c r="M164" s="508">
        <v>2</v>
      </c>
      <c r="N164" s="507"/>
    </row>
    <row r="165" spans="1:14" s="167" customFormat="1" ht="39.950000000000003" customHeight="1" x14ac:dyDescent="0.15">
      <c r="A165" s="134"/>
      <c r="D165" s="168"/>
      <c r="H165" s="168" t="s">
        <v>1318</v>
      </c>
      <c r="I165" s="188">
        <f>SUM(I156:I164)</f>
        <v>136</v>
      </c>
      <c r="J165" s="188">
        <f t="shared" ref="J165:M165" si="5">SUM(J156:J164)</f>
        <v>981</v>
      </c>
      <c r="K165" s="189">
        <f t="shared" si="5"/>
        <v>69</v>
      </c>
      <c r="L165" s="188">
        <f t="shared" si="5"/>
        <v>55</v>
      </c>
      <c r="M165" s="189">
        <f t="shared" si="5"/>
        <v>20</v>
      </c>
      <c r="N165" s="86"/>
    </row>
    <row r="166" spans="1:14" s="135" customFormat="1" ht="39.950000000000003" customHeight="1" thickBot="1" x14ac:dyDescent="0.2">
      <c r="A166" s="134"/>
      <c r="B166" s="135" t="s">
        <v>2166</v>
      </c>
      <c r="D166" s="154"/>
      <c r="H166" s="135" t="s">
        <v>2147</v>
      </c>
      <c r="K166" s="951"/>
      <c r="L166" s="951"/>
      <c r="M166" s="951"/>
      <c r="N166" s="207"/>
    </row>
    <row r="167" spans="1:14" s="135" customFormat="1" ht="39.950000000000003" customHeight="1" thickBot="1" x14ac:dyDescent="0.2">
      <c r="A167" s="134"/>
      <c r="B167" s="413" t="s">
        <v>301</v>
      </c>
      <c r="C167" s="413" t="s">
        <v>2140</v>
      </c>
      <c r="D167" s="413" t="s">
        <v>1414</v>
      </c>
      <c r="E167" s="413" t="s">
        <v>246</v>
      </c>
      <c r="F167" s="413" t="s">
        <v>247</v>
      </c>
      <c r="G167" s="413" t="s">
        <v>92</v>
      </c>
      <c r="H167" s="413" t="s">
        <v>1303</v>
      </c>
      <c r="I167" s="413" t="s">
        <v>791</v>
      </c>
      <c r="J167" s="999" t="s">
        <v>792</v>
      </c>
      <c r="K167" s="1000"/>
      <c r="L167" s="999" t="s">
        <v>793</v>
      </c>
      <c r="M167" s="1000"/>
      <c r="N167" s="207"/>
    </row>
    <row r="168" spans="1:14" s="135" customFormat="1" ht="30" customHeight="1" x14ac:dyDescent="0.15">
      <c r="A168" s="134">
        <v>1</v>
      </c>
      <c r="B168" s="117" t="s">
        <v>1812</v>
      </c>
      <c r="C168" s="117" t="s">
        <v>97</v>
      </c>
      <c r="D168" s="137"/>
      <c r="E168" s="117" t="s">
        <v>1834</v>
      </c>
      <c r="F168" s="117" t="s">
        <v>1835</v>
      </c>
      <c r="G168" s="117" t="s">
        <v>1836</v>
      </c>
      <c r="H168" s="117" t="s">
        <v>2558</v>
      </c>
      <c r="I168" s="118">
        <v>29</v>
      </c>
      <c r="J168" s="118">
        <v>377</v>
      </c>
      <c r="K168" s="139">
        <v>16</v>
      </c>
      <c r="L168" s="118">
        <v>13</v>
      </c>
      <c r="M168" s="140">
        <v>2</v>
      </c>
      <c r="N168" s="480"/>
    </row>
    <row r="169" spans="1:14" s="135" customFormat="1" ht="30" customHeight="1" x14ac:dyDescent="0.15">
      <c r="A169" s="134">
        <v>2</v>
      </c>
      <c r="B169" s="5" t="s">
        <v>1812</v>
      </c>
      <c r="C169" s="5" t="s">
        <v>99</v>
      </c>
      <c r="D169" s="11"/>
      <c r="E169" s="5" t="s">
        <v>1837</v>
      </c>
      <c r="F169" s="5" t="s">
        <v>1838</v>
      </c>
      <c r="G169" s="5" t="s">
        <v>1839</v>
      </c>
      <c r="H169" s="358" t="s">
        <v>2559</v>
      </c>
      <c r="I169" s="194">
        <v>30</v>
      </c>
      <c r="J169" s="6">
        <v>402</v>
      </c>
      <c r="K169" s="157">
        <v>33</v>
      </c>
      <c r="L169" s="6">
        <v>16</v>
      </c>
      <c r="M169" s="161">
        <v>5</v>
      </c>
      <c r="N169" s="412"/>
    </row>
    <row r="170" spans="1:14" s="135" customFormat="1" ht="30" customHeight="1" x14ac:dyDescent="0.15">
      <c r="A170" s="134">
        <v>3</v>
      </c>
      <c r="B170" s="7" t="s">
        <v>1812</v>
      </c>
      <c r="C170" s="7" t="s">
        <v>673</v>
      </c>
      <c r="D170" s="12"/>
      <c r="E170" s="7" t="s">
        <v>1840</v>
      </c>
      <c r="F170" s="7" t="s">
        <v>1841</v>
      </c>
      <c r="G170" s="7" t="s">
        <v>3440</v>
      </c>
      <c r="H170" s="7" t="s">
        <v>3441</v>
      </c>
      <c r="I170" s="2">
        <v>12</v>
      </c>
      <c r="J170" s="2">
        <v>29</v>
      </c>
      <c r="K170" s="145">
        <v>2</v>
      </c>
      <c r="L170" s="2">
        <v>4</v>
      </c>
      <c r="M170" s="146">
        <v>1</v>
      </c>
      <c r="N170" s="86"/>
    </row>
    <row r="171" spans="1:14" s="135" customFormat="1" ht="30" customHeight="1" x14ac:dyDescent="0.15">
      <c r="A171" s="134">
        <v>4</v>
      </c>
      <c r="B171" s="5" t="s">
        <v>1843</v>
      </c>
      <c r="C171" s="5" t="s">
        <v>1855</v>
      </c>
      <c r="D171" s="11"/>
      <c r="E171" s="5" t="s">
        <v>1848</v>
      </c>
      <c r="F171" s="5" t="s">
        <v>1856</v>
      </c>
      <c r="G171" s="5" t="s">
        <v>1857</v>
      </c>
      <c r="H171" s="5" t="s">
        <v>2213</v>
      </c>
      <c r="I171" s="6">
        <v>31</v>
      </c>
      <c r="J171" s="6">
        <v>316</v>
      </c>
      <c r="K171" s="157">
        <v>30</v>
      </c>
      <c r="L171" s="6">
        <v>15</v>
      </c>
      <c r="M171" s="161">
        <v>6</v>
      </c>
      <c r="N171" s="86"/>
    </row>
    <row r="172" spans="1:14" s="135" customFormat="1" ht="30" customHeight="1" x14ac:dyDescent="0.15">
      <c r="A172" s="134">
        <v>5</v>
      </c>
      <c r="B172" s="7" t="s">
        <v>1858</v>
      </c>
      <c r="C172" s="7" t="s">
        <v>1859</v>
      </c>
      <c r="D172" s="12"/>
      <c r="E172" s="7" t="s">
        <v>1359</v>
      </c>
      <c r="F172" s="7" t="s">
        <v>3581</v>
      </c>
      <c r="G172" s="7" t="s">
        <v>1878</v>
      </c>
      <c r="H172" s="7" t="s">
        <v>1918</v>
      </c>
      <c r="I172" s="2">
        <v>22</v>
      </c>
      <c r="J172" s="2">
        <v>248</v>
      </c>
      <c r="K172" s="145">
        <v>31</v>
      </c>
      <c r="L172" s="2">
        <v>12</v>
      </c>
      <c r="M172" s="146">
        <v>5</v>
      </c>
      <c r="N172" s="86"/>
    </row>
    <row r="173" spans="1:14" s="135" customFormat="1" ht="30" customHeight="1" x14ac:dyDescent="0.15">
      <c r="A173" s="134">
        <v>6</v>
      </c>
      <c r="B173" s="5" t="s">
        <v>1879</v>
      </c>
      <c r="C173" s="5" t="s">
        <v>1880</v>
      </c>
      <c r="D173" s="11"/>
      <c r="E173" s="5" t="s">
        <v>1884</v>
      </c>
      <c r="F173" s="5" t="s">
        <v>1885</v>
      </c>
      <c r="G173" s="5" t="s">
        <v>1886</v>
      </c>
      <c r="H173" s="5" t="s">
        <v>3443</v>
      </c>
      <c r="I173" s="6">
        <v>14</v>
      </c>
      <c r="J173" s="6">
        <v>99</v>
      </c>
      <c r="K173" s="157">
        <v>6</v>
      </c>
      <c r="L173" s="20">
        <v>5</v>
      </c>
      <c r="M173" s="161">
        <v>2</v>
      </c>
      <c r="N173" s="86"/>
    </row>
    <row r="174" spans="1:14" s="135" customFormat="1" ht="30" customHeight="1" x14ac:dyDescent="0.15">
      <c r="A174" s="134">
        <v>7</v>
      </c>
      <c r="B174" s="7" t="s">
        <v>1888</v>
      </c>
      <c r="C174" s="7" t="s">
        <v>1897</v>
      </c>
      <c r="D174" s="12"/>
      <c r="E174" s="7" t="s">
        <v>1890</v>
      </c>
      <c r="F174" s="7" t="s">
        <v>2167</v>
      </c>
      <c r="G174" s="7" t="s">
        <v>1898</v>
      </c>
      <c r="H174" s="7" t="s">
        <v>3444</v>
      </c>
      <c r="I174" s="2">
        <v>13</v>
      </c>
      <c r="J174" s="2">
        <v>107</v>
      </c>
      <c r="K174" s="145">
        <v>6</v>
      </c>
      <c r="L174" s="2">
        <v>6</v>
      </c>
      <c r="M174" s="146">
        <v>2</v>
      </c>
      <c r="N174" s="86"/>
    </row>
    <row r="175" spans="1:14" s="135" customFormat="1" ht="30" customHeight="1" x14ac:dyDescent="0.15">
      <c r="A175" s="134">
        <v>8</v>
      </c>
      <c r="B175" s="83" t="s">
        <v>1899</v>
      </c>
      <c r="C175" s="83" t="s">
        <v>1903</v>
      </c>
      <c r="D175" s="78">
        <v>1</v>
      </c>
      <c r="E175" s="83" t="s">
        <v>1358</v>
      </c>
      <c r="F175" s="83" t="s">
        <v>1904</v>
      </c>
      <c r="G175" s="83" t="s">
        <v>1905</v>
      </c>
      <c r="H175" s="83" t="s">
        <v>2560</v>
      </c>
      <c r="I175" s="30">
        <v>11</v>
      </c>
      <c r="J175" s="30">
        <v>14</v>
      </c>
      <c r="K175" s="143">
        <v>0</v>
      </c>
      <c r="L175" s="30">
        <v>3</v>
      </c>
      <c r="M175" s="144">
        <v>0</v>
      </c>
      <c r="N175" s="86"/>
    </row>
    <row r="176" spans="1:14" s="135" customFormat="1" ht="30" customHeight="1" x14ac:dyDescent="0.15">
      <c r="A176" s="134">
        <v>9</v>
      </c>
      <c r="B176" s="7" t="s">
        <v>1906</v>
      </c>
      <c r="C176" s="7" t="s">
        <v>1915</v>
      </c>
      <c r="D176" s="12"/>
      <c r="E176" s="7" t="s">
        <v>1908</v>
      </c>
      <c r="F176" s="7" t="s">
        <v>1916</v>
      </c>
      <c r="G176" s="7" t="s">
        <v>1917</v>
      </c>
      <c r="H176" s="7" t="s">
        <v>2368</v>
      </c>
      <c r="I176" s="2">
        <v>17</v>
      </c>
      <c r="J176" s="2">
        <v>104</v>
      </c>
      <c r="K176" s="145">
        <v>9</v>
      </c>
      <c r="L176" s="2">
        <v>6</v>
      </c>
      <c r="M176" s="146">
        <v>3</v>
      </c>
      <c r="N176" s="86"/>
    </row>
    <row r="177" spans="1:14" s="135" customFormat="1" ht="30" customHeight="1" thickBot="1" x14ac:dyDescent="0.2">
      <c r="A177" s="134">
        <v>10</v>
      </c>
      <c r="B177" s="83" t="s">
        <v>1919</v>
      </c>
      <c r="C177" s="90" t="s">
        <v>1940</v>
      </c>
      <c r="D177" s="199"/>
      <c r="E177" s="83" t="s">
        <v>1382</v>
      </c>
      <c r="F177" s="962" t="s">
        <v>1941</v>
      </c>
      <c r="G177" s="90" t="s">
        <v>1942</v>
      </c>
      <c r="H177" s="83" t="s">
        <v>3442</v>
      </c>
      <c r="I177" s="505">
        <v>33</v>
      </c>
      <c r="J177" s="505">
        <v>443</v>
      </c>
      <c r="K177" s="510">
        <v>31</v>
      </c>
      <c r="L177" s="505">
        <v>18</v>
      </c>
      <c r="M177" s="511">
        <v>6</v>
      </c>
      <c r="N177" s="86"/>
    </row>
    <row r="178" spans="1:14" s="167" customFormat="1" ht="39.950000000000003" customHeight="1" x14ac:dyDescent="0.15">
      <c r="A178" s="134"/>
      <c r="B178" s="177"/>
      <c r="D178" s="168"/>
      <c r="E178" s="177"/>
      <c r="H178" s="196" t="s">
        <v>1318</v>
      </c>
      <c r="I178" s="197">
        <f>SUM(I168:I177)</f>
        <v>212</v>
      </c>
      <c r="J178" s="197">
        <f>SUM(J168:J177)</f>
        <v>2139</v>
      </c>
      <c r="K178" s="198">
        <f>SUM(K168:K177)</f>
        <v>164</v>
      </c>
      <c r="L178" s="197">
        <f>SUM(L168:L177)</f>
        <v>98</v>
      </c>
      <c r="M178" s="198">
        <f>SUM(M168:M177)</f>
        <v>32</v>
      </c>
      <c r="N178" s="86"/>
    </row>
    <row r="179" spans="1:14" s="135" customFormat="1" ht="39.950000000000003" customHeight="1" thickBot="1" x14ac:dyDescent="0.2">
      <c r="A179" s="134"/>
      <c r="B179" s="135" t="s">
        <v>2168</v>
      </c>
      <c r="D179" s="154"/>
      <c r="H179" s="135" t="s">
        <v>2169</v>
      </c>
      <c r="K179" s="951"/>
      <c r="L179" s="951"/>
      <c r="M179" s="951"/>
      <c r="N179" s="207"/>
    </row>
    <row r="180" spans="1:14" s="135" customFormat="1" ht="39.950000000000003" customHeight="1" thickBot="1" x14ac:dyDescent="0.2">
      <c r="A180" s="134"/>
      <c r="B180" s="414" t="s">
        <v>2139</v>
      </c>
      <c r="C180" s="414" t="s">
        <v>2140</v>
      </c>
      <c r="D180" s="414" t="s">
        <v>1414</v>
      </c>
      <c r="E180" s="414" t="s">
        <v>246</v>
      </c>
      <c r="F180" s="414" t="s">
        <v>247</v>
      </c>
      <c r="G180" s="414" t="s">
        <v>92</v>
      </c>
      <c r="H180" s="414" t="s">
        <v>1303</v>
      </c>
      <c r="I180" s="414" t="s">
        <v>791</v>
      </c>
      <c r="J180" s="1001" t="s">
        <v>792</v>
      </c>
      <c r="K180" s="1002"/>
      <c r="L180" s="1001" t="s">
        <v>793</v>
      </c>
      <c r="M180" s="1002"/>
      <c r="N180" s="207"/>
    </row>
    <row r="181" spans="1:14" s="135" customFormat="1" ht="30" customHeight="1" x14ac:dyDescent="0.15">
      <c r="A181" s="134">
        <v>1</v>
      </c>
      <c r="B181" s="7" t="s">
        <v>1943</v>
      </c>
      <c r="C181" s="7" t="s">
        <v>1985</v>
      </c>
      <c r="D181" s="12"/>
      <c r="E181" s="7" t="s">
        <v>1363</v>
      </c>
      <c r="F181" s="7" t="s">
        <v>1986</v>
      </c>
      <c r="G181" s="7" t="s">
        <v>1987</v>
      </c>
      <c r="H181" s="7" t="s">
        <v>2384</v>
      </c>
      <c r="I181" s="2">
        <v>32</v>
      </c>
      <c r="J181" s="118">
        <v>293</v>
      </c>
      <c r="K181" s="139">
        <v>6</v>
      </c>
      <c r="L181" s="119">
        <v>11</v>
      </c>
      <c r="M181" s="140">
        <v>2</v>
      </c>
      <c r="N181" s="480"/>
    </row>
    <row r="182" spans="1:14" s="135" customFormat="1" ht="30" customHeight="1" x14ac:dyDescent="0.15">
      <c r="A182" s="134">
        <v>2</v>
      </c>
      <c r="B182" s="83" t="s">
        <v>1943</v>
      </c>
      <c r="C182" s="83" t="s">
        <v>1961</v>
      </c>
      <c r="D182" s="78">
        <v>3</v>
      </c>
      <c r="E182" s="83" t="s">
        <v>1962</v>
      </c>
      <c r="F182" s="83" t="s">
        <v>1963</v>
      </c>
      <c r="G182" s="83" t="s">
        <v>1988</v>
      </c>
      <c r="H182" s="78" t="s">
        <v>1786</v>
      </c>
      <c r="I182" s="78" t="s">
        <v>2128</v>
      </c>
      <c r="J182" s="78" t="s">
        <v>2128</v>
      </c>
      <c r="K182" s="970" t="s">
        <v>2128</v>
      </c>
      <c r="L182" s="190" t="s">
        <v>2128</v>
      </c>
      <c r="M182" s="971" t="s">
        <v>2128</v>
      </c>
      <c r="N182" s="86"/>
    </row>
    <row r="183" spans="1:14" s="135" customFormat="1" ht="30" customHeight="1" x14ac:dyDescent="0.15">
      <c r="A183" s="134">
        <v>3</v>
      </c>
      <c r="B183" s="7" t="s">
        <v>1943</v>
      </c>
      <c r="C183" s="7" t="s">
        <v>1989</v>
      </c>
      <c r="D183" s="12"/>
      <c r="E183" s="7" t="s">
        <v>1971</v>
      </c>
      <c r="F183" s="7" t="s">
        <v>1990</v>
      </c>
      <c r="G183" s="7" t="s">
        <v>1991</v>
      </c>
      <c r="H183" s="7" t="s">
        <v>2567</v>
      </c>
      <c r="I183" s="2">
        <v>17</v>
      </c>
      <c r="J183" s="2">
        <v>134</v>
      </c>
      <c r="K183" s="145">
        <v>15</v>
      </c>
      <c r="L183" s="19">
        <v>8</v>
      </c>
      <c r="M183" s="146">
        <v>3</v>
      </c>
      <c r="N183" s="86"/>
    </row>
    <row r="184" spans="1:14" s="135" customFormat="1" ht="30" customHeight="1" x14ac:dyDescent="0.15">
      <c r="A184" s="134">
        <v>4</v>
      </c>
      <c r="B184" s="83" t="s">
        <v>1943</v>
      </c>
      <c r="C184" s="83" t="s">
        <v>1978</v>
      </c>
      <c r="D184" s="78">
        <v>1</v>
      </c>
      <c r="E184" s="83" t="s">
        <v>1979</v>
      </c>
      <c r="F184" s="83" t="s">
        <v>1992</v>
      </c>
      <c r="G184" s="83" t="s">
        <v>1993</v>
      </c>
      <c r="H184" s="83" t="s">
        <v>2385</v>
      </c>
      <c r="I184" s="30">
        <v>14</v>
      </c>
      <c r="J184" s="30">
        <v>41</v>
      </c>
      <c r="K184" s="143">
        <v>2</v>
      </c>
      <c r="L184" s="29">
        <v>4</v>
      </c>
      <c r="M184" s="144">
        <v>1</v>
      </c>
      <c r="N184" s="86"/>
    </row>
    <row r="185" spans="1:14" s="135" customFormat="1" ht="30" customHeight="1" x14ac:dyDescent="0.15">
      <c r="A185" s="134">
        <v>5</v>
      </c>
      <c r="B185" s="7" t="s">
        <v>1943</v>
      </c>
      <c r="C185" s="7" t="s">
        <v>1994</v>
      </c>
      <c r="D185" s="12">
        <v>1</v>
      </c>
      <c r="E185" s="7" t="s">
        <v>2412</v>
      </c>
      <c r="F185" s="7" t="s">
        <v>1995</v>
      </c>
      <c r="G185" s="7" t="s">
        <v>1996</v>
      </c>
      <c r="H185" s="7" t="s">
        <v>2386</v>
      </c>
      <c r="I185" s="2">
        <v>11</v>
      </c>
      <c r="J185" s="2">
        <v>51</v>
      </c>
      <c r="K185" s="145">
        <v>0</v>
      </c>
      <c r="L185" s="19">
        <v>3</v>
      </c>
      <c r="M185" s="146">
        <v>0</v>
      </c>
      <c r="N185" s="86"/>
    </row>
    <row r="186" spans="1:14" s="135" customFormat="1" ht="30" customHeight="1" x14ac:dyDescent="0.15">
      <c r="A186" s="134">
        <v>6</v>
      </c>
      <c r="B186" s="83" t="s">
        <v>1998</v>
      </c>
      <c r="C186" s="83" t="s">
        <v>2062</v>
      </c>
      <c r="D186" s="78"/>
      <c r="E186" s="83" t="s">
        <v>2063</v>
      </c>
      <c r="F186" s="83" t="s">
        <v>2064</v>
      </c>
      <c r="G186" s="83" t="s">
        <v>2065</v>
      </c>
      <c r="H186" s="83" t="s">
        <v>2369</v>
      </c>
      <c r="I186" s="30">
        <v>48</v>
      </c>
      <c r="J186" s="30">
        <v>737</v>
      </c>
      <c r="K186" s="143">
        <v>31</v>
      </c>
      <c r="L186" s="29">
        <v>27</v>
      </c>
      <c r="M186" s="144">
        <v>7</v>
      </c>
      <c r="N186" s="507"/>
    </row>
    <row r="187" spans="1:14" s="135" customFormat="1" ht="30" customHeight="1" x14ac:dyDescent="0.15">
      <c r="A187" s="134">
        <v>7</v>
      </c>
      <c r="B187" s="7" t="s">
        <v>1998</v>
      </c>
      <c r="C187" s="7" t="s">
        <v>2054</v>
      </c>
      <c r="D187" s="12">
        <v>2</v>
      </c>
      <c r="E187" s="7" t="s">
        <v>2055</v>
      </c>
      <c r="F187" s="7" t="s">
        <v>2066</v>
      </c>
      <c r="G187" s="7" t="s">
        <v>2067</v>
      </c>
      <c r="H187" s="7" t="s">
        <v>2572</v>
      </c>
      <c r="I187" s="2">
        <v>10</v>
      </c>
      <c r="J187" s="2">
        <v>34</v>
      </c>
      <c r="K187" s="145">
        <v>0</v>
      </c>
      <c r="L187" s="19">
        <v>3</v>
      </c>
      <c r="M187" s="146">
        <v>0</v>
      </c>
      <c r="N187" s="86"/>
    </row>
    <row r="188" spans="1:14" s="135" customFormat="1" ht="30" customHeight="1" x14ac:dyDescent="0.15">
      <c r="A188" s="134">
        <v>8</v>
      </c>
      <c r="B188" s="83" t="s">
        <v>1998</v>
      </c>
      <c r="C188" s="83" t="s">
        <v>2068</v>
      </c>
      <c r="D188" s="78" t="s">
        <v>1277</v>
      </c>
      <c r="E188" s="83" t="s">
        <v>1361</v>
      </c>
      <c r="F188" s="83" t="s">
        <v>2069</v>
      </c>
      <c r="G188" s="83" t="s">
        <v>2070</v>
      </c>
      <c r="H188" s="83" t="s">
        <v>3465</v>
      </c>
      <c r="I188" s="30">
        <v>12</v>
      </c>
      <c r="J188" s="30">
        <v>39</v>
      </c>
      <c r="K188" s="143">
        <v>3</v>
      </c>
      <c r="L188" s="29">
        <v>4</v>
      </c>
      <c r="M188" s="144">
        <v>1</v>
      </c>
      <c r="N188" s="86"/>
    </row>
    <row r="189" spans="1:14" s="135" customFormat="1" ht="30" customHeight="1" x14ac:dyDescent="0.15">
      <c r="A189" s="134">
        <v>9</v>
      </c>
      <c r="B189" s="7" t="s">
        <v>1998</v>
      </c>
      <c r="C189" s="7" t="s">
        <v>2031</v>
      </c>
      <c r="D189" s="12"/>
      <c r="E189" s="7" t="s">
        <v>2072</v>
      </c>
      <c r="F189" s="7" t="s">
        <v>2073</v>
      </c>
      <c r="G189" s="7" t="s">
        <v>2074</v>
      </c>
      <c r="H189" s="7" t="s">
        <v>2383</v>
      </c>
      <c r="I189" s="2">
        <v>11</v>
      </c>
      <c r="J189" s="2">
        <v>40</v>
      </c>
      <c r="K189" s="145">
        <v>0</v>
      </c>
      <c r="L189" s="19">
        <v>3</v>
      </c>
      <c r="M189" s="146">
        <v>0</v>
      </c>
      <c r="N189" s="86"/>
    </row>
    <row r="190" spans="1:14" s="135" customFormat="1" ht="30" customHeight="1" x14ac:dyDescent="0.15">
      <c r="A190" s="134">
        <v>10</v>
      </c>
      <c r="B190" s="83" t="s">
        <v>1998</v>
      </c>
      <c r="C190" s="83" t="s">
        <v>2075</v>
      </c>
      <c r="D190" s="78"/>
      <c r="E190" s="83" t="s">
        <v>2171</v>
      </c>
      <c r="F190" s="83" t="s">
        <v>2076</v>
      </c>
      <c r="G190" s="83" t="s">
        <v>2077</v>
      </c>
      <c r="H190" s="494" t="s">
        <v>2172</v>
      </c>
      <c r="I190" s="495">
        <v>14</v>
      </c>
      <c r="J190" s="30">
        <v>144</v>
      </c>
      <c r="K190" s="143">
        <v>5</v>
      </c>
      <c r="L190" s="29">
        <v>7</v>
      </c>
      <c r="M190" s="144">
        <v>2</v>
      </c>
      <c r="N190" s="86"/>
    </row>
    <row r="191" spans="1:14" s="135" customFormat="1" ht="30" customHeight="1" x14ac:dyDescent="0.15">
      <c r="A191" s="134">
        <v>11</v>
      </c>
      <c r="B191" s="7" t="s">
        <v>1998</v>
      </c>
      <c r="C191" s="7" t="s">
        <v>2050</v>
      </c>
      <c r="D191" s="12"/>
      <c r="E191" s="7" t="s">
        <v>2051</v>
      </c>
      <c r="F191" s="7" t="s">
        <v>2078</v>
      </c>
      <c r="G191" s="7" t="s">
        <v>2079</v>
      </c>
      <c r="H191" s="7" t="s">
        <v>2573</v>
      </c>
      <c r="I191" s="2">
        <v>12</v>
      </c>
      <c r="J191" s="2">
        <v>45</v>
      </c>
      <c r="K191" s="145">
        <v>6</v>
      </c>
      <c r="L191" s="19">
        <v>4</v>
      </c>
      <c r="M191" s="146">
        <v>1</v>
      </c>
      <c r="N191" s="86"/>
    </row>
    <row r="192" spans="1:14" s="135" customFormat="1" ht="30" customHeight="1" x14ac:dyDescent="0.15">
      <c r="A192" s="134">
        <v>12</v>
      </c>
      <c r="B192" s="83" t="s">
        <v>1998</v>
      </c>
      <c r="C192" s="83" t="s">
        <v>2080</v>
      </c>
      <c r="D192" s="98"/>
      <c r="E192" s="83" t="s">
        <v>2081</v>
      </c>
      <c r="F192" s="83" t="s">
        <v>2082</v>
      </c>
      <c r="G192" s="83" t="s">
        <v>2083</v>
      </c>
      <c r="H192" s="83" t="s">
        <v>2380</v>
      </c>
      <c r="I192" s="30">
        <v>14</v>
      </c>
      <c r="J192" s="30">
        <v>120</v>
      </c>
      <c r="K192" s="143">
        <v>7</v>
      </c>
      <c r="L192" s="29">
        <v>7</v>
      </c>
      <c r="M192" s="144">
        <v>3</v>
      </c>
      <c r="N192" s="86"/>
    </row>
    <row r="193" spans="1:14" s="135" customFormat="1" ht="30" customHeight="1" x14ac:dyDescent="0.15">
      <c r="A193" s="134">
        <v>13</v>
      </c>
      <c r="B193" s="7" t="s">
        <v>1998</v>
      </c>
      <c r="C193" s="7" t="s">
        <v>2084</v>
      </c>
      <c r="D193" s="12"/>
      <c r="E193" s="7" t="s">
        <v>1372</v>
      </c>
      <c r="F193" s="7" t="s">
        <v>2085</v>
      </c>
      <c r="G193" s="7" t="s">
        <v>2086</v>
      </c>
      <c r="H193" s="7" t="s">
        <v>2381</v>
      </c>
      <c r="I193" s="2">
        <v>27</v>
      </c>
      <c r="J193" s="2">
        <v>276</v>
      </c>
      <c r="K193" s="145">
        <v>16</v>
      </c>
      <c r="L193" s="19">
        <v>13</v>
      </c>
      <c r="M193" s="146">
        <v>4</v>
      </c>
      <c r="N193" s="86"/>
    </row>
    <row r="194" spans="1:14" s="135" customFormat="1" ht="30" customHeight="1" x14ac:dyDescent="0.15">
      <c r="A194" s="134">
        <v>14</v>
      </c>
      <c r="B194" s="83" t="s">
        <v>1998</v>
      </c>
      <c r="C194" s="83" t="s">
        <v>152</v>
      </c>
      <c r="D194" s="78">
        <v>3</v>
      </c>
      <c r="E194" s="83" t="s">
        <v>2040</v>
      </c>
      <c r="F194" s="83" t="s">
        <v>2087</v>
      </c>
      <c r="G194" s="83" t="s">
        <v>2088</v>
      </c>
      <c r="H194" s="83" t="s">
        <v>2574</v>
      </c>
      <c r="I194" s="30">
        <v>14</v>
      </c>
      <c r="J194" s="30">
        <v>37</v>
      </c>
      <c r="K194" s="143">
        <v>0</v>
      </c>
      <c r="L194" s="29">
        <v>3</v>
      </c>
      <c r="M194" s="144">
        <v>0</v>
      </c>
      <c r="N194" s="86"/>
    </row>
    <row r="195" spans="1:14" s="135" customFormat="1" ht="30" customHeight="1" x14ac:dyDescent="0.15">
      <c r="A195" s="134">
        <v>15</v>
      </c>
      <c r="B195" s="7" t="s">
        <v>1998</v>
      </c>
      <c r="C195" s="7" t="s">
        <v>2089</v>
      </c>
      <c r="D195" s="12">
        <v>1</v>
      </c>
      <c r="E195" s="7" t="s">
        <v>2044</v>
      </c>
      <c r="F195" s="7" t="s">
        <v>2090</v>
      </c>
      <c r="G195" s="7" t="s">
        <v>2091</v>
      </c>
      <c r="H195" s="7" t="s">
        <v>2575</v>
      </c>
      <c r="I195" s="2">
        <v>14</v>
      </c>
      <c r="J195" s="2">
        <v>61</v>
      </c>
      <c r="K195" s="145">
        <v>8</v>
      </c>
      <c r="L195" s="19">
        <v>6</v>
      </c>
      <c r="M195" s="146">
        <v>3</v>
      </c>
      <c r="N195" s="86"/>
    </row>
    <row r="196" spans="1:14" s="135" customFormat="1" ht="30" customHeight="1" x14ac:dyDescent="0.15">
      <c r="A196" s="134">
        <v>16</v>
      </c>
      <c r="B196" s="83" t="s">
        <v>1998</v>
      </c>
      <c r="C196" s="83" t="s">
        <v>876</v>
      </c>
      <c r="D196" s="78"/>
      <c r="E196" s="83" t="s">
        <v>2048</v>
      </c>
      <c r="F196" s="83" t="s">
        <v>2092</v>
      </c>
      <c r="G196" s="83" t="s">
        <v>2093</v>
      </c>
      <c r="H196" s="84" t="s">
        <v>3464</v>
      </c>
      <c r="I196" s="30">
        <v>14</v>
      </c>
      <c r="J196" s="30">
        <v>96</v>
      </c>
      <c r="K196" s="143">
        <v>8</v>
      </c>
      <c r="L196" s="29">
        <v>4</v>
      </c>
      <c r="M196" s="144">
        <v>1</v>
      </c>
      <c r="N196" s="86"/>
    </row>
    <row r="197" spans="1:14" s="135" customFormat="1" ht="30" customHeight="1" x14ac:dyDescent="0.15">
      <c r="A197" s="134">
        <v>17</v>
      </c>
      <c r="B197" s="7" t="s">
        <v>1998</v>
      </c>
      <c r="C197" s="7" t="s">
        <v>2024</v>
      </c>
      <c r="D197" s="12">
        <v>1</v>
      </c>
      <c r="E197" s="7" t="s">
        <v>2025</v>
      </c>
      <c r="F197" s="7" t="s">
        <v>2094</v>
      </c>
      <c r="G197" s="7" t="s">
        <v>2095</v>
      </c>
      <c r="H197" s="7" t="s">
        <v>2377</v>
      </c>
      <c r="I197" s="2">
        <v>15</v>
      </c>
      <c r="J197" s="2">
        <v>135</v>
      </c>
      <c r="K197" s="145">
        <v>7</v>
      </c>
      <c r="L197" s="19">
        <v>7</v>
      </c>
      <c r="M197" s="146">
        <v>2</v>
      </c>
      <c r="N197" s="86"/>
    </row>
    <row r="198" spans="1:14" s="135" customFormat="1" ht="30" customHeight="1" x14ac:dyDescent="0.15">
      <c r="A198" s="134">
        <v>18</v>
      </c>
      <c r="B198" s="83" t="s">
        <v>1998</v>
      </c>
      <c r="C198" s="83" t="s">
        <v>2096</v>
      </c>
      <c r="D198" s="78">
        <v>1</v>
      </c>
      <c r="E198" s="83" t="s">
        <v>1362</v>
      </c>
      <c r="F198" s="83" t="s">
        <v>2097</v>
      </c>
      <c r="G198" s="83" t="s">
        <v>2098</v>
      </c>
      <c r="H198" s="494" t="s">
        <v>3463</v>
      </c>
      <c r="I198" s="495">
        <v>12</v>
      </c>
      <c r="J198" s="30">
        <v>52</v>
      </c>
      <c r="K198" s="143">
        <v>1</v>
      </c>
      <c r="L198" s="29">
        <v>4</v>
      </c>
      <c r="M198" s="144">
        <v>1</v>
      </c>
      <c r="N198" s="86"/>
    </row>
    <row r="199" spans="1:14" s="135" customFormat="1" ht="30" customHeight="1" thickBot="1" x14ac:dyDescent="0.2">
      <c r="A199" s="134">
        <v>19</v>
      </c>
      <c r="B199" s="21" t="s">
        <v>2099</v>
      </c>
      <c r="C199" s="7" t="s">
        <v>2115</v>
      </c>
      <c r="D199" s="166"/>
      <c r="E199" s="7" t="s">
        <v>1409</v>
      </c>
      <c r="F199" s="7" t="s">
        <v>2415</v>
      </c>
      <c r="G199" s="7" t="s">
        <v>2116</v>
      </c>
      <c r="H199" s="7" t="s">
        <v>3466</v>
      </c>
      <c r="I199" s="2">
        <v>16</v>
      </c>
      <c r="J199" s="2">
        <v>162</v>
      </c>
      <c r="K199" s="145">
        <v>4</v>
      </c>
      <c r="L199" s="25">
        <v>8</v>
      </c>
      <c r="M199" s="153">
        <v>2</v>
      </c>
      <c r="N199" s="86"/>
    </row>
    <row r="200" spans="1:14" s="167" customFormat="1" ht="39.950000000000003" customHeight="1" x14ac:dyDescent="0.15">
      <c r="A200" s="134"/>
      <c r="B200" s="147"/>
      <c r="C200" s="181"/>
      <c r="D200" s="178"/>
      <c r="E200" s="181"/>
      <c r="F200" s="181"/>
      <c r="G200" s="181"/>
      <c r="H200" s="182" t="s">
        <v>1318</v>
      </c>
      <c r="I200" s="183">
        <f>SUM(I181:I199)</f>
        <v>307</v>
      </c>
      <c r="J200" s="183">
        <f t="shared" ref="J200:M200" si="6">SUM(J181:J199)</f>
        <v>2497</v>
      </c>
      <c r="K200" s="184">
        <f t="shared" si="6"/>
        <v>119</v>
      </c>
      <c r="L200" s="183">
        <f t="shared" si="6"/>
        <v>126</v>
      </c>
      <c r="M200" s="184">
        <f t="shared" si="6"/>
        <v>33</v>
      </c>
      <c r="N200" s="86"/>
    </row>
    <row r="201" spans="1:14" s="135" customFormat="1" ht="39.950000000000003" customHeight="1" thickBot="1" x14ac:dyDescent="0.2">
      <c r="A201" s="134"/>
      <c r="B201" s="200" t="s">
        <v>2173</v>
      </c>
      <c r="C201" s="200"/>
      <c r="D201" s="201"/>
      <c r="E201" s="200"/>
      <c r="F201" s="200"/>
      <c r="G201" s="200"/>
      <c r="H201" s="200"/>
      <c r="I201" s="200"/>
      <c r="J201" s="993"/>
      <c r="K201" s="993"/>
      <c r="L201" s="1003"/>
      <c r="M201" s="1003"/>
      <c r="N201" s="147"/>
    </row>
    <row r="202" spans="1:14" s="135" customFormat="1" ht="39.950000000000003" customHeight="1" thickBot="1" x14ac:dyDescent="0.2">
      <c r="A202" s="134"/>
      <c r="B202" s="413" t="s">
        <v>2139</v>
      </c>
      <c r="C202" s="413" t="s">
        <v>2174</v>
      </c>
      <c r="D202" s="413" t="s">
        <v>1414</v>
      </c>
      <c r="E202" s="413" t="s">
        <v>246</v>
      </c>
      <c r="F202" s="413" t="s">
        <v>247</v>
      </c>
      <c r="G202" s="413" t="s">
        <v>92</v>
      </c>
      <c r="H202" s="413" t="s">
        <v>1303</v>
      </c>
      <c r="I202" s="413" t="s">
        <v>791</v>
      </c>
      <c r="J202" s="999" t="s">
        <v>792</v>
      </c>
      <c r="K202" s="1000"/>
      <c r="L202" s="999" t="s">
        <v>793</v>
      </c>
      <c r="M202" s="1000"/>
      <c r="N202" s="147"/>
    </row>
    <row r="203" spans="1:14" s="135" customFormat="1" ht="30" customHeight="1" x14ac:dyDescent="0.15">
      <c r="A203" s="134">
        <v>1</v>
      </c>
      <c r="B203" s="117" t="s">
        <v>952</v>
      </c>
      <c r="C203" s="117" t="s">
        <v>212</v>
      </c>
      <c r="D203" s="137"/>
      <c r="E203" s="117" t="s">
        <v>1385</v>
      </c>
      <c r="F203" s="117" t="s">
        <v>953</v>
      </c>
      <c r="G203" s="117" t="s">
        <v>3574</v>
      </c>
      <c r="H203" s="117" t="s">
        <v>3575</v>
      </c>
      <c r="I203" s="118">
        <v>17</v>
      </c>
      <c r="J203" s="118">
        <v>322</v>
      </c>
      <c r="K203" s="145">
        <v>0</v>
      </c>
      <c r="L203" s="119">
        <v>9</v>
      </c>
      <c r="M203" s="146">
        <v>0</v>
      </c>
      <c r="N203" s="207"/>
    </row>
    <row r="204" spans="1:14" s="135" customFormat="1" ht="30" customHeight="1" x14ac:dyDescent="0.15">
      <c r="A204" s="134">
        <v>2</v>
      </c>
      <c r="B204" s="83" t="s">
        <v>952</v>
      </c>
      <c r="C204" s="83" t="s">
        <v>221</v>
      </c>
      <c r="D204" s="78"/>
      <c r="E204" s="83" t="s">
        <v>1329</v>
      </c>
      <c r="F204" s="83" t="s">
        <v>954</v>
      </c>
      <c r="G204" s="83" t="s">
        <v>1225</v>
      </c>
      <c r="H204" s="83" t="s">
        <v>2387</v>
      </c>
      <c r="I204" s="30">
        <v>6</v>
      </c>
      <c r="J204" s="30">
        <v>54</v>
      </c>
      <c r="K204" s="143">
        <v>0</v>
      </c>
      <c r="L204" s="29">
        <v>3</v>
      </c>
      <c r="M204" s="144">
        <v>0</v>
      </c>
      <c r="N204" s="207"/>
    </row>
    <row r="205" spans="1:14" s="135" customFormat="1" ht="30" customHeight="1" x14ac:dyDescent="0.15">
      <c r="A205" s="134">
        <v>3</v>
      </c>
      <c r="B205" s="7" t="s">
        <v>952</v>
      </c>
      <c r="C205" s="7" t="s">
        <v>955</v>
      </c>
      <c r="D205" s="12"/>
      <c r="E205" s="7" t="s">
        <v>1328</v>
      </c>
      <c r="F205" s="7" t="s">
        <v>956</v>
      </c>
      <c r="G205" s="7" t="s">
        <v>227</v>
      </c>
      <c r="H205" s="7" t="s">
        <v>2388</v>
      </c>
      <c r="I205" s="2">
        <v>16</v>
      </c>
      <c r="J205" s="2">
        <v>208</v>
      </c>
      <c r="K205" s="145">
        <v>0</v>
      </c>
      <c r="L205" s="19">
        <v>8</v>
      </c>
      <c r="M205" s="146">
        <v>0</v>
      </c>
      <c r="N205" s="207"/>
    </row>
    <row r="206" spans="1:14" s="135" customFormat="1" ht="30" customHeight="1" x14ac:dyDescent="0.15">
      <c r="A206" s="134">
        <v>4</v>
      </c>
      <c r="B206" s="83" t="s">
        <v>952</v>
      </c>
      <c r="C206" s="83" t="s">
        <v>957</v>
      </c>
      <c r="D206" s="78"/>
      <c r="E206" s="83" t="s">
        <v>1391</v>
      </c>
      <c r="F206" s="83" t="s">
        <v>958</v>
      </c>
      <c r="G206" s="83" t="s">
        <v>228</v>
      </c>
      <c r="H206" s="83" t="s">
        <v>3576</v>
      </c>
      <c r="I206" s="30">
        <v>11</v>
      </c>
      <c r="J206" s="30">
        <v>133</v>
      </c>
      <c r="K206" s="143">
        <v>0</v>
      </c>
      <c r="L206" s="29">
        <v>6</v>
      </c>
      <c r="M206" s="144">
        <v>0</v>
      </c>
      <c r="N206" s="207"/>
    </row>
    <row r="207" spans="1:14" s="135" customFormat="1" ht="30" customHeight="1" x14ac:dyDescent="0.15">
      <c r="A207" s="134">
        <v>5</v>
      </c>
      <c r="B207" s="7" t="s">
        <v>952</v>
      </c>
      <c r="C207" s="7" t="s">
        <v>217</v>
      </c>
      <c r="D207" s="12"/>
      <c r="E207" s="7" t="s">
        <v>1324</v>
      </c>
      <c r="F207" s="7" t="s">
        <v>959</v>
      </c>
      <c r="G207" s="7" t="s">
        <v>216</v>
      </c>
      <c r="H207" s="7" t="s">
        <v>3564</v>
      </c>
      <c r="I207" s="2">
        <v>16</v>
      </c>
      <c r="J207" s="2">
        <v>196</v>
      </c>
      <c r="K207" s="145">
        <v>0</v>
      </c>
      <c r="L207" s="19">
        <v>6</v>
      </c>
      <c r="M207" s="146">
        <v>0</v>
      </c>
      <c r="N207" s="207"/>
    </row>
    <row r="208" spans="1:14" s="135" customFormat="1" ht="30" customHeight="1" x14ac:dyDescent="0.15">
      <c r="A208" s="134">
        <v>6</v>
      </c>
      <c r="B208" s="83" t="s">
        <v>952</v>
      </c>
      <c r="C208" s="83" t="s">
        <v>960</v>
      </c>
      <c r="D208" s="78"/>
      <c r="E208" s="83" t="s">
        <v>1390</v>
      </c>
      <c r="F208" s="83" t="s">
        <v>961</v>
      </c>
      <c r="G208" s="83" t="s">
        <v>226</v>
      </c>
      <c r="H208" s="496" t="s">
        <v>3577</v>
      </c>
      <c r="I208" s="30">
        <v>14</v>
      </c>
      <c r="J208" s="30">
        <v>124</v>
      </c>
      <c r="K208" s="143">
        <v>0</v>
      </c>
      <c r="L208" s="29">
        <v>5</v>
      </c>
      <c r="M208" s="144">
        <v>0</v>
      </c>
      <c r="N208" s="207"/>
    </row>
    <row r="209" spans="1:14" s="135" customFormat="1" ht="30" customHeight="1" x14ac:dyDescent="0.15">
      <c r="A209" s="134">
        <v>7</v>
      </c>
      <c r="B209" s="7" t="s">
        <v>952</v>
      </c>
      <c r="C209" s="7" t="s">
        <v>962</v>
      </c>
      <c r="D209" s="12"/>
      <c r="E209" s="7" t="s">
        <v>1327</v>
      </c>
      <c r="F209" s="7" t="s">
        <v>963</v>
      </c>
      <c r="G209" s="7" t="s">
        <v>3578</v>
      </c>
      <c r="H209" s="202" t="s">
        <v>2628</v>
      </c>
      <c r="I209" s="2">
        <v>10</v>
      </c>
      <c r="J209" s="2">
        <v>32</v>
      </c>
      <c r="K209" s="145">
        <v>0</v>
      </c>
      <c r="L209" s="19">
        <v>3</v>
      </c>
      <c r="M209" s="146">
        <v>0</v>
      </c>
      <c r="N209" s="207"/>
    </row>
    <row r="210" spans="1:14" s="135" customFormat="1" ht="30" customHeight="1" thickBot="1" x14ac:dyDescent="0.2">
      <c r="A210" s="134">
        <v>8</v>
      </c>
      <c r="B210" s="185" t="s">
        <v>952</v>
      </c>
      <c r="C210" s="185" t="s">
        <v>964</v>
      </c>
      <c r="D210" s="186"/>
      <c r="E210" s="185" t="s">
        <v>1387</v>
      </c>
      <c r="F210" s="185" t="s">
        <v>965</v>
      </c>
      <c r="G210" s="185" t="s">
        <v>3579</v>
      </c>
      <c r="H210" s="185" t="s">
        <v>2428</v>
      </c>
      <c r="I210" s="28">
        <v>14</v>
      </c>
      <c r="J210" s="28">
        <v>216</v>
      </c>
      <c r="K210" s="187">
        <v>0</v>
      </c>
      <c r="L210" s="102">
        <v>7</v>
      </c>
      <c r="M210" s="101">
        <v>0</v>
      </c>
      <c r="N210" s="207"/>
    </row>
    <row r="211" spans="1:14" s="135" customFormat="1" ht="39.950000000000003" customHeight="1" x14ac:dyDescent="0.15">
      <c r="A211" s="134"/>
      <c r="D211" s="154"/>
      <c r="H211" s="203" t="s">
        <v>1318</v>
      </c>
      <c r="I211" s="204">
        <f>SUM(I203:I210)</f>
        <v>104</v>
      </c>
      <c r="J211" s="204">
        <f>SUM(J203:J210)</f>
        <v>1285</v>
      </c>
      <c r="K211" s="205">
        <f>SUM(K203:K210)</f>
        <v>0</v>
      </c>
      <c r="L211" s="206">
        <f>SUM(L203:L210)</f>
        <v>47</v>
      </c>
      <c r="M211" s="205">
        <f>SUM(M203:M210)</f>
        <v>0</v>
      </c>
    </row>
    <row r="212" spans="1:14" s="135" customFormat="1" ht="39.950000000000003" customHeight="1" thickBot="1" x14ac:dyDescent="0.2">
      <c r="A212" s="134"/>
      <c r="B212" s="135" t="s">
        <v>2175</v>
      </c>
      <c r="D212" s="154"/>
      <c r="J212" s="993"/>
      <c r="K212" s="993"/>
      <c r="M212" s="207"/>
      <c r="N212" s="207"/>
    </row>
    <row r="213" spans="1:14" s="135" customFormat="1" ht="39.950000000000003" customHeight="1" thickBot="1" x14ac:dyDescent="0.2">
      <c r="A213" s="134"/>
      <c r="B213" s="413" t="s">
        <v>301</v>
      </c>
      <c r="C213" s="413" t="s">
        <v>1401</v>
      </c>
      <c r="D213" s="413" t="s">
        <v>2151</v>
      </c>
      <c r="E213" s="413" t="s">
        <v>246</v>
      </c>
      <c r="F213" s="413" t="s">
        <v>247</v>
      </c>
      <c r="G213" s="136" t="s">
        <v>92</v>
      </c>
      <c r="H213" s="155" t="s">
        <v>1303</v>
      </c>
      <c r="I213" s="413" t="s">
        <v>791</v>
      </c>
      <c r="J213" s="413" t="s">
        <v>792</v>
      </c>
      <c r="K213" s="136" t="s">
        <v>793</v>
      </c>
      <c r="M213" s="207"/>
      <c r="N213" s="207"/>
    </row>
    <row r="214" spans="1:14" s="135" customFormat="1" ht="30" customHeight="1" thickBot="1" x14ac:dyDescent="0.2">
      <c r="A214" s="134">
        <v>1</v>
      </c>
      <c r="B214" s="208" t="s">
        <v>966</v>
      </c>
      <c r="C214" s="209" t="s">
        <v>2176</v>
      </c>
      <c r="D214" s="210"/>
      <c r="E214" s="133" t="s">
        <v>1419</v>
      </c>
      <c r="F214" s="133" t="s">
        <v>968</v>
      </c>
      <c r="G214" s="211" t="s">
        <v>1316</v>
      </c>
      <c r="H214" s="359" t="s">
        <v>3347</v>
      </c>
      <c r="I214" s="212">
        <v>22</v>
      </c>
      <c r="J214" s="213">
        <v>468</v>
      </c>
      <c r="K214" s="212">
        <v>12</v>
      </c>
      <c r="M214" s="207"/>
      <c r="N214" s="207"/>
    </row>
    <row r="215" spans="1:14" s="135" customFormat="1" ht="36" customHeight="1" x14ac:dyDescent="0.15">
      <c r="A215" s="134"/>
      <c r="B215" s="214"/>
      <c r="C215" s="214"/>
      <c r="D215" s="178"/>
      <c r="E215" s="147"/>
      <c r="F215" s="147"/>
      <c r="G215" s="147"/>
      <c r="H215" s="141"/>
      <c r="I215" s="215"/>
      <c r="J215" s="216"/>
      <c r="K215" s="215"/>
      <c r="M215" s="207"/>
      <c r="N215" s="207"/>
    </row>
    <row r="216" spans="1:14" s="135" customFormat="1" ht="36" customHeight="1" x14ac:dyDescent="0.15">
      <c r="A216" s="134"/>
      <c r="D216" s="154"/>
      <c r="K216" s="207"/>
      <c r="M216" s="207"/>
      <c r="N216" s="207"/>
    </row>
  </sheetData>
  <mergeCells count="33">
    <mergeCell ref="J212:K212"/>
    <mergeCell ref="J180:K180"/>
    <mergeCell ref="L180:M180"/>
    <mergeCell ref="J201:K201"/>
    <mergeCell ref="L201:M201"/>
    <mergeCell ref="J202:K202"/>
    <mergeCell ref="L202:M202"/>
    <mergeCell ref="J155:K155"/>
    <mergeCell ref="L155:M155"/>
    <mergeCell ref="J167:K167"/>
    <mergeCell ref="L167:M167"/>
    <mergeCell ref="J124:K124"/>
    <mergeCell ref="L124:M124"/>
    <mergeCell ref="J135:K135"/>
    <mergeCell ref="L135:M135"/>
    <mergeCell ref="J113:K113"/>
    <mergeCell ref="L113:M113"/>
    <mergeCell ref="J72:K72"/>
    <mergeCell ref="L72:M72"/>
    <mergeCell ref="J89:K89"/>
    <mergeCell ref="L89:M89"/>
    <mergeCell ref="J59:K59"/>
    <mergeCell ref="L59:M59"/>
    <mergeCell ref="J11:K11"/>
    <mergeCell ref="L11:M11"/>
    <mergeCell ref="J97:K97"/>
    <mergeCell ref="L97:M97"/>
    <mergeCell ref="A2:C2"/>
    <mergeCell ref="J2:M2"/>
    <mergeCell ref="J3:K3"/>
    <mergeCell ref="B10:G10"/>
    <mergeCell ref="J42:K42"/>
    <mergeCell ref="L42:M42"/>
  </mergeCells>
  <phoneticPr fontId="2"/>
  <dataValidations count="2">
    <dataValidation imeMode="off" allowBlank="1" sqref="K184 M184 M182 K182"/>
    <dataValidation imeMode="hiragana" allowBlank="1" sqref="H109:I109 H174:I174 H102:I102 H196:I196"/>
  </dataValidations>
  <pageMargins left="0.70866141732283472" right="0.70866141732283472" top="0.74803149606299213" bottom="0.74803149606299213" header="0.31496062992125984" footer="0.31496062992125984"/>
  <pageSetup paperSize="9" scale="65" firstPageNumber="11" fitToHeight="0" orientation="portrait" r:id="rId1"/>
  <headerFooter scaleWithDoc="0" alignWithMargins="0"/>
  <rowBreaks count="6" manualBreakCount="6">
    <brk id="40" max="13" man="1"/>
    <brk id="70" max="13" man="1"/>
    <brk id="95" max="16383" man="1"/>
    <brk id="133" max="13" man="1"/>
    <brk id="165" max="13" man="1"/>
    <brk id="200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4"/>
  <sheetViews>
    <sheetView view="pageBreakPreview" topLeftCell="A361" zoomScale="80" zoomScaleNormal="80" zoomScaleSheetLayoutView="80" workbookViewId="0">
      <selection activeCell="K14" sqref="K14"/>
    </sheetView>
  </sheetViews>
  <sheetFormatPr defaultColWidth="9" defaultRowHeight="33" customHeight="1" x14ac:dyDescent="0.15"/>
  <cols>
    <col min="1" max="1" width="3.75" style="474" customWidth="1"/>
    <col min="2" max="2" width="10.625" style="472" customWidth="1"/>
    <col min="3" max="3" width="14.625" style="472" customWidth="1"/>
    <col min="4" max="4" width="3.625" style="154" customWidth="1"/>
    <col min="5" max="5" width="10.625" style="135" customWidth="1"/>
    <col min="6" max="6" width="32.625" style="472" customWidth="1"/>
    <col min="7" max="7" width="12.625" style="135" customWidth="1"/>
    <col min="8" max="8" width="12.625" style="472" customWidth="1"/>
    <col min="9" max="9" width="6.625" style="472" customWidth="1"/>
    <col min="10" max="10" width="6.625" style="486" customWidth="1"/>
    <col min="11" max="11" width="6.625" style="475" customWidth="1"/>
    <col min="12" max="12" width="6.625" style="472" customWidth="1"/>
    <col min="13" max="13" width="6.625" style="475" customWidth="1"/>
    <col min="14" max="14" width="1.375" style="475" customWidth="1"/>
    <col min="15" max="16384" width="9" style="472"/>
  </cols>
  <sheetData>
    <row r="1" spans="1:14" ht="20.100000000000001" customHeight="1" x14ac:dyDescent="0.15"/>
    <row r="2" spans="1:14" s="477" customFormat="1" ht="47.25" customHeight="1" x14ac:dyDescent="0.15">
      <c r="A2" s="986" t="s">
        <v>1700</v>
      </c>
      <c r="B2" s="986"/>
      <c r="C2" s="986"/>
      <c r="D2" s="154"/>
      <c r="J2" s="975" t="s">
        <v>3301</v>
      </c>
      <c r="K2" s="975"/>
      <c r="L2" s="975"/>
      <c r="M2" s="975"/>
      <c r="N2" s="487"/>
    </row>
    <row r="3" spans="1:14" ht="30" customHeight="1" thickBot="1" x14ac:dyDescent="0.2">
      <c r="A3" s="134"/>
      <c r="B3" s="998" t="s">
        <v>2177</v>
      </c>
      <c r="C3" s="998"/>
      <c r="D3" s="998"/>
      <c r="E3" s="998"/>
      <c r="F3" s="998"/>
      <c r="G3" s="998"/>
      <c r="H3" s="135" t="s">
        <v>1438</v>
      </c>
      <c r="I3" s="135"/>
      <c r="J3" s="217"/>
      <c r="K3" s="503"/>
      <c r="L3" s="503"/>
      <c r="M3" s="503"/>
      <c r="N3" s="488"/>
    </row>
    <row r="4" spans="1:14" s="135" customFormat="1" ht="39.950000000000003" customHeight="1" thickBot="1" x14ac:dyDescent="0.2">
      <c r="A4" s="134"/>
      <c r="B4" s="413" t="s">
        <v>301</v>
      </c>
      <c r="C4" s="413" t="s">
        <v>1401</v>
      </c>
      <c r="D4" s="413" t="s">
        <v>1414</v>
      </c>
      <c r="E4" s="218" t="s">
        <v>246</v>
      </c>
      <c r="F4" s="413" t="s">
        <v>247</v>
      </c>
      <c r="G4" s="413" t="s">
        <v>1518</v>
      </c>
      <c r="H4" s="413" t="s">
        <v>1303</v>
      </c>
      <c r="I4" s="136" t="s">
        <v>791</v>
      </c>
      <c r="J4" s="999" t="s">
        <v>969</v>
      </c>
      <c r="K4" s="1000"/>
      <c r="L4" s="999" t="s">
        <v>793</v>
      </c>
      <c r="M4" s="1000"/>
      <c r="N4" s="412"/>
    </row>
    <row r="5" spans="1:14" s="135" customFormat="1" ht="33" customHeight="1" x14ac:dyDescent="0.15">
      <c r="A5" s="134">
        <v>1</v>
      </c>
      <c r="B5" s="123" t="s">
        <v>799</v>
      </c>
      <c r="C5" s="7" t="s">
        <v>970</v>
      </c>
      <c r="D5" s="12"/>
      <c r="E5" s="7" t="s">
        <v>1519</v>
      </c>
      <c r="F5" s="7" t="s">
        <v>971</v>
      </c>
      <c r="G5" s="26" t="s">
        <v>1256</v>
      </c>
      <c r="H5" s="79" t="s">
        <v>3309</v>
      </c>
      <c r="I5" s="19">
        <v>24</v>
      </c>
      <c r="J5" s="219">
        <v>390</v>
      </c>
      <c r="K5" s="513">
        <v>20</v>
      </c>
      <c r="L5" s="504">
        <v>18</v>
      </c>
      <c r="M5" s="513">
        <v>5</v>
      </c>
      <c r="N5" s="86"/>
    </row>
    <row r="6" spans="1:14" s="135" customFormat="1" ht="33" customHeight="1" x14ac:dyDescent="0.15">
      <c r="A6" s="134">
        <v>2</v>
      </c>
      <c r="B6" s="83" t="s">
        <v>799</v>
      </c>
      <c r="C6" s="83" t="s">
        <v>972</v>
      </c>
      <c r="D6" s="78"/>
      <c r="E6" s="83" t="s">
        <v>1520</v>
      </c>
      <c r="F6" s="83" t="s">
        <v>973</v>
      </c>
      <c r="G6" s="84" t="s">
        <v>974</v>
      </c>
      <c r="H6" s="167" t="s">
        <v>3310</v>
      </c>
      <c r="I6" s="142">
        <v>14</v>
      </c>
      <c r="J6" s="220">
        <v>143</v>
      </c>
      <c r="K6" s="510">
        <v>6</v>
      </c>
      <c r="L6" s="505">
        <v>8</v>
      </c>
      <c r="M6" s="511">
        <v>2</v>
      </c>
      <c r="N6" s="86"/>
    </row>
    <row r="7" spans="1:14" s="135" customFormat="1" ht="33" customHeight="1" x14ac:dyDescent="0.15">
      <c r="A7" s="134">
        <v>3</v>
      </c>
      <c r="B7" s="7" t="s">
        <v>799</v>
      </c>
      <c r="C7" s="7" t="s">
        <v>803</v>
      </c>
      <c r="D7" s="12"/>
      <c r="E7" s="7" t="s">
        <v>1521</v>
      </c>
      <c r="F7" s="7" t="s">
        <v>975</v>
      </c>
      <c r="G7" s="10" t="s">
        <v>976</v>
      </c>
      <c r="H7" s="79" t="s">
        <v>3311</v>
      </c>
      <c r="I7" s="19">
        <v>23</v>
      </c>
      <c r="J7" s="219">
        <v>435</v>
      </c>
      <c r="K7" s="512">
        <v>12</v>
      </c>
      <c r="L7" s="504">
        <v>17</v>
      </c>
      <c r="M7" s="513">
        <v>3</v>
      </c>
      <c r="N7" s="86"/>
    </row>
    <row r="8" spans="1:14" s="135" customFormat="1" ht="33" customHeight="1" x14ac:dyDescent="0.15">
      <c r="A8" s="134">
        <v>4</v>
      </c>
      <c r="B8" s="83" t="s">
        <v>799</v>
      </c>
      <c r="C8" s="83" t="s">
        <v>977</v>
      </c>
      <c r="D8" s="78"/>
      <c r="E8" s="83" t="s">
        <v>1416</v>
      </c>
      <c r="F8" s="83" t="s">
        <v>3549</v>
      </c>
      <c r="G8" s="84" t="s">
        <v>978</v>
      </c>
      <c r="H8" s="147" t="s">
        <v>3312</v>
      </c>
      <c r="I8" s="29">
        <v>18</v>
      </c>
      <c r="J8" s="220">
        <v>233</v>
      </c>
      <c r="K8" s="510">
        <v>8</v>
      </c>
      <c r="L8" s="505">
        <v>12</v>
      </c>
      <c r="M8" s="511">
        <v>2</v>
      </c>
      <c r="N8" s="86"/>
    </row>
    <row r="9" spans="1:14" s="135" customFormat="1" ht="33" customHeight="1" x14ac:dyDescent="0.15">
      <c r="A9" s="134">
        <v>5</v>
      </c>
      <c r="B9" s="7" t="s">
        <v>799</v>
      </c>
      <c r="C9" s="7" t="s">
        <v>979</v>
      </c>
      <c r="D9" s="12"/>
      <c r="E9" s="7" t="s">
        <v>1522</v>
      </c>
      <c r="F9" s="7" t="s">
        <v>980</v>
      </c>
      <c r="G9" s="10" t="s">
        <v>981</v>
      </c>
      <c r="H9" s="162" t="s">
        <v>2429</v>
      </c>
      <c r="I9" s="149">
        <v>21</v>
      </c>
      <c r="J9" s="219">
        <v>140</v>
      </c>
      <c r="K9" s="512">
        <v>29</v>
      </c>
      <c r="L9" s="504">
        <v>14</v>
      </c>
      <c r="M9" s="513">
        <v>8</v>
      </c>
      <c r="N9" s="86"/>
    </row>
    <row r="10" spans="1:14" s="135" customFormat="1" ht="33" customHeight="1" x14ac:dyDescent="0.15">
      <c r="A10" s="134">
        <v>6</v>
      </c>
      <c r="B10" s="83" t="s">
        <v>799</v>
      </c>
      <c r="C10" s="83" t="s">
        <v>982</v>
      </c>
      <c r="D10" s="78"/>
      <c r="E10" s="83" t="s">
        <v>1523</v>
      </c>
      <c r="F10" s="83" t="s">
        <v>983</v>
      </c>
      <c r="G10" s="84" t="s">
        <v>984</v>
      </c>
      <c r="H10" s="147" t="s">
        <v>3313</v>
      </c>
      <c r="I10" s="29">
        <v>21</v>
      </c>
      <c r="J10" s="220">
        <v>379</v>
      </c>
      <c r="K10" s="510">
        <v>19</v>
      </c>
      <c r="L10" s="505">
        <v>15</v>
      </c>
      <c r="M10" s="511">
        <v>3</v>
      </c>
      <c r="N10" s="86"/>
    </row>
    <row r="11" spans="1:14" s="135" customFormat="1" ht="33" customHeight="1" x14ac:dyDescent="0.15">
      <c r="A11" s="134">
        <v>7</v>
      </c>
      <c r="B11" s="7" t="s">
        <v>799</v>
      </c>
      <c r="C11" s="7" t="s">
        <v>985</v>
      </c>
      <c r="D11" s="12"/>
      <c r="E11" s="7" t="s">
        <v>1524</v>
      </c>
      <c r="F11" s="7" t="s">
        <v>986</v>
      </c>
      <c r="G11" s="10" t="s">
        <v>987</v>
      </c>
      <c r="H11" s="162" t="s">
        <v>2430</v>
      </c>
      <c r="I11" s="149">
        <v>22</v>
      </c>
      <c r="J11" s="219">
        <v>256</v>
      </c>
      <c r="K11" s="512">
        <v>17</v>
      </c>
      <c r="L11" s="504">
        <v>14</v>
      </c>
      <c r="M11" s="513">
        <v>3</v>
      </c>
      <c r="N11" s="86"/>
    </row>
    <row r="12" spans="1:14" s="135" customFormat="1" ht="33" customHeight="1" x14ac:dyDescent="0.15">
      <c r="A12" s="134">
        <v>8</v>
      </c>
      <c r="B12" s="83" t="s">
        <v>799</v>
      </c>
      <c r="C12" s="83" t="s">
        <v>988</v>
      </c>
      <c r="D12" s="78"/>
      <c r="E12" s="83" t="s">
        <v>1525</v>
      </c>
      <c r="F12" s="83" t="s">
        <v>989</v>
      </c>
      <c r="G12" s="84" t="s">
        <v>990</v>
      </c>
      <c r="H12" s="147" t="s">
        <v>2253</v>
      </c>
      <c r="I12" s="29">
        <v>31</v>
      </c>
      <c r="J12" s="220">
        <v>509</v>
      </c>
      <c r="K12" s="510">
        <v>13</v>
      </c>
      <c r="L12" s="505">
        <v>21</v>
      </c>
      <c r="M12" s="511">
        <v>4</v>
      </c>
      <c r="N12" s="86"/>
    </row>
    <row r="13" spans="1:14" s="135" customFormat="1" ht="33" customHeight="1" x14ac:dyDescent="0.15">
      <c r="A13" s="134">
        <v>9</v>
      </c>
      <c r="B13" s="7" t="s">
        <v>799</v>
      </c>
      <c r="C13" s="7" t="s">
        <v>991</v>
      </c>
      <c r="D13" s="12"/>
      <c r="E13" s="7" t="s">
        <v>1333</v>
      </c>
      <c r="F13" s="7" t="s">
        <v>992</v>
      </c>
      <c r="G13" s="10" t="s">
        <v>993</v>
      </c>
      <c r="H13" s="79" t="s">
        <v>2431</v>
      </c>
      <c r="I13" s="19">
        <v>31</v>
      </c>
      <c r="J13" s="219">
        <v>396</v>
      </c>
      <c r="K13" s="512">
        <v>13</v>
      </c>
      <c r="L13" s="504">
        <v>15</v>
      </c>
      <c r="M13" s="513">
        <v>2</v>
      </c>
      <c r="N13" s="86"/>
    </row>
    <row r="14" spans="1:14" s="135" customFormat="1" ht="33" customHeight="1" x14ac:dyDescent="0.15">
      <c r="A14" s="134">
        <v>10</v>
      </c>
      <c r="B14" s="83" t="s">
        <v>799</v>
      </c>
      <c r="C14" s="83" t="s">
        <v>994</v>
      </c>
      <c r="D14" s="78"/>
      <c r="E14" s="83" t="s">
        <v>1387</v>
      </c>
      <c r="F14" s="83" t="s">
        <v>995</v>
      </c>
      <c r="G14" s="84" t="s">
        <v>996</v>
      </c>
      <c r="H14" s="147" t="s">
        <v>2248</v>
      </c>
      <c r="I14" s="29">
        <v>38</v>
      </c>
      <c r="J14" s="220">
        <v>697</v>
      </c>
      <c r="K14" s="510">
        <v>23</v>
      </c>
      <c r="L14" s="89">
        <v>25</v>
      </c>
      <c r="M14" s="511">
        <v>4</v>
      </c>
      <c r="N14" s="86"/>
    </row>
    <row r="15" spans="1:14" s="135" customFormat="1" ht="33" customHeight="1" x14ac:dyDescent="0.15">
      <c r="A15" s="134">
        <v>11</v>
      </c>
      <c r="B15" s="7" t="s">
        <v>799</v>
      </c>
      <c r="C15" s="7" t="s">
        <v>997</v>
      </c>
      <c r="D15" s="12"/>
      <c r="E15" s="7" t="s">
        <v>1325</v>
      </c>
      <c r="F15" s="7" t="s">
        <v>998</v>
      </c>
      <c r="G15" s="10" t="s">
        <v>999</v>
      </c>
      <c r="H15" s="162" t="s">
        <v>3550</v>
      </c>
      <c r="I15" s="149">
        <v>18</v>
      </c>
      <c r="J15" s="219">
        <v>72</v>
      </c>
      <c r="K15" s="512">
        <v>6</v>
      </c>
      <c r="L15" s="3">
        <v>8</v>
      </c>
      <c r="M15" s="513">
        <v>2</v>
      </c>
      <c r="N15" s="86"/>
    </row>
    <row r="16" spans="1:14" s="135" customFormat="1" ht="33" customHeight="1" x14ac:dyDescent="0.15">
      <c r="A16" s="134">
        <v>12</v>
      </c>
      <c r="B16" s="83" t="s">
        <v>799</v>
      </c>
      <c r="C16" s="83" t="s">
        <v>1000</v>
      </c>
      <c r="D16" s="78"/>
      <c r="E16" s="83" t="s">
        <v>1422</v>
      </c>
      <c r="F16" s="83" t="s">
        <v>1001</v>
      </c>
      <c r="G16" s="84" t="s">
        <v>1002</v>
      </c>
      <c r="H16" s="147" t="s">
        <v>2214</v>
      </c>
      <c r="I16" s="29">
        <v>33</v>
      </c>
      <c r="J16" s="220">
        <v>473</v>
      </c>
      <c r="K16" s="510">
        <v>26</v>
      </c>
      <c r="L16" s="89">
        <v>20</v>
      </c>
      <c r="M16" s="511">
        <v>5</v>
      </c>
      <c r="N16" s="86"/>
    </row>
    <row r="17" spans="1:14" s="135" customFormat="1" ht="33" customHeight="1" x14ac:dyDescent="0.15">
      <c r="A17" s="134">
        <v>13</v>
      </c>
      <c r="B17" s="7" t="s">
        <v>799</v>
      </c>
      <c r="C17" s="7" t="s">
        <v>1003</v>
      </c>
      <c r="D17" s="12"/>
      <c r="E17" s="7" t="s">
        <v>1526</v>
      </c>
      <c r="F17" s="7" t="s">
        <v>1004</v>
      </c>
      <c r="G17" s="10" t="s">
        <v>1005</v>
      </c>
      <c r="H17" s="79" t="s">
        <v>2416</v>
      </c>
      <c r="I17" s="19">
        <v>15</v>
      </c>
      <c r="J17" s="219">
        <v>125</v>
      </c>
      <c r="K17" s="512">
        <v>5</v>
      </c>
      <c r="L17" s="504">
        <v>10</v>
      </c>
      <c r="M17" s="513">
        <v>4</v>
      </c>
      <c r="N17" s="86"/>
    </row>
    <row r="18" spans="1:14" s="135" customFormat="1" ht="33" customHeight="1" x14ac:dyDescent="0.15">
      <c r="A18" s="134">
        <v>14</v>
      </c>
      <c r="B18" s="83" t="s">
        <v>799</v>
      </c>
      <c r="C18" s="83" t="s">
        <v>1006</v>
      </c>
      <c r="D18" s="78"/>
      <c r="E18" s="83" t="s">
        <v>1527</v>
      </c>
      <c r="F18" s="83" t="s">
        <v>1007</v>
      </c>
      <c r="G18" s="84" t="s">
        <v>1008</v>
      </c>
      <c r="H18" s="167" t="s">
        <v>2249</v>
      </c>
      <c r="I18" s="142">
        <v>22</v>
      </c>
      <c r="J18" s="220">
        <v>314</v>
      </c>
      <c r="K18" s="510">
        <v>18</v>
      </c>
      <c r="L18" s="505">
        <v>16</v>
      </c>
      <c r="M18" s="511">
        <v>4</v>
      </c>
      <c r="N18" s="86"/>
    </row>
    <row r="19" spans="1:14" s="135" customFormat="1" ht="33" customHeight="1" x14ac:dyDescent="0.15">
      <c r="A19" s="134">
        <v>15</v>
      </c>
      <c r="B19" s="7" t="s">
        <v>799</v>
      </c>
      <c r="C19" s="7" t="s">
        <v>843</v>
      </c>
      <c r="D19" s="12"/>
      <c r="E19" s="7" t="s">
        <v>1384</v>
      </c>
      <c r="F19" s="7" t="s">
        <v>1009</v>
      </c>
      <c r="G19" s="10" t="s">
        <v>1010</v>
      </c>
      <c r="H19" s="79" t="s">
        <v>3314</v>
      </c>
      <c r="I19" s="19">
        <v>38</v>
      </c>
      <c r="J19" s="219">
        <v>643</v>
      </c>
      <c r="K19" s="512">
        <v>31</v>
      </c>
      <c r="L19" s="3">
        <v>26</v>
      </c>
      <c r="M19" s="513">
        <v>7</v>
      </c>
      <c r="N19" s="86"/>
    </row>
    <row r="20" spans="1:14" s="135" customFormat="1" ht="33" customHeight="1" x14ac:dyDescent="0.15">
      <c r="A20" s="134">
        <v>16</v>
      </c>
      <c r="B20" s="83" t="s">
        <v>799</v>
      </c>
      <c r="C20" s="83" t="s">
        <v>1011</v>
      </c>
      <c r="D20" s="78"/>
      <c r="E20" s="83" t="s">
        <v>1528</v>
      </c>
      <c r="F20" s="83" t="s">
        <v>1012</v>
      </c>
      <c r="G20" s="84" t="s">
        <v>1013</v>
      </c>
      <c r="H20" s="147" t="s">
        <v>2250</v>
      </c>
      <c r="I20" s="29">
        <v>24</v>
      </c>
      <c r="J20" s="220">
        <v>389</v>
      </c>
      <c r="K20" s="510">
        <v>21</v>
      </c>
      <c r="L20" s="89">
        <v>16</v>
      </c>
      <c r="M20" s="511">
        <v>4</v>
      </c>
      <c r="N20" s="86"/>
    </row>
    <row r="21" spans="1:14" s="135" customFormat="1" ht="33" customHeight="1" x14ac:dyDescent="0.15">
      <c r="A21" s="134">
        <v>17</v>
      </c>
      <c r="B21" s="7" t="s">
        <v>799</v>
      </c>
      <c r="C21" s="7" t="s">
        <v>1014</v>
      </c>
      <c r="D21" s="12"/>
      <c r="E21" s="7" t="s">
        <v>1327</v>
      </c>
      <c r="F21" s="7" t="s">
        <v>1015</v>
      </c>
      <c r="G21" s="10" t="s">
        <v>1016</v>
      </c>
      <c r="H21" s="162" t="s">
        <v>3551</v>
      </c>
      <c r="I21" s="149">
        <v>24</v>
      </c>
      <c r="J21" s="219">
        <v>433</v>
      </c>
      <c r="K21" s="512">
        <v>24</v>
      </c>
      <c r="L21" s="3">
        <v>19</v>
      </c>
      <c r="M21" s="513">
        <v>6</v>
      </c>
      <c r="N21" s="86"/>
    </row>
    <row r="22" spans="1:14" s="135" customFormat="1" ht="33" customHeight="1" x14ac:dyDescent="0.15">
      <c r="A22" s="134">
        <v>18</v>
      </c>
      <c r="B22" s="83" t="s">
        <v>799</v>
      </c>
      <c r="C22" s="83" t="s">
        <v>800</v>
      </c>
      <c r="D22" s="78"/>
      <c r="E22" s="83" t="s">
        <v>1404</v>
      </c>
      <c r="F22" s="83" t="s">
        <v>1017</v>
      </c>
      <c r="G22" s="84" t="s">
        <v>1018</v>
      </c>
      <c r="H22" s="147" t="s">
        <v>3552</v>
      </c>
      <c r="I22" s="29">
        <v>28</v>
      </c>
      <c r="J22" s="220">
        <v>440</v>
      </c>
      <c r="K22" s="510">
        <v>21</v>
      </c>
      <c r="L22" s="89">
        <v>18</v>
      </c>
      <c r="M22" s="511">
        <v>3</v>
      </c>
      <c r="N22" s="86"/>
    </row>
    <row r="23" spans="1:14" s="135" customFormat="1" ht="33" customHeight="1" x14ac:dyDescent="0.15">
      <c r="A23" s="134">
        <v>19</v>
      </c>
      <c r="B23" s="7" t="s">
        <v>799</v>
      </c>
      <c r="C23" s="7" t="s">
        <v>1019</v>
      </c>
      <c r="D23" s="12"/>
      <c r="E23" s="7" t="s">
        <v>1529</v>
      </c>
      <c r="F23" s="7" t="s">
        <v>1020</v>
      </c>
      <c r="G23" s="10" t="s">
        <v>1021</v>
      </c>
      <c r="H23" s="79" t="s">
        <v>2251</v>
      </c>
      <c r="I23" s="19">
        <v>31</v>
      </c>
      <c r="J23" s="219">
        <v>428</v>
      </c>
      <c r="K23" s="512">
        <v>24</v>
      </c>
      <c r="L23" s="3">
        <v>19</v>
      </c>
      <c r="M23" s="513">
        <v>5</v>
      </c>
      <c r="N23" s="86"/>
    </row>
    <row r="24" spans="1:14" s="135" customFormat="1" ht="33" customHeight="1" x14ac:dyDescent="0.15">
      <c r="A24" s="134">
        <v>20</v>
      </c>
      <c r="B24" s="83" t="s">
        <v>799</v>
      </c>
      <c r="C24" s="83" t="s">
        <v>1022</v>
      </c>
      <c r="D24" s="78"/>
      <c r="E24" s="83" t="s">
        <v>1530</v>
      </c>
      <c r="F24" s="83" t="s">
        <v>1257</v>
      </c>
      <c r="G24" s="84" t="s">
        <v>1023</v>
      </c>
      <c r="H24" s="167" t="s">
        <v>2254</v>
      </c>
      <c r="I24" s="142">
        <v>52</v>
      </c>
      <c r="J24" s="220">
        <v>921</v>
      </c>
      <c r="K24" s="510">
        <v>39</v>
      </c>
      <c r="L24" s="89">
        <v>36</v>
      </c>
      <c r="M24" s="511">
        <v>7</v>
      </c>
      <c r="N24" s="86"/>
    </row>
    <row r="25" spans="1:14" s="135" customFormat="1" ht="33" customHeight="1" x14ac:dyDescent="0.15">
      <c r="A25" s="134">
        <v>21</v>
      </c>
      <c r="B25" s="7" t="s">
        <v>799</v>
      </c>
      <c r="C25" s="7" t="s">
        <v>1024</v>
      </c>
      <c r="D25" s="12"/>
      <c r="E25" s="7" t="s">
        <v>1364</v>
      </c>
      <c r="F25" s="7" t="s">
        <v>1025</v>
      </c>
      <c r="G25" s="10" t="s">
        <v>1026</v>
      </c>
      <c r="H25" s="79" t="s">
        <v>2432</v>
      </c>
      <c r="I25" s="19">
        <v>24</v>
      </c>
      <c r="J25" s="219">
        <v>420</v>
      </c>
      <c r="K25" s="512">
        <v>17</v>
      </c>
      <c r="L25" s="3">
        <v>16</v>
      </c>
      <c r="M25" s="513">
        <v>3</v>
      </c>
      <c r="N25" s="86"/>
    </row>
    <row r="26" spans="1:14" s="135" customFormat="1" ht="33" customHeight="1" x14ac:dyDescent="0.15">
      <c r="A26" s="134">
        <v>22</v>
      </c>
      <c r="B26" s="83" t="s">
        <v>799</v>
      </c>
      <c r="C26" s="83" t="s">
        <v>1027</v>
      </c>
      <c r="D26" s="78"/>
      <c r="E26" s="83" t="s">
        <v>1390</v>
      </c>
      <c r="F26" s="83" t="s">
        <v>1028</v>
      </c>
      <c r="G26" s="84" t="s">
        <v>1029</v>
      </c>
      <c r="H26" s="147" t="s">
        <v>3315</v>
      </c>
      <c r="I26" s="29">
        <v>44</v>
      </c>
      <c r="J26" s="220">
        <v>584</v>
      </c>
      <c r="K26" s="510">
        <v>38</v>
      </c>
      <c r="L26" s="89">
        <v>25</v>
      </c>
      <c r="M26" s="511">
        <v>7</v>
      </c>
      <c r="N26" s="86"/>
    </row>
    <row r="27" spans="1:14" s="135" customFormat="1" ht="33" customHeight="1" x14ac:dyDescent="0.15">
      <c r="A27" s="134">
        <v>23</v>
      </c>
      <c r="B27" s="7" t="s">
        <v>799</v>
      </c>
      <c r="C27" s="7" t="s">
        <v>305</v>
      </c>
      <c r="D27" s="12"/>
      <c r="E27" s="7" t="s">
        <v>3553</v>
      </c>
      <c r="F27" s="7" t="s">
        <v>1030</v>
      </c>
      <c r="G27" s="10" t="s">
        <v>1031</v>
      </c>
      <c r="H27" s="79" t="s">
        <v>2433</v>
      </c>
      <c r="I27" s="19">
        <v>38</v>
      </c>
      <c r="J27" s="219">
        <v>512</v>
      </c>
      <c r="K27" s="512">
        <v>35</v>
      </c>
      <c r="L27" s="3">
        <v>25</v>
      </c>
      <c r="M27" s="513">
        <v>7</v>
      </c>
      <c r="N27" s="86"/>
    </row>
    <row r="28" spans="1:14" s="135" customFormat="1" ht="33" customHeight="1" x14ac:dyDescent="0.15">
      <c r="A28" s="134">
        <v>24</v>
      </c>
      <c r="B28" s="83" t="s">
        <v>799</v>
      </c>
      <c r="C28" s="83" t="s">
        <v>318</v>
      </c>
      <c r="D28" s="78"/>
      <c r="E28" s="83" t="s">
        <v>1446</v>
      </c>
      <c r="F28" s="83" t="s">
        <v>1258</v>
      </c>
      <c r="G28" s="84" t="s">
        <v>1032</v>
      </c>
      <c r="H28" s="147" t="s">
        <v>2434</v>
      </c>
      <c r="I28" s="29">
        <v>26</v>
      </c>
      <c r="J28" s="220">
        <v>337</v>
      </c>
      <c r="K28" s="510">
        <v>23</v>
      </c>
      <c r="L28" s="505">
        <v>16</v>
      </c>
      <c r="M28" s="511">
        <v>4</v>
      </c>
      <c r="N28" s="86"/>
    </row>
    <row r="29" spans="1:14" s="135" customFormat="1" ht="33" customHeight="1" x14ac:dyDescent="0.15">
      <c r="A29" s="134">
        <v>25</v>
      </c>
      <c r="B29" s="7" t="s">
        <v>799</v>
      </c>
      <c r="C29" s="7" t="s">
        <v>1033</v>
      </c>
      <c r="D29" s="12"/>
      <c r="E29" s="7" t="s">
        <v>1531</v>
      </c>
      <c r="F29" s="7" t="s">
        <v>1034</v>
      </c>
      <c r="G29" s="10" t="s">
        <v>1035</v>
      </c>
      <c r="H29" s="79" t="s">
        <v>2435</v>
      </c>
      <c r="I29" s="19">
        <v>29</v>
      </c>
      <c r="J29" s="219">
        <v>475</v>
      </c>
      <c r="K29" s="512">
        <v>22</v>
      </c>
      <c r="L29" s="3">
        <v>22</v>
      </c>
      <c r="M29" s="513">
        <v>4</v>
      </c>
      <c r="N29" s="86"/>
    </row>
    <row r="30" spans="1:14" s="135" customFormat="1" ht="33" customHeight="1" x14ac:dyDescent="0.15">
      <c r="A30" s="134">
        <v>26</v>
      </c>
      <c r="B30" s="83" t="s">
        <v>799</v>
      </c>
      <c r="C30" s="83" t="s">
        <v>314</v>
      </c>
      <c r="D30" s="78"/>
      <c r="E30" s="83" t="s">
        <v>1532</v>
      </c>
      <c r="F30" s="83" t="s">
        <v>1259</v>
      </c>
      <c r="G30" s="84" t="s">
        <v>1039</v>
      </c>
      <c r="H30" s="360" t="s">
        <v>3316</v>
      </c>
      <c r="I30" s="221">
        <v>31</v>
      </c>
      <c r="J30" s="220">
        <v>505</v>
      </c>
      <c r="K30" s="510">
        <v>19</v>
      </c>
      <c r="L30" s="89">
        <v>21</v>
      </c>
      <c r="M30" s="511">
        <v>4</v>
      </c>
      <c r="N30" s="86"/>
    </row>
    <row r="31" spans="1:14" s="135" customFormat="1" ht="33" customHeight="1" x14ac:dyDescent="0.15">
      <c r="A31" s="134">
        <v>27</v>
      </c>
      <c r="B31" s="7" t="s">
        <v>799</v>
      </c>
      <c r="C31" s="7" t="s">
        <v>1043</v>
      </c>
      <c r="D31" s="12"/>
      <c r="E31" s="7" t="s">
        <v>1533</v>
      </c>
      <c r="F31" s="7" t="s">
        <v>1260</v>
      </c>
      <c r="G31" s="10" t="s">
        <v>1044</v>
      </c>
      <c r="H31" s="162" t="s">
        <v>2436</v>
      </c>
      <c r="I31" s="149">
        <v>35</v>
      </c>
      <c r="J31" s="219">
        <v>660</v>
      </c>
      <c r="K31" s="512">
        <v>22</v>
      </c>
      <c r="L31" s="3">
        <v>24</v>
      </c>
      <c r="M31" s="513">
        <v>4</v>
      </c>
      <c r="N31" s="86"/>
    </row>
    <row r="32" spans="1:14" s="135" customFormat="1" ht="33" customHeight="1" x14ac:dyDescent="0.15">
      <c r="A32" s="134">
        <v>28</v>
      </c>
      <c r="B32" s="83" t="s">
        <v>799</v>
      </c>
      <c r="C32" s="83" t="s">
        <v>1040</v>
      </c>
      <c r="D32" s="78"/>
      <c r="E32" s="83" t="s">
        <v>1424</v>
      </c>
      <c r="F32" s="83" t="s">
        <v>1041</v>
      </c>
      <c r="G32" s="84" t="s">
        <v>1042</v>
      </c>
      <c r="H32" s="147" t="s">
        <v>2252</v>
      </c>
      <c r="I32" s="29">
        <v>24</v>
      </c>
      <c r="J32" s="220">
        <v>398</v>
      </c>
      <c r="K32" s="510">
        <v>12</v>
      </c>
      <c r="L32" s="89">
        <v>15</v>
      </c>
      <c r="M32" s="511">
        <v>2</v>
      </c>
      <c r="N32" s="86"/>
    </row>
    <row r="33" spans="1:14" s="135" customFormat="1" ht="33" customHeight="1" x14ac:dyDescent="0.15">
      <c r="A33" s="134">
        <v>29</v>
      </c>
      <c r="B33" s="7" t="s">
        <v>799</v>
      </c>
      <c r="C33" s="7" t="s">
        <v>1050</v>
      </c>
      <c r="D33" s="12"/>
      <c r="E33" s="7" t="s">
        <v>1534</v>
      </c>
      <c r="F33" s="7" t="s">
        <v>1051</v>
      </c>
      <c r="G33" s="10" t="s">
        <v>1052</v>
      </c>
      <c r="H33" s="162" t="s">
        <v>2437</v>
      </c>
      <c r="I33" s="149">
        <v>11</v>
      </c>
      <c r="J33" s="219">
        <v>99</v>
      </c>
      <c r="K33" s="512">
        <v>1</v>
      </c>
      <c r="L33" s="3">
        <v>7</v>
      </c>
      <c r="M33" s="513">
        <v>1</v>
      </c>
      <c r="N33" s="86"/>
    </row>
    <row r="34" spans="1:14" s="135" customFormat="1" ht="33" customHeight="1" x14ac:dyDescent="0.15">
      <c r="A34" s="134">
        <v>30</v>
      </c>
      <c r="B34" s="83" t="s">
        <v>799</v>
      </c>
      <c r="C34" s="83" t="s">
        <v>1045</v>
      </c>
      <c r="D34" s="78"/>
      <c r="E34" s="83" t="s">
        <v>1535</v>
      </c>
      <c r="F34" s="83" t="s">
        <v>1046</v>
      </c>
      <c r="G34" s="84" t="s">
        <v>1047</v>
      </c>
      <c r="H34" s="147" t="s">
        <v>2438</v>
      </c>
      <c r="I34" s="29">
        <v>17</v>
      </c>
      <c r="J34" s="220">
        <v>241</v>
      </c>
      <c r="K34" s="510">
        <v>6</v>
      </c>
      <c r="L34" s="89">
        <v>11</v>
      </c>
      <c r="M34" s="511">
        <v>2</v>
      </c>
      <c r="N34" s="86"/>
    </row>
    <row r="35" spans="1:14" s="135" customFormat="1" ht="36" customHeight="1" x14ac:dyDescent="0.15">
      <c r="A35" s="134">
        <v>31</v>
      </c>
      <c r="B35" s="7" t="s">
        <v>799</v>
      </c>
      <c r="C35" s="7" t="s">
        <v>1048</v>
      </c>
      <c r="D35" s="12"/>
      <c r="E35" s="7" t="s">
        <v>1337</v>
      </c>
      <c r="F35" s="7" t="s">
        <v>1261</v>
      </c>
      <c r="G35" s="10" t="s">
        <v>1049</v>
      </c>
      <c r="H35" s="148" t="s">
        <v>3317</v>
      </c>
      <c r="I35" s="149">
        <v>37</v>
      </c>
      <c r="J35" s="219">
        <v>684</v>
      </c>
      <c r="K35" s="512">
        <v>36</v>
      </c>
      <c r="L35" s="3">
        <v>28</v>
      </c>
      <c r="M35" s="513">
        <v>7</v>
      </c>
      <c r="N35" s="489"/>
    </row>
    <row r="36" spans="1:14" s="135" customFormat="1" ht="33" customHeight="1" thickBot="1" x14ac:dyDescent="0.2">
      <c r="A36" s="134">
        <v>32</v>
      </c>
      <c r="B36" s="185" t="s">
        <v>799</v>
      </c>
      <c r="C36" s="185" t="s">
        <v>1053</v>
      </c>
      <c r="D36" s="186"/>
      <c r="E36" s="185" t="s">
        <v>1388</v>
      </c>
      <c r="F36" s="185" t="s">
        <v>1054</v>
      </c>
      <c r="G36" s="90" t="s">
        <v>1055</v>
      </c>
      <c r="H36" s="388" t="s">
        <v>2439</v>
      </c>
      <c r="I36" s="490">
        <v>33</v>
      </c>
      <c r="J36" s="224">
        <v>614</v>
      </c>
      <c r="K36" s="187">
        <v>28</v>
      </c>
      <c r="L36" s="225">
        <v>23</v>
      </c>
      <c r="M36" s="101">
        <v>5</v>
      </c>
      <c r="N36" s="412"/>
    </row>
    <row r="37" spans="1:14" s="135" customFormat="1" ht="39.950000000000003" customHeight="1" thickBot="1" x14ac:dyDescent="0.2">
      <c r="A37" s="134"/>
      <c r="B37" s="135" t="s">
        <v>2178</v>
      </c>
      <c r="D37" s="154"/>
      <c r="H37" s="135" t="s">
        <v>1438</v>
      </c>
      <c r="J37" s="217"/>
      <c r="K37" s="503"/>
      <c r="L37" s="503"/>
      <c r="M37" s="503"/>
      <c r="N37" s="86"/>
    </row>
    <row r="38" spans="1:14" s="135" customFormat="1" ht="39.950000000000003" customHeight="1" thickBot="1" x14ac:dyDescent="0.2">
      <c r="A38" s="134"/>
      <c r="B38" s="413" t="s">
        <v>301</v>
      </c>
      <c r="C38" s="413" t="s">
        <v>1401</v>
      </c>
      <c r="D38" s="413" t="s">
        <v>1414</v>
      </c>
      <c r="E38" s="218" t="s">
        <v>246</v>
      </c>
      <c r="F38" s="413" t="s">
        <v>247</v>
      </c>
      <c r="G38" s="413" t="s">
        <v>1518</v>
      </c>
      <c r="H38" s="413" t="s">
        <v>1303</v>
      </c>
      <c r="I38" s="136" t="s">
        <v>791</v>
      </c>
      <c r="J38" s="999" t="s">
        <v>969</v>
      </c>
      <c r="K38" s="1000"/>
      <c r="L38" s="999" t="s">
        <v>793</v>
      </c>
      <c r="M38" s="1000"/>
      <c r="N38" s="86"/>
    </row>
    <row r="39" spans="1:14" s="135" customFormat="1" ht="33" customHeight="1" x14ac:dyDescent="0.15">
      <c r="A39" s="134">
        <v>33</v>
      </c>
      <c r="B39" s="7" t="s">
        <v>799</v>
      </c>
      <c r="C39" s="7" t="s">
        <v>1056</v>
      </c>
      <c r="D39" s="137"/>
      <c r="E39" s="117" t="s">
        <v>1536</v>
      </c>
      <c r="F39" s="117" t="s">
        <v>1057</v>
      </c>
      <c r="G39" s="26" t="s">
        <v>1058</v>
      </c>
      <c r="H39" s="357" t="s">
        <v>2440</v>
      </c>
      <c r="I39" s="138">
        <v>35</v>
      </c>
      <c r="J39" s="382">
        <v>623</v>
      </c>
      <c r="K39" s="139">
        <v>18</v>
      </c>
      <c r="L39" s="383">
        <v>25</v>
      </c>
      <c r="M39" s="140">
        <v>5</v>
      </c>
      <c r="N39" s="86"/>
    </row>
    <row r="40" spans="1:14" s="135" customFormat="1" ht="33" customHeight="1" x14ac:dyDescent="0.15">
      <c r="A40" s="134">
        <v>34</v>
      </c>
      <c r="B40" s="84" t="s">
        <v>799</v>
      </c>
      <c r="C40" s="84" t="s">
        <v>1059</v>
      </c>
      <c r="D40" s="78"/>
      <c r="E40" s="83" t="s">
        <v>1537</v>
      </c>
      <c r="F40" s="83" t="s">
        <v>1060</v>
      </c>
      <c r="G40" s="84" t="s">
        <v>1061</v>
      </c>
      <c r="H40" s="141" t="s">
        <v>3318</v>
      </c>
      <c r="I40" s="142">
        <v>24</v>
      </c>
      <c r="J40" s="220">
        <v>393</v>
      </c>
      <c r="K40" s="510">
        <v>15</v>
      </c>
      <c r="L40" s="89">
        <v>15</v>
      </c>
      <c r="M40" s="511">
        <v>3</v>
      </c>
      <c r="N40" s="86"/>
    </row>
    <row r="41" spans="1:14" s="135" customFormat="1" ht="33" customHeight="1" x14ac:dyDescent="0.15">
      <c r="A41" s="134">
        <v>35</v>
      </c>
      <c r="B41" s="7" t="s">
        <v>799</v>
      </c>
      <c r="C41" s="7" t="s">
        <v>1063</v>
      </c>
      <c r="D41" s="12"/>
      <c r="E41" s="7" t="s">
        <v>1426</v>
      </c>
      <c r="F41" s="7" t="s">
        <v>1262</v>
      </c>
      <c r="G41" s="10" t="s">
        <v>1064</v>
      </c>
      <c r="H41" s="79" t="s">
        <v>2255</v>
      </c>
      <c r="I41" s="19">
        <v>26</v>
      </c>
      <c r="J41" s="219">
        <v>307</v>
      </c>
      <c r="K41" s="512">
        <v>29</v>
      </c>
      <c r="L41" s="3">
        <v>17</v>
      </c>
      <c r="M41" s="513">
        <v>5</v>
      </c>
      <c r="N41" s="86"/>
    </row>
    <row r="42" spans="1:14" s="135" customFormat="1" ht="33" customHeight="1" x14ac:dyDescent="0.15">
      <c r="A42" s="134">
        <v>36</v>
      </c>
      <c r="B42" s="98" t="s">
        <v>799</v>
      </c>
      <c r="C42" s="83" t="s">
        <v>316</v>
      </c>
      <c r="D42" s="78"/>
      <c r="E42" s="83" t="s">
        <v>1445</v>
      </c>
      <c r="F42" s="83" t="s">
        <v>1263</v>
      </c>
      <c r="G42" s="84" t="s">
        <v>1062</v>
      </c>
      <c r="H42" s="147" t="s">
        <v>2441</v>
      </c>
      <c r="I42" s="29">
        <v>36</v>
      </c>
      <c r="J42" s="220">
        <v>625</v>
      </c>
      <c r="K42" s="510">
        <v>37</v>
      </c>
      <c r="L42" s="89">
        <v>24</v>
      </c>
      <c r="M42" s="511">
        <v>5</v>
      </c>
      <c r="N42" s="86"/>
    </row>
    <row r="43" spans="1:14" s="135" customFormat="1" ht="33" customHeight="1" x14ac:dyDescent="0.15">
      <c r="A43" s="134">
        <v>37</v>
      </c>
      <c r="B43" s="123" t="s">
        <v>799</v>
      </c>
      <c r="C43" s="7" t="s">
        <v>845</v>
      </c>
      <c r="D43" s="12"/>
      <c r="E43" s="7" t="s">
        <v>1427</v>
      </c>
      <c r="F43" s="7" t="s">
        <v>1068</v>
      </c>
      <c r="G43" s="10" t="s">
        <v>1069</v>
      </c>
      <c r="H43" s="79" t="s">
        <v>2256</v>
      </c>
      <c r="I43" s="19">
        <v>50</v>
      </c>
      <c r="J43" s="219">
        <v>792</v>
      </c>
      <c r="K43" s="512">
        <v>37</v>
      </c>
      <c r="L43" s="3">
        <v>32</v>
      </c>
      <c r="M43" s="513">
        <v>8</v>
      </c>
      <c r="N43" s="86"/>
    </row>
    <row r="44" spans="1:14" s="135" customFormat="1" ht="33" customHeight="1" x14ac:dyDescent="0.15">
      <c r="A44" s="134">
        <v>38</v>
      </c>
      <c r="B44" s="98" t="s">
        <v>799</v>
      </c>
      <c r="C44" s="83" t="s">
        <v>1065</v>
      </c>
      <c r="D44" s="78"/>
      <c r="E44" s="83" t="s">
        <v>1538</v>
      </c>
      <c r="F44" s="83" t="s">
        <v>1066</v>
      </c>
      <c r="G44" s="84" t="s">
        <v>1067</v>
      </c>
      <c r="H44" s="147" t="s">
        <v>2257</v>
      </c>
      <c r="I44" s="29">
        <v>19</v>
      </c>
      <c r="J44" s="220">
        <v>245</v>
      </c>
      <c r="K44" s="510">
        <v>11</v>
      </c>
      <c r="L44" s="89">
        <v>14</v>
      </c>
      <c r="M44" s="511">
        <v>3</v>
      </c>
      <c r="N44" s="86"/>
    </row>
    <row r="45" spans="1:14" s="135" customFormat="1" ht="33" customHeight="1" x14ac:dyDescent="0.15">
      <c r="A45" s="134">
        <v>39</v>
      </c>
      <c r="B45" s="123" t="s">
        <v>799</v>
      </c>
      <c r="C45" s="7" t="s">
        <v>1070</v>
      </c>
      <c r="D45" s="12"/>
      <c r="E45" s="7" t="s">
        <v>1539</v>
      </c>
      <c r="F45" s="7" t="s">
        <v>1071</v>
      </c>
      <c r="G45" s="10" t="s">
        <v>1072</v>
      </c>
      <c r="H45" s="162" t="s">
        <v>2442</v>
      </c>
      <c r="I45" s="149">
        <v>32</v>
      </c>
      <c r="J45" s="219">
        <v>588</v>
      </c>
      <c r="K45" s="512">
        <v>33</v>
      </c>
      <c r="L45" s="3">
        <v>24</v>
      </c>
      <c r="M45" s="513">
        <v>5</v>
      </c>
      <c r="N45" s="86"/>
    </row>
    <row r="46" spans="1:14" s="135" customFormat="1" ht="33" customHeight="1" x14ac:dyDescent="0.15">
      <c r="A46" s="134">
        <v>40</v>
      </c>
      <c r="B46" s="98" t="s">
        <v>799</v>
      </c>
      <c r="C46" s="83" t="s">
        <v>1073</v>
      </c>
      <c r="D46" s="78"/>
      <c r="E46" s="83" t="s">
        <v>1540</v>
      </c>
      <c r="F46" s="83" t="s">
        <v>1074</v>
      </c>
      <c r="G46" s="84" t="s">
        <v>1075</v>
      </c>
      <c r="H46" s="167" t="s">
        <v>2443</v>
      </c>
      <c r="I46" s="142">
        <v>23</v>
      </c>
      <c r="J46" s="220">
        <v>384</v>
      </c>
      <c r="K46" s="510">
        <v>11</v>
      </c>
      <c r="L46" s="89">
        <v>15</v>
      </c>
      <c r="M46" s="511">
        <v>3</v>
      </c>
      <c r="N46" s="86"/>
    </row>
    <row r="47" spans="1:14" s="135" customFormat="1" ht="33" customHeight="1" x14ac:dyDescent="0.15">
      <c r="A47" s="134">
        <v>41</v>
      </c>
      <c r="B47" s="123" t="s">
        <v>799</v>
      </c>
      <c r="C47" s="7" t="s">
        <v>884</v>
      </c>
      <c r="D47" s="12"/>
      <c r="E47" s="7" t="s">
        <v>1435</v>
      </c>
      <c r="F47" s="7" t="s">
        <v>1076</v>
      </c>
      <c r="G47" s="10" t="s">
        <v>1077</v>
      </c>
      <c r="H47" s="162" t="s">
        <v>2259</v>
      </c>
      <c r="I47" s="149">
        <v>26</v>
      </c>
      <c r="J47" s="219">
        <v>377</v>
      </c>
      <c r="K47" s="512">
        <v>26</v>
      </c>
      <c r="L47" s="3">
        <v>18</v>
      </c>
      <c r="M47" s="513">
        <v>5</v>
      </c>
      <c r="N47" s="86"/>
    </row>
    <row r="48" spans="1:14" s="135" customFormat="1" ht="33" customHeight="1" x14ac:dyDescent="0.15">
      <c r="A48" s="134">
        <v>42</v>
      </c>
      <c r="B48" s="98" t="s">
        <v>799</v>
      </c>
      <c r="C48" s="83" t="s">
        <v>1036</v>
      </c>
      <c r="D48" s="78"/>
      <c r="E48" s="83" t="s">
        <v>1541</v>
      </c>
      <c r="F48" s="83" t="s">
        <v>1037</v>
      </c>
      <c r="G48" s="84" t="s">
        <v>1038</v>
      </c>
      <c r="H48" s="167" t="s">
        <v>3319</v>
      </c>
      <c r="I48" s="142">
        <v>37</v>
      </c>
      <c r="J48" s="220">
        <v>617</v>
      </c>
      <c r="K48" s="510">
        <v>32</v>
      </c>
      <c r="L48" s="89">
        <v>25</v>
      </c>
      <c r="M48" s="511">
        <v>6</v>
      </c>
      <c r="N48" s="86"/>
    </row>
    <row r="49" spans="1:14" s="135" customFormat="1" ht="33" customHeight="1" x14ac:dyDescent="0.15">
      <c r="A49" s="134">
        <v>43</v>
      </c>
      <c r="B49" s="123" t="s">
        <v>799</v>
      </c>
      <c r="C49" s="7" t="s">
        <v>853</v>
      </c>
      <c r="D49" s="12"/>
      <c r="E49" s="7" t="s">
        <v>1542</v>
      </c>
      <c r="F49" s="7" t="s">
        <v>1078</v>
      </c>
      <c r="G49" s="10" t="s">
        <v>1079</v>
      </c>
      <c r="H49" s="79" t="s">
        <v>3320</v>
      </c>
      <c r="I49" s="19">
        <v>42</v>
      </c>
      <c r="J49" s="219">
        <v>659</v>
      </c>
      <c r="K49" s="512">
        <v>46</v>
      </c>
      <c r="L49" s="3">
        <v>27</v>
      </c>
      <c r="M49" s="513">
        <v>6</v>
      </c>
      <c r="N49" s="86"/>
    </row>
    <row r="50" spans="1:14" s="135" customFormat="1" ht="33" customHeight="1" x14ac:dyDescent="0.15">
      <c r="A50" s="134">
        <v>44</v>
      </c>
      <c r="B50" s="83" t="s">
        <v>799</v>
      </c>
      <c r="C50" s="83" t="s">
        <v>1080</v>
      </c>
      <c r="D50" s="78"/>
      <c r="E50" s="83" t="s">
        <v>1543</v>
      </c>
      <c r="F50" s="83" t="s">
        <v>1081</v>
      </c>
      <c r="G50" s="84" t="s">
        <v>1082</v>
      </c>
      <c r="H50" s="167" t="s">
        <v>2179</v>
      </c>
      <c r="I50" s="142">
        <v>34</v>
      </c>
      <c r="J50" s="220">
        <v>611</v>
      </c>
      <c r="K50" s="510">
        <v>24</v>
      </c>
      <c r="L50" s="89">
        <v>24</v>
      </c>
      <c r="M50" s="511">
        <v>4</v>
      </c>
      <c r="N50" s="86"/>
    </row>
    <row r="51" spans="1:14" s="135" customFormat="1" ht="33" customHeight="1" x14ac:dyDescent="0.15">
      <c r="A51" s="134">
        <v>45</v>
      </c>
      <c r="B51" s="7" t="s">
        <v>799</v>
      </c>
      <c r="C51" s="7" t="s">
        <v>292</v>
      </c>
      <c r="D51" s="12"/>
      <c r="E51" s="7" t="s">
        <v>1432</v>
      </c>
      <c r="F51" s="7" t="s">
        <v>1083</v>
      </c>
      <c r="G51" s="10" t="s">
        <v>1084</v>
      </c>
      <c r="H51" s="79" t="s">
        <v>2444</v>
      </c>
      <c r="I51" s="19">
        <v>26</v>
      </c>
      <c r="J51" s="219">
        <v>256</v>
      </c>
      <c r="K51" s="512">
        <v>17</v>
      </c>
      <c r="L51" s="3">
        <v>13</v>
      </c>
      <c r="M51" s="513">
        <v>3</v>
      </c>
      <c r="N51" s="86"/>
    </row>
    <row r="52" spans="1:14" s="135" customFormat="1" ht="33" customHeight="1" x14ac:dyDescent="0.15">
      <c r="A52" s="134">
        <v>46</v>
      </c>
      <c r="B52" s="83" t="s">
        <v>799</v>
      </c>
      <c r="C52" s="83" t="s">
        <v>1130</v>
      </c>
      <c r="D52" s="78"/>
      <c r="E52" s="83" t="s">
        <v>1430</v>
      </c>
      <c r="F52" s="83" t="s">
        <v>1131</v>
      </c>
      <c r="G52" s="84" t="s">
        <v>1132</v>
      </c>
      <c r="H52" s="147" t="s">
        <v>2260</v>
      </c>
      <c r="I52" s="29">
        <v>68</v>
      </c>
      <c r="J52" s="220">
        <v>1328</v>
      </c>
      <c r="K52" s="510">
        <v>43</v>
      </c>
      <c r="L52" s="89">
        <v>48</v>
      </c>
      <c r="M52" s="511">
        <v>9</v>
      </c>
      <c r="N52" s="86"/>
    </row>
    <row r="53" spans="1:14" s="135" customFormat="1" ht="33" customHeight="1" x14ac:dyDescent="0.15">
      <c r="A53" s="134">
        <v>47</v>
      </c>
      <c r="B53" s="7" t="s">
        <v>799</v>
      </c>
      <c r="C53" s="7" t="s">
        <v>1127</v>
      </c>
      <c r="D53" s="12"/>
      <c r="E53" s="7" t="s">
        <v>1544</v>
      </c>
      <c r="F53" s="7" t="s">
        <v>1128</v>
      </c>
      <c r="G53" s="10" t="s">
        <v>1129</v>
      </c>
      <c r="H53" s="162" t="s">
        <v>3321</v>
      </c>
      <c r="I53" s="149">
        <v>43</v>
      </c>
      <c r="J53" s="219">
        <v>835</v>
      </c>
      <c r="K53" s="512">
        <v>41</v>
      </c>
      <c r="L53" s="3">
        <v>30</v>
      </c>
      <c r="M53" s="513">
        <v>6</v>
      </c>
      <c r="N53" s="86"/>
    </row>
    <row r="54" spans="1:14" s="135" customFormat="1" ht="33" customHeight="1" x14ac:dyDescent="0.15">
      <c r="A54" s="134">
        <v>48</v>
      </c>
      <c r="B54" s="83" t="s">
        <v>799</v>
      </c>
      <c r="C54" s="83" t="s">
        <v>1124</v>
      </c>
      <c r="D54" s="78"/>
      <c r="E54" s="83" t="s">
        <v>1431</v>
      </c>
      <c r="F54" s="83" t="s">
        <v>1125</v>
      </c>
      <c r="G54" s="84" t="s">
        <v>1126</v>
      </c>
      <c r="H54" s="167" t="s">
        <v>2445</v>
      </c>
      <c r="I54" s="142">
        <v>31</v>
      </c>
      <c r="J54" s="220">
        <v>490</v>
      </c>
      <c r="K54" s="510">
        <v>33</v>
      </c>
      <c r="L54" s="89">
        <v>23</v>
      </c>
      <c r="M54" s="511">
        <v>7</v>
      </c>
      <c r="N54" s="86"/>
    </row>
    <row r="55" spans="1:14" s="135" customFormat="1" ht="33" customHeight="1" x14ac:dyDescent="0.15">
      <c r="A55" s="134">
        <v>49</v>
      </c>
      <c r="B55" s="7" t="s">
        <v>799</v>
      </c>
      <c r="C55" s="7" t="s">
        <v>321</v>
      </c>
      <c r="D55" s="12"/>
      <c r="E55" s="7" t="s">
        <v>1545</v>
      </c>
      <c r="F55" s="7" t="s">
        <v>1085</v>
      </c>
      <c r="G55" s="10" t="s">
        <v>1086</v>
      </c>
      <c r="H55" s="162" t="s">
        <v>1729</v>
      </c>
      <c r="I55" s="149">
        <v>31</v>
      </c>
      <c r="J55" s="219">
        <v>470</v>
      </c>
      <c r="K55" s="512">
        <v>26</v>
      </c>
      <c r="L55" s="3">
        <v>22</v>
      </c>
      <c r="M55" s="513">
        <v>5</v>
      </c>
      <c r="N55" s="86"/>
    </row>
    <row r="56" spans="1:14" s="135" customFormat="1" ht="33" customHeight="1" x14ac:dyDescent="0.15">
      <c r="A56" s="134">
        <v>50</v>
      </c>
      <c r="B56" s="83" t="s">
        <v>799</v>
      </c>
      <c r="C56" s="83" t="s">
        <v>298</v>
      </c>
      <c r="D56" s="78"/>
      <c r="E56" s="83" t="s">
        <v>1336</v>
      </c>
      <c r="F56" s="83" t="s">
        <v>1133</v>
      </c>
      <c r="G56" s="84" t="s">
        <v>1134</v>
      </c>
      <c r="H56" s="147" t="s">
        <v>2261</v>
      </c>
      <c r="I56" s="29">
        <v>41</v>
      </c>
      <c r="J56" s="220">
        <v>566</v>
      </c>
      <c r="K56" s="510">
        <v>37</v>
      </c>
      <c r="L56" s="89">
        <v>26</v>
      </c>
      <c r="M56" s="511">
        <v>8</v>
      </c>
      <c r="N56" s="86"/>
    </row>
    <row r="57" spans="1:14" s="135" customFormat="1" ht="33" customHeight="1" x14ac:dyDescent="0.15">
      <c r="A57" s="134">
        <v>51</v>
      </c>
      <c r="B57" s="7" t="s">
        <v>799</v>
      </c>
      <c r="C57" s="7" t="s">
        <v>1135</v>
      </c>
      <c r="D57" s="12"/>
      <c r="E57" s="7" t="s">
        <v>1546</v>
      </c>
      <c r="F57" s="7" t="s">
        <v>1136</v>
      </c>
      <c r="G57" s="10" t="s">
        <v>1137</v>
      </c>
      <c r="H57" s="162" t="s">
        <v>2262</v>
      </c>
      <c r="I57" s="149">
        <v>27</v>
      </c>
      <c r="J57" s="219">
        <v>421</v>
      </c>
      <c r="K57" s="512">
        <v>19</v>
      </c>
      <c r="L57" s="3">
        <v>18</v>
      </c>
      <c r="M57" s="513">
        <v>4</v>
      </c>
      <c r="N57" s="86"/>
    </row>
    <row r="58" spans="1:14" s="135" customFormat="1" ht="33" customHeight="1" x14ac:dyDescent="0.15">
      <c r="A58" s="134">
        <v>52</v>
      </c>
      <c r="B58" s="83" t="s">
        <v>799</v>
      </c>
      <c r="C58" s="83" t="s">
        <v>295</v>
      </c>
      <c r="D58" s="78"/>
      <c r="E58" s="83" t="s">
        <v>1434</v>
      </c>
      <c r="F58" s="83" t="s">
        <v>1087</v>
      </c>
      <c r="G58" s="84" t="s">
        <v>1088</v>
      </c>
      <c r="H58" s="167" t="s">
        <v>2446</v>
      </c>
      <c r="I58" s="142">
        <v>24</v>
      </c>
      <c r="J58" s="220">
        <v>340</v>
      </c>
      <c r="K58" s="510">
        <v>23</v>
      </c>
      <c r="L58" s="89">
        <v>17</v>
      </c>
      <c r="M58" s="511">
        <v>5</v>
      </c>
      <c r="N58" s="86"/>
    </row>
    <row r="59" spans="1:14" s="135" customFormat="1" ht="33" customHeight="1" x14ac:dyDescent="0.15">
      <c r="A59" s="134">
        <v>53</v>
      </c>
      <c r="B59" s="7" t="s">
        <v>799</v>
      </c>
      <c r="C59" s="7" t="s">
        <v>1089</v>
      </c>
      <c r="D59" s="12"/>
      <c r="E59" s="7" t="s">
        <v>1427</v>
      </c>
      <c r="F59" s="7" t="s">
        <v>1264</v>
      </c>
      <c r="G59" s="10" t="s">
        <v>1090</v>
      </c>
      <c r="H59" s="79" t="s">
        <v>2263</v>
      </c>
      <c r="I59" s="19">
        <v>28</v>
      </c>
      <c r="J59" s="219">
        <v>476</v>
      </c>
      <c r="K59" s="512">
        <v>24</v>
      </c>
      <c r="L59" s="3">
        <v>19</v>
      </c>
      <c r="M59" s="513">
        <v>4</v>
      </c>
      <c r="N59" s="86"/>
    </row>
    <row r="60" spans="1:14" s="135" customFormat="1" ht="33" customHeight="1" x14ac:dyDescent="0.15">
      <c r="A60" s="134">
        <v>54</v>
      </c>
      <c r="B60" s="83" t="s">
        <v>799</v>
      </c>
      <c r="C60" s="83" t="s">
        <v>1091</v>
      </c>
      <c r="D60" s="78"/>
      <c r="E60" s="83" t="s">
        <v>1547</v>
      </c>
      <c r="F60" s="83" t="s">
        <v>1092</v>
      </c>
      <c r="G60" s="84" t="s">
        <v>1093</v>
      </c>
      <c r="H60" s="167" t="s">
        <v>2447</v>
      </c>
      <c r="I60" s="142">
        <v>24</v>
      </c>
      <c r="J60" s="220">
        <v>380</v>
      </c>
      <c r="K60" s="510">
        <v>19</v>
      </c>
      <c r="L60" s="89">
        <v>17</v>
      </c>
      <c r="M60" s="511">
        <v>4</v>
      </c>
      <c r="N60" s="86"/>
    </row>
    <row r="61" spans="1:14" s="135" customFormat="1" ht="33" customHeight="1" x14ac:dyDescent="0.15">
      <c r="A61" s="134">
        <v>55</v>
      </c>
      <c r="B61" s="7" t="s">
        <v>799</v>
      </c>
      <c r="C61" s="77" t="s">
        <v>302</v>
      </c>
      <c r="D61" s="12"/>
      <c r="E61" s="7" t="s">
        <v>1404</v>
      </c>
      <c r="F61" s="7" t="s">
        <v>1094</v>
      </c>
      <c r="G61" s="10" t="s">
        <v>1095</v>
      </c>
      <c r="H61" s="162" t="s">
        <v>3322</v>
      </c>
      <c r="I61" s="149">
        <v>44</v>
      </c>
      <c r="J61" s="219">
        <v>796</v>
      </c>
      <c r="K61" s="512">
        <v>30</v>
      </c>
      <c r="L61" s="3">
        <v>31</v>
      </c>
      <c r="M61" s="513">
        <v>5</v>
      </c>
      <c r="N61" s="86"/>
    </row>
    <row r="62" spans="1:14" s="135" customFormat="1" ht="33" customHeight="1" x14ac:dyDescent="0.15">
      <c r="A62" s="134">
        <v>56</v>
      </c>
      <c r="B62" s="83" t="s">
        <v>799</v>
      </c>
      <c r="C62" s="83" t="s">
        <v>1138</v>
      </c>
      <c r="D62" s="78"/>
      <c r="E62" s="83" t="s">
        <v>1336</v>
      </c>
      <c r="F62" s="83" t="s">
        <v>1139</v>
      </c>
      <c r="G62" s="84" t="s">
        <v>1140</v>
      </c>
      <c r="H62" s="147" t="s">
        <v>2264</v>
      </c>
      <c r="I62" s="29">
        <v>17</v>
      </c>
      <c r="J62" s="220">
        <v>221</v>
      </c>
      <c r="K62" s="510">
        <v>14</v>
      </c>
      <c r="L62" s="89">
        <v>11</v>
      </c>
      <c r="M62" s="511">
        <v>3</v>
      </c>
      <c r="N62" s="86"/>
    </row>
    <row r="63" spans="1:14" s="135" customFormat="1" ht="33" customHeight="1" x14ac:dyDescent="0.15">
      <c r="A63" s="134">
        <v>57</v>
      </c>
      <c r="B63" s="7" t="s">
        <v>799</v>
      </c>
      <c r="C63" s="7" t="s">
        <v>811</v>
      </c>
      <c r="D63" s="12"/>
      <c r="E63" s="7" t="s">
        <v>1548</v>
      </c>
      <c r="F63" s="7" t="s">
        <v>1141</v>
      </c>
      <c r="G63" s="10" t="s">
        <v>1142</v>
      </c>
      <c r="H63" s="148" t="s">
        <v>2448</v>
      </c>
      <c r="I63" s="149">
        <v>21</v>
      </c>
      <c r="J63" s="219">
        <v>209</v>
      </c>
      <c r="K63" s="512">
        <v>3</v>
      </c>
      <c r="L63" s="3">
        <v>11</v>
      </c>
      <c r="M63" s="513">
        <v>2</v>
      </c>
      <c r="N63" s="86"/>
    </row>
    <row r="64" spans="1:14" s="135" customFormat="1" ht="33" customHeight="1" x14ac:dyDescent="0.15">
      <c r="A64" s="134">
        <v>58</v>
      </c>
      <c r="B64" s="83" t="s">
        <v>799</v>
      </c>
      <c r="C64" s="83" t="s">
        <v>1145</v>
      </c>
      <c r="D64" s="78"/>
      <c r="E64" s="83" t="s">
        <v>1549</v>
      </c>
      <c r="F64" s="83" t="s">
        <v>1265</v>
      </c>
      <c r="G64" s="84" t="s">
        <v>1146</v>
      </c>
      <c r="H64" s="147" t="s">
        <v>1587</v>
      </c>
      <c r="I64" s="29">
        <v>39</v>
      </c>
      <c r="J64" s="220">
        <v>808</v>
      </c>
      <c r="K64" s="510">
        <v>37</v>
      </c>
      <c r="L64" s="89">
        <v>30</v>
      </c>
      <c r="M64" s="511">
        <v>6</v>
      </c>
      <c r="N64" s="86"/>
    </row>
    <row r="65" spans="1:14" s="135" customFormat="1" ht="33" customHeight="1" x14ac:dyDescent="0.15">
      <c r="A65" s="134">
        <v>59</v>
      </c>
      <c r="B65" s="7" t="s">
        <v>799</v>
      </c>
      <c r="C65" s="7" t="s">
        <v>1147</v>
      </c>
      <c r="D65" s="12"/>
      <c r="E65" s="7" t="s">
        <v>1550</v>
      </c>
      <c r="F65" s="7" t="s">
        <v>1551</v>
      </c>
      <c r="G65" s="10" t="s">
        <v>1148</v>
      </c>
      <c r="H65" s="79" t="s">
        <v>3323</v>
      </c>
      <c r="I65" s="19">
        <v>19</v>
      </c>
      <c r="J65" s="219">
        <v>260</v>
      </c>
      <c r="K65" s="512">
        <v>13</v>
      </c>
      <c r="L65" s="3">
        <v>13</v>
      </c>
      <c r="M65" s="513">
        <v>2</v>
      </c>
      <c r="N65" s="86"/>
    </row>
    <row r="66" spans="1:14" s="135" customFormat="1" ht="33" customHeight="1" x14ac:dyDescent="0.15">
      <c r="A66" s="134">
        <v>60</v>
      </c>
      <c r="B66" s="83" t="s">
        <v>799</v>
      </c>
      <c r="C66" s="83" t="s">
        <v>1149</v>
      </c>
      <c r="D66" s="78"/>
      <c r="E66" s="83" t="s">
        <v>1552</v>
      </c>
      <c r="F66" s="83" t="s">
        <v>1150</v>
      </c>
      <c r="G66" s="84" t="s">
        <v>1151</v>
      </c>
      <c r="H66" s="147" t="s">
        <v>2449</v>
      </c>
      <c r="I66" s="29">
        <v>58</v>
      </c>
      <c r="J66" s="220">
        <v>935</v>
      </c>
      <c r="K66" s="510">
        <v>47</v>
      </c>
      <c r="L66" s="89">
        <v>37</v>
      </c>
      <c r="M66" s="511">
        <v>7</v>
      </c>
      <c r="N66" s="86"/>
    </row>
    <row r="67" spans="1:14" s="135" customFormat="1" ht="33" customHeight="1" x14ac:dyDescent="0.15">
      <c r="A67" s="134">
        <v>61</v>
      </c>
      <c r="B67" s="7" t="s">
        <v>799</v>
      </c>
      <c r="C67" s="7" t="s">
        <v>1266</v>
      </c>
      <c r="D67" s="12"/>
      <c r="E67" s="7" t="s">
        <v>1553</v>
      </c>
      <c r="F67" s="7" t="s">
        <v>1152</v>
      </c>
      <c r="G67" s="10" t="s">
        <v>1153</v>
      </c>
      <c r="H67" s="148" t="s">
        <v>3324</v>
      </c>
      <c r="I67" s="149">
        <v>33</v>
      </c>
      <c r="J67" s="219">
        <v>585</v>
      </c>
      <c r="K67" s="512">
        <v>26</v>
      </c>
      <c r="L67" s="3">
        <v>22</v>
      </c>
      <c r="M67" s="513">
        <v>4</v>
      </c>
      <c r="N67" s="86"/>
    </row>
    <row r="68" spans="1:14" s="135" customFormat="1" ht="33" customHeight="1" x14ac:dyDescent="0.15">
      <c r="A68" s="134">
        <v>62</v>
      </c>
      <c r="B68" s="83" t="s">
        <v>799</v>
      </c>
      <c r="C68" s="83" t="s">
        <v>1154</v>
      </c>
      <c r="D68" s="78"/>
      <c r="E68" s="83" t="s">
        <v>1554</v>
      </c>
      <c r="F68" s="83" t="s">
        <v>1155</v>
      </c>
      <c r="G68" s="84" t="s">
        <v>719</v>
      </c>
      <c r="H68" s="141" t="s">
        <v>2451</v>
      </c>
      <c r="I68" s="142">
        <v>31</v>
      </c>
      <c r="J68" s="220">
        <v>514</v>
      </c>
      <c r="K68" s="510">
        <v>21</v>
      </c>
      <c r="L68" s="89">
        <v>22</v>
      </c>
      <c r="M68" s="511">
        <v>4</v>
      </c>
      <c r="N68" s="86"/>
    </row>
    <row r="69" spans="1:14" s="135" customFormat="1" ht="33" customHeight="1" x14ac:dyDescent="0.15">
      <c r="A69" s="134">
        <v>63</v>
      </c>
      <c r="B69" s="7" t="s">
        <v>799</v>
      </c>
      <c r="C69" s="7" t="s">
        <v>1096</v>
      </c>
      <c r="D69" s="12"/>
      <c r="E69" s="7" t="s">
        <v>1555</v>
      </c>
      <c r="F69" s="7" t="s">
        <v>1097</v>
      </c>
      <c r="G69" s="10" t="s">
        <v>1098</v>
      </c>
      <c r="H69" s="148" t="s">
        <v>3554</v>
      </c>
      <c r="I69" s="149">
        <v>32</v>
      </c>
      <c r="J69" s="219">
        <v>590</v>
      </c>
      <c r="K69" s="512">
        <v>26</v>
      </c>
      <c r="L69" s="3">
        <v>23</v>
      </c>
      <c r="M69" s="513">
        <v>4</v>
      </c>
      <c r="N69" s="86"/>
    </row>
    <row r="70" spans="1:14" s="135" customFormat="1" ht="33" customHeight="1" x14ac:dyDescent="0.15">
      <c r="A70" s="134">
        <v>64</v>
      </c>
      <c r="B70" s="83" t="s">
        <v>799</v>
      </c>
      <c r="C70" s="83" t="s">
        <v>1099</v>
      </c>
      <c r="D70" s="78"/>
      <c r="E70" s="83" t="s">
        <v>1556</v>
      </c>
      <c r="F70" s="83" t="s">
        <v>1100</v>
      </c>
      <c r="G70" s="84" t="s">
        <v>1101</v>
      </c>
      <c r="H70" s="141" t="s">
        <v>3325</v>
      </c>
      <c r="I70" s="142">
        <v>21</v>
      </c>
      <c r="J70" s="220">
        <v>293</v>
      </c>
      <c r="K70" s="510">
        <v>26</v>
      </c>
      <c r="L70" s="89">
        <v>16</v>
      </c>
      <c r="M70" s="511">
        <v>4</v>
      </c>
      <c r="N70" s="86"/>
    </row>
    <row r="71" spans="1:14" s="135" customFormat="1" ht="33" customHeight="1" x14ac:dyDescent="0.15">
      <c r="A71" s="134">
        <v>65</v>
      </c>
      <c r="B71" s="7" t="s">
        <v>799</v>
      </c>
      <c r="C71" s="7" t="s">
        <v>1143</v>
      </c>
      <c r="D71" s="12"/>
      <c r="E71" s="7" t="s">
        <v>1557</v>
      </c>
      <c r="F71" s="7" t="s">
        <v>1267</v>
      </c>
      <c r="G71" s="10" t="s">
        <v>1144</v>
      </c>
      <c r="H71" s="148" t="s">
        <v>2181</v>
      </c>
      <c r="I71" s="149">
        <v>39</v>
      </c>
      <c r="J71" s="219">
        <v>725</v>
      </c>
      <c r="K71" s="512">
        <v>32</v>
      </c>
      <c r="L71" s="3">
        <v>28</v>
      </c>
      <c r="M71" s="513">
        <v>5</v>
      </c>
      <c r="N71" s="86"/>
    </row>
    <row r="72" spans="1:14" s="135" customFormat="1" ht="33" customHeight="1" thickBot="1" x14ac:dyDescent="0.2">
      <c r="A72" s="134">
        <v>66</v>
      </c>
      <c r="B72" s="185" t="s">
        <v>799</v>
      </c>
      <c r="C72" s="185" t="s">
        <v>856</v>
      </c>
      <c r="D72" s="186"/>
      <c r="E72" s="185" t="s">
        <v>1439</v>
      </c>
      <c r="F72" s="185" t="s">
        <v>1102</v>
      </c>
      <c r="G72" s="90" t="s">
        <v>1103</v>
      </c>
      <c r="H72" s="388" t="s">
        <v>2182</v>
      </c>
      <c r="I72" s="490">
        <v>12</v>
      </c>
      <c r="J72" s="224">
        <v>71</v>
      </c>
      <c r="K72" s="187">
        <v>5</v>
      </c>
      <c r="L72" s="225">
        <v>8</v>
      </c>
      <c r="M72" s="101">
        <v>2</v>
      </c>
      <c r="N72" s="86"/>
    </row>
    <row r="73" spans="1:14" s="135" customFormat="1" ht="39.950000000000003" customHeight="1" thickBot="1" x14ac:dyDescent="0.2">
      <c r="A73" s="134"/>
      <c r="B73" s="135" t="s">
        <v>2178</v>
      </c>
      <c r="D73" s="154"/>
      <c r="H73" s="135" t="s">
        <v>1438</v>
      </c>
      <c r="J73" s="217"/>
      <c r="K73" s="503"/>
      <c r="L73" s="503"/>
      <c r="M73" s="503"/>
      <c r="N73" s="86"/>
    </row>
    <row r="74" spans="1:14" s="135" customFormat="1" ht="39.950000000000003" customHeight="1" thickBot="1" x14ac:dyDescent="0.2">
      <c r="A74" s="134"/>
      <c r="B74" s="413" t="s">
        <v>301</v>
      </c>
      <c r="C74" s="413" t="s">
        <v>1401</v>
      </c>
      <c r="D74" s="413" t="s">
        <v>1414</v>
      </c>
      <c r="E74" s="413" t="s">
        <v>246</v>
      </c>
      <c r="F74" s="413" t="s">
        <v>247</v>
      </c>
      <c r="G74" s="413" t="s">
        <v>1518</v>
      </c>
      <c r="H74" s="413" t="s">
        <v>1303</v>
      </c>
      <c r="I74" s="136" t="s">
        <v>791</v>
      </c>
      <c r="J74" s="999" t="s">
        <v>969</v>
      </c>
      <c r="K74" s="1000"/>
      <c r="L74" s="999" t="s">
        <v>793</v>
      </c>
      <c r="M74" s="1000"/>
      <c r="N74" s="86"/>
    </row>
    <row r="75" spans="1:14" s="135" customFormat="1" ht="33" customHeight="1" x14ac:dyDescent="0.15">
      <c r="A75" s="134">
        <v>67</v>
      </c>
      <c r="B75" s="117" t="s">
        <v>799</v>
      </c>
      <c r="C75" s="117" t="s">
        <v>859</v>
      </c>
      <c r="D75" s="137"/>
      <c r="E75" s="117" t="s">
        <v>1440</v>
      </c>
      <c r="F75" s="117" t="s">
        <v>3555</v>
      </c>
      <c r="G75" s="117" t="s">
        <v>1104</v>
      </c>
      <c r="H75" s="117" t="s">
        <v>3326</v>
      </c>
      <c r="I75" s="119">
        <v>13</v>
      </c>
      <c r="J75" s="382">
        <v>148</v>
      </c>
      <c r="K75" s="139">
        <v>5</v>
      </c>
      <c r="L75" s="383">
        <v>9</v>
      </c>
      <c r="M75" s="140">
        <v>2</v>
      </c>
      <c r="N75" s="86"/>
    </row>
    <row r="76" spans="1:14" s="135" customFormat="1" ht="33" customHeight="1" x14ac:dyDescent="0.15">
      <c r="A76" s="134">
        <v>68</v>
      </c>
      <c r="B76" s="83" t="s">
        <v>799</v>
      </c>
      <c r="C76" s="83" t="s">
        <v>1105</v>
      </c>
      <c r="D76" s="78"/>
      <c r="E76" s="83" t="s">
        <v>1558</v>
      </c>
      <c r="F76" s="83" t="s">
        <v>1106</v>
      </c>
      <c r="G76" s="84" t="s">
        <v>1107</v>
      </c>
      <c r="H76" s="141" t="s">
        <v>2452</v>
      </c>
      <c r="I76" s="142">
        <v>29</v>
      </c>
      <c r="J76" s="220">
        <v>563</v>
      </c>
      <c r="K76" s="510">
        <v>27</v>
      </c>
      <c r="L76" s="89">
        <v>22</v>
      </c>
      <c r="M76" s="511">
        <v>4</v>
      </c>
      <c r="N76" s="86"/>
    </row>
    <row r="77" spans="1:14" s="135" customFormat="1" ht="33" customHeight="1" x14ac:dyDescent="0.15">
      <c r="A77" s="134">
        <v>69</v>
      </c>
      <c r="B77" s="7" t="s">
        <v>799</v>
      </c>
      <c r="C77" s="7" t="s">
        <v>1108</v>
      </c>
      <c r="D77" s="12"/>
      <c r="E77" s="7" t="s">
        <v>1559</v>
      </c>
      <c r="F77" s="7" t="s">
        <v>1109</v>
      </c>
      <c r="G77" s="10" t="s">
        <v>1110</v>
      </c>
      <c r="H77" s="148" t="s">
        <v>2266</v>
      </c>
      <c r="I77" s="149">
        <v>20</v>
      </c>
      <c r="J77" s="219">
        <v>261</v>
      </c>
      <c r="K77" s="512">
        <v>10</v>
      </c>
      <c r="L77" s="3">
        <v>14</v>
      </c>
      <c r="M77" s="513">
        <v>3</v>
      </c>
      <c r="N77" s="86"/>
    </row>
    <row r="78" spans="1:14" s="135" customFormat="1" ht="33" customHeight="1" x14ac:dyDescent="0.15">
      <c r="A78" s="134">
        <v>70</v>
      </c>
      <c r="B78" s="83" t="s">
        <v>799</v>
      </c>
      <c r="C78" s="83" t="s">
        <v>1111</v>
      </c>
      <c r="D78" s="78"/>
      <c r="E78" s="83" t="s">
        <v>1560</v>
      </c>
      <c r="F78" s="83" t="s">
        <v>1112</v>
      </c>
      <c r="G78" s="84" t="s">
        <v>1113</v>
      </c>
      <c r="H78" s="141" t="s">
        <v>2267</v>
      </c>
      <c r="I78" s="142">
        <v>13</v>
      </c>
      <c r="J78" s="220">
        <v>137</v>
      </c>
      <c r="K78" s="510">
        <v>11</v>
      </c>
      <c r="L78" s="89">
        <v>8</v>
      </c>
      <c r="M78" s="511">
        <v>2</v>
      </c>
      <c r="N78" s="86"/>
    </row>
    <row r="79" spans="1:14" s="135" customFormat="1" ht="33" customHeight="1" x14ac:dyDescent="0.15">
      <c r="A79" s="134">
        <v>71</v>
      </c>
      <c r="B79" s="7" t="s">
        <v>799</v>
      </c>
      <c r="C79" s="7" t="s">
        <v>1114</v>
      </c>
      <c r="D79" s="12"/>
      <c r="E79" s="7" t="s">
        <v>1561</v>
      </c>
      <c r="F79" s="7" t="s">
        <v>1268</v>
      </c>
      <c r="G79" s="10" t="s">
        <v>1269</v>
      </c>
      <c r="H79" s="79" t="s">
        <v>3556</v>
      </c>
      <c r="I79" s="19">
        <v>10</v>
      </c>
      <c r="J79" s="3">
        <v>47</v>
      </c>
      <c r="K79" s="512">
        <v>4</v>
      </c>
      <c r="L79" s="3">
        <v>7</v>
      </c>
      <c r="M79" s="513">
        <v>2</v>
      </c>
      <c r="N79" s="86"/>
    </row>
    <row r="80" spans="1:14" s="135" customFormat="1" ht="33" customHeight="1" x14ac:dyDescent="0.15">
      <c r="A80" s="134">
        <v>72</v>
      </c>
      <c r="B80" s="83" t="s">
        <v>799</v>
      </c>
      <c r="C80" s="83" t="s">
        <v>1115</v>
      </c>
      <c r="D80" s="78"/>
      <c r="E80" s="83" t="s">
        <v>1562</v>
      </c>
      <c r="F80" s="83" t="s">
        <v>1116</v>
      </c>
      <c r="G80" s="84" t="s">
        <v>1117</v>
      </c>
      <c r="H80" s="147" t="s">
        <v>3327</v>
      </c>
      <c r="I80" s="29">
        <v>14</v>
      </c>
      <c r="J80" s="89">
        <v>123</v>
      </c>
      <c r="K80" s="510">
        <v>5</v>
      </c>
      <c r="L80" s="89">
        <v>8</v>
      </c>
      <c r="M80" s="511">
        <v>2</v>
      </c>
      <c r="N80" s="86"/>
    </row>
    <row r="81" spans="1:14" s="135" customFormat="1" ht="36" customHeight="1" x14ac:dyDescent="0.15">
      <c r="A81" s="134">
        <v>73</v>
      </c>
      <c r="B81" s="7" t="s">
        <v>799</v>
      </c>
      <c r="C81" s="7" t="s">
        <v>1118</v>
      </c>
      <c r="D81" s="12"/>
      <c r="E81" s="7" t="s">
        <v>1442</v>
      </c>
      <c r="F81" s="7" t="s">
        <v>1119</v>
      </c>
      <c r="G81" s="10" t="s">
        <v>1120</v>
      </c>
      <c r="H81" s="148" t="s">
        <v>3328</v>
      </c>
      <c r="I81" s="149">
        <v>13</v>
      </c>
      <c r="J81" s="3">
        <v>124</v>
      </c>
      <c r="K81" s="512">
        <v>6</v>
      </c>
      <c r="L81" s="3">
        <v>8</v>
      </c>
      <c r="M81" s="513">
        <v>2</v>
      </c>
      <c r="N81" s="86"/>
    </row>
    <row r="82" spans="1:14" s="135" customFormat="1" ht="33" customHeight="1" x14ac:dyDescent="0.15">
      <c r="A82" s="134">
        <v>74</v>
      </c>
      <c r="B82" s="83" t="s">
        <v>799</v>
      </c>
      <c r="C82" s="83" t="s">
        <v>1121</v>
      </c>
      <c r="D82" s="78"/>
      <c r="E82" s="83" t="s">
        <v>1563</v>
      </c>
      <c r="F82" s="83" t="s">
        <v>1122</v>
      </c>
      <c r="G82" s="84" t="s">
        <v>1123</v>
      </c>
      <c r="H82" s="147" t="s">
        <v>3329</v>
      </c>
      <c r="I82" s="29">
        <v>9</v>
      </c>
      <c r="J82" s="89">
        <v>47</v>
      </c>
      <c r="K82" s="510">
        <v>1</v>
      </c>
      <c r="L82" s="89">
        <v>6</v>
      </c>
      <c r="M82" s="511">
        <v>1</v>
      </c>
      <c r="N82" s="86"/>
    </row>
    <row r="83" spans="1:14" s="135" customFormat="1" ht="32.25" customHeight="1" x14ac:dyDescent="0.15">
      <c r="A83" s="134">
        <v>75</v>
      </c>
      <c r="B83" s="7" t="s">
        <v>799</v>
      </c>
      <c r="C83" s="7" t="s">
        <v>311</v>
      </c>
      <c r="D83" s="12"/>
      <c r="E83" s="7" t="s">
        <v>1443</v>
      </c>
      <c r="F83" s="7" t="s">
        <v>720</v>
      </c>
      <c r="G83" s="7" t="s">
        <v>721</v>
      </c>
      <c r="H83" s="7" t="s">
        <v>2453</v>
      </c>
      <c r="I83" s="19">
        <v>56</v>
      </c>
      <c r="J83" s="387">
        <v>1018</v>
      </c>
      <c r="K83" s="512">
        <v>51</v>
      </c>
      <c r="L83" s="3">
        <v>38</v>
      </c>
      <c r="M83" s="513">
        <v>8</v>
      </c>
      <c r="N83" s="489"/>
    </row>
    <row r="84" spans="1:14" s="135" customFormat="1" ht="33" customHeight="1" x14ac:dyDescent="0.15">
      <c r="A84" s="134">
        <v>76</v>
      </c>
      <c r="B84" s="83" t="s">
        <v>799</v>
      </c>
      <c r="C84" s="83" t="s">
        <v>722</v>
      </c>
      <c r="D84" s="78"/>
      <c r="E84" s="83" t="s">
        <v>1446</v>
      </c>
      <c r="F84" s="83" t="s">
        <v>723</v>
      </c>
      <c r="G84" s="83" t="s">
        <v>724</v>
      </c>
      <c r="H84" s="83" t="s">
        <v>2258</v>
      </c>
      <c r="I84" s="29">
        <v>25</v>
      </c>
      <c r="J84" s="89">
        <v>462</v>
      </c>
      <c r="K84" s="510">
        <v>20</v>
      </c>
      <c r="L84" s="89">
        <v>18</v>
      </c>
      <c r="M84" s="511">
        <v>3</v>
      </c>
      <c r="N84" s="412"/>
    </row>
    <row r="85" spans="1:14" s="135" customFormat="1" ht="33" customHeight="1" x14ac:dyDescent="0.15">
      <c r="A85" s="134">
        <v>77</v>
      </c>
      <c r="B85" s="7" t="s">
        <v>799</v>
      </c>
      <c r="C85" s="7" t="s">
        <v>725</v>
      </c>
      <c r="D85" s="12"/>
      <c r="E85" s="7" t="s">
        <v>1447</v>
      </c>
      <c r="F85" s="7" t="s">
        <v>726</v>
      </c>
      <c r="G85" s="7" t="s">
        <v>727</v>
      </c>
      <c r="H85" s="7" t="s">
        <v>3330</v>
      </c>
      <c r="I85" s="19">
        <v>31</v>
      </c>
      <c r="J85" s="3">
        <v>526</v>
      </c>
      <c r="K85" s="512">
        <v>19</v>
      </c>
      <c r="L85" s="3">
        <v>21</v>
      </c>
      <c r="M85" s="513">
        <v>3</v>
      </c>
      <c r="N85" s="86"/>
    </row>
    <row r="86" spans="1:14" s="135" customFormat="1" ht="33" customHeight="1" x14ac:dyDescent="0.15">
      <c r="A86" s="134">
        <v>78</v>
      </c>
      <c r="B86" s="83" t="s">
        <v>799</v>
      </c>
      <c r="C86" s="83" t="s">
        <v>728</v>
      </c>
      <c r="D86" s="78"/>
      <c r="E86" s="83" t="s">
        <v>1564</v>
      </c>
      <c r="F86" s="83" t="s">
        <v>729</v>
      </c>
      <c r="G86" s="83" t="s">
        <v>730</v>
      </c>
      <c r="H86" s="369" t="s">
        <v>2454</v>
      </c>
      <c r="I86" s="142">
        <v>44</v>
      </c>
      <c r="J86" s="89">
        <v>890</v>
      </c>
      <c r="K86" s="510">
        <v>27</v>
      </c>
      <c r="L86" s="89">
        <v>31</v>
      </c>
      <c r="M86" s="511">
        <v>4</v>
      </c>
      <c r="N86" s="86"/>
    </row>
    <row r="87" spans="1:14" s="135" customFormat="1" ht="33" customHeight="1" x14ac:dyDescent="0.15">
      <c r="A87" s="134">
        <v>79</v>
      </c>
      <c r="B87" s="7" t="s">
        <v>799</v>
      </c>
      <c r="C87" s="10" t="s">
        <v>731</v>
      </c>
      <c r="D87" s="165"/>
      <c r="E87" s="7" t="s">
        <v>1565</v>
      </c>
      <c r="F87" s="10" t="s">
        <v>3557</v>
      </c>
      <c r="G87" s="10" t="s">
        <v>732</v>
      </c>
      <c r="H87" s="7" t="s">
        <v>3331</v>
      </c>
      <c r="I87" s="19">
        <v>24</v>
      </c>
      <c r="J87" s="8">
        <v>393</v>
      </c>
      <c r="K87" s="513">
        <v>15</v>
      </c>
      <c r="L87" s="8">
        <v>16</v>
      </c>
      <c r="M87" s="513">
        <v>3</v>
      </c>
      <c r="N87" s="207"/>
    </row>
    <row r="88" spans="1:14" s="135" customFormat="1" ht="33" customHeight="1" x14ac:dyDescent="0.15">
      <c r="A88" s="134">
        <v>80</v>
      </c>
      <c r="B88" s="83" t="s">
        <v>799</v>
      </c>
      <c r="C88" s="84" t="s">
        <v>733</v>
      </c>
      <c r="D88" s="190"/>
      <c r="E88" s="84" t="s">
        <v>1566</v>
      </c>
      <c r="F88" s="84" t="s">
        <v>734</v>
      </c>
      <c r="G88" s="84" t="s">
        <v>735</v>
      </c>
      <c r="H88" s="83" t="s">
        <v>2268</v>
      </c>
      <c r="I88" s="29">
        <v>46</v>
      </c>
      <c r="J88" s="87">
        <v>817</v>
      </c>
      <c r="K88" s="511">
        <v>49</v>
      </c>
      <c r="L88" s="87">
        <v>33</v>
      </c>
      <c r="M88" s="511">
        <v>8</v>
      </c>
      <c r="N88" s="207"/>
    </row>
    <row r="89" spans="1:14" s="135" customFormat="1" ht="33" customHeight="1" x14ac:dyDescent="0.15">
      <c r="A89" s="134">
        <v>81</v>
      </c>
      <c r="B89" s="7" t="s">
        <v>799</v>
      </c>
      <c r="C89" s="10" t="s">
        <v>736</v>
      </c>
      <c r="D89" s="165"/>
      <c r="E89" s="10" t="s">
        <v>1567</v>
      </c>
      <c r="F89" s="10" t="s">
        <v>737</v>
      </c>
      <c r="G89" s="10" t="s">
        <v>738</v>
      </c>
      <c r="H89" s="7" t="s">
        <v>2455</v>
      </c>
      <c r="I89" s="19">
        <v>15</v>
      </c>
      <c r="J89" s="8">
        <v>212</v>
      </c>
      <c r="K89" s="513">
        <v>13</v>
      </c>
      <c r="L89" s="8">
        <v>10</v>
      </c>
      <c r="M89" s="513">
        <v>3</v>
      </c>
      <c r="N89" s="207"/>
    </row>
    <row r="90" spans="1:14" s="135" customFormat="1" ht="33" customHeight="1" x14ac:dyDescent="0.15">
      <c r="A90" s="134">
        <v>82</v>
      </c>
      <c r="B90" s="83" t="s">
        <v>799</v>
      </c>
      <c r="C90" s="84" t="s">
        <v>739</v>
      </c>
      <c r="D90" s="190"/>
      <c r="E90" s="84" t="s">
        <v>1568</v>
      </c>
      <c r="F90" s="84" t="s">
        <v>740</v>
      </c>
      <c r="G90" s="84" t="s">
        <v>741</v>
      </c>
      <c r="H90" s="83" t="s">
        <v>2456</v>
      </c>
      <c r="I90" s="29">
        <v>23</v>
      </c>
      <c r="J90" s="87">
        <v>328</v>
      </c>
      <c r="K90" s="511">
        <v>11</v>
      </c>
      <c r="L90" s="87">
        <v>14</v>
      </c>
      <c r="M90" s="511">
        <v>2</v>
      </c>
      <c r="N90" s="207"/>
    </row>
    <row r="91" spans="1:14" s="135" customFormat="1" ht="33" customHeight="1" x14ac:dyDescent="0.15">
      <c r="A91" s="134">
        <v>83</v>
      </c>
      <c r="B91" s="7" t="s">
        <v>799</v>
      </c>
      <c r="C91" s="10" t="s">
        <v>742</v>
      </c>
      <c r="D91" s="165"/>
      <c r="E91" s="10" t="s">
        <v>1569</v>
      </c>
      <c r="F91" s="10" t="s">
        <v>743</v>
      </c>
      <c r="G91" s="10" t="s">
        <v>744</v>
      </c>
      <c r="H91" s="7" t="s">
        <v>3558</v>
      </c>
      <c r="I91" s="19">
        <v>11</v>
      </c>
      <c r="J91" s="8">
        <v>74</v>
      </c>
      <c r="K91" s="513">
        <v>5</v>
      </c>
      <c r="L91" s="8">
        <v>8</v>
      </c>
      <c r="M91" s="513">
        <v>3</v>
      </c>
      <c r="N91" s="207"/>
    </row>
    <row r="92" spans="1:14" s="135" customFormat="1" ht="33" customHeight="1" x14ac:dyDescent="0.15">
      <c r="A92" s="134">
        <v>84</v>
      </c>
      <c r="B92" s="83" t="s">
        <v>799</v>
      </c>
      <c r="C92" s="84" t="s">
        <v>745</v>
      </c>
      <c r="D92" s="190"/>
      <c r="E92" s="84" t="s">
        <v>1570</v>
      </c>
      <c r="F92" s="84" t="s">
        <v>3559</v>
      </c>
      <c r="G92" s="84" t="s">
        <v>746</v>
      </c>
      <c r="H92" s="83" t="s">
        <v>2265</v>
      </c>
      <c r="I92" s="29">
        <v>14</v>
      </c>
      <c r="J92" s="87">
        <v>82</v>
      </c>
      <c r="K92" s="511">
        <v>5</v>
      </c>
      <c r="L92" s="87">
        <v>8</v>
      </c>
      <c r="M92" s="511">
        <v>2</v>
      </c>
      <c r="N92" s="207"/>
    </row>
    <row r="93" spans="1:14" s="135" customFormat="1" ht="33" customHeight="1" x14ac:dyDescent="0.15">
      <c r="A93" s="134">
        <v>85</v>
      </c>
      <c r="B93" s="7" t="s">
        <v>799</v>
      </c>
      <c r="C93" s="10" t="s">
        <v>747</v>
      </c>
      <c r="D93" s="165"/>
      <c r="E93" s="10" t="s">
        <v>1571</v>
      </c>
      <c r="F93" s="10" t="s">
        <v>748</v>
      </c>
      <c r="G93" s="10" t="s">
        <v>749</v>
      </c>
      <c r="H93" s="7" t="s">
        <v>2269</v>
      </c>
      <c r="I93" s="19">
        <v>19</v>
      </c>
      <c r="J93" s="8">
        <v>243</v>
      </c>
      <c r="K93" s="513">
        <v>8</v>
      </c>
      <c r="L93" s="8">
        <v>13</v>
      </c>
      <c r="M93" s="513">
        <v>2</v>
      </c>
      <c r="N93" s="207"/>
    </row>
    <row r="94" spans="1:14" s="135" customFormat="1" ht="33" customHeight="1" x14ac:dyDescent="0.15">
      <c r="A94" s="134">
        <v>86</v>
      </c>
      <c r="B94" s="83" t="s">
        <v>799</v>
      </c>
      <c r="C94" s="84" t="s">
        <v>750</v>
      </c>
      <c r="D94" s="190"/>
      <c r="E94" s="84" t="s">
        <v>1450</v>
      </c>
      <c r="F94" s="84" t="s">
        <v>751</v>
      </c>
      <c r="G94" s="84" t="s">
        <v>752</v>
      </c>
      <c r="H94" s="83" t="s">
        <v>2270</v>
      </c>
      <c r="I94" s="29">
        <v>24</v>
      </c>
      <c r="J94" s="87">
        <v>345</v>
      </c>
      <c r="K94" s="511">
        <v>13</v>
      </c>
      <c r="L94" s="87">
        <v>15</v>
      </c>
      <c r="M94" s="511">
        <v>3</v>
      </c>
      <c r="N94" s="207"/>
    </row>
    <row r="95" spans="1:14" s="135" customFormat="1" ht="33" customHeight="1" x14ac:dyDescent="0.15">
      <c r="A95" s="134">
        <v>87</v>
      </c>
      <c r="B95" s="7" t="s">
        <v>799</v>
      </c>
      <c r="C95" s="10" t="s">
        <v>507</v>
      </c>
      <c r="D95" s="165"/>
      <c r="E95" s="10" t="s">
        <v>1572</v>
      </c>
      <c r="F95" s="10" t="s">
        <v>508</v>
      </c>
      <c r="G95" s="10" t="s">
        <v>509</v>
      </c>
      <c r="H95" s="7" t="s">
        <v>3332</v>
      </c>
      <c r="I95" s="19">
        <v>16</v>
      </c>
      <c r="J95" s="8">
        <v>152</v>
      </c>
      <c r="K95" s="513">
        <v>7</v>
      </c>
      <c r="L95" s="8">
        <v>8</v>
      </c>
      <c r="M95" s="513">
        <v>2</v>
      </c>
      <c r="N95" s="207"/>
    </row>
    <row r="96" spans="1:14" s="135" customFormat="1" ht="33" customHeight="1" x14ac:dyDescent="0.15">
      <c r="A96" s="134">
        <v>88</v>
      </c>
      <c r="B96" s="83" t="s">
        <v>799</v>
      </c>
      <c r="C96" s="84" t="s">
        <v>510</v>
      </c>
      <c r="D96" s="190"/>
      <c r="E96" s="84" t="s">
        <v>1573</v>
      </c>
      <c r="F96" s="84" t="s">
        <v>511</v>
      </c>
      <c r="G96" s="84" t="s">
        <v>512</v>
      </c>
      <c r="H96" s="83" t="s">
        <v>2271</v>
      </c>
      <c r="I96" s="29">
        <v>13</v>
      </c>
      <c r="J96" s="87">
        <v>148</v>
      </c>
      <c r="K96" s="511">
        <v>11</v>
      </c>
      <c r="L96" s="87">
        <v>8</v>
      </c>
      <c r="M96" s="511">
        <v>2</v>
      </c>
      <c r="N96" s="207"/>
    </row>
    <row r="97" spans="1:14" s="135" customFormat="1" ht="33" customHeight="1" x14ac:dyDescent="0.15">
      <c r="A97" s="134">
        <v>89</v>
      </c>
      <c r="B97" s="7" t="s">
        <v>799</v>
      </c>
      <c r="C97" s="10" t="s">
        <v>513</v>
      </c>
      <c r="D97" s="165"/>
      <c r="E97" s="10" t="s">
        <v>1574</v>
      </c>
      <c r="F97" s="10" t="s">
        <v>514</v>
      </c>
      <c r="G97" s="10" t="s">
        <v>515</v>
      </c>
      <c r="H97" s="7" t="s">
        <v>2272</v>
      </c>
      <c r="I97" s="19">
        <v>12</v>
      </c>
      <c r="J97" s="8">
        <v>99</v>
      </c>
      <c r="K97" s="513">
        <v>3</v>
      </c>
      <c r="L97" s="8">
        <v>7</v>
      </c>
      <c r="M97" s="513">
        <v>1</v>
      </c>
      <c r="N97" s="207"/>
    </row>
    <row r="98" spans="1:14" s="135" customFormat="1" ht="33" customHeight="1" x14ac:dyDescent="0.15">
      <c r="A98" s="134">
        <v>90</v>
      </c>
      <c r="B98" s="83" t="s">
        <v>799</v>
      </c>
      <c r="C98" s="84" t="s">
        <v>1270</v>
      </c>
      <c r="D98" s="190"/>
      <c r="E98" s="84" t="s">
        <v>1575</v>
      </c>
      <c r="F98" s="84" t="s">
        <v>1271</v>
      </c>
      <c r="G98" s="84" t="s">
        <v>1272</v>
      </c>
      <c r="H98" s="384" t="s">
        <v>3333</v>
      </c>
      <c r="I98" s="142">
        <v>32</v>
      </c>
      <c r="J98" s="87">
        <v>485</v>
      </c>
      <c r="K98" s="511">
        <v>24</v>
      </c>
      <c r="L98" s="87">
        <v>22</v>
      </c>
      <c r="M98" s="511">
        <v>5</v>
      </c>
      <c r="N98" s="207"/>
    </row>
    <row r="99" spans="1:14" s="135" customFormat="1" ht="33" customHeight="1" x14ac:dyDescent="0.15">
      <c r="A99" s="134">
        <v>91</v>
      </c>
      <c r="B99" s="7" t="s">
        <v>799</v>
      </c>
      <c r="C99" s="10" t="s">
        <v>1273</v>
      </c>
      <c r="D99" s="165"/>
      <c r="E99" s="10" t="s">
        <v>1576</v>
      </c>
      <c r="F99" s="10" t="s">
        <v>1274</v>
      </c>
      <c r="G99" s="10" t="s">
        <v>1275</v>
      </c>
      <c r="H99" s="7" t="s">
        <v>2273</v>
      </c>
      <c r="I99" s="19">
        <v>37</v>
      </c>
      <c r="J99" s="8">
        <v>657</v>
      </c>
      <c r="K99" s="513">
        <v>19</v>
      </c>
      <c r="L99" s="8">
        <v>25</v>
      </c>
      <c r="M99" s="513">
        <v>4</v>
      </c>
      <c r="N99" s="207"/>
    </row>
    <row r="100" spans="1:14" s="135" customFormat="1" ht="33" customHeight="1" thickBot="1" x14ac:dyDescent="0.2">
      <c r="A100" s="134">
        <v>92</v>
      </c>
      <c r="B100" s="90" t="s">
        <v>799</v>
      </c>
      <c r="C100" s="90" t="s">
        <v>1276</v>
      </c>
      <c r="D100" s="199"/>
      <c r="E100" s="90" t="s">
        <v>1577</v>
      </c>
      <c r="F100" s="90" t="s">
        <v>2417</v>
      </c>
      <c r="G100" s="90" t="s">
        <v>3560</v>
      </c>
      <c r="H100" s="385" t="s">
        <v>2457</v>
      </c>
      <c r="I100" s="490">
        <v>24</v>
      </c>
      <c r="J100" s="386">
        <v>422</v>
      </c>
      <c r="K100" s="101">
        <v>16</v>
      </c>
      <c r="L100" s="386">
        <v>17</v>
      </c>
      <c r="M100" s="101">
        <v>3</v>
      </c>
      <c r="N100" s="207"/>
    </row>
    <row r="101" spans="1:14" s="167" customFormat="1" ht="39.950000000000003" customHeight="1" x14ac:dyDescent="0.15">
      <c r="A101" s="134"/>
      <c r="B101" s="147"/>
      <c r="C101" s="147"/>
      <c r="D101" s="178"/>
      <c r="E101" s="147"/>
      <c r="F101" s="147"/>
      <c r="G101" s="147"/>
      <c r="H101" s="226" t="s">
        <v>1318</v>
      </c>
      <c r="I101" s="227">
        <f>SUM(I5:I36,I39:I72,I75:I100)</f>
        <v>2557</v>
      </c>
      <c r="J101" s="227">
        <f t="shared" ref="J101:M101" si="0">SUM(J5:J36,J39:J72,J75:J100)</f>
        <v>39938</v>
      </c>
      <c r="K101" s="228">
        <f t="shared" si="0"/>
        <v>1900</v>
      </c>
      <c r="L101" s="227">
        <f t="shared" si="0"/>
        <v>1719</v>
      </c>
      <c r="M101" s="228">
        <f t="shared" si="0"/>
        <v>373</v>
      </c>
      <c r="N101" s="482"/>
    </row>
    <row r="102" spans="1:14" s="135" customFormat="1" ht="39.950000000000003" customHeight="1" thickBot="1" x14ac:dyDescent="0.2">
      <c r="A102" s="134"/>
      <c r="B102" s="135" t="s">
        <v>2183</v>
      </c>
      <c r="D102" s="154"/>
      <c r="H102" s="135" t="s">
        <v>1438</v>
      </c>
      <c r="J102" s="217"/>
      <c r="K102" s="503"/>
      <c r="L102" s="503"/>
      <c r="M102" s="503"/>
      <c r="N102" s="489"/>
    </row>
    <row r="103" spans="1:14" s="135" customFormat="1" ht="39.950000000000003" customHeight="1" thickBot="1" x14ac:dyDescent="0.2">
      <c r="A103" s="134"/>
      <c r="B103" s="413" t="s">
        <v>301</v>
      </c>
      <c r="C103" s="413" t="s">
        <v>1401</v>
      </c>
      <c r="D103" s="413" t="s">
        <v>2184</v>
      </c>
      <c r="E103" s="218" t="s">
        <v>246</v>
      </c>
      <c r="F103" s="413" t="s">
        <v>247</v>
      </c>
      <c r="G103" s="413" t="s">
        <v>1518</v>
      </c>
      <c r="H103" s="413" t="s">
        <v>1303</v>
      </c>
      <c r="I103" s="136" t="s">
        <v>791</v>
      </c>
      <c r="J103" s="1004" t="s">
        <v>516</v>
      </c>
      <c r="K103" s="1000"/>
      <c r="L103" s="999" t="s">
        <v>793</v>
      </c>
      <c r="M103" s="1000"/>
      <c r="N103" s="412"/>
    </row>
    <row r="104" spans="1:14" s="135" customFormat="1" ht="33" customHeight="1" x14ac:dyDescent="0.15">
      <c r="A104" s="134">
        <v>1</v>
      </c>
      <c r="B104" s="7" t="s">
        <v>1168</v>
      </c>
      <c r="C104" s="7" t="s">
        <v>517</v>
      </c>
      <c r="D104" s="12"/>
      <c r="E104" s="7" t="s">
        <v>1578</v>
      </c>
      <c r="F104" s="7" t="s">
        <v>518</v>
      </c>
      <c r="G104" s="7" t="s">
        <v>519</v>
      </c>
      <c r="H104" s="229" t="s">
        <v>2286</v>
      </c>
      <c r="I104" s="230">
        <v>43</v>
      </c>
      <c r="J104" s="231">
        <v>727</v>
      </c>
      <c r="K104" s="145">
        <v>44</v>
      </c>
      <c r="L104" s="2">
        <v>30</v>
      </c>
      <c r="M104" s="140">
        <v>8</v>
      </c>
      <c r="N104" s="86"/>
    </row>
    <row r="105" spans="1:14" s="135" customFormat="1" ht="33" customHeight="1" x14ac:dyDescent="0.15">
      <c r="A105" s="134">
        <v>2</v>
      </c>
      <c r="B105" s="5" t="s">
        <v>1168</v>
      </c>
      <c r="C105" s="5" t="s">
        <v>520</v>
      </c>
      <c r="D105" s="11"/>
      <c r="E105" s="5" t="s">
        <v>1579</v>
      </c>
      <c r="F105" s="5" t="s">
        <v>521</v>
      </c>
      <c r="G105" s="5" t="s">
        <v>522</v>
      </c>
      <c r="H105" s="361" t="s">
        <v>3349</v>
      </c>
      <c r="I105" s="232">
        <v>10</v>
      </c>
      <c r="J105" s="14">
        <v>52</v>
      </c>
      <c r="K105" s="157">
        <v>5</v>
      </c>
      <c r="L105" s="6">
        <v>6</v>
      </c>
      <c r="M105" s="161">
        <v>2</v>
      </c>
      <c r="N105" s="86"/>
    </row>
    <row r="106" spans="1:14" s="135" customFormat="1" ht="33" customHeight="1" x14ac:dyDescent="0.15">
      <c r="A106" s="134">
        <v>3</v>
      </c>
      <c r="B106" s="7" t="s">
        <v>1168</v>
      </c>
      <c r="C106" s="7" t="s">
        <v>523</v>
      </c>
      <c r="D106" s="12"/>
      <c r="E106" s="7" t="s">
        <v>1580</v>
      </c>
      <c r="F106" s="7" t="s">
        <v>524</v>
      </c>
      <c r="G106" s="7" t="s">
        <v>525</v>
      </c>
      <c r="H106" s="347" t="s">
        <v>3350</v>
      </c>
      <c r="I106" s="230">
        <v>15</v>
      </c>
      <c r="J106" s="15">
        <v>113</v>
      </c>
      <c r="K106" s="233">
        <v>18</v>
      </c>
      <c r="L106" s="2">
        <v>9</v>
      </c>
      <c r="M106" s="146">
        <v>3</v>
      </c>
      <c r="N106" s="86"/>
    </row>
    <row r="107" spans="1:14" s="135" customFormat="1" ht="33" customHeight="1" x14ac:dyDescent="0.15">
      <c r="A107" s="134">
        <v>4</v>
      </c>
      <c r="B107" s="5" t="s">
        <v>1168</v>
      </c>
      <c r="C107" s="5" t="s">
        <v>1011</v>
      </c>
      <c r="D107" s="11"/>
      <c r="E107" s="5" t="s">
        <v>1581</v>
      </c>
      <c r="F107" s="5" t="s">
        <v>526</v>
      </c>
      <c r="G107" s="5" t="s">
        <v>527</v>
      </c>
      <c r="H107" s="361" t="s">
        <v>2471</v>
      </c>
      <c r="I107" s="232">
        <v>40</v>
      </c>
      <c r="J107" s="14">
        <v>635</v>
      </c>
      <c r="K107" s="234">
        <v>60</v>
      </c>
      <c r="L107" s="6">
        <v>27</v>
      </c>
      <c r="M107" s="161">
        <v>9</v>
      </c>
      <c r="N107" s="86"/>
    </row>
    <row r="108" spans="1:14" s="135" customFormat="1" ht="33" customHeight="1" x14ac:dyDescent="0.15">
      <c r="A108" s="134">
        <v>5</v>
      </c>
      <c r="B108" s="7" t="s">
        <v>1168</v>
      </c>
      <c r="C108" s="7" t="s">
        <v>528</v>
      </c>
      <c r="D108" s="12"/>
      <c r="E108" s="7" t="s">
        <v>1582</v>
      </c>
      <c r="F108" s="7" t="s">
        <v>529</v>
      </c>
      <c r="G108" s="7" t="s">
        <v>530</v>
      </c>
      <c r="H108" s="347" t="s">
        <v>3348</v>
      </c>
      <c r="I108" s="230">
        <v>12</v>
      </c>
      <c r="J108" s="15">
        <v>91</v>
      </c>
      <c r="K108" s="233">
        <v>5</v>
      </c>
      <c r="L108" s="2">
        <v>7</v>
      </c>
      <c r="M108" s="146">
        <v>1</v>
      </c>
      <c r="N108" s="86"/>
    </row>
    <row r="109" spans="1:14" s="135" customFormat="1" ht="33" customHeight="1" x14ac:dyDescent="0.15">
      <c r="A109" s="134">
        <v>6</v>
      </c>
      <c r="B109" s="5" t="s">
        <v>1168</v>
      </c>
      <c r="C109" s="5" t="s">
        <v>1175</v>
      </c>
      <c r="D109" s="11"/>
      <c r="E109" s="5" t="s">
        <v>1455</v>
      </c>
      <c r="F109" s="5" t="s">
        <v>766</v>
      </c>
      <c r="G109" s="5" t="s">
        <v>767</v>
      </c>
      <c r="H109" s="361" t="s">
        <v>3351</v>
      </c>
      <c r="I109" s="232">
        <v>13</v>
      </c>
      <c r="J109" s="14">
        <v>78</v>
      </c>
      <c r="K109" s="234">
        <v>9</v>
      </c>
      <c r="L109" s="6">
        <v>8</v>
      </c>
      <c r="M109" s="161">
        <v>2</v>
      </c>
      <c r="N109" s="86"/>
    </row>
    <row r="110" spans="1:14" s="135" customFormat="1" ht="33" customHeight="1" x14ac:dyDescent="0.15">
      <c r="A110" s="134">
        <v>7</v>
      </c>
      <c r="B110" s="7" t="s">
        <v>1168</v>
      </c>
      <c r="C110" s="7" t="s">
        <v>768</v>
      </c>
      <c r="D110" s="12"/>
      <c r="E110" s="7" t="s">
        <v>1583</v>
      </c>
      <c r="F110" s="7" t="s">
        <v>769</v>
      </c>
      <c r="G110" s="7" t="s">
        <v>770</v>
      </c>
      <c r="H110" s="347" t="s">
        <v>3352</v>
      </c>
      <c r="I110" s="230">
        <v>23</v>
      </c>
      <c r="J110" s="15">
        <v>266</v>
      </c>
      <c r="K110" s="233">
        <v>19</v>
      </c>
      <c r="L110" s="2">
        <v>14</v>
      </c>
      <c r="M110" s="146">
        <v>3</v>
      </c>
      <c r="N110" s="86"/>
    </row>
    <row r="111" spans="1:14" s="135" customFormat="1" ht="33" customHeight="1" x14ac:dyDescent="0.15">
      <c r="A111" s="134">
        <v>8</v>
      </c>
      <c r="B111" s="83" t="s">
        <v>327</v>
      </c>
      <c r="C111" s="83" t="s">
        <v>328</v>
      </c>
      <c r="D111" s="78"/>
      <c r="E111" s="83" t="s">
        <v>1584</v>
      </c>
      <c r="F111" s="83" t="s">
        <v>771</v>
      </c>
      <c r="G111" s="83" t="s">
        <v>772</v>
      </c>
      <c r="H111" s="348" t="s">
        <v>2330</v>
      </c>
      <c r="I111" s="221">
        <v>15</v>
      </c>
      <c r="J111" s="85">
        <v>161</v>
      </c>
      <c r="K111" s="235">
        <v>16</v>
      </c>
      <c r="L111" s="30">
        <v>10</v>
      </c>
      <c r="M111" s="144">
        <v>4</v>
      </c>
      <c r="N111" s="86"/>
    </row>
    <row r="112" spans="1:14" s="135" customFormat="1" ht="33" customHeight="1" x14ac:dyDescent="0.15">
      <c r="A112" s="134">
        <v>9</v>
      </c>
      <c r="B112" s="7" t="s">
        <v>327</v>
      </c>
      <c r="C112" s="7" t="s">
        <v>331</v>
      </c>
      <c r="D112" s="12"/>
      <c r="E112" s="7" t="s">
        <v>1585</v>
      </c>
      <c r="F112" s="7" t="s">
        <v>773</v>
      </c>
      <c r="G112" s="10" t="s">
        <v>774</v>
      </c>
      <c r="H112" s="362" t="s">
        <v>2288</v>
      </c>
      <c r="I112" s="230">
        <v>27</v>
      </c>
      <c r="J112" s="15">
        <v>326</v>
      </c>
      <c r="K112" s="233">
        <v>37</v>
      </c>
      <c r="L112" s="2">
        <v>20</v>
      </c>
      <c r="M112" s="146">
        <v>8</v>
      </c>
      <c r="N112" s="86"/>
    </row>
    <row r="113" spans="1:14" s="135" customFormat="1" ht="33" customHeight="1" x14ac:dyDescent="0.15">
      <c r="A113" s="134">
        <v>10</v>
      </c>
      <c r="B113" s="83" t="s">
        <v>327</v>
      </c>
      <c r="C113" s="83" t="s">
        <v>136</v>
      </c>
      <c r="D113" s="78"/>
      <c r="E113" s="83" t="s">
        <v>1405</v>
      </c>
      <c r="F113" s="83" t="s">
        <v>775</v>
      </c>
      <c r="G113" s="84" t="s">
        <v>776</v>
      </c>
      <c r="H113" s="363" t="s">
        <v>2289</v>
      </c>
      <c r="I113" s="221">
        <v>35</v>
      </c>
      <c r="J113" s="85">
        <v>468</v>
      </c>
      <c r="K113" s="235">
        <v>37</v>
      </c>
      <c r="L113" s="30">
        <v>21</v>
      </c>
      <c r="M113" s="144">
        <v>6</v>
      </c>
      <c r="N113" s="86"/>
    </row>
    <row r="114" spans="1:14" s="135" customFormat="1" ht="33" customHeight="1" x14ac:dyDescent="0.15">
      <c r="A114" s="134">
        <v>11</v>
      </c>
      <c r="B114" s="7" t="s">
        <v>327</v>
      </c>
      <c r="C114" s="7" t="s">
        <v>777</v>
      </c>
      <c r="D114" s="12"/>
      <c r="E114" s="7" t="s">
        <v>1586</v>
      </c>
      <c r="F114" s="7" t="s">
        <v>778</v>
      </c>
      <c r="G114" s="10" t="s">
        <v>779</v>
      </c>
      <c r="H114" s="362" t="s">
        <v>2472</v>
      </c>
      <c r="I114" s="230">
        <v>26</v>
      </c>
      <c r="J114" s="15">
        <v>336</v>
      </c>
      <c r="K114" s="233">
        <v>32</v>
      </c>
      <c r="L114" s="2">
        <v>15</v>
      </c>
      <c r="M114" s="146">
        <v>4</v>
      </c>
      <c r="N114" s="86"/>
    </row>
    <row r="115" spans="1:14" s="135" customFormat="1" ht="33" customHeight="1" x14ac:dyDescent="0.15">
      <c r="A115" s="134">
        <v>12</v>
      </c>
      <c r="B115" s="83" t="s">
        <v>327</v>
      </c>
      <c r="C115" s="83" t="s">
        <v>780</v>
      </c>
      <c r="D115" s="78"/>
      <c r="E115" s="83" t="s">
        <v>1406</v>
      </c>
      <c r="F115" s="83" t="s">
        <v>781</v>
      </c>
      <c r="G115" s="84" t="s">
        <v>782</v>
      </c>
      <c r="H115" s="363" t="s">
        <v>3354</v>
      </c>
      <c r="I115" s="221">
        <v>14</v>
      </c>
      <c r="J115" s="85">
        <v>202</v>
      </c>
      <c r="K115" s="235">
        <v>12</v>
      </c>
      <c r="L115" s="30">
        <v>9</v>
      </c>
      <c r="M115" s="144">
        <v>2</v>
      </c>
    </row>
    <row r="116" spans="1:14" s="135" customFormat="1" ht="33" customHeight="1" x14ac:dyDescent="0.15">
      <c r="A116" s="134">
        <v>13</v>
      </c>
      <c r="B116" s="7" t="s">
        <v>327</v>
      </c>
      <c r="C116" s="7" t="s">
        <v>783</v>
      </c>
      <c r="D116" s="12"/>
      <c r="E116" s="7" t="s">
        <v>1407</v>
      </c>
      <c r="F116" s="7" t="s">
        <v>784</v>
      </c>
      <c r="G116" s="10" t="s">
        <v>785</v>
      </c>
      <c r="H116" s="362" t="s">
        <v>2290</v>
      </c>
      <c r="I116" s="230">
        <v>29</v>
      </c>
      <c r="J116" s="15">
        <v>437</v>
      </c>
      <c r="K116" s="233">
        <v>42</v>
      </c>
      <c r="L116" s="2">
        <v>20</v>
      </c>
      <c r="M116" s="146">
        <v>7</v>
      </c>
      <c r="N116" s="86"/>
    </row>
    <row r="117" spans="1:14" s="135" customFormat="1" ht="33" customHeight="1" x14ac:dyDescent="0.15">
      <c r="A117" s="134">
        <v>14</v>
      </c>
      <c r="B117" s="83" t="s">
        <v>327</v>
      </c>
      <c r="C117" s="83" t="s">
        <v>786</v>
      </c>
      <c r="D117" s="78"/>
      <c r="E117" s="83" t="s">
        <v>1588</v>
      </c>
      <c r="F117" s="83" t="s">
        <v>787</v>
      </c>
      <c r="G117" s="84" t="s">
        <v>788</v>
      </c>
      <c r="H117" s="364" t="s">
        <v>2473</v>
      </c>
      <c r="I117" s="237">
        <v>13</v>
      </c>
      <c r="J117" s="85">
        <v>102</v>
      </c>
      <c r="K117" s="235">
        <v>11</v>
      </c>
      <c r="L117" s="30">
        <v>8</v>
      </c>
      <c r="M117" s="144">
        <v>2</v>
      </c>
      <c r="N117" s="86"/>
    </row>
    <row r="118" spans="1:14" s="135" customFormat="1" ht="33" customHeight="1" x14ac:dyDescent="0.15">
      <c r="A118" s="134">
        <v>15</v>
      </c>
      <c r="B118" s="7" t="s">
        <v>327</v>
      </c>
      <c r="C118" s="7" t="s">
        <v>789</v>
      </c>
      <c r="D118" s="12"/>
      <c r="E118" s="7" t="s">
        <v>1589</v>
      </c>
      <c r="F118" s="7" t="s">
        <v>1289</v>
      </c>
      <c r="G118" s="10" t="s">
        <v>790</v>
      </c>
      <c r="H118" s="362" t="s">
        <v>2292</v>
      </c>
      <c r="I118" s="230">
        <v>29</v>
      </c>
      <c r="J118" s="15">
        <v>429</v>
      </c>
      <c r="K118" s="233">
        <v>40</v>
      </c>
      <c r="L118" s="2">
        <v>20</v>
      </c>
      <c r="M118" s="146">
        <v>6</v>
      </c>
      <c r="N118" s="86"/>
    </row>
    <row r="119" spans="1:14" s="135" customFormat="1" ht="33" customHeight="1" x14ac:dyDescent="0.15">
      <c r="A119" s="134">
        <v>16</v>
      </c>
      <c r="B119" s="83" t="s">
        <v>327</v>
      </c>
      <c r="C119" s="83" t="s">
        <v>334</v>
      </c>
      <c r="D119" s="78"/>
      <c r="E119" s="83" t="s">
        <v>1590</v>
      </c>
      <c r="F119" s="83" t="s">
        <v>0</v>
      </c>
      <c r="G119" s="84" t="s">
        <v>1</v>
      </c>
      <c r="H119" s="364" t="s">
        <v>3355</v>
      </c>
      <c r="I119" s="237">
        <v>13</v>
      </c>
      <c r="J119" s="85">
        <v>151</v>
      </c>
      <c r="K119" s="235">
        <v>13</v>
      </c>
      <c r="L119" s="30">
        <v>9</v>
      </c>
      <c r="M119" s="144">
        <v>3</v>
      </c>
      <c r="N119" s="86"/>
    </row>
    <row r="120" spans="1:14" s="135" customFormat="1" ht="33" customHeight="1" x14ac:dyDescent="0.15">
      <c r="A120" s="134">
        <v>17</v>
      </c>
      <c r="B120" s="7" t="s">
        <v>327</v>
      </c>
      <c r="C120" s="7" t="s">
        <v>2</v>
      </c>
      <c r="D120" s="12"/>
      <c r="E120" s="7" t="s">
        <v>1591</v>
      </c>
      <c r="F120" s="7" t="s">
        <v>3</v>
      </c>
      <c r="G120" s="10" t="s">
        <v>1290</v>
      </c>
      <c r="H120" s="365" t="s">
        <v>2474</v>
      </c>
      <c r="I120" s="236">
        <v>10</v>
      </c>
      <c r="J120" s="15">
        <v>52</v>
      </c>
      <c r="K120" s="233">
        <v>3</v>
      </c>
      <c r="L120" s="2">
        <v>6</v>
      </c>
      <c r="M120" s="146">
        <v>1</v>
      </c>
      <c r="N120" s="86"/>
    </row>
    <row r="121" spans="1:14" s="135" customFormat="1" ht="33" customHeight="1" x14ac:dyDescent="0.15">
      <c r="A121" s="134">
        <v>18</v>
      </c>
      <c r="B121" s="83" t="s">
        <v>327</v>
      </c>
      <c r="C121" s="83" t="s">
        <v>337</v>
      </c>
      <c r="D121" s="78"/>
      <c r="E121" s="83" t="s">
        <v>1459</v>
      </c>
      <c r="F121" s="83" t="s">
        <v>338</v>
      </c>
      <c r="G121" s="84" t="s">
        <v>4</v>
      </c>
      <c r="H121" s="366" t="s">
        <v>2362</v>
      </c>
      <c r="I121" s="142">
        <v>15</v>
      </c>
      <c r="J121" s="85">
        <v>149</v>
      </c>
      <c r="K121" s="235">
        <v>21</v>
      </c>
      <c r="L121" s="30">
        <v>10</v>
      </c>
      <c r="M121" s="144">
        <v>4</v>
      </c>
      <c r="N121" s="86"/>
    </row>
    <row r="122" spans="1:14" s="135" customFormat="1" ht="33" customHeight="1" x14ac:dyDescent="0.15">
      <c r="A122" s="134">
        <v>19</v>
      </c>
      <c r="B122" s="7" t="s">
        <v>327</v>
      </c>
      <c r="C122" s="7" t="s">
        <v>5</v>
      </c>
      <c r="D122" s="12"/>
      <c r="E122" s="7" t="s">
        <v>1592</v>
      </c>
      <c r="F122" s="7" t="s">
        <v>6</v>
      </c>
      <c r="G122" s="10" t="s">
        <v>7</v>
      </c>
      <c r="H122" s="362" t="s">
        <v>3353</v>
      </c>
      <c r="I122" s="230">
        <v>11</v>
      </c>
      <c r="J122" s="15">
        <v>84</v>
      </c>
      <c r="K122" s="233">
        <v>6</v>
      </c>
      <c r="L122" s="2">
        <v>7</v>
      </c>
      <c r="M122" s="146">
        <v>1</v>
      </c>
      <c r="N122" s="86"/>
    </row>
    <row r="123" spans="1:14" s="135" customFormat="1" ht="33" customHeight="1" x14ac:dyDescent="0.15">
      <c r="A123" s="134">
        <v>20</v>
      </c>
      <c r="B123" s="83" t="s">
        <v>342</v>
      </c>
      <c r="C123" s="83" t="s">
        <v>346</v>
      </c>
      <c r="D123" s="78"/>
      <c r="E123" s="83" t="s">
        <v>1593</v>
      </c>
      <c r="F123" s="83" t="s">
        <v>8</v>
      </c>
      <c r="G123" s="84" t="s">
        <v>9</v>
      </c>
      <c r="H123" s="363" t="s">
        <v>2475</v>
      </c>
      <c r="I123" s="221">
        <v>13</v>
      </c>
      <c r="J123" s="85">
        <v>103</v>
      </c>
      <c r="K123" s="235">
        <v>9</v>
      </c>
      <c r="L123" s="30">
        <v>8</v>
      </c>
      <c r="M123" s="144">
        <v>2</v>
      </c>
      <c r="N123" s="86"/>
    </row>
    <row r="124" spans="1:14" s="135" customFormat="1" ht="33" customHeight="1" x14ac:dyDescent="0.15">
      <c r="A124" s="134">
        <v>21</v>
      </c>
      <c r="B124" s="7" t="s">
        <v>342</v>
      </c>
      <c r="C124" s="7" t="s">
        <v>10</v>
      </c>
      <c r="D124" s="12">
        <v>1</v>
      </c>
      <c r="E124" s="7" t="s">
        <v>1594</v>
      </c>
      <c r="F124" s="7" t="s">
        <v>11</v>
      </c>
      <c r="G124" s="10" t="s">
        <v>12</v>
      </c>
      <c r="H124" s="362" t="s">
        <v>3356</v>
      </c>
      <c r="I124" s="230">
        <v>8</v>
      </c>
      <c r="J124" s="15">
        <v>31</v>
      </c>
      <c r="K124" s="233">
        <v>2</v>
      </c>
      <c r="L124" s="2">
        <v>5</v>
      </c>
      <c r="M124" s="146">
        <v>1</v>
      </c>
      <c r="N124" s="86"/>
    </row>
    <row r="125" spans="1:14" s="135" customFormat="1" ht="33" customHeight="1" thickBot="1" x14ac:dyDescent="0.2">
      <c r="A125" s="134">
        <v>22</v>
      </c>
      <c r="B125" s="185" t="s">
        <v>342</v>
      </c>
      <c r="C125" s="185" t="s">
        <v>13</v>
      </c>
      <c r="D125" s="186"/>
      <c r="E125" s="185" t="s">
        <v>1595</v>
      </c>
      <c r="F125" s="185" t="s">
        <v>14</v>
      </c>
      <c r="G125" s="90" t="s">
        <v>15</v>
      </c>
      <c r="H125" s="367" t="s">
        <v>2293</v>
      </c>
      <c r="I125" s="296">
        <v>12</v>
      </c>
      <c r="J125" s="297">
        <v>139</v>
      </c>
      <c r="K125" s="187">
        <v>6</v>
      </c>
      <c r="L125" s="28">
        <v>8</v>
      </c>
      <c r="M125" s="101">
        <v>2</v>
      </c>
      <c r="N125" s="86"/>
    </row>
    <row r="126" spans="1:14" s="167" customFormat="1" ht="39.950000000000003" customHeight="1" x14ac:dyDescent="0.15">
      <c r="A126" s="134"/>
      <c r="D126" s="168"/>
      <c r="H126" s="168" t="s">
        <v>1318</v>
      </c>
      <c r="I126" s="188">
        <f>SUM(I104:I125)</f>
        <v>426</v>
      </c>
      <c r="J126" s="188">
        <f>SUM(J104:J125)</f>
        <v>5132</v>
      </c>
      <c r="K126" s="189">
        <f>SUM(K104:K125)</f>
        <v>447</v>
      </c>
      <c r="L126" s="188">
        <f>SUM(L104:L125)</f>
        <v>277</v>
      </c>
      <c r="M126" s="189">
        <f>SUM(M104:M125)</f>
        <v>81</v>
      </c>
      <c r="N126" s="482"/>
    </row>
    <row r="127" spans="1:14" s="135" customFormat="1" ht="39.950000000000003" customHeight="1" thickBot="1" x14ac:dyDescent="0.2">
      <c r="A127" s="134"/>
      <c r="B127" s="135" t="s">
        <v>2185</v>
      </c>
      <c r="D127" s="154"/>
      <c r="H127" s="135" t="s">
        <v>1438</v>
      </c>
      <c r="J127" s="217"/>
      <c r="K127" s="503"/>
      <c r="L127" s="503"/>
      <c r="M127" s="503"/>
      <c r="N127" s="489"/>
    </row>
    <row r="128" spans="1:14" s="135" customFormat="1" ht="39.950000000000003" customHeight="1" thickBot="1" x14ac:dyDescent="0.2">
      <c r="A128" s="134"/>
      <c r="B128" s="413" t="s">
        <v>301</v>
      </c>
      <c r="C128" s="413" t="s">
        <v>1401</v>
      </c>
      <c r="D128" s="413" t="s">
        <v>1414</v>
      </c>
      <c r="E128" s="218" t="s">
        <v>246</v>
      </c>
      <c r="F128" s="413" t="s">
        <v>247</v>
      </c>
      <c r="G128" s="413" t="s">
        <v>1518</v>
      </c>
      <c r="H128" s="136" t="s">
        <v>1303</v>
      </c>
      <c r="I128" s="136" t="s">
        <v>791</v>
      </c>
      <c r="J128" s="1004" t="s">
        <v>516</v>
      </c>
      <c r="K128" s="1000"/>
      <c r="L128" s="999" t="s">
        <v>793</v>
      </c>
      <c r="M128" s="1000"/>
      <c r="N128" s="412"/>
    </row>
    <row r="129" spans="1:14" s="135" customFormat="1" ht="33" customHeight="1" x14ac:dyDescent="0.15">
      <c r="A129" s="134">
        <v>1</v>
      </c>
      <c r="B129" s="7" t="s">
        <v>349</v>
      </c>
      <c r="C129" s="7" t="s">
        <v>16</v>
      </c>
      <c r="D129" s="12"/>
      <c r="E129" s="7" t="s">
        <v>1396</v>
      </c>
      <c r="F129" s="7" t="s">
        <v>17</v>
      </c>
      <c r="G129" s="7" t="s">
        <v>18</v>
      </c>
      <c r="H129" s="10" t="s">
        <v>2477</v>
      </c>
      <c r="I129" s="19">
        <v>36</v>
      </c>
      <c r="J129" s="80">
        <v>617</v>
      </c>
      <c r="K129" s="145">
        <v>23</v>
      </c>
      <c r="L129" s="2">
        <v>23</v>
      </c>
      <c r="M129" s="140">
        <v>4</v>
      </c>
      <c r="N129" s="86"/>
    </row>
    <row r="130" spans="1:14" s="135" customFormat="1" ht="33" customHeight="1" x14ac:dyDescent="0.15">
      <c r="A130" s="134">
        <v>2</v>
      </c>
      <c r="B130" s="5" t="s">
        <v>349</v>
      </c>
      <c r="C130" s="5" t="s">
        <v>19</v>
      </c>
      <c r="D130" s="11"/>
      <c r="E130" s="5" t="s">
        <v>1596</v>
      </c>
      <c r="F130" s="5" t="s">
        <v>20</v>
      </c>
      <c r="G130" s="5" t="s">
        <v>21</v>
      </c>
      <c r="H130" s="13" t="s">
        <v>2297</v>
      </c>
      <c r="I130" s="20">
        <v>36</v>
      </c>
      <c r="J130" s="81">
        <v>695</v>
      </c>
      <c r="K130" s="157">
        <v>40</v>
      </c>
      <c r="L130" s="6">
        <v>26</v>
      </c>
      <c r="M130" s="161">
        <v>5</v>
      </c>
      <c r="N130" s="86"/>
    </row>
    <row r="131" spans="1:14" s="135" customFormat="1" ht="33" customHeight="1" x14ac:dyDescent="0.15">
      <c r="A131" s="134">
        <v>3</v>
      </c>
      <c r="B131" s="7" t="s">
        <v>349</v>
      </c>
      <c r="C131" s="7" t="s">
        <v>22</v>
      </c>
      <c r="D131" s="12"/>
      <c r="E131" s="7" t="s">
        <v>1597</v>
      </c>
      <c r="F131" s="7" t="s">
        <v>23</v>
      </c>
      <c r="G131" s="7" t="s">
        <v>24</v>
      </c>
      <c r="H131" s="10" t="s">
        <v>2301</v>
      </c>
      <c r="I131" s="19">
        <v>12</v>
      </c>
      <c r="J131" s="80">
        <v>78</v>
      </c>
      <c r="K131" s="145">
        <v>5</v>
      </c>
      <c r="L131" s="2">
        <v>8</v>
      </c>
      <c r="M131" s="146">
        <v>2</v>
      </c>
      <c r="N131" s="86"/>
    </row>
    <row r="132" spans="1:14" s="135" customFormat="1" ht="33" customHeight="1" x14ac:dyDescent="0.15">
      <c r="A132" s="134">
        <v>4</v>
      </c>
      <c r="B132" s="5" t="s">
        <v>349</v>
      </c>
      <c r="C132" s="5" t="s">
        <v>31</v>
      </c>
      <c r="D132" s="11"/>
      <c r="E132" s="5" t="s">
        <v>1598</v>
      </c>
      <c r="F132" s="5" t="s">
        <v>32</v>
      </c>
      <c r="G132" s="5" t="s">
        <v>33</v>
      </c>
      <c r="H132" s="13" t="s">
        <v>2478</v>
      </c>
      <c r="I132" s="20">
        <v>12</v>
      </c>
      <c r="J132" s="81">
        <v>124</v>
      </c>
      <c r="K132" s="157">
        <v>7</v>
      </c>
      <c r="L132" s="6">
        <v>8</v>
      </c>
      <c r="M132" s="161">
        <v>2</v>
      </c>
      <c r="N132" s="86"/>
    </row>
    <row r="133" spans="1:14" s="135" customFormat="1" ht="33" customHeight="1" x14ac:dyDescent="0.15">
      <c r="A133" s="134">
        <v>5</v>
      </c>
      <c r="B133" s="7" t="s">
        <v>349</v>
      </c>
      <c r="C133" s="7" t="s">
        <v>34</v>
      </c>
      <c r="D133" s="12"/>
      <c r="E133" s="7" t="s">
        <v>1599</v>
      </c>
      <c r="F133" s="7" t="s">
        <v>35</v>
      </c>
      <c r="G133" s="7" t="s">
        <v>36</v>
      </c>
      <c r="H133" s="10" t="s">
        <v>2306</v>
      </c>
      <c r="I133" s="19">
        <v>13</v>
      </c>
      <c r="J133" s="80">
        <v>131</v>
      </c>
      <c r="K133" s="145">
        <v>6</v>
      </c>
      <c r="L133" s="2">
        <v>8</v>
      </c>
      <c r="M133" s="146">
        <v>2</v>
      </c>
      <c r="N133" s="86"/>
    </row>
    <row r="134" spans="1:14" s="135" customFormat="1" ht="33" customHeight="1" x14ac:dyDescent="0.15">
      <c r="A134" s="134">
        <v>6</v>
      </c>
      <c r="B134" s="5" t="s">
        <v>1600</v>
      </c>
      <c r="C134" s="5" t="s">
        <v>1322</v>
      </c>
      <c r="D134" s="16"/>
      <c r="E134" s="5" t="s">
        <v>1464</v>
      </c>
      <c r="F134" s="5" t="s">
        <v>356</v>
      </c>
      <c r="G134" s="5" t="s">
        <v>1601</v>
      </c>
      <c r="H134" s="13" t="s">
        <v>2299</v>
      </c>
      <c r="I134" s="20">
        <v>23</v>
      </c>
      <c r="J134" s="81">
        <v>326</v>
      </c>
      <c r="K134" s="157">
        <v>23</v>
      </c>
      <c r="L134" s="6">
        <v>16</v>
      </c>
      <c r="M134" s="161">
        <v>4</v>
      </c>
      <c r="N134" s="86"/>
    </row>
    <row r="135" spans="1:14" s="135" customFormat="1" ht="33" customHeight="1" x14ac:dyDescent="0.15">
      <c r="A135" s="134">
        <v>7</v>
      </c>
      <c r="B135" s="7" t="s">
        <v>1602</v>
      </c>
      <c r="C135" s="7" t="s">
        <v>25</v>
      </c>
      <c r="D135" s="12"/>
      <c r="E135" s="7" t="s">
        <v>1465</v>
      </c>
      <c r="F135" s="7" t="s">
        <v>26</v>
      </c>
      <c r="G135" s="7" t="s">
        <v>27</v>
      </c>
      <c r="H135" s="10" t="s">
        <v>3362</v>
      </c>
      <c r="I135" s="19">
        <v>13</v>
      </c>
      <c r="J135" s="15">
        <v>130</v>
      </c>
      <c r="K135" s="233">
        <v>5</v>
      </c>
      <c r="L135" s="2">
        <v>8</v>
      </c>
      <c r="M135" s="146">
        <v>2</v>
      </c>
      <c r="N135" s="86"/>
    </row>
    <row r="136" spans="1:14" s="135" customFormat="1" ht="33" customHeight="1" x14ac:dyDescent="0.15">
      <c r="A136" s="134">
        <v>8</v>
      </c>
      <c r="B136" s="5" t="s">
        <v>1602</v>
      </c>
      <c r="C136" s="5" t="s">
        <v>28</v>
      </c>
      <c r="D136" s="11"/>
      <c r="E136" s="5" t="s">
        <v>1603</v>
      </c>
      <c r="F136" s="5" t="s">
        <v>29</v>
      </c>
      <c r="G136" s="5" t="s">
        <v>30</v>
      </c>
      <c r="H136" s="5" t="s">
        <v>2294</v>
      </c>
      <c r="I136" s="20">
        <v>9</v>
      </c>
      <c r="J136" s="81">
        <v>45</v>
      </c>
      <c r="K136" s="157">
        <v>1</v>
      </c>
      <c r="L136" s="6">
        <v>6</v>
      </c>
      <c r="M136" s="161">
        <v>1</v>
      </c>
      <c r="N136" s="86"/>
    </row>
    <row r="137" spans="1:14" s="135" customFormat="1" ht="33" customHeight="1" x14ac:dyDescent="0.15">
      <c r="A137" s="134">
        <v>9</v>
      </c>
      <c r="B137" s="7" t="s">
        <v>1602</v>
      </c>
      <c r="C137" s="7" t="s">
        <v>48</v>
      </c>
      <c r="D137" s="12"/>
      <c r="E137" s="7" t="s">
        <v>1604</v>
      </c>
      <c r="F137" s="7" t="s">
        <v>49</v>
      </c>
      <c r="G137" s="7" t="s">
        <v>50</v>
      </c>
      <c r="H137" s="10" t="s">
        <v>2300</v>
      </c>
      <c r="I137" s="19">
        <v>15</v>
      </c>
      <c r="J137" s="15">
        <v>201</v>
      </c>
      <c r="K137" s="233">
        <v>11</v>
      </c>
      <c r="L137" s="2">
        <v>10</v>
      </c>
      <c r="M137" s="146">
        <v>3</v>
      </c>
      <c r="N137" s="86"/>
    </row>
    <row r="138" spans="1:14" s="135" customFormat="1" ht="33" customHeight="1" x14ac:dyDescent="0.15">
      <c r="A138" s="134">
        <v>10</v>
      </c>
      <c r="B138" s="5" t="s">
        <v>1602</v>
      </c>
      <c r="C138" s="5" t="s">
        <v>718</v>
      </c>
      <c r="D138" s="11"/>
      <c r="E138" s="5" t="s">
        <v>1605</v>
      </c>
      <c r="F138" s="5" t="s">
        <v>37</v>
      </c>
      <c r="G138" s="5" t="s">
        <v>38</v>
      </c>
      <c r="H138" s="13" t="s">
        <v>2480</v>
      </c>
      <c r="I138" s="20">
        <v>17</v>
      </c>
      <c r="J138" s="14">
        <v>226</v>
      </c>
      <c r="K138" s="234">
        <v>8</v>
      </c>
      <c r="L138" s="6">
        <v>12</v>
      </c>
      <c r="M138" s="161">
        <v>3</v>
      </c>
      <c r="N138" s="86"/>
    </row>
    <row r="139" spans="1:14" s="135" customFormat="1" ht="33" customHeight="1" x14ac:dyDescent="0.15">
      <c r="A139" s="134">
        <v>11</v>
      </c>
      <c r="B139" s="7" t="s">
        <v>1602</v>
      </c>
      <c r="C139" s="7" t="s">
        <v>39</v>
      </c>
      <c r="D139" s="12"/>
      <c r="E139" s="7" t="s">
        <v>1606</v>
      </c>
      <c r="F139" s="7" t="s">
        <v>40</v>
      </c>
      <c r="G139" s="7" t="s">
        <v>41</v>
      </c>
      <c r="H139" s="10" t="s">
        <v>1730</v>
      </c>
      <c r="I139" s="19">
        <v>13</v>
      </c>
      <c r="J139" s="15">
        <v>161</v>
      </c>
      <c r="K139" s="233">
        <v>10</v>
      </c>
      <c r="L139" s="2">
        <v>8</v>
      </c>
      <c r="M139" s="146">
        <v>2</v>
      </c>
      <c r="N139" s="86"/>
    </row>
    <row r="140" spans="1:14" s="135" customFormat="1" ht="33" customHeight="1" x14ac:dyDescent="0.15">
      <c r="A140" s="134">
        <v>12</v>
      </c>
      <c r="B140" s="5" t="s">
        <v>1602</v>
      </c>
      <c r="C140" s="5" t="s">
        <v>42</v>
      </c>
      <c r="D140" s="11"/>
      <c r="E140" s="5" t="s">
        <v>1607</v>
      </c>
      <c r="F140" s="5" t="s">
        <v>43</v>
      </c>
      <c r="G140" s="5" t="s">
        <v>44</v>
      </c>
      <c r="H140" s="13" t="s">
        <v>2481</v>
      </c>
      <c r="I140" s="20">
        <v>12</v>
      </c>
      <c r="J140" s="14">
        <v>102</v>
      </c>
      <c r="K140" s="234">
        <v>8</v>
      </c>
      <c r="L140" s="6">
        <v>8</v>
      </c>
      <c r="M140" s="161">
        <v>2</v>
      </c>
      <c r="N140" s="86"/>
    </row>
    <row r="141" spans="1:14" s="135" customFormat="1" ht="33" customHeight="1" x14ac:dyDescent="0.15">
      <c r="A141" s="134">
        <v>13</v>
      </c>
      <c r="B141" s="7" t="s">
        <v>1602</v>
      </c>
      <c r="C141" s="7" t="s">
        <v>45</v>
      </c>
      <c r="D141" s="12"/>
      <c r="E141" s="7" t="s">
        <v>1608</v>
      </c>
      <c r="F141" s="7" t="s">
        <v>46</v>
      </c>
      <c r="G141" s="7" t="s">
        <v>47</v>
      </c>
      <c r="H141" s="10" t="s">
        <v>2482</v>
      </c>
      <c r="I141" s="19">
        <v>16</v>
      </c>
      <c r="J141" s="15">
        <v>179</v>
      </c>
      <c r="K141" s="233">
        <v>15</v>
      </c>
      <c r="L141" s="2">
        <v>10</v>
      </c>
      <c r="M141" s="146">
        <v>4</v>
      </c>
      <c r="N141" s="86"/>
    </row>
    <row r="142" spans="1:14" s="135" customFormat="1" ht="33" customHeight="1" x14ac:dyDescent="0.15">
      <c r="A142" s="134">
        <v>14</v>
      </c>
      <c r="B142" s="5" t="s">
        <v>1602</v>
      </c>
      <c r="C142" s="5" t="s">
        <v>51</v>
      </c>
      <c r="D142" s="11"/>
      <c r="E142" s="5" t="s">
        <v>1609</v>
      </c>
      <c r="F142" s="5" t="s">
        <v>2187</v>
      </c>
      <c r="G142" s="5" t="s">
        <v>52</v>
      </c>
      <c r="H142" s="5" t="s">
        <v>2295</v>
      </c>
      <c r="I142" s="20">
        <v>13</v>
      </c>
      <c r="J142" s="14">
        <v>141</v>
      </c>
      <c r="K142" s="234">
        <v>7</v>
      </c>
      <c r="L142" s="6">
        <v>8</v>
      </c>
      <c r="M142" s="161">
        <v>2</v>
      </c>
      <c r="N142" s="86"/>
    </row>
    <row r="143" spans="1:14" s="135" customFormat="1" ht="33" customHeight="1" x14ac:dyDescent="0.15">
      <c r="A143" s="134">
        <v>15</v>
      </c>
      <c r="B143" s="7" t="s">
        <v>1602</v>
      </c>
      <c r="C143" s="7" t="s">
        <v>53</v>
      </c>
      <c r="D143" s="12"/>
      <c r="E143" s="7" t="s">
        <v>1467</v>
      </c>
      <c r="F143" s="7" t="s">
        <v>54</v>
      </c>
      <c r="G143" s="7" t="s">
        <v>55</v>
      </c>
      <c r="H143" s="10" t="s">
        <v>2479</v>
      </c>
      <c r="I143" s="19">
        <v>11</v>
      </c>
      <c r="J143" s="15">
        <v>101</v>
      </c>
      <c r="K143" s="233">
        <v>3</v>
      </c>
      <c r="L143" s="2">
        <v>7</v>
      </c>
      <c r="M143" s="146">
        <v>1</v>
      </c>
      <c r="N143" s="86"/>
    </row>
    <row r="144" spans="1:14" s="135" customFormat="1" ht="33" customHeight="1" x14ac:dyDescent="0.15">
      <c r="A144" s="134">
        <v>16</v>
      </c>
      <c r="B144" s="83" t="s">
        <v>1610</v>
      </c>
      <c r="C144" s="83" t="s">
        <v>56</v>
      </c>
      <c r="D144" s="78"/>
      <c r="E144" s="83" t="s">
        <v>1342</v>
      </c>
      <c r="F144" s="83" t="s">
        <v>57</v>
      </c>
      <c r="G144" s="83" t="s">
        <v>58</v>
      </c>
      <c r="H144" s="84" t="s">
        <v>2296</v>
      </c>
      <c r="I144" s="29">
        <v>26</v>
      </c>
      <c r="J144" s="85">
        <v>458</v>
      </c>
      <c r="K144" s="235">
        <v>25</v>
      </c>
      <c r="L144" s="30">
        <v>19</v>
      </c>
      <c r="M144" s="144">
        <v>4</v>
      </c>
      <c r="N144" s="86"/>
    </row>
    <row r="145" spans="1:14" s="135" customFormat="1" ht="33" customHeight="1" x14ac:dyDescent="0.15">
      <c r="A145" s="134">
        <v>17</v>
      </c>
      <c r="B145" s="7" t="s">
        <v>1610</v>
      </c>
      <c r="C145" s="7" t="s">
        <v>1293</v>
      </c>
      <c r="D145" s="12"/>
      <c r="E145" s="7" t="s">
        <v>1611</v>
      </c>
      <c r="F145" s="7" t="s">
        <v>1294</v>
      </c>
      <c r="G145" s="7" t="s">
        <v>59</v>
      </c>
      <c r="H145" s="7" t="s">
        <v>3363</v>
      </c>
      <c r="I145" s="19">
        <v>31</v>
      </c>
      <c r="J145" s="15">
        <v>402</v>
      </c>
      <c r="K145" s="233">
        <v>31</v>
      </c>
      <c r="L145" s="2">
        <v>18</v>
      </c>
      <c r="M145" s="146">
        <v>5</v>
      </c>
      <c r="N145" s="86"/>
    </row>
    <row r="146" spans="1:14" s="135" customFormat="1" ht="33" customHeight="1" x14ac:dyDescent="0.15">
      <c r="A146" s="134">
        <v>18</v>
      </c>
      <c r="B146" s="83" t="s">
        <v>537</v>
      </c>
      <c r="C146" s="83" t="s">
        <v>876</v>
      </c>
      <c r="D146" s="78"/>
      <c r="E146" s="83" t="s">
        <v>1612</v>
      </c>
      <c r="F146" s="83" t="s">
        <v>1613</v>
      </c>
      <c r="G146" s="83" t="s">
        <v>69</v>
      </c>
      <c r="H146" s="84" t="s">
        <v>2298</v>
      </c>
      <c r="I146" s="29">
        <v>16</v>
      </c>
      <c r="J146" s="85">
        <v>194</v>
      </c>
      <c r="K146" s="235">
        <v>12</v>
      </c>
      <c r="L146" s="30">
        <v>8</v>
      </c>
      <c r="M146" s="144">
        <v>2</v>
      </c>
      <c r="N146" s="86"/>
    </row>
    <row r="147" spans="1:14" s="135" customFormat="1" ht="33" customHeight="1" x14ac:dyDescent="0.15">
      <c r="A147" s="134">
        <v>19</v>
      </c>
      <c r="B147" s="7" t="s">
        <v>537</v>
      </c>
      <c r="C147" s="10" t="s">
        <v>74</v>
      </c>
      <c r="D147" s="12"/>
      <c r="E147" s="7" t="s">
        <v>1614</v>
      </c>
      <c r="F147" s="7" t="s">
        <v>75</v>
      </c>
      <c r="G147" s="7" t="s">
        <v>76</v>
      </c>
      <c r="H147" s="10" t="s">
        <v>3366</v>
      </c>
      <c r="I147" s="19">
        <v>14</v>
      </c>
      <c r="J147" s="15">
        <v>85</v>
      </c>
      <c r="K147" s="233">
        <v>8</v>
      </c>
      <c r="L147" s="2">
        <v>8</v>
      </c>
      <c r="M147" s="146">
        <v>2</v>
      </c>
      <c r="N147" s="86"/>
    </row>
    <row r="148" spans="1:14" s="135" customFormat="1" ht="33" customHeight="1" x14ac:dyDescent="0.15">
      <c r="A148" s="134">
        <v>20</v>
      </c>
      <c r="B148" s="83" t="s">
        <v>1610</v>
      </c>
      <c r="C148" s="83" t="s">
        <v>60</v>
      </c>
      <c r="D148" s="78"/>
      <c r="E148" s="83" t="s">
        <v>1615</v>
      </c>
      <c r="F148" s="83" t="s">
        <v>61</v>
      </c>
      <c r="G148" s="83" t="s">
        <v>62</v>
      </c>
      <c r="H148" s="84" t="s">
        <v>3364</v>
      </c>
      <c r="I148" s="29">
        <v>16</v>
      </c>
      <c r="J148" s="88">
        <v>148</v>
      </c>
      <c r="K148" s="143">
        <v>18</v>
      </c>
      <c r="L148" s="30">
        <v>10</v>
      </c>
      <c r="M148" s="144">
        <v>4</v>
      </c>
      <c r="N148" s="86"/>
    </row>
    <row r="149" spans="1:14" s="135" customFormat="1" ht="33" customHeight="1" x14ac:dyDescent="0.15">
      <c r="A149" s="134">
        <v>21</v>
      </c>
      <c r="B149" s="7" t="s">
        <v>537</v>
      </c>
      <c r="C149" s="7" t="s">
        <v>1295</v>
      </c>
      <c r="D149" s="12"/>
      <c r="E149" s="7" t="s">
        <v>1342</v>
      </c>
      <c r="F149" s="7" t="s">
        <v>70</v>
      </c>
      <c r="G149" s="7" t="s">
        <v>71</v>
      </c>
      <c r="H149" s="10" t="s">
        <v>3365</v>
      </c>
      <c r="I149" s="19">
        <v>21</v>
      </c>
      <c r="J149" s="15">
        <v>343</v>
      </c>
      <c r="K149" s="233">
        <v>24</v>
      </c>
      <c r="L149" s="2">
        <v>16</v>
      </c>
      <c r="M149" s="146">
        <v>4</v>
      </c>
      <c r="N149" s="86"/>
    </row>
    <row r="150" spans="1:14" s="135" customFormat="1" ht="33" customHeight="1" x14ac:dyDescent="0.15">
      <c r="A150" s="134">
        <v>22</v>
      </c>
      <c r="B150" s="83" t="s">
        <v>537</v>
      </c>
      <c r="C150" s="83" t="s">
        <v>343</v>
      </c>
      <c r="D150" s="78"/>
      <c r="E150" s="83" t="s">
        <v>1342</v>
      </c>
      <c r="F150" s="83" t="s">
        <v>72</v>
      </c>
      <c r="G150" s="83" t="s">
        <v>73</v>
      </c>
      <c r="H150" s="84" t="s">
        <v>2484</v>
      </c>
      <c r="I150" s="29">
        <v>33</v>
      </c>
      <c r="J150" s="88">
        <v>538</v>
      </c>
      <c r="K150" s="143">
        <v>32</v>
      </c>
      <c r="L150" s="30">
        <v>23</v>
      </c>
      <c r="M150" s="144">
        <v>5</v>
      </c>
      <c r="N150" s="86"/>
    </row>
    <row r="151" spans="1:14" s="135" customFormat="1" ht="33" customHeight="1" x14ac:dyDescent="0.15">
      <c r="A151" s="134">
        <v>23</v>
      </c>
      <c r="B151" s="7" t="s">
        <v>1610</v>
      </c>
      <c r="C151" s="7" t="s">
        <v>63</v>
      </c>
      <c r="D151" s="12"/>
      <c r="E151" s="7" t="s">
        <v>1616</v>
      </c>
      <c r="F151" s="7" t="s">
        <v>64</v>
      </c>
      <c r="G151" s="7" t="s">
        <v>65</v>
      </c>
      <c r="H151" s="7" t="s">
        <v>3367</v>
      </c>
      <c r="I151" s="19">
        <v>12</v>
      </c>
      <c r="J151" s="15">
        <v>63</v>
      </c>
      <c r="K151" s="233">
        <v>1</v>
      </c>
      <c r="L151" s="2">
        <v>7</v>
      </c>
      <c r="M151" s="146">
        <v>1</v>
      </c>
      <c r="N151" s="86"/>
    </row>
    <row r="152" spans="1:14" s="135" customFormat="1" ht="33" customHeight="1" x14ac:dyDescent="0.15">
      <c r="A152" s="134">
        <v>24</v>
      </c>
      <c r="B152" s="83" t="s">
        <v>1610</v>
      </c>
      <c r="C152" s="83" t="s">
        <v>66</v>
      </c>
      <c r="D152" s="78"/>
      <c r="E152" s="83" t="s">
        <v>1469</v>
      </c>
      <c r="F152" s="83" t="s">
        <v>67</v>
      </c>
      <c r="G152" s="83" t="s">
        <v>68</v>
      </c>
      <c r="H152" s="84" t="s">
        <v>2483</v>
      </c>
      <c r="I152" s="29">
        <v>15</v>
      </c>
      <c r="J152" s="88">
        <v>210</v>
      </c>
      <c r="K152" s="143">
        <v>18</v>
      </c>
      <c r="L152" s="30">
        <v>11</v>
      </c>
      <c r="M152" s="144">
        <v>4</v>
      </c>
      <c r="N152" s="86"/>
    </row>
    <row r="153" spans="1:14" s="135" customFormat="1" ht="33" customHeight="1" x14ac:dyDescent="0.15">
      <c r="A153" s="134">
        <v>25</v>
      </c>
      <c r="B153" s="7" t="s">
        <v>1610</v>
      </c>
      <c r="C153" s="7" t="s">
        <v>828</v>
      </c>
      <c r="D153" s="12"/>
      <c r="E153" s="7" t="s">
        <v>1617</v>
      </c>
      <c r="F153" s="7" t="s">
        <v>77</v>
      </c>
      <c r="G153" s="7" t="s">
        <v>78</v>
      </c>
      <c r="H153" s="7" t="s">
        <v>3368</v>
      </c>
      <c r="I153" s="19">
        <v>17</v>
      </c>
      <c r="J153" s="15">
        <v>120</v>
      </c>
      <c r="K153" s="233">
        <v>15</v>
      </c>
      <c r="L153" s="2">
        <v>8</v>
      </c>
      <c r="M153" s="146">
        <v>2</v>
      </c>
      <c r="N153" s="86"/>
    </row>
    <row r="154" spans="1:14" s="135" customFormat="1" ht="33" customHeight="1" x14ac:dyDescent="0.15">
      <c r="A154" s="134">
        <v>26</v>
      </c>
      <c r="B154" s="83" t="s">
        <v>2188</v>
      </c>
      <c r="C154" s="83" t="s">
        <v>79</v>
      </c>
      <c r="D154" s="78"/>
      <c r="E154" s="83" t="s">
        <v>1618</v>
      </c>
      <c r="F154" s="83" t="s">
        <v>80</v>
      </c>
      <c r="G154" s="83" t="s">
        <v>81</v>
      </c>
      <c r="H154" s="84" t="s">
        <v>2485</v>
      </c>
      <c r="I154" s="29">
        <v>11</v>
      </c>
      <c r="J154" s="88">
        <v>105</v>
      </c>
      <c r="K154" s="143">
        <v>3</v>
      </c>
      <c r="L154" s="30">
        <v>7</v>
      </c>
      <c r="M154" s="144">
        <v>1</v>
      </c>
      <c r="N154" s="86"/>
    </row>
    <row r="155" spans="1:14" s="135" customFormat="1" ht="33" customHeight="1" x14ac:dyDescent="0.15">
      <c r="A155" s="134">
        <v>27</v>
      </c>
      <c r="B155" s="7" t="s">
        <v>1721</v>
      </c>
      <c r="C155" s="7" t="s">
        <v>82</v>
      </c>
      <c r="D155" s="12"/>
      <c r="E155" s="7" t="s">
        <v>1619</v>
      </c>
      <c r="F155" s="7" t="s">
        <v>83</v>
      </c>
      <c r="G155" s="7" t="s">
        <v>84</v>
      </c>
      <c r="H155" s="7" t="s">
        <v>2302</v>
      </c>
      <c r="I155" s="19">
        <v>15</v>
      </c>
      <c r="J155" s="15">
        <v>216</v>
      </c>
      <c r="K155" s="233">
        <v>10</v>
      </c>
      <c r="L155" s="2">
        <v>10</v>
      </c>
      <c r="M155" s="146">
        <v>2</v>
      </c>
      <c r="N155" s="86"/>
    </row>
    <row r="156" spans="1:14" s="135" customFormat="1" ht="33" customHeight="1" x14ac:dyDescent="0.15">
      <c r="A156" s="134">
        <v>28</v>
      </c>
      <c r="B156" s="84" t="s">
        <v>551</v>
      </c>
      <c r="C156" s="83" t="s">
        <v>2189</v>
      </c>
      <c r="D156" s="78"/>
      <c r="E156" s="83" t="s">
        <v>1471</v>
      </c>
      <c r="F156" s="83" t="s">
        <v>906</v>
      </c>
      <c r="G156" s="83" t="s">
        <v>2190</v>
      </c>
      <c r="H156" s="84" t="s">
        <v>2303</v>
      </c>
      <c r="I156" s="29">
        <v>20</v>
      </c>
      <c r="J156" s="85">
        <v>266</v>
      </c>
      <c r="K156" s="143">
        <v>18</v>
      </c>
      <c r="L156" s="29">
        <v>15</v>
      </c>
      <c r="M156" s="238">
        <v>4</v>
      </c>
      <c r="N156" s="86"/>
    </row>
    <row r="157" spans="1:14" s="135" customFormat="1" ht="33" customHeight="1" thickBot="1" x14ac:dyDescent="0.2">
      <c r="A157" s="134">
        <v>29</v>
      </c>
      <c r="B157" s="21" t="s">
        <v>551</v>
      </c>
      <c r="C157" s="22" t="s">
        <v>1237</v>
      </c>
      <c r="D157" s="23"/>
      <c r="E157" s="22" t="s">
        <v>1472</v>
      </c>
      <c r="F157" s="22" t="s">
        <v>1620</v>
      </c>
      <c r="G157" s="22" t="s">
        <v>2191</v>
      </c>
      <c r="H157" s="21" t="s">
        <v>2186</v>
      </c>
      <c r="I157" s="25">
        <v>12</v>
      </c>
      <c r="J157" s="82">
        <v>154</v>
      </c>
      <c r="K157" s="152">
        <v>9</v>
      </c>
      <c r="L157" s="25">
        <v>8</v>
      </c>
      <c r="M157" s="239">
        <v>2</v>
      </c>
      <c r="N157" s="86"/>
    </row>
    <row r="158" spans="1:14" s="135" customFormat="1" ht="33" customHeight="1" x14ac:dyDescent="0.15">
      <c r="A158" s="134"/>
      <c r="B158" s="147"/>
      <c r="C158" s="147"/>
      <c r="D158" s="178"/>
      <c r="E158" s="147"/>
      <c r="F158" s="147"/>
      <c r="G158" s="147"/>
      <c r="H158" s="168"/>
      <c r="I158" s="188"/>
      <c r="J158" s="188"/>
      <c r="K158" s="189"/>
      <c r="L158" s="188"/>
      <c r="M158" s="189"/>
      <c r="N158" s="86"/>
    </row>
    <row r="159" spans="1:14" s="135" customFormat="1" ht="39.950000000000003" customHeight="1" thickBot="1" x14ac:dyDescent="0.2">
      <c r="A159" s="134"/>
      <c r="B159" s="135" t="s">
        <v>2185</v>
      </c>
      <c r="D159" s="154"/>
      <c r="H159" s="135" t="s">
        <v>1438</v>
      </c>
      <c r="J159" s="217"/>
      <c r="K159" s="503"/>
      <c r="L159" s="503"/>
      <c r="M159" s="503"/>
      <c r="N159" s="86"/>
    </row>
    <row r="160" spans="1:14" s="135" customFormat="1" ht="39.950000000000003" customHeight="1" thickBot="1" x14ac:dyDescent="0.2">
      <c r="A160" s="134"/>
      <c r="B160" s="136" t="s">
        <v>301</v>
      </c>
      <c r="C160" s="413" t="s">
        <v>1401</v>
      </c>
      <c r="D160" s="413" t="s">
        <v>1414</v>
      </c>
      <c r="E160" s="218" t="s">
        <v>246</v>
      </c>
      <c r="F160" s="413" t="s">
        <v>247</v>
      </c>
      <c r="G160" s="413" t="s">
        <v>1518</v>
      </c>
      <c r="H160" s="413" t="s">
        <v>1303</v>
      </c>
      <c r="I160" s="413" t="s">
        <v>791</v>
      </c>
      <c r="J160" s="999" t="s">
        <v>516</v>
      </c>
      <c r="K160" s="1000"/>
      <c r="L160" s="999" t="s">
        <v>793</v>
      </c>
      <c r="M160" s="1000"/>
      <c r="N160" s="489"/>
    </row>
    <row r="161" spans="1:14" s="135" customFormat="1" ht="33" customHeight="1" x14ac:dyDescent="0.15">
      <c r="A161" s="134">
        <v>30</v>
      </c>
      <c r="B161" s="91" t="s">
        <v>558</v>
      </c>
      <c r="C161" s="92" t="s">
        <v>907</v>
      </c>
      <c r="D161" s="93"/>
      <c r="E161" s="92" t="s">
        <v>1621</v>
      </c>
      <c r="F161" s="92" t="s">
        <v>908</v>
      </c>
      <c r="G161" s="92" t="s">
        <v>909</v>
      </c>
      <c r="H161" s="91" t="s">
        <v>2359</v>
      </c>
      <c r="I161" s="240">
        <v>13</v>
      </c>
      <c r="J161" s="94">
        <v>131</v>
      </c>
      <c r="K161" s="241">
        <v>11</v>
      </c>
      <c r="L161" s="95">
        <v>8</v>
      </c>
      <c r="M161" s="241">
        <v>2</v>
      </c>
      <c r="N161" s="86"/>
    </row>
    <row r="162" spans="1:14" s="135" customFormat="1" ht="33" customHeight="1" x14ac:dyDescent="0.15">
      <c r="A162" s="134">
        <v>31</v>
      </c>
      <c r="B162" s="10" t="s">
        <v>558</v>
      </c>
      <c r="C162" s="7" t="s">
        <v>910</v>
      </c>
      <c r="D162" s="12"/>
      <c r="E162" s="7" t="s">
        <v>1622</v>
      </c>
      <c r="F162" s="7" t="s">
        <v>911</v>
      </c>
      <c r="G162" s="7" t="s">
        <v>912</v>
      </c>
      <c r="H162" s="10" t="s">
        <v>2486</v>
      </c>
      <c r="I162" s="19">
        <v>13</v>
      </c>
      <c r="J162" s="17">
        <v>56</v>
      </c>
      <c r="K162" s="233">
        <v>7</v>
      </c>
      <c r="L162" s="2">
        <v>7</v>
      </c>
      <c r="M162" s="146">
        <v>2</v>
      </c>
      <c r="N162" s="86"/>
    </row>
    <row r="163" spans="1:14" s="135" customFormat="1" ht="33" customHeight="1" x14ac:dyDescent="0.15">
      <c r="A163" s="134">
        <v>32</v>
      </c>
      <c r="B163" s="84" t="s">
        <v>558</v>
      </c>
      <c r="C163" s="83" t="s">
        <v>913</v>
      </c>
      <c r="D163" s="78"/>
      <c r="E163" s="83" t="s">
        <v>1623</v>
      </c>
      <c r="F163" s="83" t="s">
        <v>914</v>
      </c>
      <c r="G163" s="83" t="s">
        <v>915</v>
      </c>
      <c r="H163" s="368" t="s">
        <v>3369</v>
      </c>
      <c r="I163" s="221">
        <v>14</v>
      </c>
      <c r="J163" s="96">
        <v>107</v>
      </c>
      <c r="K163" s="235">
        <v>14</v>
      </c>
      <c r="L163" s="30">
        <v>8</v>
      </c>
      <c r="M163" s="144">
        <v>2</v>
      </c>
      <c r="N163" s="86"/>
    </row>
    <row r="164" spans="1:14" s="135" customFormat="1" ht="33" customHeight="1" x14ac:dyDescent="0.15">
      <c r="A164" s="134">
        <v>33</v>
      </c>
      <c r="B164" s="10" t="s">
        <v>558</v>
      </c>
      <c r="C164" s="7" t="s">
        <v>916</v>
      </c>
      <c r="D164" s="12"/>
      <c r="E164" s="7" t="s">
        <v>1624</v>
      </c>
      <c r="F164" s="7" t="s">
        <v>917</v>
      </c>
      <c r="G164" s="7" t="s">
        <v>918</v>
      </c>
      <c r="H164" s="10" t="s">
        <v>2304</v>
      </c>
      <c r="I164" s="19">
        <v>13</v>
      </c>
      <c r="J164" s="17">
        <v>78</v>
      </c>
      <c r="K164" s="233">
        <v>7</v>
      </c>
      <c r="L164" s="2">
        <v>7</v>
      </c>
      <c r="M164" s="146">
        <v>1</v>
      </c>
      <c r="N164" s="86"/>
    </row>
    <row r="165" spans="1:14" s="135" customFormat="1" ht="33" customHeight="1" x14ac:dyDescent="0.15">
      <c r="A165" s="134">
        <v>34</v>
      </c>
      <c r="B165" s="84" t="s">
        <v>561</v>
      </c>
      <c r="C165" s="97" t="s">
        <v>919</v>
      </c>
      <c r="D165" s="78"/>
      <c r="E165" s="83" t="s">
        <v>1625</v>
      </c>
      <c r="F165" s="83" t="s">
        <v>920</v>
      </c>
      <c r="G165" s="83" t="s">
        <v>921</v>
      </c>
      <c r="H165" s="84" t="s">
        <v>3370</v>
      </c>
      <c r="I165" s="29">
        <v>17</v>
      </c>
      <c r="J165" s="96">
        <v>228</v>
      </c>
      <c r="K165" s="235">
        <v>16</v>
      </c>
      <c r="L165" s="30">
        <v>12</v>
      </c>
      <c r="M165" s="144">
        <v>4</v>
      </c>
      <c r="N165" s="86"/>
    </row>
    <row r="166" spans="1:14" s="135" customFormat="1" ht="33" customHeight="1" x14ac:dyDescent="0.15">
      <c r="A166" s="134">
        <v>35</v>
      </c>
      <c r="B166" s="10" t="s">
        <v>561</v>
      </c>
      <c r="C166" s="79" t="s">
        <v>922</v>
      </c>
      <c r="D166" s="12"/>
      <c r="E166" s="7" t="s">
        <v>1475</v>
      </c>
      <c r="F166" s="7" t="s">
        <v>923</v>
      </c>
      <c r="G166" s="7" t="s">
        <v>924</v>
      </c>
      <c r="H166" s="10" t="s">
        <v>2305</v>
      </c>
      <c r="I166" s="19">
        <v>14</v>
      </c>
      <c r="J166" s="17">
        <v>205</v>
      </c>
      <c r="K166" s="233">
        <v>9</v>
      </c>
      <c r="L166" s="2">
        <v>9</v>
      </c>
      <c r="M166" s="146">
        <v>2</v>
      </c>
      <c r="N166" s="86"/>
    </row>
    <row r="167" spans="1:14" s="135" customFormat="1" ht="33" customHeight="1" x14ac:dyDescent="0.15">
      <c r="A167" s="134">
        <v>36</v>
      </c>
      <c r="B167" s="84" t="s">
        <v>561</v>
      </c>
      <c r="C167" s="98" t="s">
        <v>562</v>
      </c>
      <c r="D167" s="78"/>
      <c r="E167" s="83" t="s">
        <v>1476</v>
      </c>
      <c r="F167" s="83" t="s">
        <v>925</v>
      </c>
      <c r="G167" s="83" t="s">
        <v>926</v>
      </c>
      <c r="H167" s="84" t="s">
        <v>3371</v>
      </c>
      <c r="I167" s="29">
        <v>18</v>
      </c>
      <c r="J167" s="96">
        <v>227</v>
      </c>
      <c r="K167" s="235">
        <v>12</v>
      </c>
      <c r="L167" s="30">
        <v>13</v>
      </c>
      <c r="M167" s="144">
        <v>4</v>
      </c>
      <c r="N167" s="86"/>
    </row>
    <row r="168" spans="1:14" s="135" customFormat="1" ht="33" customHeight="1" thickBot="1" x14ac:dyDescent="0.2">
      <c r="A168" s="134">
        <v>37</v>
      </c>
      <c r="B168" s="21" t="s">
        <v>561</v>
      </c>
      <c r="C168" s="22" t="s">
        <v>74</v>
      </c>
      <c r="D168" s="23"/>
      <c r="E168" s="22" t="s">
        <v>1626</v>
      </c>
      <c r="F168" s="22" t="s">
        <v>927</v>
      </c>
      <c r="G168" s="22" t="s">
        <v>928</v>
      </c>
      <c r="H168" s="22" t="s">
        <v>3372</v>
      </c>
      <c r="I168" s="74">
        <v>12</v>
      </c>
      <c r="J168" s="24">
        <v>118</v>
      </c>
      <c r="K168" s="242">
        <v>6</v>
      </c>
      <c r="L168" s="74">
        <v>8</v>
      </c>
      <c r="M168" s="153">
        <v>2</v>
      </c>
      <c r="N168" s="86"/>
    </row>
    <row r="169" spans="1:14" s="167" customFormat="1" ht="39.950000000000003" customHeight="1" x14ac:dyDescent="0.15">
      <c r="A169" s="134"/>
      <c r="D169" s="168"/>
      <c r="H169" s="168" t="s">
        <v>1318</v>
      </c>
      <c r="I169" s="243">
        <f>SUM(I129:I157,I161:I168)</f>
        <v>624</v>
      </c>
      <c r="J169" s="244">
        <f t="shared" ref="J169:M169" si="1">SUM(J129:J157,J161:J168)</f>
        <v>7709</v>
      </c>
      <c r="K169" s="245">
        <f>SUM(K129:K157,K161:K168)</f>
        <v>478</v>
      </c>
      <c r="L169" s="243">
        <f t="shared" si="1"/>
        <v>406</v>
      </c>
      <c r="M169" s="245">
        <f t="shared" si="1"/>
        <v>100</v>
      </c>
      <c r="N169" s="482"/>
    </row>
    <row r="170" spans="1:14" s="135" customFormat="1" ht="39.950000000000003" customHeight="1" thickBot="1" x14ac:dyDescent="0.2">
      <c r="A170" s="134"/>
      <c r="B170" s="135" t="s">
        <v>2192</v>
      </c>
      <c r="D170" s="154"/>
      <c r="H170" s="135" t="s">
        <v>2193</v>
      </c>
      <c r="J170" s="217"/>
      <c r="K170" s="503"/>
      <c r="L170" s="503"/>
      <c r="M170" s="503"/>
      <c r="N170" s="86"/>
    </row>
    <row r="171" spans="1:14" s="135" customFormat="1" ht="39.950000000000003" customHeight="1" thickBot="1" x14ac:dyDescent="0.2">
      <c r="A171" s="134"/>
      <c r="B171" s="413" t="s">
        <v>301</v>
      </c>
      <c r="C171" s="413" t="s">
        <v>2194</v>
      </c>
      <c r="D171" s="413" t="s">
        <v>1414</v>
      </c>
      <c r="E171" s="218" t="s">
        <v>246</v>
      </c>
      <c r="F171" s="413" t="s">
        <v>247</v>
      </c>
      <c r="G171" s="413" t="s">
        <v>1518</v>
      </c>
      <c r="H171" s="413" t="s">
        <v>1303</v>
      </c>
      <c r="I171" s="136" t="s">
        <v>791</v>
      </c>
      <c r="J171" s="1004" t="s">
        <v>516</v>
      </c>
      <c r="K171" s="1000"/>
      <c r="L171" s="999" t="s">
        <v>793</v>
      </c>
      <c r="M171" s="1000"/>
      <c r="N171" s="207"/>
    </row>
    <row r="172" spans="1:14" s="135" customFormat="1" ht="33" customHeight="1" x14ac:dyDescent="0.15">
      <c r="A172" s="134">
        <v>1</v>
      </c>
      <c r="B172" s="7" t="s">
        <v>563</v>
      </c>
      <c r="C172" s="7" t="s">
        <v>564</v>
      </c>
      <c r="D172" s="12"/>
      <c r="E172" s="7" t="s">
        <v>1477</v>
      </c>
      <c r="F172" s="7" t="s">
        <v>929</v>
      </c>
      <c r="G172" s="7" t="s">
        <v>930</v>
      </c>
      <c r="H172" s="26" t="s">
        <v>3562</v>
      </c>
      <c r="I172" s="119">
        <v>49</v>
      </c>
      <c r="J172" s="27">
        <v>777</v>
      </c>
      <c r="K172" s="233">
        <v>61</v>
      </c>
      <c r="L172" s="2">
        <v>32</v>
      </c>
      <c r="M172" s="146">
        <v>9</v>
      </c>
      <c r="N172" s="86"/>
    </row>
    <row r="173" spans="1:14" s="135" customFormat="1" ht="33" customHeight="1" x14ac:dyDescent="0.15">
      <c r="A173" s="134">
        <v>2</v>
      </c>
      <c r="B173" s="5" t="s">
        <v>563</v>
      </c>
      <c r="C173" s="5" t="s">
        <v>66</v>
      </c>
      <c r="D173" s="11"/>
      <c r="E173" s="5" t="s">
        <v>1627</v>
      </c>
      <c r="F173" s="5" t="s">
        <v>931</v>
      </c>
      <c r="G173" s="5" t="s">
        <v>932</v>
      </c>
      <c r="H173" s="13" t="s">
        <v>2310</v>
      </c>
      <c r="I173" s="20">
        <v>21</v>
      </c>
      <c r="J173" s="18">
        <v>193</v>
      </c>
      <c r="K173" s="234">
        <v>27</v>
      </c>
      <c r="L173" s="6">
        <v>10</v>
      </c>
      <c r="M173" s="161">
        <v>4</v>
      </c>
      <c r="N173" s="86"/>
    </row>
    <row r="174" spans="1:14" s="135" customFormat="1" ht="33" customHeight="1" x14ac:dyDescent="0.15">
      <c r="A174" s="134">
        <v>3</v>
      </c>
      <c r="B174" s="7" t="s">
        <v>563</v>
      </c>
      <c r="C174" s="7" t="s">
        <v>933</v>
      </c>
      <c r="D174" s="12"/>
      <c r="E174" s="7" t="s">
        <v>1628</v>
      </c>
      <c r="F174" s="7" t="s">
        <v>934</v>
      </c>
      <c r="G174" s="7" t="s">
        <v>935</v>
      </c>
      <c r="H174" s="10" t="s">
        <v>3381</v>
      </c>
      <c r="I174" s="19">
        <v>17</v>
      </c>
      <c r="J174" s="17">
        <v>168</v>
      </c>
      <c r="K174" s="233">
        <v>17</v>
      </c>
      <c r="L174" s="2">
        <v>10</v>
      </c>
      <c r="M174" s="146">
        <v>4</v>
      </c>
      <c r="N174" s="86"/>
    </row>
    <row r="175" spans="1:14" s="135" customFormat="1" ht="33" customHeight="1" x14ac:dyDescent="0.15">
      <c r="A175" s="134">
        <v>4</v>
      </c>
      <c r="B175" s="5" t="s">
        <v>563</v>
      </c>
      <c r="C175" s="5" t="s">
        <v>936</v>
      </c>
      <c r="D175" s="11"/>
      <c r="E175" s="5" t="s">
        <v>1629</v>
      </c>
      <c r="F175" s="5" t="s">
        <v>937</v>
      </c>
      <c r="G175" s="5" t="s">
        <v>938</v>
      </c>
      <c r="H175" s="13" t="s">
        <v>3382</v>
      </c>
      <c r="I175" s="20">
        <v>21</v>
      </c>
      <c r="J175" s="18">
        <v>258</v>
      </c>
      <c r="K175" s="234">
        <v>24</v>
      </c>
      <c r="L175" s="6">
        <v>13</v>
      </c>
      <c r="M175" s="161">
        <v>4</v>
      </c>
      <c r="N175" s="86"/>
    </row>
    <row r="176" spans="1:14" s="509" customFormat="1" ht="33" customHeight="1" x14ac:dyDescent="0.15">
      <c r="A176" s="134">
        <v>5</v>
      </c>
      <c r="B176" s="7" t="s">
        <v>563</v>
      </c>
      <c r="C176" s="7" t="s">
        <v>574</v>
      </c>
      <c r="D176" s="12"/>
      <c r="E176" s="7" t="s">
        <v>1480</v>
      </c>
      <c r="F176" s="7" t="s">
        <v>1630</v>
      </c>
      <c r="G176" s="7" t="s">
        <v>1314</v>
      </c>
      <c r="H176" s="10" t="s">
        <v>2311</v>
      </c>
      <c r="I176" s="19">
        <v>15</v>
      </c>
      <c r="J176" s="17">
        <v>124</v>
      </c>
      <c r="K176" s="233">
        <v>21</v>
      </c>
      <c r="L176" s="504">
        <v>10</v>
      </c>
      <c r="M176" s="513">
        <v>4</v>
      </c>
      <c r="N176" s="507"/>
    </row>
    <row r="177" spans="1:14" s="509" customFormat="1" ht="33" customHeight="1" x14ac:dyDescent="0.15">
      <c r="A177" s="134">
        <v>6</v>
      </c>
      <c r="B177" s="83" t="s">
        <v>563</v>
      </c>
      <c r="C177" s="83" t="s">
        <v>570</v>
      </c>
      <c r="D177" s="78"/>
      <c r="E177" s="83" t="s">
        <v>1631</v>
      </c>
      <c r="F177" s="83" t="s">
        <v>90</v>
      </c>
      <c r="G177" s="83" t="s">
        <v>1207</v>
      </c>
      <c r="H177" s="84" t="s">
        <v>3383</v>
      </c>
      <c r="I177" s="29">
        <v>18</v>
      </c>
      <c r="J177" s="96">
        <v>199</v>
      </c>
      <c r="K177" s="235">
        <v>23</v>
      </c>
      <c r="L177" s="505">
        <v>13</v>
      </c>
      <c r="M177" s="511">
        <v>5</v>
      </c>
      <c r="N177" s="507"/>
    </row>
    <row r="178" spans="1:14" s="135" customFormat="1" ht="33" customHeight="1" x14ac:dyDescent="0.15">
      <c r="A178" s="134">
        <v>7</v>
      </c>
      <c r="B178" s="7" t="s">
        <v>563</v>
      </c>
      <c r="C178" s="7" t="s">
        <v>1724</v>
      </c>
      <c r="D178" s="12"/>
      <c r="E178" s="7" t="s">
        <v>1366</v>
      </c>
      <c r="F178" s="7" t="s">
        <v>939</v>
      </c>
      <c r="G178" s="7" t="s">
        <v>2195</v>
      </c>
      <c r="H178" s="10" t="s">
        <v>3384</v>
      </c>
      <c r="I178" s="19">
        <v>30</v>
      </c>
      <c r="J178" s="17">
        <v>437</v>
      </c>
      <c r="K178" s="233">
        <v>32</v>
      </c>
      <c r="L178" s="2">
        <v>20</v>
      </c>
      <c r="M178" s="146">
        <v>6</v>
      </c>
      <c r="N178" s="86"/>
    </row>
    <row r="179" spans="1:14" s="135" customFormat="1" ht="33" customHeight="1" thickBot="1" x14ac:dyDescent="0.2">
      <c r="A179" s="134">
        <v>8</v>
      </c>
      <c r="B179" s="172" t="s">
        <v>563</v>
      </c>
      <c r="C179" s="172" t="s">
        <v>1723</v>
      </c>
      <c r="D179" s="173"/>
      <c r="E179" s="172" t="s">
        <v>1632</v>
      </c>
      <c r="F179" s="172" t="s">
        <v>1315</v>
      </c>
      <c r="G179" s="172" t="s">
        <v>1633</v>
      </c>
      <c r="H179" s="195" t="s">
        <v>2312</v>
      </c>
      <c r="I179" s="129">
        <v>23</v>
      </c>
      <c r="J179" s="246">
        <v>255</v>
      </c>
      <c r="K179" s="247">
        <v>17</v>
      </c>
      <c r="L179" s="174">
        <v>15</v>
      </c>
      <c r="M179" s="176">
        <v>3</v>
      </c>
      <c r="N179" s="86"/>
    </row>
    <row r="180" spans="1:14" s="167" customFormat="1" ht="39.950000000000003" customHeight="1" x14ac:dyDescent="0.15">
      <c r="A180" s="134"/>
      <c r="D180" s="168"/>
      <c r="H180" s="168" t="s">
        <v>1318</v>
      </c>
      <c r="I180" s="243">
        <f>SUM(I172:I179)</f>
        <v>194</v>
      </c>
      <c r="J180" s="244">
        <f>SUM(J172:J179)</f>
        <v>2411</v>
      </c>
      <c r="K180" s="245">
        <f>SUM(K172:K179)</f>
        <v>222</v>
      </c>
      <c r="L180" s="243">
        <f>SUM(L172:L179)</f>
        <v>123</v>
      </c>
      <c r="M180" s="245">
        <f>SUM(M172:M179)</f>
        <v>39</v>
      </c>
      <c r="N180" s="482"/>
    </row>
    <row r="181" spans="1:14" s="135" customFormat="1" ht="39.950000000000003" customHeight="1" thickBot="1" x14ac:dyDescent="0.2">
      <c r="A181" s="134"/>
      <c r="B181" s="135" t="s">
        <v>2197</v>
      </c>
      <c r="D181" s="154"/>
      <c r="H181" s="135" t="s">
        <v>1438</v>
      </c>
      <c r="J181" s="217"/>
      <c r="K181" s="503"/>
      <c r="L181" s="503"/>
      <c r="M181" s="503"/>
      <c r="N181" s="86"/>
    </row>
    <row r="182" spans="1:14" s="135" customFormat="1" ht="39.950000000000003" customHeight="1" thickBot="1" x14ac:dyDescent="0.2">
      <c r="A182" s="134"/>
      <c r="B182" s="413" t="s">
        <v>301</v>
      </c>
      <c r="C182" s="413" t="s">
        <v>1401</v>
      </c>
      <c r="D182" s="413" t="s">
        <v>1414</v>
      </c>
      <c r="E182" s="218" t="s">
        <v>246</v>
      </c>
      <c r="F182" s="413" t="s">
        <v>247</v>
      </c>
      <c r="G182" s="413" t="s">
        <v>1518</v>
      </c>
      <c r="H182" s="413" t="s">
        <v>1303</v>
      </c>
      <c r="I182" s="136" t="s">
        <v>791</v>
      </c>
      <c r="J182" s="1004" t="s">
        <v>516</v>
      </c>
      <c r="K182" s="1000"/>
      <c r="L182" s="999" t="s">
        <v>793</v>
      </c>
      <c r="M182" s="1000"/>
      <c r="N182" s="207"/>
    </row>
    <row r="183" spans="1:14" s="135" customFormat="1" ht="30" customHeight="1" x14ac:dyDescent="0.15">
      <c r="A183" s="134">
        <v>1</v>
      </c>
      <c r="B183" s="7" t="s">
        <v>577</v>
      </c>
      <c r="C183" s="7" t="s">
        <v>1208</v>
      </c>
      <c r="D183" s="12"/>
      <c r="E183" s="7" t="s">
        <v>1344</v>
      </c>
      <c r="F183" s="7" t="s">
        <v>1209</v>
      </c>
      <c r="G183" s="7" t="s">
        <v>1210</v>
      </c>
      <c r="H183" s="9" t="s">
        <v>2201</v>
      </c>
      <c r="I183" s="149">
        <v>35</v>
      </c>
      <c r="J183" s="15">
        <v>485</v>
      </c>
      <c r="K183" s="233">
        <v>31</v>
      </c>
      <c r="L183" s="2">
        <v>23</v>
      </c>
      <c r="M183" s="146">
        <v>7</v>
      </c>
      <c r="N183" s="207"/>
    </row>
    <row r="184" spans="1:14" s="135" customFormat="1" ht="33" customHeight="1" x14ac:dyDescent="0.15">
      <c r="A184" s="134">
        <v>2</v>
      </c>
      <c r="B184" s="5" t="s">
        <v>577</v>
      </c>
      <c r="C184" s="5" t="s">
        <v>578</v>
      </c>
      <c r="D184" s="11"/>
      <c r="E184" s="5" t="s">
        <v>1344</v>
      </c>
      <c r="F184" s="5" t="s">
        <v>764</v>
      </c>
      <c r="G184" s="5" t="s">
        <v>765</v>
      </c>
      <c r="H184" s="13" t="s">
        <v>2314</v>
      </c>
      <c r="I184" s="20">
        <v>17</v>
      </c>
      <c r="J184" s="14">
        <v>210</v>
      </c>
      <c r="K184" s="234">
        <v>24</v>
      </c>
      <c r="L184" s="6">
        <v>11</v>
      </c>
      <c r="M184" s="161">
        <v>4</v>
      </c>
      <c r="N184" s="489"/>
    </row>
    <row r="185" spans="1:14" s="135" customFormat="1" ht="36" customHeight="1" x14ac:dyDescent="0.15">
      <c r="A185" s="134">
        <v>3</v>
      </c>
      <c r="B185" s="7" t="s">
        <v>577</v>
      </c>
      <c r="C185" s="7" t="s">
        <v>1212</v>
      </c>
      <c r="D185" s="12"/>
      <c r="E185" s="7" t="s">
        <v>1634</v>
      </c>
      <c r="F185" s="7" t="s">
        <v>1213</v>
      </c>
      <c r="G185" s="7" t="s">
        <v>1214</v>
      </c>
      <c r="H185" s="10" t="s">
        <v>2493</v>
      </c>
      <c r="I185" s="19">
        <v>22</v>
      </c>
      <c r="J185" s="15">
        <v>305</v>
      </c>
      <c r="K185" s="233">
        <v>32</v>
      </c>
      <c r="L185" s="2">
        <v>16</v>
      </c>
      <c r="M185" s="146">
        <v>5</v>
      </c>
      <c r="N185" s="412"/>
    </row>
    <row r="186" spans="1:14" s="135" customFormat="1" ht="33" customHeight="1" x14ac:dyDescent="0.15">
      <c r="A186" s="134">
        <v>4</v>
      </c>
      <c r="B186" s="5" t="s">
        <v>577</v>
      </c>
      <c r="C186" s="5" t="s">
        <v>1215</v>
      </c>
      <c r="D186" s="11"/>
      <c r="E186" s="5" t="s">
        <v>1635</v>
      </c>
      <c r="F186" s="5" t="s">
        <v>1216</v>
      </c>
      <c r="G186" s="5" t="s">
        <v>1217</v>
      </c>
      <c r="H186" s="13" t="s">
        <v>2315</v>
      </c>
      <c r="I186" s="20">
        <v>10</v>
      </c>
      <c r="J186" s="14">
        <v>58</v>
      </c>
      <c r="K186" s="234">
        <v>4</v>
      </c>
      <c r="L186" s="6">
        <v>6</v>
      </c>
      <c r="M186" s="161">
        <v>1</v>
      </c>
      <c r="N186" s="86"/>
    </row>
    <row r="187" spans="1:14" s="135" customFormat="1" ht="33" customHeight="1" x14ac:dyDescent="0.15">
      <c r="A187" s="134">
        <v>5</v>
      </c>
      <c r="B187" s="7" t="s">
        <v>577</v>
      </c>
      <c r="C187" s="10" t="s">
        <v>1218</v>
      </c>
      <c r="D187" s="165"/>
      <c r="E187" s="10" t="s">
        <v>1636</v>
      </c>
      <c r="F187" s="10" t="s">
        <v>1280</v>
      </c>
      <c r="G187" s="10" t="s">
        <v>1281</v>
      </c>
      <c r="H187" s="10" t="s">
        <v>3387</v>
      </c>
      <c r="I187" s="19">
        <v>11</v>
      </c>
      <c r="J187" s="15">
        <v>67</v>
      </c>
      <c r="K187" s="233">
        <v>0</v>
      </c>
      <c r="L187" s="19">
        <v>6</v>
      </c>
      <c r="M187" s="146">
        <v>0</v>
      </c>
      <c r="N187" s="86"/>
    </row>
    <row r="188" spans="1:14" s="135" customFormat="1" ht="33" customHeight="1" x14ac:dyDescent="0.15">
      <c r="A188" s="134">
        <v>6</v>
      </c>
      <c r="B188" s="5" t="s">
        <v>577</v>
      </c>
      <c r="C188" s="13" t="s">
        <v>586</v>
      </c>
      <c r="D188" s="164"/>
      <c r="E188" s="13" t="s">
        <v>1481</v>
      </c>
      <c r="F188" s="13" t="s">
        <v>761</v>
      </c>
      <c r="G188" s="13" t="s">
        <v>1282</v>
      </c>
      <c r="H188" s="13" t="s">
        <v>2494</v>
      </c>
      <c r="I188" s="20">
        <v>20</v>
      </c>
      <c r="J188" s="14">
        <v>274</v>
      </c>
      <c r="K188" s="248">
        <v>9</v>
      </c>
      <c r="L188" s="20">
        <v>14</v>
      </c>
      <c r="M188" s="161">
        <v>2</v>
      </c>
      <c r="N188" s="86"/>
    </row>
    <row r="189" spans="1:14" s="135" customFormat="1" ht="33" customHeight="1" x14ac:dyDescent="0.15">
      <c r="A189" s="134">
        <v>7</v>
      </c>
      <c r="B189" s="7" t="s">
        <v>577</v>
      </c>
      <c r="C189" s="7" t="s">
        <v>589</v>
      </c>
      <c r="D189" s="12"/>
      <c r="E189" s="7" t="s">
        <v>1637</v>
      </c>
      <c r="F189" s="7" t="s">
        <v>762</v>
      </c>
      <c r="G189" s="7" t="s">
        <v>763</v>
      </c>
      <c r="H189" s="10" t="s">
        <v>3543</v>
      </c>
      <c r="I189" s="19">
        <v>18</v>
      </c>
      <c r="J189" s="15">
        <v>210</v>
      </c>
      <c r="K189" s="233">
        <v>8</v>
      </c>
      <c r="L189" s="2">
        <v>10</v>
      </c>
      <c r="M189" s="146">
        <v>2</v>
      </c>
      <c r="N189" s="86"/>
    </row>
    <row r="190" spans="1:14" s="135" customFormat="1" ht="33" customHeight="1" x14ac:dyDescent="0.15">
      <c r="A190" s="134">
        <v>8</v>
      </c>
      <c r="B190" s="5" t="s">
        <v>577</v>
      </c>
      <c r="C190" s="5" t="s">
        <v>753</v>
      </c>
      <c r="D190" s="11"/>
      <c r="E190" s="5" t="s">
        <v>1638</v>
      </c>
      <c r="F190" s="5" t="s">
        <v>754</v>
      </c>
      <c r="G190" s="5" t="s">
        <v>755</v>
      </c>
      <c r="H190" s="13" t="s">
        <v>3388</v>
      </c>
      <c r="I190" s="20">
        <v>19</v>
      </c>
      <c r="J190" s="14">
        <v>198</v>
      </c>
      <c r="K190" s="234">
        <v>15</v>
      </c>
      <c r="L190" s="6">
        <v>10</v>
      </c>
      <c r="M190" s="161">
        <v>3</v>
      </c>
      <c r="N190" s="86"/>
    </row>
    <row r="191" spans="1:14" s="135" customFormat="1" ht="33" customHeight="1" x14ac:dyDescent="0.15">
      <c r="A191" s="134">
        <v>9</v>
      </c>
      <c r="B191" s="7" t="s">
        <v>577</v>
      </c>
      <c r="C191" s="7" t="s">
        <v>584</v>
      </c>
      <c r="D191" s="12"/>
      <c r="E191" s="7" t="s">
        <v>1483</v>
      </c>
      <c r="F191" s="7" t="s">
        <v>756</v>
      </c>
      <c r="G191" s="7" t="s">
        <v>757</v>
      </c>
      <c r="H191" s="10" t="s">
        <v>3389</v>
      </c>
      <c r="I191" s="19">
        <v>40</v>
      </c>
      <c r="J191" s="15">
        <v>533</v>
      </c>
      <c r="K191" s="233">
        <v>42</v>
      </c>
      <c r="L191" s="2">
        <v>24</v>
      </c>
      <c r="M191" s="146">
        <v>7</v>
      </c>
      <c r="N191" s="86"/>
    </row>
    <row r="192" spans="1:14" s="135" customFormat="1" ht="33" customHeight="1" x14ac:dyDescent="0.15">
      <c r="A192" s="134">
        <v>10</v>
      </c>
      <c r="B192" s="5" t="s">
        <v>577</v>
      </c>
      <c r="C192" s="5" t="s">
        <v>758</v>
      </c>
      <c r="D192" s="11"/>
      <c r="E192" s="5" t="s">
        <v>1639</v>
      </c>
      <c r="F192" s="5" t="s">
        <v>759</v>
      </c>
      <c r="G192" s="5" t="s">
        <v>760</v>
      </c>
      <c r="H192" s="13" t="s">
        <v>2317</v>
      </c>
      <c r="I192" s="20">
        <v>11</v>
      </c>
      <c r="J192" s="14">
        <v>58</v>
      </c>
      <c r="K192" s="234">
        <v>2</v>
      </c>
      <c r="L192" s="6">
        <v>7</v>
      </c>
      <c r="M192" s="161">
        <v>1</v>
      </c>
      <c r="N192" s="86"/>
    </row>
    <row r="193" spans="1:14" s="135" customFormat="1" ht="33" customHeight="1" x14ac:dyDescent="0.15">
      <c r="A193" s="134">
        <v>11</v>
      </c>
      <c r="B193" s="7" t="s">
        <v>592</v>
      </c>
      <c r="C193" s="7" t="s">
        <v>593</v>
      </c>
      <c r="D193" s="12"/>
      <c r="E193" s="7" t="s">
        <v>1640</v>
      </c>
      <c r="F193" s="7" t="s">
        <v>1179</v>
      </c>
      <c r="G193" s="7" t="s">
        <v>1180</v>
      </c>
      <c r="H193" s="10" t="s">
        <v>2316</v>
      </c>
      <c r="I193" s="19">
        <v>25</v>
      </c>
      <c r="J193" s="15">
        <v>317</v>
      </c>
      <c r="K193" s="233">
        <v>16</v>
      </c>
      <c r="L193" s="2">
        <v>15</v>
      </c>
      <c r="M193" s="146">
        <v>3</v>
      </c>
      <c r="N193" s="86"/>
    </row>
    <row r="194" spans="1:14" s="135" customFormat="1" ht="33" customHeight="1" x14ac:dyDescent="0.15">
      <c r="A194" s="134">
        <v>12</v>
      </c>
      <c r="B194" s="5" t="s">
        <v>592</v>
      </c>
      <c r="C194" s="5" t="s">
        <v>1187</v>
      </c>
      <c r="D194" s="11"/>
      <c r="E194" s="5" t="s">
        <v>1484</v>
      </c>
      <c r="F194" s="5" t="s">
        <v>1188</v>
      </c>
      <c r="G194" s="5" t="s">
        <v>1189</v>
      </c>
      <c r="H194" s="13" t="s">
        <v>2318</v>
      </c>
      <c r="I194" s="20">
        <v>44</v>
      </c>
      <c r="J194" s="14">
        <v>708</v>
      </c>
      <c r="K194" s="234">
        <v>61</v>
      </c>
      <c r="L194" s="6">
        <v>31</v>
      </c>
      <c r="M194" s="161">
        <v>9</v>
      </c>
      <c r="N194" s="86"/>
    </row>
    <row r="195" spans="1:14" s="135" customFormat="1" ht="33" customHeight="1" x14ac:dyDescent="0.15">
      <c r="A195" s="134">
        <v>13</v>
      </c>
      <c r="B195" s="10" t="s">
        <v>592</v>
      </c>
      <c r="C195" s="79" t="s">
        <v>3584</v>
      </c>
      <c r="D195" s="165"/>
      <c r="E195" s="79" t="s">
        <v>1641</v>
      </c>
      <c r="F195" s="10" t="s">
        <v>1193</v>
      </c>
      <c r="G195" s="79" t="s">
        <v>1194</v>
      </c>
      <c r="H195" s="10" t="s">
        <v>2374</v>
      </c>
      <c r="I195" s="19">
        <v>35</v>
      </c>
      <c r="J195" s="15">
        <v>636</v>
      </c>
      <c r="K195" s="233">
        <v>48</v>
      </c>
      <c r="L195" s="2">
        <v>27</v>
      </c>
      <c r="M195" s="146">
        <v>8</v>
      </c>
      <c r="N195" s="86"/>
    </row>
    <row r="196" spans="1:14" s="135" customFormat="1" ht="33" customHeight="1" x14ac:dyDescent="0.15">
      <c r="A196" s="134">
        <v>14</v>
      </c>
      <c r="B196" s="5" t="s">
        <v>592</v>
      </c>
      <c r="C196" s="5" t="s">
        <v>1283</v>
      </c>
      <c r="D196" s="11"/>
      <c r="E196" s="5" t="s">
        <v>1403</v>
      </c>
      <c r="F196" s="5" t="s">
        <v>1181</v>
      </c>
      <c r="G196" s="5" t="s">
        <v>1182</v>
      </c>
      <c r="H196" s="13" t="s">
        <v>2497</v>
      </c>
      <c r="I196" s="20">
        <v>11</v>
      </c>
      <c r="J196" s="14">
        <v>88</v>
      </c>
      <c r="K196" s="234">
        <v>0</v>
      </c>
      <c r="L196" s="6">
        <v>6</v>
      </c>
      <c r="M196" s="161">
        <v>0</v>
      </c>
      <c r="N196" s="86"/>
    </row>
    <row r="197" spans="1:14" s="135" customFormat="1" ht="33" customHeight="1" x14ac:dyDescent="0.15">
      <c r="A197" s="134">
        <v>15</v>
      </c>
      <c r="B197" s="7" t="s">
        <v>592</v>
      </c>
      <c r="C197" s="7" t="s">
        <v>598</v>
      </c>
      <c r="D197" s="12"/>
      <c r="E197" s="7" t="s">
        <v>1330</v>
      </c>
      <c r="F197" s="7" t="s">
        <v>1183</v>
      </c>
      <c r="G197" s="7" t="s">
        <v>1184</v>
      </c>
      <c r="H197" s="10" t="s">
        <v>2498</v>
      </c>
      <c r="I197" s="19">
        <v>51</v>
      </c>
      <c r="J197" s="15">
        <v>862</v>
      </c>
      <c r="K197" s="233">
        <v>41</v>
      </c>
      <c r="L197" s="2">
        <v>33</v>
      </c>
      <c r="M197" s="146">
        <v>7</v>
      </c>
      <c r="N197" s="86"/>
    </row>
    <row r="198" spans="1:14" s="135" customFormat="1" ht="33" customHeight="1" x14ac:dyDescent="0.15">
      <c r="A198" s="134">
        <v>16</v>
      </c>
      <c r="B198" s="5" t="s">
        <v>592</v>
      </c>
      <c r="C198" s="13" t="s">
        <v>1284</v>
      </c>
      <c r="D198" s="164"/>
      <c r="E198" s="5" t="s">
        <v>1485</v>
      </c>
      <c r="F198" s="13" t="s">
        <v>1185</v>
      </c>
      <c r="G198" s="13" t="s">
        <v>1186</v>
      </c>
      <c r="H198" s="13" t="s">
        <v>2320</v>
      </c>
      <c r="I198" s="20">
        <v>45</v>
      </c>
      <c r="J198" s="14">
        <v>839</v>
      </c>
      <c r="K198" s="248">
        <v>42</v>
      </c>
      <c r="L198" s="20">
        <v>34</v>
      </c>
      <c r="M198" s="161">
        <v>8</v>
      </c>
      <c r="N198" s="86"/>
    </row>
    <row r="199" spans="1:14" s="135" customFormat="1" ht="33" customHeight="1" x14ac:dyDescent="0.15">
      <c r="A199" s="134">
        <v>17</v>
      </c>
      <c r="B199" s="7" t="s">
        <v>592</v>
      </c>
      <c r="C199" s="7" t="s">
        <v>1190</v>
      </c>
      <c r="D199" s="12"/>
      <c r="E199" s="7" t="s">
        <v>1330</v>
      </c>
      <c r="F199" s="7" t="s">
        <v>1191</v>
      </c>
      <c r="G199" s="7" t="s">
        <v>1192</v>
      </c>
      <c r="H199" s="10" t="s">
        <v>2321</v>
      </c>
      <c r="I199" s="19">
        <v>56</v>
      </c>
      <c r="J199" s="15">
        <v>893</v>
      </c>
      <c r="K199" s="233">
        <v>69</v>
      </c>
      <c r="L199" s="2">
        <v>38</v>
      </c>
      <c r="M199" s="146">
        <v>12</v>
      </c>
      <c r="N199" s="86"/>
    </row>
    <row r="200" spans="1:14" s="135" customFormat="1" ht="30" customHeight="1" x14ac:dyDescent="0.15">
      <c r="A200" s="134">
        <v>18</v>
      </c>
      <c r="B200" s="83" t="s">
        <v>592</v>
      </c>
      <c r="C200" s="83" t="s">
        <v>2234</v>
      </c>
      <c r="D200" s="78"/>
      <c r="E200" s="83" t="s">
        <v>2236</v>
      </c>
      <c r="F200" s="83" t="s">
        <v>2235</v>
      </c>
      <c r="G200" s="83" t="s">
        <v>2413</v>
      </c>
      <c r="H200" s="83" t="s">
        <v>2499</v>
      </c>
      <c r="I200" s="30">
        <v>40</v>
      </c>
      <c r="J200" s="30">
        <v>755</v>
      </c>
      <c r="K200" s="143">
        <v>54</v>
      </c>
      <c r="L200" s="30">
        <v>31</v>
      </c>
      <c r="M200" s="144">
        <v>9</v>
      </c>
      <c r="N200" s="86"/>
    </row>
    <row r="201" spans="1:14" s="135" customFormat="1" ht="33" customHeight="1" x14ac:dyDescent="0.15">
      <c r="A201" s="134">
        <v>19</v>
      </c>
      <c r="B201" s="7" t="s">
        <v>601</v>
      </c>
      <c r="C201" s="7" t="s">
        <v>120</v>
      </c>
      <c r="D201" s="12"/>
      <c r="E201" s="7" t="s">
        <v>1642</v>
      </c>
      <c r="F201" s="7" t="s">
        <v>360</v>
      </c>
      <c r="G201" s="7" t="s">
        <v>361</v>
      </c>
      <c r="H201" s="10" t="s">
        <v>2322</v>
      </c>
      <c r="I201" s="19">
        <v>48</v>
      </c>
      <c r="J201" s="15">
        <v>854</v>
      </c>
      <c r="K201" s="233">
        <v>52</v>
      </c>
      <c r="L201" s="2">
        <v>33</v>
      </c>
      <c r="M201" s="146">
        <v>7</v>
      </c>
      <c r="N201" s="86"/>
    </row>
    <row r="202" spans="1:14" s="135" customFormat="1" ht="33" customHeight="1" x14ac:dyDescent="0.15">
      <c r="A202" s="134">
        <v>20</v>
      </c>
      <c r="B202" s="83" t="s">
        <v>601</v>
      </c>
      <c r="C202" s="83" t="s">
        <v>1643</v>
      </c>
      <c r="D202" s="78"/>
      <c r="E202" s="83" t="s">
        <v>1644</v>
      </c>
      <c r="F202" s="83" t="s">
        <v>1219</v>
      </c>
      <c r="G202" s="83" t="s">
        <v>1285</v>
      </c>
      <c r="H202" s="84" t="s">
        <v>2198</v>
      </c>
      <c r="I202" s="29">
        <v>31</v>
      </c>
      <c r="J202" s="85">
        <v>557</v>
      </c>
      <c r="K202" s="235">
        <v>31</v>
      </c>
      <c r="L202" s="30">
        <v>21</v>
      </c>
      <c r="M202" s="144">
        <v>5</v>
      </c>
      <c r="N202" s="86"/>
    </row>
    <row r="203" spans="1:14" s="135" customFormat="1" ht="33" customHeight="1" x14ac:dyDescent="0.15">
      <c r="A203" s="134">
        <v>21</v>
      </c>
      <c r="B203" s="7" t="s">
        <v>601</v>
      </c>
      <c r="C203" s="7" t="s">
        <v>1195</v>
      </c>
      <c r="D203" s="12"/>
      <c r="E203" s="7" t="s">
        <v>1377</v>
      </c>
      <c r="F203" s="7" t="s">
        <v>1196</v>
      </c>
      <c r="G203" s="7" t="s">
        <v>1197</v>
      </c>
      <c r="H203" s="264" t="s">
        <v>2500</v>
      </c>
      <c r="I203" s="19">
        <v>39</v>
      </c>
      <c r="J203" s="15">
        <v>577</v>
      </c>
      <c r="K203" s="233">
        <v>53</v>
      </c>
      <c r="L203" s="2">
        <v>26</v>
      </c>
      <c r="M203" s="146">
        <v>8</v>
      </c>
      <c r="N203" s="86"/>
    </row>
    <row r="204" spans="1:14" s="135" customFormat="1" ht="33" customHeight="1" x14ac:dyDescent="0.15">
      <c r="A204" s="134">
        <v>22</v>
      </c>
      <c r="B204" s="83" t="s">
        <v>601</v>
      </c>
      <c r="C204" s="83" t="s">
        <v>1198</v>
      </c>
      <c r="D204" s="78"/>
      <c r="E204" s="83" t="s">
        <v>1645</v>
      </c>
      <c r="F204" s="83" t="s">
        <v>1199</v>
      </c>
      <c r="G204" s="83" t="s">
        <v>1200</v>
      </c>
      <c r="H204" s="84" t="s">
        <v>2501</v>
      </c>
      <c r="I204" s="29">
        <v>14</v>
      </c>
      <c r="J204" s="85">
        <v>200</v>
      </c>
      <c r="K204" s="235">
        <v>15</v>
      </c>
      <c r="L204" s="30">
        <v>9</v>
      </c>
      <c r="M204" s="144">
        <v>3</v>
      </c>
      <c r="N204" s="86"/>
    </row>
    <row r="205" spans="1:14" s="135" customFormat="1" ht="33" customHeight="1" x14ac:dyDescent="0.15">
      <c r="A205" s="134">
        <v>23</v>
      </c>
      <c r="B205" s="7" t="s">
        <v>601</v>
      </c>
      <c r="C205" s="7" t="s">
        <v>1204</v>
      </c>
      <c r="D205" s="12"/>
      <c r="E205" s="7" t="s">
        <v>1646</v>
      </c>
      <c r="F205" s="7" t="s">
        <v>1205</v>
      </c>
      <c r="G205" s="7" t="s">
        <v>1206</v>
      </c>
      <c r="H205" s="10" t="s">
        <v>2323</v>
      </c>
      <c r="I205" s="19">
        <v>8</v>
      </c>
      <c r="J205" s="15">
        <v>37</v>
      </c>
      <c r="K205" s="233">
        <v>7</v>
      </c>
      <c r="L205" s="2">
        <v>5</v>
      </c>
      <c r="M205" s="146">
        <v>2</v>
      </c>
      <c r="N205" s="86"/>
    </row>
    <row r="206" spans="1:14" s="135" customFormat="1" ht="33" customHeight="1" x14ac:dyDescent="0.15">
      <c r="A206" s="134">
        <v>24</v>
      </c>
      <c r="B206" s="83" t="s">
        <v>601</v>
      </c>
      <c r="C206" s="83" t="s">
        <v>604</v>
      </c>
      <c r="D206" s="78"/>
      <c r="E206" s="83" t="s">
        <v>1647</v>
      </c>
      <c r="F206" s="83" t="s">
        <v>362</v>
      </c>
      <c r="G206" s="83" t="s">
        <v>363</v>
      </c>
      <c r="H206" s="84" t="s">
        <v>2502</v>
      </c>
      <c r="I206" s="29">
        <v>11</v>
      </c>
      <c r="J206" s="85">
        <v>45</v>
      </c>
      <c r="K206" s="235">
        <v>4</v>
      </c>
      <c r="L206" s="30">
        <v>7</v>
      </c>
      <c r="M206" s="144">
        <v>2</v>
      </c>
      <c r="N206" s="86"/>
    </row>
    <row r="207" spans="1:14" s="135" customFormat="1" ht="33" customHeight="1" x14ac:dyDescent="0.15">
      <c r="A207" s="134">
        <v>25</v>
      </c>
      <c r="B207" s="7" t="s">
        <v>601</v>
      </c>
      <c r="C207" s="7" t="s">
        <v>1201</v>
      </c>
      <c r="D207" s="12"/>
      <c r="E207" s="7" t="s">
        <v>1648</v>
      </c>
      <c r="F207" s="7" t="s">
        <v>1202</v>
      </c>
      <c r="G207" s="7" t="s">
        <v>1203</v>
      </c>
      <c r="H207" s="10" t="s">
        <v>2503</v>
      </c>
      <c r="I207" s="19">
        <v>17</v>
      </c>
      <c r="J207" s="15">
        <v>177</v>
      </c>
      <c r="K207" s="233">
        <v>5</v>
      </c>
      <c r="L207" s="2">
        <v>9</v>
      </c>
      <c r="M207" s="146">
        <v>3</v>
      </c>
      <c r="N207" s="86"/>
    </row>
    <row r="208" spans="1:14" s="135" customFormat="1" ht="33" customHeight="1" x14ac:dyDescent="0.15">
      <c r="A208" s="134">
        <v>26</v>
      </c>
      <c r="B208" s="83" t="s">
        <v>607</v>
      </c>
      <c r="C208" s="83" t="s">
        <v>364</v>
      </c>
      <c r="D208" s="78"/>
      <c r="E208" s="83" t="s">
        <v>1487</v>
      </c>
      <c r="F208" s="83" t="s">
        <v>365</v>
      </c>
      <c r="G208" s="83" t="s">
        <v>366</v>
      </c>
      <c r="H208" s="84" t="s">
        <v>2222</v>
      </c>
      <c r="I208" s="29">
        <v>49</v>
      </c>
      <c r="J208" s="85">
        <v>796</v>
      </c>
      <c r="K208" s="235">
        <v>48</v>
      </c>
      <c r="L208" s="30">
        <v>31</v>
      </c>
      <c r="M208" s="144">
        <v>8</v>
      </c>
      <c r="N208" s="86"/>
    </row>
    <row r="209" spans="1:14" s="135" customFormat="1" ht="33" customHeight="1" x14ac:dyDescent="0.15">
      <c r="A209" s="134">
        <v>27</v>
      </c>
      <c r="B209" s="7" t="s">
        <v>607</v>
      </c>
      <c r="C209" s="7" t="s">
        <v>367</v>
      </c>
      <c r="D209" s="12"/>
      <c r="E209" s="7" t="s">
        <v>1649</v>
      </c>
      <c r="F209" s="7" t="s">
        <v>368</v>
      </c>
      <c r="G209" s="7" t="s">
        <v>369</v>
      </c>
      <c r="H209" s="10" t="s">
        <v>2496</v>
      </c>
      <c r="I209" s="19">
        <v>13</v>
      </c>
      <c r="J209" s="15">
        <v>85</v>
      </c>
      <c r="K209" s="145">
        <v>8</v>
      </c>
      <c r="L209" s="2">
        <v>9</v>
      </c>
      <c r="M209" s="146">
        <v>3</v>
      </c>
      <c r="N209" s="86"/>
    </row>
    <row r="210" spans="1:14" s="135" customFormat="1" ht="33" customHeight="1" x14ac:dyDescent="0.15">
      <c r="A210" s="134">
        <v>28</v>
      </c>
      <c r="B210" s="83" t="s">
        <v>607</v>
      </c>
      <c r="C210" s="83" t="s">
        <v>370</v>
      </c>
      <c r="D210" s="78"/>
      <c r="E210" s="83" t="s">
        <v>1326</v>
      </c>
      <c r="F210" s="83" t="s">
        <v>371</v>
      </c>
      <c r="G210" s="83" t="s">
        <v>372</v>
      </c>
      <c r="H210" s="84" t="s">
        <v>2333</v>
      </c>
      <c r="I210" s="29">
        <v>36</v>
      </c>
      <c r="J210" s="85">
        <v>558</v>
      </c>
      <c r="K210" s="143">
        <v>55</v>
      </c>
      <c r="L210" s="30">
        <v>25</v>
      </c>
      <c r="M210" s="144">
        <v>8</v>
      </c>
      <c r="N210" s="86"/>
    </row>
    <row r="211" spans="1:14" s="135" customFormat="1" ht="33" customHeight="1" x14ac:dyDescent="0.15">
      <c r="A211" s="134">
        <v>29</v>
      </c>
      <c r="B211" s="7" t="s">
        <v>607</v>
      </c>
      <c r="C211" s="7" t="s">
        <v>611</v>
      </c>
      <c r="D211" s="12"/>
      <c r="E211" s="7" t="s">
        <v>1650</v>
      </c>
      <c r="F211" s="7" t="s">
        <v>1238</v>
      </c>
      <c r="G211" s="7" t="s">
        <v>1286</v>
      </c>
      <c r="H211" s="10" t="s">
        <v>3390</v>
      </c>
      <c r="I211" s="19">
        <v>25</v>
      </c>
      <c r="J211" s="15">
        <v>249</v>
      </c>
      <c r="K211" s="233">
        <v>23</v>
      </c>
      <c r="L211" s="2">
        <v>13</v>
      </c>
      <c r="M211" s="146">
        <v>4</v>
      </c>
      <c r="N211" s="86"/>
    </row>
    <row r="212" spans="1:14" s="135" customFormat="1" ht="33" customHeight="1" x14ac:dyDescent="0.15">
      <c r="A212" s="134">
        <v>30</v>
      </c>
      <c r="B212" s="83" t="s">
        <v>607</v>
      </c>
      <c r="C212" s="84" t="s">
        <v>3583</v>
      </c>
      <c r="D212" s="78"/>
      <c r="E212" s="83" t="s">
        <v>1326</v>
      </c>
      <c r="F212" s="83" t="s">
        <v>1287</v>
      </c>
      <c r="G212" s="83" t="s">
        <v>1288</v>
      </c>
      <c r="H212" s="84" t="s">
        <v>2393</v>
      </c>
      <c r="I212" s="29">
        <v>52</v>
      </c>
      <c r="J212" s="85">
        <v>843</v>
      </c>
      <c r="K212" s="235">
        <v>63</v>
      </c>
      <c r="L212" s="30">
        <v>35</v>
      </c>
      <c r="M212" s="144">
        <v>10</v>
      </c>
      <c r="N212" s="86"/>
    </row>
    <row r="213" spans="1:14" s="135" customFormat="1" ht="33" customHeight="1" thickBot="1" x14ac:dyDescent="0.2">
      <c r="A213" s="134">
        <v>31</v>
      </c>
      <c r="B213" s="22" t="s">
        <v>607</v>
      </c>
      <c r="C213" s="22" t="s">
        <v>373</v>
      </c>
      <c r="D213" s="23"/>
      <c r="E213" s="22" t="s">
        <v>1650</v>
      </c>
      <c r="F213" s="22" t="s">
        <v>1239</v>
      </c>
      <c r="G213" s="22" t="s">
        <v>374</v>
      </c>
      <c r="H213" s="21" t="s">
        <v>3391</v>
      </c>
      <c r="I213" s="25">
        <v>32</v>
      </c>
      <c r="J213" s="298">
        <v>468</v>
      </c>
      <c r="K213" s="153">
        <v>37</v>
      </c>
      <c r="L213" s="74">
        <v>22</v>
      </c>
      <c r="M213" s="153">
        <v>6</v>
      </c>
      <c r="N213" s="86"/>
    </row>
    <row r="214" spans="1:14" s="167" customFormat="1" ht="39.950000000000003" customHeight="1" x14ac:dyDescent="0.15">
      <c r="A214" s="134"/>
      <c r="B214" s="147"/>
      <c r="C214" s="147"/>
      <c r="D214" s="178"/>
      <c r="E214" s="147"/>
      <c r="F214" s="147"/>
      <c r="G214" s="147"/>
      <c r="H214" s="178" t="s">
        <v>1318</v>
      </c>
      <c r="I214" s="249">
        <f>SUM(I183:I213)</f>
        <v>885</v>
      </c>
      <c r="J214" s="249">
        <f t="shared" ref="J214:M214" si="2">SUM(J183:J213)</f>
        <v>12942</v>
      </c>
      <c r="K214" s="235">
        <f t="shared" si="2"/>
        <v>899</v>
      </c>
      <c r="L214" s="249">
        <f t="shared" si="2"/>
        <v>587</v>
      </c>
      <c r="M214" s="235">
        <f t="shared" si="2"/>
        <v>157</v>
      </c>
      <c r="N214" s="86"/>
    </row>
    <row r="215" spans="1:14" s="135" customFormat="1" ht="39.950000000000003" customHeight="1" thickBot="1" x14ac:dyDescent="0.2">
      <c r="A215" s="134"/>
      <c r="B215" s="135" t="s">
        <v>2199</v>
      </c>
      <c r="D215" s="154"/>
      <c r="H215" s="135" t="s">
        <v>1438</v>
      </c>
      <c r="J215" s="217"/>
      <c r="K215" s="503"/>
      <c r="L215" s="503"/>
      <c r="M215" s="503"/>
      <c r="N215" s="86"/>
    </row>
    <row r="216" spans="1:14" s="135" customFormat="1" ht="39.950000000000003" customHeight="1" thickBot="1" x14ac:dyDescent="0.2">
      <c r="A216" s="134"/>
      <c r="B216" s="413" t="s">
        <v>301</v>
      </c>
      <c r="C216" s="413" t="s">
        <v>1401</v>
      </c>
      <c r="D216" s="413" t="s">
        <v>1414</v>
      </c>
      <c r="E216" s="218" t="s">
        <v>246</v>
      </c>
      <c r="F216" s="413" t="s">
        <v>247</v>
      </c>
      <c r="G216" s="413" t="s">
        <v>1518</v>
      </c>
      <c r="H216" s="413" t="s">
        <v>1303</v>
      </c>
      <c r="I216" s="136" t="s">
        <v>791</v>
      </c>
      <c r="J216" s="1004" t="s">
        <v>516</v>
      </c>
      <c r="K216" s="1000"/>
      <c r="L216" s="999" t="s">
        <v>793</v>
      </c>
      <c r="M216" s="1000"/>
      <c r="N216" s="86"/>
    </row>
    <row r="217" spans="1:14" s="135" customFormat="1" ht="33" customHeight="1" x14ac:dyDescent="0.15">
      <c r="A217" s="134">
        <v>1</v>
      </c>
      <c r="B217" s="7" t="s">
        <v>613</v>
      </c>
      <c r="C217" s="7" t="s">
        <v>614</v>
      </c>
      <c r="D217" s="12"/>
      <c r="E217" s="7" t="s">
        <v>1346</v>
      </c>
      <c r="F217" s="7" t="s">
        <v>1299</v>
      </c>
      <c r="G217" s="7" t="s">
        <v>375</v>
      </c>
      <c r="H217" s="26" t="s">
        <v>2329</v>
      </c>
      <c r="I217" s="19">
        <v>39</v>
      </c>
      <c r="J217" s="231">
        <v>418</v>
      </c>
      <c r="K217" s="145">
        <v>52</v>
      </c>
      <c r="L217" s="250">
        <v>22</v>
      </c>
      <c r="M217" s="140">
        <v>9</v>
      </c>
      <c r="N217" s="412"/>
    </row>
    <row r="218" spans="1:14" s="135" customFormat="1" ht="33" customHeight="1" x14ac:dyDescent="0.15">
      <c r="A218" s="134">
        <v>2</v>
      </c>
      <c r="B218" s="5" t="s">
        <v>613</v>
      </c>
      <c r="C218" s="5" t="s">
        <v>1300</v>
      </c>
      <c r="D218" s="11"/>
      <c r="E218" s="5" t="s">
        <v>1651</v>
      </c>
      <c r="F218" s="5" t="s">
        <v>376</v>
      </c>
      <c r="G218" s="5" t="s">
        <v>377</v>
      </c>
      <c r="H218" s="13" t="s">
        <v>2508</v>
      </c>
      <c r="I218" s="20">
        <v>21</v>
      </c>
      <c r="J218" s="14">
        <v>235</v>
      </c>
      <c r="K218" s="157">
        <v>22</v>
      </c>
      <c r="L218" s="251">
        <v>13</v>
      </c>
      <c r="M218" s="161">
        <v>4</v>
      </c>
      <c r="N218" s="86"/>
    </row>
    <row r="219" spans="1:14" s="135" customFormat="1" ht="36" customHeight="1" x14ac:dyDescent="0.15">
      <c r="A219" s="134">
        <v>3</v>
      </c>
      <c r="B219" s="7" t="s">
        <v>613</v>
      </c>
      <c r="C219" s="7" t="s">
        <v>1652</v>
      </c>
      <c r="D219" s="12"/>
      <c r="E219" s="7" t="s">
        <v>1653</v>
      </c>
      <c r="F219" s="7" t="s">
        <v>1726</v>
      </c>
      <c r="G219" s="7" t="s">
        <v>1654</v>
      </c>
      <c r="H219" s="10" t="s">
        <v>2509</v>
      </c>
      <c r="I219" s="19">
        <v>13</v>
      </c>
      <c r="J219" s="252">
        <v>119</v>
      </c>
      <c r="K219" s="145">
        <v>5</v>
      </c>
      <c r="L219" s="250">
        <v>7</v>
      </c>
      <c r="M219" s="146">
        <v>1</v>
      </c>
      <c r="N219" s="86"/>
    </row>
    <row r="220" spans="1:14" s="135" customFormat="1" ht="33" customHeight="1" x14ac:dyDescent="0.15">
      <c r="A220" s="134">
        <v>4</v>
      </c>
      <c r="B220" s="5" t="s">
        <v>613</v>
      </c>
      <c r="C220" s="5" t="s">
        <v>378</v>
      </c>
      <c r="D220" s="11"/>
      <c r="E220" s="5" t="s">
        <v>1489</v>
      </c>
      <c r="F220" s="5" t="s">
        <v>379</v>
      </c>
      <c r="G220" s="5" t="s">
        <v>380</v>
      </c>
      <c r="H220" s="358" t="s">
        <v>2510</v>
      </c>
      <c r="I220" s="160">
        <v>25</v>
      </c>
      <c r="J220" s="14">
        <v>326</v>
      </c>
      <c r="K220" s="157">
        <v>32</v>
      </c>
      <c r="L220" s="251">
        <v>17</v>
      </c>
      <c r="M220" s="161">
        <v>5</v>
      </c>
      <c r="N220" s="86"/>
    </row>
    <row r="221" spans="1:14" s="135" customFormat="1" ht="33" customHeight="1" x14ac:dyDescent="0.15">
      <c r="A221" s="134">
        <v>5</v>
      </c>
      <c r="B221" s="7" t="s">
        <v>613</v>
      </c>
      <c r="C221" s="7" t="s">
        <v>618</v>
      </c>
      <c r="D221" s="12" t="s">
        <v>1655</v>
      </c>
      <c r="E221" s="7" t="s">
        <v>1490</v>
      </c>
      <c r="F221" s="7" t="s">
        <v>381</v>
      </c>
      <c r="G221" s="7" t="s">
        <v>382</v>
      </c>
      <c r="H221" s="10" t="s">
        <v>3395</v>
      </c>
      <c r="I221" s="19">
        <v>8</v>
      </c>
      <c r="J221" s="15">
        <v>39</v>
      </c>
      <c r="K221" s="145">
        <v>5</v>
      </c>
      <c r="L221" s="250">
        <v>5</v>
      </c>
      <c r="M221" s="146">
        <v>2</v>
      </c>
      <c r="N221" s="86"/>
    </row>
    <row r="222" spans="1:14" s="135" customFormat="1" ht="33" customHeight="1" x14ac:dyDescent="0.15">
      <c r="A222" s="134">
        <v>6</v>
      </c>
      <c r="B222" s="83" t="s">
        <v>621</v>
      </c>
      <c r="C222" s="83" t="s">
        <v>383</v>
      </c>
      <c r="D222" s="78" t="s">
        <v>1277</v>
      </c>
      <c r="E222" s="83" t="s">
        <v>1656</v>
      </c>
      <c r="F222" s="83" t="s">
        <v>384</v>
      </c>
      <c r="G222" s="83" t="s">
        <v>385</v>
      </c>
      <c r="H222" s="84" t="s">
        <v>2382</v>
      </c>
      <c r="I222" s="29">
        <v>7</v>
      </c>
      <c r="J222" s="85">
        <v>35</v>
      </c>
      <c r="K222" s="143">
        <v>0</v>
      </c>
      <c r="L222" s="253">
        <v>4</v>
      </c>
      <c r="M222" s="144">
        <v>0</v>
      </c>
      <c r="N222" s="86"/>
    </row>
    <row r="223" spans="1:14" s="135" customFormat="1" ht="33" customHeight="1" x14ac:dyDescent="0.15">
      <c r="A223" s="134">
        <v>7</v>
      </c>
      <c r="B223" s="7" t="s">
        <v>621</v>
      </c>
      <c r="C223" s="7" t="s">
        <v>386</v>
      </c>
      <c r="D223" s="12"/>
      <c r="E223" s="7" t="s">
        <v>1491</v>
      </c>
      <c r="F223" s="7" t="s">
        <v>387</v>
      </c>
      <c r="G223" s="7" t="s">
        <v>388</v>
      </c>
      <c r="H223" s="10" t="s">
        <v>2511</v>
      </c>
      <c r="I223" s="19">
        <v>13</v>
      </c>
      <c r="J223" s="15">
        <v>80</v>
      </c>
      <c r="K223" s="145">
        <v>3</v>
      </c>
      <c r="L223" s="250">
        <v>8</v>
      </c>
      <c r="M223" s="146">
        <v>2</v>
      </c>
      <c r="N223" s="86"/>
    </row>
    <row r="224" spans="1:14" s="135" customFormat="1" ht="33" customHeight="1" x14ac:dyDescent="0.15">
      <c r="A224" s="134">
        <v>8</v>
      </c>
      <c r="B224" s="83" t="s">
        <v>621</v>
      </c>
      <c r="C224" s="83" t="s">
        <v>389</v>
      </c>
      <c r="D224" s="78">
        <v>1</v>
      </c>
      <c r="E224" s="83" t="s">
        <v>1657</v>
      </c>
      <c r="F224" s="83" t="s">
        <v>390</v>
      </c>
      <c r="G224" s="83" t="s">
        <v>391</v>
      </c>
      <c r="H224" s="84" t="s">
        <v>2391</v>
      </c>
      <c r="I224" s="29">
        <v>8</v>
      </c>
      <c r="J224" s="254">
        <v>48</v>
      </c>
      <c r="K224" s="255">
        <v>1</v>
      </c>
      <c r="L224" s="253">
        <v>5</v>
      </c>
      <c r="M224" s="256">
        <v>1</v>
      </c>
      <c r="N224" s="86"/>
    </row>
    <row r="225" spans="1:14" s="135" customFormat="1" ht="33" customHeight="1" x14ac:dyDescent="0.15">
      <c r="A225" s="134">
        <v>9</v>
      </c>
      <c r="B225" s="7" t="s">
        <v>625</v>
      </c>
      <c r="C225" s="7" t="s">
        <v>123</v>
      </c>
      <c r="D225" s="12" t="s">
        <v>1655</v>
      </c>
      <c r="E225" s="7" t="s">
        <v>1408</v>
      </c>
      <c r="F225" s="7" t="s">
        <v>392</v>
      </c>
      <c r="G225" s="7" t="s">
        <v>393</v>
      </c>
      <c r="H225" s="10" t="s">
        <v>2326</v>
      </c>
      <c r="I225" s="19">
        <v>24</v>
      </c>
      <c r="J225" s="257">
        <v>266</v>
      </c>
      <c r="K225" s="145">
        <v>10</v>
      </c>
      <c r="L225" s="250">
        <v>14</v>
      </c>
      <c r="M225" s="146">
        <v>2</v>
      </c>
      <c r="N225" s="86"/>
    </row>
    <row r="226" spans="1:14" s="135" customFormat="1" ht="33" customHeight="1" x14ac:dyDescent="0.15">
      <c r="A226" s="134">
        <v>10</v>
      </c>
      <c r="B226" s="83" t="s">
        <v>628</v>
      </c>
      <c r="C226" s="83" t="s">
        <v>1301</v>
      </c>
      <c r="D226" s="78"/>
      <c r="E226" s="83" t="s">
        <v>1348</v>
      </c>
      <c r="F226" s="83" t="s">
        <v>395</v>
      </c>
      <c r="G226" s="83" t="s">
        <v>396</v>
      </c>
      <c r="H226" s="84" t="s">
        <v>3396</v>
      </c>
      <c r="I226" s="29">
        <v>18</v>
      </c>
      <c r="J226" s="258">
        <v>213</v>
      </c>
      <c r="K226" s="143">
        <v>6</v>
      </c>
      <c r="L226" s="253">
        <v>11</v>
      </c>
      <c r="M226" s="144">
        <v>2</v>
      </c>
      <c r="N226" s="86"/>
    </row>
    <row r="227" spans="1:14" s="135" customFormat="1" ht="33" customHeight="1" x14ac:dyDescent="0.15">
      <c r="A227" s="134">
        <v>11</v>
      </c>
      <c r="B227" s="7" t="s">
        <v>633</v>
      </c>
      <c r="C227" s="7" t="s">
        <v>397</v>
      </c>
      <c r="D227" s="12"/>
      <c r="E227" s="7" t="s">
        <v>1492</v>
      </c>
      <c r="F227" s="7" t="s">
        <v>2512</v>
      </c>
      <c r="G227" s="7" t="s">
        <v>398</v>
      </c>
      <c r="H227" s="10" t="s">
        <v>2513</v>
      </c>
      <c r="I227" s="19">
        <v>25</v>
      </c>
      <c r="J227" s="80">
        <v>326</v>
      </c>
      <c r="K227" s="145">
        <v>16</v>
      </c>
      <c r="L227" s="250">
        <v>16</v>
      </c>
      <c r="M227" s="146">
        <v>4</v>
      </c>
      <c r="N227" s="86"/>
    </row>
    <row r="228" spans="1:14" s="135" customFormat="1" ht="33" customHeight="1" x14ac:dyDescent="0.15">
      <c r="A228" s="134">
        <v>12</v>
      </c>
      <c r="B228" s="83" t="s">
        <v>633</v>
      </c>
      <c r="C228" s="83" t="s">
        <v>1211</v>
      </c>
      <c r="D228" s="78"/>
      <c r="E228" s="83" t="s">
        <v>1658</v>
      </c>
      <c r="F228" s="83" t="s">
        <v>399</v>
      </c>
      <c r="G228" s="83" t="s">
        <v>400</v>
      </c>
      <c r="H228" s="84" t="s">
        <v>2514</v>
      </c>
      <c r="I228" s="29">
        <v>12</v>
      </c>
      <c r="J228" s="258">
        <v>70</v>
      </c>
      <c r="K228" s="143">
        <v>8</v>
      </c>
      <c r="L228" s="253">
        <v>8</v>
      </c>
      <c r="M228" s="144">
        <v>2</v>
      </c>
      <c r="N228" s="86"/>
    </row>
    <row r="229" spans="1:14" s="135" customFormat="1" ht="33" customHeight="1" x14ac:dyDescent="0.15">
      <c r="A229" s="134">
        <v>13</v>
      </c>
      <c r="B229" s="7" t="s">
        <v>636</v>
      </c>
      <c r="C229" s="7" t="s">
        <v>637</v>
      </c>
      <c r="D229" s="12"/>
      <c r="E229" s="7" t="s">
        <v>2394</v>
      </c>
      <c r="F229" s="7" t="s">
        <v>2238</v>
      </c>
      <c r="G229" s="7" t="s">
        <v>2327</v>
      </c>
      <c r="H229" s="10" t="s">
        <v>3397</v>
      </c>
      <c r="I229" s="19">
        <v>16</v>
      </c>
      <c r="J229" s="80">
        <v>152</v>
      </c>
      <c r="K229" s="145">
        <v>19</v>
      </c>
      <c r="L229" s="250">
        <v>9</v>
      </c>
      <c r="M229" s="146">
        <v>3</v>
      </c>
      <c r="N229" s="86"/>
    </row>
    <row r="230" spans="1:14" s="135" customFormat="1" ht="33" customHeight="1" x14ac:dyDescent="0.15">
      <c r="A230" s="134">
        <v>14</v>
      </c>
      <c r="B230" s="83" t="s">
        <v>636</v>
      </c>
      <c r="C230" s="83" t="s">
        <v>638</v>
      </c>
      <c r="D230" s="78"/>
      <c r="E230" s="83" t="s">
        <v>1398</v>
      </c>
      <c r="F230" s="83" t="s">
        <v>401</v>
      </c>
      <c r="G230" s="83" t="s">
        <v>402</v>
      </c>
      <c r="H230" s="84" t="s">
        <v>2328</v>
      </c>
      <c r="I230" s="29">
        <v>15</v>
      </c>
      <c r="J230" s="259">
        <v>127</v>
      </c>
      <c r="K230" s="143">
        <v>13</v>
      </c>
      <c r="L230" s="253">
        <v>9</v>
      </c>
      <c r="M230" s="144">
        <v>3</v>
      </c>
      <c r="N230" s="86"/>
    </row>
    <row r="231" spans="1:14" s="135" customFormat="1" ht="33" customHeight="1" thickBot="1" x14ac:dyDescent="0.2">
      <c r="A231" s="134">
        <v>15</v>
      </c>
      <c r="B231" s="22" t="s">
        <v>636</v>
      </c>
      <c r="C231" s="22" t="s">
        <v>1302</v>
      </c>
      <c r="D231" s="23"/>
      <c r="E231" s="22" t="s">
        <v>1493</v>
      </c>
      <c r="F231" s="22" t="s">
        <v>403</v>
      </c>
      <c r="G231" s="22" t="s">
        <v>404</v>
      </c>
      <c r="H231" s="21" t="s">
        <v>3398</v>
      </c>
      <c r="I231" s="25">
        <v>19</v>
      </c>
      <c r="J231" s="260">
        <v>131</v>
      </c>
      <c r="K231" s="152">
        <v>24</v>
      </c>
      <c r="L231" s="261">
        <v>11</v>
      </c>
      <c r="M231" s="153">
        <v>5</v>
      </c>
      <c r="N231" s="86"/>
    </row>
    <row r="232" spans="1:14" s="167" customFormat="1" ht="39.950000000000003" customHeight="1" x14ac:dyDescent="0.15">
      <c r="A232" s="134"/>
      <c r="D232" s="168"/>
      <c r="H232" s="262" t="s">
        <v>1318</v>
      </c>
      <c r="I232" s="244">
        <f>SUM(I217:I231)</f>
        <v>263</v>
      </c>
      <c r="J232" s="244">
        <f>SUM(J217:J231)</f>
        <v>2585</v>
      </c>
      <c r="K232" s="245">
        <f>SUM(K217:K231)</f>
        <v>216</v>
      </c>
      <c r="L232" s="244">
        <f>SUM(L217:L231)</f>
        <v>159</v>
      </c>
      <c r="M232" s="245">
        <f>SUM(M217:M231)</f>
        <v>45</v>
      </c>
      <c r="N232" s="86"/>
    </row>
    <row r="233" spans="1:14" s="135" customFormat="1" ht="39.950000000000003" customHeight="1" thickBot="1" x14ac:dyDescent="0.2">
      <c r="A233" s="134"/>
      <c r="B233" s="135" t="s">
        <v>2202</v>
      </c>
      <c r="D233" s="154"/>
      <c r="H233" s="135" t="s">
        <v>1438</v>
      </c>
      <c r="J233" s="217"/>
      <c r="K233" s="503"/>
      <c r="L233" s="503"/>
      <c r="M233" s="503"/>
      <c r="N233" s="86"/>
    </row>
    <row r="234" spans="1:14" s="135" customFormat="1" ht="39.950000000000003" customHeight="1" thickBot="1" x14ac:dyDescent="0.2">
      <c r="A234" s="134"/>
      <c r="B234" s="413" t="s">
        <v>301</v>
      </c>
      <c r="C234" s="413" t="s">
        <v>2194</v>
      </c>
      <c r="D234" s="413" t="s">
        <v>1414</v>
      </c>
      <c r="E234" s="218" t="s">
        <v>246</v>
      </c>
      <c r="F234" s="413" t="s">
        <v>247</v>
      </c>
      <c r="G234" s="413" t="s">
        <v>1518</v>
      </c>
      <c r="H234" s="413" t="s">
        <v>1303</v>
      </c>
      <c r="I234" s="413" t="s">
        <v>791</v>
      </c>
      <c r="J234" s="999" t="s">
        <v>969</v>
      </c>
      <c r="K234" s="1000"/>
      <c r="L234" s="999" t="s">
        <v>793</v>
      </c>
      <c r="M234" s="1000"/>
      <c r="N234" s="86"/>
    </row>
    <row r="235" spans="1:14" s="135" customFormat="1" ht="33" customHeight="1" x14ac:dyDescent="0.15">
      <c r="A235" s="134">
        <v>1</v>
      </c>
      <c r="B235" s="117" t="s">
        <v>641</v>
      </c>
      <c r="C235" s="117" t="s">
        <v>128</v>
      </c>
      <c r="D235" s="137"/>
      <c r="E235" s="117" t="s">
        <v>1659</v>
      </c>
      <c r="F235" s="117" t="s">
        <v>405</v>
      </c>
      <c r="G235" s="117" t="s">
        <v>406</v>
      </c>
      <c r="H235" s="26" t="s">
        <v>2332</v>
      </c>
      <c r="I235" s="119">
        <v>32</v>
      </c>
      <c r="J235" s="27">
        <v>387</v>
      </c>
      <c r="K235" s="140">
        <v>27</v>
      </c>
      <c r="L235" s="118">
        <v>17</v>
      </c>
      <c r="M235" s="140">
        <v>4</v>
      </c>
      <c r="N235" s="207"/>
    </row>
    <row r="236" spans="1:14" s="135" customFormat="1" ht="33" customHeight="1" x14ac:dyDescent="0.15">
      <c r="A236" s="134">
        <v>2</v>
      </c>
      <c r="B236" s="5" t="s">
        <v>641</v>
      </c>
      <c r="C236" s="5" t="s">
        <v>407</v>
      </c>
      <c r="D236" s="11"/>
      <c r="E236" s="5" t="s">
        <v>1660</v>
      </c>
      <c r="F236" s="5" t="s">
        <v>408</v>
      </c>
      <c r="G236" s="5" t="s">
        <v>409</v>
      </c>
      <c r="H236" s="13" t="s">
        <v>3403</v>
      </c>
      <c r="I236" s="20">
        <v>9</v>
      </c>
      <c r="J236" s="18">
        <v>48</v>
      </c>
      <c r="K236" s="161">
        <v>3</v>
      </c>
      <c r="L236" s="6">
        <v>5</v>
      </c>
      <c r="M236" s="161">
        <v>1</v>
      </c>
      <c r="N236" s="86"/>
    </row>
    <row r="237" spans="1:14" s="135" customFormat="1" ht="36" customHeight="1" x14ac:dyDescent="0.15">
      <c r="A237" s="134">
        <v>3</v>
      </c>
      <c r="B237" s="7" t="s">
        <v>641</v>
      </c>
      <c r="C237" s="7" t="s">
        <v>419</v>
      </c>
      <c r="D237" s="12"/>
      <c r="E237" s="7" t="s">
        <v>1661</v>
      </c>
      <c r="F237" s="7" t="s">
        <v>420</v>
      </c>
      <c r="G237" s="7" t="s">
        <v>421</v>
      </c>
      <c r="H237" s="9" t="s">
        <v>2203</v>
      </c>
      <c r="I237" s="149">
        <v>11</v>
      </c>
      <c r="J237" s="17">
        <v>66</v>
      </c>
      <c r="K237" s="146">
        <v>6</v>
      </c>
      <c r="L237" s="2">
        <v>7</v>
      </c>
      <c r="M237" s="146">
        <v>2</v>
      </c>
      <c r="N237" s="86"/>
    </row>
    <row r="238" spans="1:14" s="135" customFormat="1" ht="33" customHeight="1" x14ac:dyDescent="0.15">
      <c r="A238" s="134">
        <v>4</v>
      </c>
      <c r="B238" s="5" t="s">
        <v>641</v>
      </c>
      <c r="C238" s="5" t="s">
        <v>410</v>
      </c>
      <c r="D238" s="11"/>
      <c r="E238" s="5" t="s">
        <v>1349</v>
      </c>
      <c r="F238" s="5" t="s">
        <v>411</v>
      </c>
      <c r="G238" s="5" t="s">
        <v>412</v>
      </c>
      <c r="H238" s="13" t="s">
        <v>2331</v>
      </c>
      <c r="I238" s="6">
        <v>14</v>
      </c>
      <c r="J238" s="263">
        <v>182</v>
      </c>
      <c r="K238" s="161">
        <v>13</v>
      </c>
      <c r="L238" s="6">
        <v>10</v>
      </c>
      <c r="M238" s="161">
        <v>4</v>
      </c>
      <c r="N238" s="86"/>
    </row>
    <row r="239" spans="1:14" s="135" customFormat="1" ht="33" customHeight="1" x14ac:dyDescent="0.15">
      <c r="A239" s="134">
        <v>5</v>
      </c>
      <c r="B239" s="7" t="s">
        <v>641</v>
      </c>
      <c r="C239" s="7" t="s">
        <v>413</v>
      </c>
      <c r="D239" s="12"/>
      <c r="E239" s="7" t="s">
        <v>1662</v>
      </c>
      <c r="F239" s="7" t="s">
        <v>414</v>
      </c>
      <c r="G239" s="7" t="s">
        <v>415</v>
      </c>
      <c r="H239" s="10" t="s">
        <v>3404</v>
      </c>
      <c r="I239" s="19">
        <v>12</v>
      </c>
      <c r="J239" s="17">
        <v>126</v>
      </c>
      <c r="K239" s="146">
        <v>7</v>
      </c>
      <c r="L239" s="2">
        <v>8</v>
      </c>
      <c r="M239" s="146">
        <v>2</v>
      </c>
      <c r="N239" s="86"/>
    </row>
    <row r="240" spans="1:14" s="135" customFormat="1" ht="33" customHeight="1" x14ac:dyDescent="0.15">
      <c r="A240" s="134">
        <v>6</v>
      </c>
      <c r="B240" s="5" t="s">
        <v>641</v>
      </c>
      <c r="C240" s="5" t="s">
        <v>416</v>
      </c>
      <c r="D240" s="11"/>
      <c r="E240" s="5" t="s">
        <v>1663</v>
      </c>
      <c r="F240" s="5" t="s">
        <v>417</v>
      </c>
      <c r="G240" s="5" t="s">
        <v>418</v>
      </c>
      <c r="H240" s="13" t="s">
        <v>2520</v>
      </c>
      <c r="I240" s="20">
        <v>16</v>
      </c>
      <c r="J240" s="18">
        <v>222</v>
      </c>
      <c r="K240" s="161">
        <v>6</v>
      </c>
      <c r="L240" s="6">
        <v>10</v>
      </c>
      <c r="M240" s="161">
        <v>2</v>
      </c>
      <c r="N240" s="86"/>
    </row>
    <row r="241" spans="1:14" s="135" customFormat="1" ht="33" customHeight="1" x14ac:dyDescent="0.15">
      <c r="A241" s="134">
        <v>7</v>
      </c>
      <c r="B241" s="7" t="s">
        <v>649</v>
      </c>
      <c r="C241" s="7" t="s">
        <v>428</v>
      </c>
      <c r="D241" s="12"/>
      <c r="E241" s="7" t="s">
        <v>1664</v>
      </c>
      <c r="F241" s="7" t="s">
        <v>1727</v>
      </c>
      <c r="G241" s="7" t="s">
        <v>429</v>
      </c>
      <c r="H241" s="10" t="s">
        <v>3405</v>
      </c>
      <c r="I241" s="2">
        <v>19</v>
      </c>
      <c r="J241" s="219">
        <v>258</v>
      </c>
      <c r="K241" s="146">
        <v>19</v>
      </c>
      <c r="L241" s="2">
        <v>14</v>
      </c>
      <c r="M241" s="146">
        <v>3</v>
      </c>
      <c r="N241" s="86"/>
    </row>
    <row r="242" spans="1:14" s="135" customFormat="1" ht="33" customHeight="1" x14ac:dyDescent="0.15">
      <c r="A242" s="134">
        <v>8</v>
      </c>
      <c r="B242" s="5" t="s">
        <v>649</v>
      </c>
      <c r="C242" s="5" t="s">
        <v>430</v>
      </c>
      <c r="D242" s="11"/>
      <c r="E242" s="5" t="s">
        <v>1665</v>
      </c>
      <c r="F242" s="5" t="s">
        <v>431</v>
      </c>
      <c r="G242" s="5" t="s">
        <v>432</v>
      </c>
      <c r="H242" s="13" t="s">
        <v>3406</v>
      </c>
      <c r="I242" s="6">
        <v>44</v>
      </c>
      <c r="J242" s="223">
        <v>740</v>
      </c>
      <c r="K242" s="161">
        <v>41</v>
      </c>
      <c r="L242" s="6">
        <v>30</v>
      </c>
      <c r="M242" s="161">
        <v>8</v>
      </c>
      <c r="N242" s="86"/>
    </row>
    <row r="243" spans="1:14" s="135" customFormat="1" ht="33" customHeight="1" x14ac:dyDescent="0.15">
      <c r="A243" s="134">
        <v>9</v>
      </c>
      <c r="B243" s="7" t="s">
        <v>649</v>
      </c>
      <c r="C243" s="7" t="s">
        <v>436</v>
      </c>
      <c r="D243" s="12"/>
      <c r="E243" s="7" t="s">
        <v>1666</v>
      </c>
      <c r="F243" s="7" t="s">
        <v>437</v>
      </c>
      <c r="G243" s="7" t="s">
        <v>438</v>
      </c>
      <c r="H243" s="264" t="s">
        <v>2521</v>
      </c>
      <c r="I243" s="127">
        <v>15</v>
      </c>
      <c r="J243" s="219">
        <v>109</v>
      </c>
      <c r="K243" s="146">
        <v>7</v>
      </c>
      <c r="L243" s="2">
        <v>10</v>
      </c>
      <c r="M243" s="146">
        <v>4</v>
      </c>
      <c r="N243" s="86"/>
    </row>
    <row r="244" spans="1:14" s="135" customFormat="1" ht="33" customHeight="1" x14ac:dyDescent="0.15">
      <c r="A244" s="134">
        <v>10</v>
      </c>
      <c r="B244" s="5" t="s">
        <v>649</v>
      </c>
      <c r="C244" s="5" t="s">
        <v>433</v>
      </c>
      <c r="D244" s="11"/>
      <c r="E244" s="5" t="s">
        <v>1495</v>
      </c>
      <c r="F244" s="5" t="s">
        <v>434</v>
      </c>
      <c r="G244" s="5" t="s">
        <v>435</v>
      </c>
      <c r="H244" s="13" t="s">
        <v>2522</v>
      </c>
      <c r="I244" s="6">
        <v>34</v>
      </c>
      <c r="J244" s="223">
        <v>436</v>
      </c>
      <c r="K244" s="161">
        <v>27</v>
      </c>
      <c r="L244" s="6">
        <v>21</v>
      </c>
      <c r="M244" s="161">
        <v>7</v>
      </c>
      <c r="N244" s="86"/>
    </row>
    <row r="245" spans="1:14" s="135" customFormat="1" ht="33" customHeight="1" x14ac:dyDescent="0.15">
      <c r="A245" s="134">
        <v>11</v>
      </c>
      <c r="B245" s="7" t="s">
        <v>649</v>
      </c>
      <c r="C245" s="7" t="s">
        <v>439</v>
      </c>
      <c r="D245" s="12"/>
      <c r="E245" s="7" t="s">
        <v>1667</v>
      </c>
      <c r="F245" s="7" t="s">
        <v>440</v>
      </c>
      <c r="G245" s="7" t="s">
        <v>441</v>
      </c>
      <c r="H245" s="10" t="s">
        <v>3407</v>
      </c>
      <c r="I245" s="19">
        <v>44</v>
      </c>
      <c r="J245" s="265">
        <v>740</v>
      </c>
      <c r="K245" s="146">
        <v>57</v>
      </c>
      <c r="L245" s="2">
        <v>33</v>
      </c>
      <c r="M245" s="146">
        <v>10</v>
      </c>
      <c r="N245" s="86"/>
    </row>
    <row r="246" spans="1:14" s="135" customFormat="1" ht="33" customHeight="1" x14ac:dyDescent="0.15">
      <c r="A246" s="134">
        <v>12</v>
      </c>
      <c r="B246" s="83" t="s">
        <v>1728</v>
      </c>
      <c r="C246" s="83" t="s">
        <v>131</v>
      </c>
      <c r="D246" s="78"/>
      <c r="E246" s="83" t="s">
        <v>1668</v>
      </c>
      <c r="F246" s="83" t="s">
        <v>442</v>
      </c>
      <c r="G246" s="83" t="s">
        <v>443</v>
      </c>
      <c r="H246" s="84" t="s">
        <v>2334</v>
      </c>
      <c r="I246" s="29">
        <v>20</v>
      </c>
      <c r="J246" s="96">
        <v>203</v>
      </c>
      <c r="K246" s="144">
        <v>21</v>
      </c>
      <c r="L246" s="30">
        <v>11</v>
      </c>
      <c r="M246" s="144">
        <v>4</v>
      </c>
      <c r="N246" s="86"/>
    </row>
    <row r="247" spans="1:14" s="135" customFormat="1" ht="33" customHeight="1" x14ac:dyDescent="0.15">
      <c r="A247" s="134">
        <v>13</v>
      </c>
      <c r="B247" s="7" t="s">
        <v>656</v>
      </c>
      <c r="C247" s="7" t="s">
        <v>444</v>
      </c>
      <c r="D247" s="12"/>
      <c r="E247" s="7" t="s">
        <v>1669</v>
      </c>
      <c r="F247" s="7" t="s">
        <v>445</v>
      </c>
      <c r="G247" s="7" t="s">
        <v>446</v>
      </c>
      <c r="H247" s="10" t="s">
        <v>2335</v>
      </c>
      <c r="I247" s="19">
        <v>12</v>
      </c>
      <c r="J247" s="17">
        <v>76</v>
      </c>
      <c r="K247" s="146">
        <v>4</v>
      </c>
      <c r="L247" s="2">
        <v>8</v>
      </c>
      <c r="M247" s="146">
        <v>2</v>
      </c>
      <c r="N247" s="86"/>
    </row>
    <row r="248" spans="1:14" s="135" customFormat="1" ht="33" customHeight="1" x14ac:dyDescent="0.15">
      <c r="A248" s="134">
        <v>14</v>
      </c>
      <c r="B248" s="83" t="s">
        <v>656</v>
      </c>
      <c r="C248" s="83" t="s">
        <v>447</v>
      </c>
      <c r="D248" s="78"/>
      <c r="E248" s="83" t="s">
        <v>1670</v>
      </c>
      <c r="F248" s="83" t="s">
        <v>448</v>
      </c>
      <c r="G248" s="83" t="s">
        <v>449</v>
      </c>
      <c r="H248" s="84" t="s">
        <v>2523</v>
      </c>
      <c r="I248" s="29">
        <v>13</v>
      </c>
      <c r="J248" s="96">
        <v>126</v>
      </c>
      <c r="K248" s="144">
        <v>10</v>
      </c>
      <c r="L248" s="30">
        <v>9</v>
      </c>
      <c r="M248" s="144">
        <v>3</v>
      </c>
      <c r="N248" s="86"/>
    </row>
    <row r="249" spans="1:14" s="135" customFormat="1" ht="33" customHeight="1" x14ac:dyDescent="0.15">
      <c r="A249" s="134">
        <v>15</v>
      </c>
      <c r="B249" s="7" t="s">
        <v>656</v>
      </c>
      <c r="C249" s="7" t="s">
        <v>450</v>
      </c>
      <c r="D249" s="12"/>
      <c r="E249" s="7" t="s">
        <v>1671</v>
      </c>
      <c r="F249" s="7" t="s">
        <v>451</v>
      </c>
      <c r="G249" s="7" t="s">
        <v>452</v>
      </c>
      <c r="H249" s="10" t="s">
        <v>2524</v>
      </c>
      <c r="I249" s="19">
        <v>12</v>
      </c>
      <c r="J249" s="17">
        <v>125</v>
      </c>
      <c r="K249" s="146">
        <v>8</v>
      </c>
      <c r="L249" s="2">
        <v>8</v>
      </c>
      <c r="M249" s="146">
        <v>2</v>
      </c>
      <c r="N249" s="86"/>
    </row>
    <row r="250" spans="1:14" s="135" customFormat="1" ht="33" customHeight="1" x14ac:dyDescent="0.15">
      <c r="A250" s="134">
        <v>16</v>
      </c>
      <c r="B250" s="84" t="s">
        <v>659</v>
      </c>
      <c r="C250" s="84" t="s">
        <v>1065</v>
      </c>
      <c r="D250" s="78"/>
      <c r="E250" s="83" t="s">
        <v>1672</v>
      </c>
      <c r="F250" s="83" t="s">
        <v>462</v>
      </c>
      <c r="G250" s="83" t="s">
        <v>463</v>
      </c>
      <c r="H250" s="84" t="s">
        <v>2525</v>
      </c>
      <c r="I250" s="29">
        <v>9</v>
      </c>
      <c r="J250" s="96">
        <v>33</v>
      </c>
      <c r="K250" s="143">
        <v>1</v>
      </c>
      <c r="L250" s="30">
        <v>5</v>
      </c>
      <c r="M250" s="144">
        <v>1</v>
      </c>
      <c r="N250" s="86"/>
    </row>
    <row r="251" spans="1:14" s="135" customFormat="1" ht="33" customHeight="1" x14ac:dyDescent="0.15">
      <c r="A251" s="134">
        <v>17</v>
      </c>
      <c r="B251" s="7" t="s">
        <v>659</v>
      </c>
      <c r="C251" s="7" t="s">
        <v>453</v>
      </c>
      <c r="D251" s="12"/>
      <c r="E251" s="7" t="s">
        <v>1673</v>
      </c>
      <c r="F251" s="7" t="s">
        <v>454</v>
      </c>
      <c r="G251" s="7" t="s">
        <v>455</v>
      </c>
      <c r="H251" s="10" t="s">
        <v>3408</v>
      </c>
      <c r="I251" s="19">
        <v>17</v>
      </c>
      <c r="J251" s="17">
        <v>210</v>
      </c>
      <c r="K251" s="266">
        <v>4</v>
      </c>
      <c r="L251" s="2">
        <v>11</v>
      </c>
      <c r="M251" s="146">
        <v>2</v>
      </c>
      <c r="N251" s="86"/>
    </row>
    <row r="252" spans="1:14" s="135" customFormat="1" ht="33" customHeight="1" x14ac:dyDescent="0.15">
      <c r="A252" s="134">
        <v>18</v>
      </c>
      <c r="B252" s="83" t="s">
        <v>659</v>
      </c>
      <c r="C252" s="83" t="s">
        <v>660</v>
      </c>
      <c r="D252" s="78">
        <v>1</v>
      </c>
      <c r="E252" s="83" t="s">
        <v>1674</v>
      </c>
      <c r="F252" s="83" t="s">
        <v>456</v>
      </c>
      <c r="G252" s="83" t="s">
        <v>457</v>
      </c>
      <c r="H252" s="369" t="s">
        <v>3409</v>
      </c>
      <c r="I252" s="142">
        <v>13</v>
      </c>
      <c r="J252" s="96">
        <v>87</v>
      </c>
      <c r="K252" s="238">
        <v>8</v>
      </c>
      <c r="L252" s="505">
        <v>8</v>
      </c>
      <c r="M252" s="511">
        <v>2</v>
      </c>
      <c r="N252" s="86"/>
    </row>
    <row r="253" spans="1:14" s="135" customFormat="1" ht="33" customHeight="1" x14ac:dyDescent="0.15">
      <c r="A253" s="134">
        <v>19</v>
      </c>
      <c r="B253" s="7" t="s">
        <v>659</v>
      </c>
      <c r="C253" s="7" t="s">
        <v>663</v>
      </c>
      <c r="D253" s="12">
        <v>2</v>
      </c>
      <c r="E253" s="7" t="s">
        <v>1675</v>
      </c>
      <c r="F253" s="7" t="s">
        <v>460</v>
      </c>
      <c r="G253" s="7" t="s">
        <v>461</v>
      </c>
      <c r="H253" s="10" t="s">
        <v>2526</v>
      </c>
      <c r="I253" s="19">
        <v>9</v>
      </c>
      <c r="J253" s="17">
        <v>53</v>
      </c>
      <c r="K253" s="266">
        <v>7</v>
      </c>
      <c r="L253" s="504">
        <v>6</v>
      </c>
      <c r="M253" s="513">
        <v>1</v>
      </c>
      <c r="N253" s="86"/>
    </row>
    <row r="254" spans="1:14" s="135" customFormat="1" ht="33" customHeight="1" x14ac:dyDescent="0.15">
      <c r="A254" s="134">
        <v>20</v>
      </c>
      <c r="B254" s="83" t="s">
        <v>659</v>
      </c>
      <c r="C254" s="83" t="s">
        <v>1676</v>
      </c>
      <c r="D254" s="78">
        <v>1</v>
      </c>
      <c r="E254" s="83" t="s">
        <v>1677</v>
      </c>
      <c r="F254" s="83" t="s">
        <v>458</v>
      </c>
      <c r="G254" s="83" t="s">
        <v>459</v>
      </c>
      <c r="H254" s="84" t="s">
        <v>3410</v>
      </c>
      <c r="I254" s="29">
        <v>13</v>
      </c>
      <c r="J254" s="96">
        <v>90</v>
      </c>
      <c r="K254" s="238">
        <v>8</v>
      </c>
      <c r="L254" s="505">
        <v>8</v>
      </c>
      <c r="M254" s="511">
        <v>2</v>
      </c>
      <c r="N254" s="86"/>
    </row>
    <row r="255" spans="1:14" s="135" customFormat="1" ht="33" customHeight="1" x14ac:dyDescent="0.15">
      <c r="A255" s="134">
        <v>21</v>
      </c>
      <c r="B255" s="7" t="s">
        <v>645</v>
      </c>
      <c r="C255" s="7" t="s">
        <v>422</v>
      </c>
      <c r="D255" s="165"/>
      <c r="E255" s="10" t="s">
        <v>1678</v>
      </c>
      <c r="F255" s="10" t="s">
        <v>423</v>
      </c>
      <c r="G255" s="10" t="s">
        <v>424</v>
      </c>
      <c r="H255" s="10" t="s">
        <v>2336</v>
      </c>
      <c r="I255" s="19">
        <v>25</v>
      </c>
      <c r="J255" s="265">
        <v>339</v>
      </c>
      <c r="K255" s="513">
        <v>22</v>
      </c>
      <c r="L255" s="19">
        <v>17</v>
      </c>
      <c r="M255" s="513">
        <v>5</v>
      </c>
      <c r="N255" s="86"/>
    </row>
    <row r="256" spans="1:14" s="135" customFormat="1" ht="33" customHeight="1" thickBot="1" x14ac:dyDescent="0.2">
      <c r="A256" s="134">
        <v>22</v>
      </c>
      <c r="B256" s="185" t="s">
        <v>645</v>
      </c>
      <c r="C256" s="185" t="s">
        <v>425</v>
      </c>
      <c r="D256" s="186"/>
      <c r="E256" s="185" t="s">
        <v>1500</v>
      </c>
      <c r="F256" s="185" t="s">
        <v>426</v>
      </c>
      <c r="G256" s="185" t="s">
        <v>427</v>
      </c>
      <c r="H256" s="90" t="s">
        <v>2337</v>
      </c>
      <c r="I256" s="28">
        <v>29</v>
      </c>
      <c r="J256" s="224">
        <v>498</v>
      </c>
      <c r="K256" s="101">
        <v>35</v>
      </c>
      <c r="L256" s="28">
        <v>22</v>
      </c>
      <c r="M256" s="101">
        <v>6</v>
      </c>
      <c r="N256" s="86"/>
    </row>
    <row r="257" spans="1:14" s="167" customFormat="1" ht="39.950000000000003" customHeight="1" x14ac:dyDescent="0.15">
      <c r="A257" s="134"/>
      <c r="D257" s="168"/>
      <c r="E257" s="141"/>
      <c r="F257" s="141"/>
      <c r="G257" s="141"/>
      <c r="H257" s="267" t="s">
        <v>1318</v>
      </c>
      <c r="I257" s="244">
        <f>SUM(I235:I256)</f>
        <v>422</v>
      </c>
      <c r="J257" s="244">
        <f>SUM(J235:J256)</f>
        <v>5154</v>
      </c>
      <c r="K257" s="245">
        <f>SUM(K235:K256)</f>
        <v>341</v>
      </c>
      <c r="L257" s="244">
        <f>SUM(L235:L256)</f>
        <v>278</v>
      </c>
      <c r="M257" s="245">
        <f>SUM(M235:M256)</f>
        <v>77</v>
      </c>
      <c r="N257" s="86"/>
    </row>
    <row r="258" spans="1:14" s="135" customFormat="1" ht="39.950000000000003" customHeight="1" thickBot="1" x14ac:dyDescent="0.2">
      <c r="A258" s="134"/>
      <c r="B258" s="135" t="s">
        <v>2204</v>
      </c>
      <c r="D258" s="154"/>
      <c r="H258" s="135" t="s">
        <v>1438</v>
      </c>
      <c r="J258" s="217"/>
      <c r="K258" s="503"/>
      <c r="L258" s="503"/>
      <c r="M258" s="503"/>
      <c r="N258" s="86"/>
    </row>
    <row r="259" spans="1:14" s="135" customFormat="1" ht="39.950000000000003" customHeight="1" thickBot="1" x14ac:dyDescent="0.2">
      <c r="A259" s="134"/>
      <c r="B259" s="413" t="s">
        <v>2205</v>
      </c>
      <c r="C259" s="413" t="s">
        <v>1401</v>
      </c>
      <c r="D259" s="413" t="s">
        <v>1414</v>
      </c>
      <c r="E259" s="218" t="s">
        <v>246</v>
      </c>
      <c r="F259" s="413" t="s">
        <v>247</v>
      </c>
      <c r="G259" s="413" t="s">
        <v>1518</v>
      </c>
      <c r="H259" s="413" t="s">
        <v>1303</v>
      </c>
      <c r="I259" s="136" t="s">
        <v>791</v>
      </c>
      <c r="J259" s="1004" t="s">
        <v>969</v>
      </c>
      <c r="K259" s="1000"/>
      <c r="L259" s="999" t="s">
        <v>793</v>
      </c>
      <c r="M259" s="1000"/>
      <c r="N259" s="86"/>
    </row>
    <row r="260" spans="1:14" s="135" customFormat="1" ht="33" customHeight="1" x14ac:dyDescent="0.15">
      <c r="A260" s="134">
        <v>1</v>
      </c>
      <c r="B260" s="7" t="s">
        <v>669</v>
      </c>
      <c r="C260" s="7" t="s">
        <v>464</v>
      </c>
      <c r="D260" s="12"/>
      <c r="E260" s="7" t="s">
        <v>1501</v>
      </c>
      <c r="F260" s="7" t="s">
        <v>465</v>
      </c>
      <c r="G260" s="7" t="s">
        <v>466</v>
      </c>
      <c r="H260" s="26" t="s">
        <v>2530</v>
      </c>
      <c r="I260" s="19">
        <v>28</v>
      </c>
      <c r="J260" s="80">
        <v>432</v>
      </c>
      <c r="K260" s="145">
        <v>33</v>
      </c>
      <c r="L260" s="2">
        <v>19</v>
      </c>
      <c r="M260" s="146">
        <v>5</v>
      </c>
      <c r="N260" s="207"/>
    </row>
    <row r="261" spans="1:14" s="135" customFormat="1" ht="33" customHeight="1" x14ac:dyDescent="0.15">
      <c r="A261" s="134">
        <v>2</v>
      </c>
      <c r="B261" s="5" t="s">
        <v>669</v>
      </c>
      <c r="C261" s="5" t="s">
        <v>467</v>
      </c>
      <c r="D261" s="11"/>
      <c r="E261" s="5" t="s">
        <v>1679</v>
      </c>
      <c r="F261" s="5" t="s">
        <v>468</v>
      </c>
      <c r="G261" s="5" t="s">
        <v>469</v>
      </c>
      <c r="H261" s="13" t="s">
        <v>2531</v>
      </c>
      <c r="I261" s="20">
        <v>45</v>
      </c>
      <c r="J261" s="81">
        <v>787</v>
      </c>
      <c r="K261" s="157">
        <v>42</v>
      </c>
      <c r="L261" s="6">
        <v>31</v>
      </c>
      <c r="M261" s="161">
        <v>8</v>
      </c>
      <c r="N261" s="86"/>
    </row>
    <row r="262" spans="1:14" s="135" customFormat="1" ht="33" customHeight="1" x14ac:dyDescent="0.15">
      <c r="A262" s="134">
        <v>3</v>
      </c>
      <c r="B262" s="7" t="s">
        <v>669</v>
      </c>
      <c r="C262" s="7" t="s">
        <v>470</v>
      </c>
      <c r="D262" s="12"/>
      <c r="E262" s="7" t="s">
        <v>1680</v>
      </c>
      <c r="F262" s="7" t="s">
        <v>471</v>
      </c>
      <c r="G262" s="7" t="s">
        <v>472</v>
      </c>
      <c r="H262" s="69" t="s">
        <v>2532</v>
      </c>
      <c r="I262" s="19">
        <v>17</v>
      </c>
      <c r="J262" s="80">
        <v>222</v>
      </c>
      <c r="K262" s="145">
        <v>20</v>
      </c>
      <c r="L262" s="2">
        <v>11</v>
      </c>
      <c r="M262" s="146">
        <v>3</v>
      </c>
      <c r="N262" s="86"/>
    </row>
    <row r="263" spans="1:14" s="135" customFormat="1" ht="32.25" customHeight="1" x14ac:dyDescent="0.15">
      <c r="A263" s="134">
        <v>4</v>
      </c>
      <c r="B263" s="5" t="s">
        <v>669</v>
      </c>
      <c r="C263" s="5" t="s">
        <v>473</v>
      </c>
      <c r="D263" s="11"/>
      <c r="E263" s="5" t="s">
        <v>1353</v>
      </c>
      <c r="F263" s="5" t="s">
        <v>474</v>
      </c>
      <c r="G263" s="5" t="s">
        <v>475</v>
      </c>
      <c r="H263" s="13" t="s">
        <v>2340</v>
      </c>
      <c r="I263" s="20">
        <v>41</v>
      </c>
      <c r="J263" s="81">
        <v>748</v>
      </c>
      <c r="K263" s="157">
        <v>32</v>
      </c>
      <c r="L263" s="6">
        <v>30</v>
      </c>
      <c r="M263" s="161">
        <v>6</v>
      </c>
      <c r="N263" s="86"/>
    </row>
    <row r="264" spans="1:14" s="135" customFormat="1" ht="33" customHeight="1" x14ac:dyDescent="0.15">
      <c r="A264" s="134">
        <v>5</v>
      </c>
      <c r="B264" s="7" t="s">
        <v>669</v>
      </c>
      <c r="C264" s="7" t="s">
        <v>476</v>
      </c>
      <c r="D264" s="12"/>
      <c r="E264" s="7" t="s">
        <v>1681</v>
      </c>
      <c r="F264" s="7" t="s">
        <v>477</v>
      </c>
      <c r="G264" s="7" t="s">
        <v>478</v>
      </c>
      <c r="H264" s="10" t="s">
        <v>3413</v>
      </c>
      <c r="I264" s="19">
        <v>14</v>
      </c>
      <c r="J264" s="80">
        <v>170</v>
      </c>
      <c r="K264" s="145">
        <v>18</v>
      </c>
      <c r="L264" s="2">
        <v>10</v>
      </c>
      <c r="M264" s="146">
        <v>3</v>
      </c>
      <c r="N264" s="86"/>
    </row>
    <row r="265" spans="1:14" s="135" customFormat="1" ht="33" customHeight="1" x14ac:dyDescent="0.15">
      <c r="A265" s="134">
        <v>6</v>
      </c>
      <c r="B265" s="5" t="s">
        <v>669</v>
      </c>
      <c r="C265" s="6" t="s">
        <v>1731</v>
      </c>
      <c r="D265" s="11"/>
      <c r="E265" s="5" t="s">
        <v>1682</v>
      </c>
      <c r="F265" s="5" t="s">
        <v>2418</v>
      </c>
      <c r="G265" s="5" t="s">
        <v>479</v>
      </c>
      <c r="H265" s="13" t="s">
        <v>3535</v>
      </c>
      <c r="I265" s="20">
        <v>8</v>
      </c>
      <c r="J265" s="81">
        <v>64</v>
      </c>
      <c r="K265" s="157">
        <v>5</v>
      </c>
      <c r="L265" s="6">
        <v>4</v>
      </c>
      <c r="M265" s="161">
        <v>1</v>
      </c>
      <c r="N265" s="86"/>
    </row>
    <row r="266" spans="1:14" s="135" customFormat="1" ht="33" customHeight="1" x14ac:dyDescent="0.15">
      <c r="A266" s="134">
        <v>7</v>
      </c>
      <c r="B266" s="7" t="s">
        <v>669</v>
      </c>
      <c r="C266" s="7" t="s">
        <v>480</v>
      </c>
      <c r="D266" s="12"/>
      <c r="E266" s="7" t="s">
        <v>1683</v>
      </c>
      <c r="F266" s="7" t="s">
        <v>481</v>
      </c>
      <c r="G266" s="7" t="s">
        <v>482</v>
      </c>
      <c r="H266" s="10" t="s">
        <v>2343</v>
      </c>
      <c r="I266" s="19">
        <v>24</v>
      </c>
      <c r="J266" s="80">
        <v>372</v>
      </c>
      <c r="K266" s="145">
        <v>28</v>
      </c>
      <c r="L266" s="2">
        <v>17</v>
      </c>
      <c r="M266" s="146">
        <v>5</v>
      </c>
      <c r="N266" s="86"/>
    </row>
    <row r="267" spans="1:14" s="135" customFormat="1" ht="33" customHeight="1" x14ac:dyDescent="0.15">
      <c r="A267" s="134">
        <v>8</v>
      </c>
      <c r="B267" s="5" t="s">
        <v>669</v>
      </c>
      <c r="C267" s="5" t="s">
        <v>483</v>
      </c>
      <c r="D267" s="11"/>
      <c r="E267" s="5" t="s">
        <v>1684</v>
      </c>
      <c r="F267" s="5" t="s">
        <v>484</v>
      </c>
      <c r="G267" s="5" t="s">
        <v>485</v>
      </c>
      <c r="H267" s="13" t="s">
        <v>2209</v>
      </c>
      <c r="I267" s="20">
        <v>41</v>
      </c>
      <c r="J267" s="81">
        <v>777</v>
      </c>
      <c r="K267" s="157">
        <v>43</v>
      </c>
      <c r="L267" s="6">
        <v>31</v>
      </c>
      <c r="M267" s="161">
        <v>8</v>
      </c>
      <c r="N267" s="86"/>
    </row>
    <row r="268" spans="1:14" s="135" customFormat="1" ht="33" customHeight="1" x14ac:dyDescent="0.15">
      <c r="A268" s="134">
        <v>9</v>
      </c>
      <c r="B268" s="7" t="s">
        <v>669</v>
      </c>
      <c r="C268" s="7" t="s">
        <v>486</v>
      </c>
      <c r="D268" s="12"/>
      <c r="E268" s="7" t="s">
        <v>1685</v>
      </c>
      <c r="F268" s="7" t="s">
        <v>487</v>
      </c>
      <c r="G268" s="7" t="s">
        <v>488</v>
      </c>
      <c r="H268" s="10" t="s">
        <v>2341</v>
      </c>
      <c r="I268" s="19">
        <v>14</v>
      </c>
      <c r="J268" s="80">
        <v>166</v>
      </c>
      <c r="K268" s="145">
        <v>13</v>
      </c>
      <c r="L268" s="2">
        <v>9</v>
      </c>
      <c r="M268" s="146">
        <v>3</v>
      </c>
      <c r="N268" s="86"/>
    </row>
    <row r="269" spans="1:14" s="135" customFormat="1" ht="33" customHeight="1" x14ac:dyDescent="0.15">
      <c r="A269" s="134">
        <v>10</v>
      </c>
      <c r="B269" s="5" t="s">
        <v>669</v>
      </c>
      <c r="C269" s="5" t="s">
        <v>139</v>
      </c>
      <c r="D269" s="11"/>
      <c r="E269" s="5" t="s">
        <v>1686</v>
      </c>
      <c r="F269" s="5" t="s">
        <v>489</v>
      </c>
      <c r="G269" s="5" t="s">
        <v>490</v>
      </c>
      <c r="H269" s="13" t="s">
        <v>2342</v>
      </c>
      <c r="I269" s="20">
        <v>18</v>
      </c>
      <c r="J269" s="81">
        <v>213</v>
      </c>
      <c r="K269" s="157">
        <v>17</v>
      </c>
      <c r="L269" s="6">
        <v>11</v>
      </c>
      <c r="M269" s="161">
        <v>3</v>
      </c>
      <c r="N269" s="86"/>
    </row>
    <row r="270" spans="1:14" s="135" customFormat="1" ht="33" customHeight="1" x14ac:dyDescent="0.15">
      <c r="A270" s="134">
        <v>11</v>
      </c>
      <c r="B270" s="7" t="s">
        <v>669</v>
      </c>
      <c r="C270" s="7" t="s">
        <v>491</v>
      </c>
      <c r="D270" s="12"/>
      <c r="E270" s="7" t="s">
        <v>1508</v>
      </c>
      <c r="F270" s="7" t="s">
        <v>492</v>
      </c>
      <c r="G270" s="7" t="s">
        <v>493</v>
      </c>
      <c r="H270" s="10" t="s">
        <v>2533</v>
      </c>
      <c r="I270" s="19">
        <v>16</v>
      </c>
      <c r="J270" s="80">
        <v>146</v>
      </c>
      <c r="K270" s="145">
        <v>8</v>
      </c>
      <c r="L270" s="2">
        <v>8</v>
      </c>
      <c r="M270" s="146">
        <v>2</v>
      </c>
      <c r="N270" s="86"/>
    </row>
    <row r="271" spans="1:14" s="135" customFormat="1" ht="33" customHeight="1" x14ac:dyDescent="0.15">
      <c r="A271" s="134">
        <v>12</v>
      </c>
      <c r="B271" s="5" t="s">
        <v>669</v>
      </c>
      <c r="C271" s="5" t="s">
        <v>690</v>
      </c>
      <c r="D271" s="11"/>
      <c r="E271" s="5" t="s">
        <v>1510</v>
      </c>
      <c r="F271" s="5" t="s">
        <v>494</v>
      </c>
      <c r="G271" s="5" t="s">
        <v>495</v>
      </c>
      <c r="H271" s="13" t="s">
        <v>2349</v>
      </c>
      <c r="I271" s="20">
        <v>9</v>
      </c>
      <c r="J271" s="81">
        <v>54</v>
      </c>
      <c r="K271" s="157">
        <v>4</v>
      </c>
      <c r="L271" s="6">
        <v>6</v>
      </c>
      <c r="M271" s="161">
        <v>2</v>
      </c>
      <c r="N271" s="86"/>
    </row>
    <row r="272" spans="1:14" s="135" customFormat="1" ht="33" customHeight="1" x14ac:dyDescent="0.15">
      <c r="A272" s="134">
        <v>13</v>
      </c>
      <c r="B272" s="7" t="s">
        <v>669</v>
      </c>
      <c r="C272" s="7" t="s">
        <v>496</v>
      </c>
      <c r="D272" s="12"/>
      <c r="E272" s="7" t="s">
        <v>1687</v>
      </c>
      <c r="F272" s="7" t="s">
        <v>497</v>
      </c>
      <c r="G272" s="7" t="s">
        <v>498</v>
      </c>
      <c r="H272" s="10" t="s">
        <v>2212</v>
      </c>
      <c r="I272" s="19">
        <v>10</v>
      </c>
      <c r="J272" s="80">
        <v>41</v>
      </c>
      <c r="K272" s="145">
        <v>4</v>
      </c>
      <c r="L272" s="2">
        <v>5</v>
      </c>
      <c r="M272" s="146">
        <v>1</v>
      </c>
      <c r="N272" s="86"/>
    </row>
    <row r="273" spans="1:14" s="135" customFormat="1" ht="33" customHeight="1" x14ac:dyDescent="0.15">
      <c r="A273" s="134">
        <v>14</v>
      </c>
      <c r="B273" s="5" t="s">
        <v>669</v>
      </c>
      <c r="C273" s="5" t="s">
        <v>693</v>
      </c>
      <c r="D273" s="11"/>
      <c r="E273" s="5" t="s">
        <v>1688</v>
      </c>
      <c r="F273" s="5" t="s">
        <v>499</v>
      </c>
      <c r="G273" s="5" t="s">
        <v>500</v>
      </c>
      <c r="H273" s="13" t="s">
        <v>2345</v>
      </c>
      <c r="I273" s="20">
        <v>7</v>
      </c>
      <c r="J273" s="81">
        <v>29</v>
      </c>
      <c r="K273" s="157">
        <v>0</v>
      </c>
      <c r="L273" s="6">
        <v>4</v>
      </c>
      <c r="M273" s="161">
        <v>0</v>
      </c>
      <c r="N273" s="86"/>
    </row>
    <row r="274" spans="1:14" s="135" customFormat="1" ht="33" customHeight="1" x14ac:dyDescent="0.15">
      <c r="A274" s="134">
        <v>15</v>
      </c>
      <c r="B274" s="7" t="s">
        <v>669</v>
      </c>
      <c r="C274" s="7" t="s">
        <v>501</v>
      </c>
      <c r="D274" s="12"/>
      <c r="E274" s="7" t="s">
        <v>1689</v>
      </c>
      <c r="F274" s="7" t="s">
        <v>502</v>
      </c>
      <c r="G274" s="7" t="s">
        <v>503</v>
      </c>
      <c r="H274" s="10" t="s">
        <v>2346</v>
      </c>
      <c r="I274" s="19">
        <v>11</v>
      </c>
      <c r="J274" s="80">
        <v>53</v>
      </c>
      <c r="K274" s="145">
        <v>2</v>
      </c>
      <c r="L274" s="2">
        <v>7</v>
      </c>
      <c r="M274" s="146">
        <v>2</v>
      </c>
      <c r="N274" s="86"/>
    </row>
    <row r="275" spans="1:14" s="135" customFormat="1" ht="33" customHeight="1" x14ac:dyDescent="0.15">
      <c r="A275" s="134">
        <v>16</v>
      </c>
      <c r="B275" s="5" t="s">
        <v>669</v>
      </c>
      <c r="C275" s="5" t="s">
        <v>705</v>
      </c>
      <c r="D275" s="11"/>
      <c r="E275" s="5" t="s">
        <v>1379</v>
      </c>
      <c r="F275" s="5" t="s">
        <v>504</v>
      </c>
      <c r="G275" s="5" t="s">
        <v>505</v>
      </c>
      <c r="H275" s="13" t="s">
        <v>2344</v>
      </c>
      <c r="I275" s="20">
        <v>22</v>
      </c>
      <c r="J275" s="81">
        <v>394</v>
      </c>
      <c r="K275" s="157">
        <v>31</v>
      </c>
      <c r="L275" s="6">
        <v>17</v>
      </c>
      <c r="M275" s="161">
        <v>5</v>
      </c>
      <c r="N275" s="86"/>
    </row>
    <row r="276" spans="1:14" s="135" customFormat="1" ht="33" customHeight="1" x14ac:dyDescent="0.15">
      <c r="A276" s="134">
        <v>17</v>
      </c>
      <c r="B276" s="7" t="s">
        <v>669</v>
      </c>
      <c r="C276" s="7" t="s">
        <v>506</v>
      </c>
      <c r="D276" s="12"/>
      <c r="E276" s="7" t="s">
        <v>1690</v>
      </c>
      <c r="F276" s="7" t="s">
        <v>940</v>
      </c>
      <c r="G276" s="7" t="s">
        <v>941</v>
      </c>
      <c r="H276" s="10" t="s">
        <v>3415</v>
      </c>
      <c r="I276" s="19">
        <v>13</v>
      </c>
      <c r="J276" s="80">
        <v>95</v>
      </c>
      <c r="K276" s="145">
        <v>11</v>
      </c>
      <c r="L276" s="2">
        <v>9</v>
      </c>
      <c r="M276" s="146">
        <v>3</v>
      </c>
      <c r="N276" s="86"/>
    </row>
    <row r="277" spans="1:14" s="135" customFormat="1" ht="33" customHeight="1" x14ac:dyDescent="0.15">
      <c r="A277" s="134">
        <v>18</v>
      </c>
      <c r="B277" s="83" t="s">
        <v>669</v>
      </c>
      <c r="C277" s="98" t="s">
        <v>942</v>
      </c>
      <c r="D277" s="78"/>
      <c r="E277" s="83" t="s">
        <v>2414</v>
      </c>
      <c r="F277" s="83" t="s">
        <v>943</v>
      </c>
      <c r="G277" s="83" t="s">
        <v>944</v>
      </c>
      <c r="H277" s="84" t="s">
        <v>2534</v>
      </c>
      <c r="I277" s="29">
        <v>20</v>
      </c>
      <c r="J277" s="258">
        <v>258</v>
      </c>
      <c r="K277" s="143">
        <v>19</v>
      </c>
      <c r="L277" s="30">
        <v>14</v>
      </c>
      <c r="M277" s="144">
        <v>4</v>
      </c>
      <c r="N277" s="86"/>
    </row>
    <row r="278" spans="1:14" s="135" customFormat="1" ht="33" customHeight="1" x14ac:dyDescent="0.15">
      <c r="A278" s="134">
        <v>19</v>
      </c>
      <c r="B278" s="7" t="s">
        <v>669</v>
      </c>
      <c r="C278" s="7" t="s">
        <v>696</v>
      </c>
      <c r="D278" s="12"/>
      <c r="E278" s="7" t="s">
        <v>1691</v>
      </c>
      <c r="F278" s="7" t="s">
        <v>945</v>
      </c>
      <c r="G278" s="7" t="s">
        <v>946</v>
      </c>
      <c r="H278" s="10" t="s">
        <v>3414</v>
      </c>
      <c r="I278" s="19">
        <v>30</v>
      </c>
      <c r="J278" s="80">
        <v>448</v>
      </c>
      <c r="K278" s="145">
        <v>27</v>
      </c>
      <c r="L278" s="2">
        <v>21</v>
      </c>
      <c r="M278" s="146">
        <v>5</v>
      </c>
      <c r="N278" s="86"/>
    </row>
    <row r="279" spans="1:14" s="135" customFormat="1" ht="31.5" customHeight="1" x14ac:dyDescent="0.15">
      <c r="A279" s="134">
        <v>20</v>
      </c>
      <c r="B279" s="83" t="s">
        <v>669</v>
      </c>
      <c r="C279" s="83" t="s">
        <v>1220</v>
      </c>
      <c r="D279" s="78"/>
      <c r="E279" s="83" t="s">
        <v>1513</v>
      </c>
      <c r="F279" s="83" t="s">
        <v>947</v>
      </c>
      <c r="G279" s="83" t="s">
        <v>948</v>
      </c>
      <c r="H279" s="369" t="s">
        <v>2348</v>
      </c>
      <c r="I279" s="29">
        <v>10</v>
      </c>
      <c r="J279" s="258">
        <v>50</v>
      </c>
      <c r="K279" s="143">
        <v>5</v>
      </c>
      <c r="L279" s="30">
        <v>6</v>
      </c>
      <c r="M279" s="144">
        <v>2</v>
      </c>
      <c r="N279" s="86"/>
    </row>
    <row r="280" spans="1:14" s="135" customFormat="1" ht="33" customHeight="1" x14ac:dyDescent="0.15">
      <c r="A280" s="134">
        <v>21</v>
      </c>
      <c r="B280" s="7" t="s">
        <v>669</v>
      </c>
      <c r="C280" s="7" t="s">
        <v>1240</v>
      </c>
      <c r="D280" s="12">
        <v>1</v>
      </c>
      <c r="E280" s="7" t="s">
        <v>1380</v>
      </c>
      <c r="F280" s="7" t="s">
        <v>1241</v>
      </c>
      <c r="G280" s="7" t="s">
        <v>701</v>
      </c>
      <c r="H280" s="10" t="s">
        <v>2535</v>
      </c>
      <c r="I280" s="19">
        <v>7</v>
      </c>
      <c r="J280" s="80">
        <v>25</v>
      </c>
      <c r="K280" s="145">
        <v>2</v>
      </c>
      <c r="L280" s="2">
        <v>4</v>
      </c>
      <c r="M280" s="146">
        <v>1</v>
      </c>
      <c r="N280" s="86"/>
    </row>
    <row r="281" spans="1:14" s="135" customFormat="1" ht="33" customHeight="1" x14ac:dyDescent="0.15">
      <c r="A281" s="134">
        <v>22</v>
      </c>
      <c r="B281" s="83" t="s">
        <v>669</v>
      </c>
      <c r="C281" s="83" t="s">
        <v>949</v>
      </c>
      <c r="D281" s="78">
        <v>4</v>
      </c>
      <c r="E281" s="83" t="s">
        <v>1692</v>
      </c>
      <c r="F281" s="83" t="s">
        <v>950</v>
      </c>
      <c r="G281" s="83" t="s">
        <v>951</v>
      </c>
      <c r="H281" s="84" t="s">
        <v>2536</v>
      </c>
      <c r="I281" s="29">
        <v>3</v>
      </c>
      <c r="J281" s="258">
        <v>3</v>
      </c>
      <c r="K281" s="143">
        <v>0</v>
      </c>
      <c r="L281" s="30">
        <v>2</v>
      </c>
      <c r="M281" s="144">
        <v>0</v>
      </c>
      <c r="N281" s="489"/>
    </row>
    <row r="282" spans="1:14" s="135" customFormat="1" ht="33" customHeight="1" x14ac:dyDescent="0.15">
      <c r="A282" s="134">
        <v>23</v>
      </c>
      <c r="B282" s="7" t="s">
        <v>669</v>
      </c>
      <c r="C282" s="7" t="s">
        <v>889</v>
      </c>
      <c r="D282" s="12"/>
      <c r="E282" s="7" t="s">
        <v>1693</v>
      </c>
      <c r="F282" s="7" t="s">
        <v>890</v>
      </c>
      <c r="G282" s="7" t="s">
        <v>891</v>
      </c>
      <c r="H282" s="10" t="s">
        <v>2350</v>
      </c>
      <c r="I282" s="19">
        <v>28</v>
      </c>
      <c r="J282" s="80">
        <v>390</v>
      </c>
      <c r="K282" s="145">
        <v>39</v>
      </c>
      <c r="L282" s="2">
        <v>18</v>
      </c>
      <c r="M282" s="146">
        <v>6</v>
      </c>
      <c r="N282" s="412"/>
    </row>
    <row r="283" spans="1:14" s="135" customFormat="1" ht="33" customHeight="1" x14ac:dyDescent="0.15">
      <c r="A283" s="134">
        <v>24</v>
      </c>
      <c r="B283" s="83" t="s">
        <v>669</v>
      </c>
      <c r="C283" s="83" t="s">
        <v>892</v>
      </c>
      <c r="D283" s="78"/>
      <c r="E283" s="83" t="s">
        <v>1515</v>
      </c>
      <c r="F283" s="83" t="s">
        <v>893</v>
      </c>
      <c r="G283" s="83" t="s">
        <v>894</v>
      </c>
      <c r="H283" s="84" t="s">
        <v>2347</v>
      </c>
      <c r="I283" s="29">
        <v>8</v>
      </c>
      <c r="J283" s="268">
        <v>22</v>
      </c>
      <c r="K283" s="235">
        <v>1</v>
      </c>
      <c r="L283" s="30">
        <v>4</v>
      </c>
      <c r="M283" s="144">
        <v>1</v>
      </c>
      <c r="N283" s="86"/>
    </row>
    <row r="284" spans="1:14" s="135" customFormat="1" ht="33" customHeight="1" x14ac:dyDescent="0.15">
      <c r="A284" s="134">
        <v>25</v>
      </c>
      <c r="B284" s="7" t="s">
        <v>895</v>
      </c>
      <c r="C284" s="7" t="s">
        <v>896</v>
      </c>
      <c r="D284" s="12"/>
      <c r="E284" s="7" t="s">
        <v>1517</v>
      </c>
      <c r="F284" s="7" t="s">
        <v>897</v>
      </c>
      <c r="G284" s="7" t="s">
        <v>898</v>
      </c>
      <c r="H284" s="10" t="s">
        <v>2351</v>
      </c>
      <c r="I284" s="19">
        <v>18</v>
      </c>
      <c r="J284" s="15">
        <v>196</v>
      </c>
      <c r="K284" s="233">
        <v>21</v>
      </c>
      <c r="L284" s="2">
        <v>13</v>
      </c>
      <c r="M284" s="146">
        <v>5</v>
      </c>
      <c r="N284" s="86"/>
    </row>
    <row r="285" spans="1:14" s="135" customFormat="1" ht="33" customHeight="1" x14ac:dyDescent="0.15">
      <c r="A285" s="134">
        <v>26</v>
      </c>
      <c r="B285" s="83" t="s">
        <v>895</v>
      </c>
      <c r="C285" s="83" t="s">
        <v>899</v>
      </c>
      <c r="D285" s="78"/>
      <c r="E285" s="83" t="s">
        <v>1694</v>
      </c>
      <c r="F285" s="83" t="s">
        <v>900</v>
      </c>
      <c r="G285" s="83" t="s">
        <v>901</v>
      </c>
      <c r="H285" s="84" t="s">
        <v>3416</v>
      </c>
      <c r="I285" s="29">
        <v>17</v>
      </c>
      <c r="J285" s="85">
        <v>143</v>
      </c>
      <c r="K285" s="235">
        <v>16</v>
      </c>
      <c r="L285" s="30">
        <v>9</v>
      </c>
      <c r="M285" s="144">
        <v>3</v>
      </c>
      <c r="N285" s="86"/>
    </row>
    <row r="286" spans="1:14" s="135" customFormat="1" ht="33" customHeight="1" thickBot="1" x14ac:dyDescent="0.2">
      <c r="A286" s="134">
        <v>27</v>
      </c>
      <c r="B286" s="22" t="s">
        <v>895</v>
      </c>
      <c r="C286" s="22" t="s">
        <v>902</v>
      </c>
      <c r="D286" s="23"/>
      <c r="E286" s="22" t="s">
        <v>1695</v>
      </c>
      <c r="F286" s="22" t="s">
        <v>903</v>
      </c>
      <c r="G286" s="22" t="s">
        <v>904</v>
      </c>
      <c r="H286" s="21" t="s">
        <v>3417</v>
      </c>
      <c r="I286" s="25">
        <v>16</v>
      </c>
      <c r="J286" s="82">
        <v>117</v>
      </c>
      <c r="K286" s="152">
        <v>5</v>
      </c>
      <c r="L286" s="74">
        <v>8</v>
      </c>
      <c r="M286" s="153">
        <v>2</v>
      </c>
      <c r="N286" s="86"/>
    </row>
    <row r="287" spans="1:14" s="167" customFormat="1" ht="39.950000000000003" customHeight="1" x14ac:dyDescent="0.15">
      <c r="A287" s="134"/>
      <c r="D287" s="168"/>
      <c r="H287" s="262" t="s">
        <v>1318</v>
      </c>
      <c r="I287" s="188">
        <f>SUM(I260:I286)</f>
        <v>495</v>
      </c>
      <c r="J287" s="188">
        <f t="shared" ref="J287:M287" si="3">SUM(J260:J286)</f>
        <v>6415</v>
      </c>
      <c r="K287" s="189">
        <f t="shared" si="3"/>
        <v>446</v>
      </c>
      <c r="L287" s="188">
        <f t="shared" si="3"/>
        <v>328</v>
      </c>
      <c r="M287" s="189">
        <f t="shared" si="3"/>
        <v>89</v>
      </c>
      <c r="N287" s="491"/>
    </row>
    <row r="288" spans="1:14" s="135" customFormat="1" ht="39.950000000000003" customHeight="1" thickBot="1" x14ac:dyDescent="0.2">
      <c r="A288" s="134"/>
      <c r="B288" s="135" t="s">
        <v>2206</v>
      </c>
      <c r="D288" s="154"/>
      <c r="H288" s="135" t="s">
        <v>1438</v>
      </c>
      <c r="J288" s="217"/>
      <c r="K288" s="503"/>
      <c r="L288" s="503"/>
      <c r="M288" s="503"/>
      <c r="N288" s="489"/>
    </row>
    <row r="289" spans="1:14" s="135" customFormat="1" ht="39.950000000000003" customHeight="1" thickBot="1" x14ac:dyDescent="0.2">
      <c r="A289" s="134"/>
      <c r="B289" s="413" t="s">
        <v>301</v>
      </c>
      <c r="C289" s="413" t="s">
        <v>1401</v>
      </c>
      <c r="D289" s="413" t="s">
        <v>1414</v>
      </c>
      <c r="E289" s="413" t="s">
        <v>246</v>
      </c>
      <c r="F289" s="413" t="s">
        <v>247</v>
      </c>
      <c r="G289" s="413" t="s">
        <v>1518</v>
      </c>
      <c r="H289" s="413" t="s">
        <v>1303</v>
      </c>
      <c r="I289" s="136" t="s">
        <v>791</v>
      </c>
      <c r="J289" s="1004" t="s">
        <v>969</v>
      </c>
      <c r="K289" s="1000"/>
      <c r="L289" s="999" t="s">
        <v>793</v>
      </c>
      <c r="M289" s="1000"/>
      <c r="N289" s="86"/>
    </row>
    <row r="290" spans="1:14" s="135" customFormat="1" ht="33" customHeight="1" x14ac:dyDescent="0.15">
      <c r="A290" s="134">
        <v>1</v>
      </c>
      <c r="B290" s="7" t="s">
        <v>1732</v>
      </c>
      <c r="C290" s="7" t="s">
        <v>1733</v>
      </c>
      <c r="D290" s="12"/>
      <c r="E290" s="7" t="s">
        <v>1734</v>
      </c>
      <c r="F290" s="7" t="s">
        <v>1735</v>
      </c>
      <c r="G290" s="7" t="s">
        <v>1736</v>
      </c>
      <c r="H290" s="26" t="s">
        <v>3426</v>
      </c>
      <c r="I290" s="19">
        <v>27</v>
      </c>
      <c r="J290" s="80">
        <v>419</v>
      </c>
      <c r="K290" s="140">
        <v>27</v>
      </c>
      <c r="L290" s="119">
        <v>16</v>
      </c>
      <c r="M290" s="140">
        <v>4</v>
      </c>
      <c r="N290" s="207"/>
    </row>
    <row r="291" spans="1:14" s="135" customFormat="1" ht="33" customHeight="1" x14ac:dyDescent="0.15">
      <c r="A291" s="134">
        <v>2</v>
      </c>
      <c r="B291" s="5" t="s">
        <v>1732</v>
      </c>
      <c r="C291" s="6" t="s">
        <v>1737</v>
      </c>
      <c r="D291" s="11"/>
      <c r="E291" s="5" t="s">
        <v>1738</v>
      </c>
      <c r="F291" s="5" t="s">
        <v>1739</v>
      </c>
      <c r="G291" s="5" t="s">
        <v>1740</v>
      </c>
      <c r="H291" s="13" t="s">
        <v>3533</v>
      </c>
      <c r="I291" s="20">
        <v>2</v>
      </c>
      <c r="J291" s="81">
        <v>0</v>
      </c>
      <c r="K291" s="161">
        <v>0</v>
      </c>
      <c r="L291" s="20">
        <v>1</v>
      </c>
      <c r="M291" s="161">
        <v>1</v>
      </c>
      <c r="N291" s="86"/>
    </row>
    <row r="292" spans="1:14" s="135" customFormat="1" ht="36" customHeight="1" x14ac:dyDescent="0.15">
      <c r="A292" s="134">
        <v>3</v>
      </c>
      <c r="B292" s="7" t="s">
        <v>1732</v>
      </c>
      <c r="C292" s="7" t="s">
        <v>1741</v>
      </c>
      <c r="D292" s="12"/>
      <c r="E292" s="7" t="s">
        <v>1742</v>
      </c>
      <c r="F292" s="7" t="s">
        <v>1743</v>
      </c>
      <c r="G292" s="7" t="s">
        <v>1744</v>
      </c>
      <c r="H292" s="10" t="s">
        <v>2361</v>
      </c>
      <c r="I292" s="19">
        <v>24</v>
      </c>
      <c r="J292" s="80">
        <v>316</v>
      </c>
      <c r="K292" s="146">
        <v>22</v>
      </c>
      <c r="L292" s="19">
        <v>16</v>
      </c>
      <c r="M292" s="146">
        <v>4</v>
      </c>
      <c r="N292" s="86"/>
    </row>
    <row r="293" spans="1:14" s="135" customFormat="1" ht="33" customHeight="1" x14ac:dyDescent="0.15">
      <c r="A293" s="134">
        <v>4</v>
      </c>
      <c r="B293" s="5" t="s">
        <v>1732</v>
      </c>
      <c r="C293" s="5" t="s">
        <v>1745</v>
      </c>
      <c r="D293" s="11"/>
      <c r="E293" s="5" t="s">
        <v>1746</v>
      </c>
      <c r="F293" s="5" t="s">
        <v>1747</v>
      </c>
      <c r="G293" s="5" t="s">
        <v>1748</v>
      </c>
      <c r="H293" s="13" t="s">
        <v>2539</v>
      </c>
      <c r="I293" s="20">
        <v>8</v>
      </c>
      <c r="J293" s="81">
        <v>45</v>
      </c>
      <c r="K293" s="161">
        <v>3</v>
      </c>
      <c r="L293" s="20">
        <v>5</v>
      </c>
      <c r="M293" s="161">
        <v>1</v>
      </c>
      <c r="N293" s="86"/>
    </row>
    <row r="294" spans="1:14" s="135" customFormat="1" ht="33" customHeight="1" x14ac:dyDescent="0.15">
      <c r="A294" s="134">
        <v>5</v>
      </c>
      <c r="B294" s="7" t="s">
        <v>1732</v>
      </c>
      <c r="C294" s="7" t="s">
        <v>1749</v>
      </c>
      <c r="D294" s="12"/>
      <c r="E294" s="7" t="s">
        <v>1750</v>
      </c>
      <c r="F294" s="7" t="s">
        <v>1751</v>
      </c>
      <c r="G294" s="7" t="s">
        <v>1752</v>
      </c>
      <c r="H294" s="10" t="s">
        <v>2360</v>
      </c>
      <c r="I294" s="19">
        <v>16</v>
      </c>
      <c r="J294" s="80">
        <v>153</v>
      </c>
      <c r="K294" s="146">
        <v>12</v>
      </c>
      <c r="L294" s="19">
        <v>10</v>
      </c>
      <c r="M294" s="146">
        <v>4</v>
      </c>
      <c r="N294" s="86"/>
    </row>
    <row r="295" spans="1:14" s="135" customFormat="1" ht="33" customHeight="1" x14ac:dyDescent="0.15">
      <c r="A295" s="134">
        <v>6</v>
      </c>
      <c r="B295" s="5" t="s">
        <v>1732</v>
      </c>
      <c r="C295" s="5" t="s">
        <v>1753</v>
      </c>
      <c r="D295" s="11"/>
      <c r="E295" s="5" t="s">
        <v>1754</v>
      </c>
      <c r="F295" s="5" t="s">
        <v>1755</v>
      </c>
      <c r="G295" s="5" t="s">
        <v>1756</v>
      </c>
      <c r="H295" s="13" t="s">
        <v>3427</v>
      </c>
      <c r="I295" s="20">
        <v>8</v>
      </c>
      <c r="J295" s="81">
        <v>23</v>
      </c>
      <c r="K295" s="161">
        <v>5</v>
      </c>
      <c r="L295" s="20">
        <v>5</v>
      </c>
      <c r="M295" s="161">
        <v>2</v>
      </c>
      <c r="N295" s="86"/>
    </row>
    <row r="296" spans="1:14" s="135" customFormat="1" ht="33" customHeight="1" x14ac:dyDescent="0.15">
      <c r="A296" s="134">
        <v>7</v>
      </c>
      <c r="B296" s="7" t="s">
        <v>1732</v>
      </c>
      <c r="C296" s="7" t="s">
        <v>1757</v>
      </c>
      <c r="D296" s="12"/>
      <c r="E296" s="7" t="s">
        <v>1758</v>
      </c>
      <c r="F296" s="7" t="s">
        <v>1759</v>
      </c>
      <c r="G296" s="7" t="s">
        <v>1760</v>
      </c>
      <c r="H296" s="10" t="s">
        <v>3428</v>
      </c>
      <c r="I296" s="19">
        <v>8</v>
      </c>
      <c r="J296" s="80">
        <v>31</v>
      </c>
      <c r="K296" s="146">
        <v>2</v>
      </c>
      <c r="L296" s="19">
        <v>5</v>
      </c>
      <c r="M296" s="146">
        <v>1</v>
      </c>
      <c r="N296" s="86"/>
    </row>
    <row r="297" spans="1:14" s="135" customFormat="1" ht="33" customHeight="1" x14ac:dyDescent="0.15">
      <c r="A297" s="134">
        <v>8</v>
      </c>
      <c r="B297" s="5" t="s">
        <v>1732</v>
      </c>
      <c r="C297" s="5" t="s">
        <v>638</v>
      </c>
      <c r="D297" s="11">
        <v>1</v>
      </c>
      <c r="E297" s="5" t="s">
        <v>1761</v>
      </c>
      <c r="F297" s="5" t="s">
        <v>1762</v>
      </c>
      <c r="G297" s="5" t="s">
        <v>1763</v>
      </c>
      <c r="H297" s="13" t="s">
        <v>2540</v>
      </c>
      <c r="I297" s="20">
        <v>7</v>
      </c>
      <c r="J297" s="81">
        <v>13</v>
      </c>
      <c r="K297" s="161">
        <v>0</v>
      </c>
      <c r="L297" s="20">
        <v>3</v>
      </c>
      <c r="M297" s="161">
        <v>0</v>
      </c>
      <c r="N297" s="86"/>
    </row>
    <row r="298" spans="1:14" s="135" customFormat="1" ht="33" customHeight="1" x14ac:dyDescent="0.15">
      <c r="A298" s="134">
        <v>9</v>
      </c>
      <c r="B298" s="7" t="s">
        <v>1777</v>
      </c>
      <c r="C298" s="7" t="s">
        <v>1778</v>
      </c>
      <c r="D298" s="12"/>
      <c r="E298" s="7" t="s">
        <v>1779</v>
      </c>
      <c r="F298" s="7" t="s">
        <v>1780</v>
      </c>
      <c r="G298" s="7" t="s">
        <v>1781</v>
      </c>
      <c r="H298" s="10" t="s">
        <v>3429</v>
      </c>
      <c r="I298" s="19">
        <v>13</v>
      </c>
      <c r="J298" s="80">
        <v>143</v>
      </c>
      <c r="K298" s="146">
        <v>9</v>
      </c>
      <c r="L298" s="19">
        <v>8</v>
      </c>
      <c r="M298" s="146">
        <v>2</v>
      </c>
      <c r="N298" s="86"/>
    </row>
    <row r="299" spans="1:14" s="135" customFormat="1" ht="33" customHeight="1" x14ac:dyDescent="0.15">
      <c r="A299" s="134">
        <v>10</v>
      </c>
      <c r="B299" s="5" t="s">
        <v>1777</v>
      </c>
      <c r="C299" s="5" t="s">
        <v>1782</v>
      </c>
      <c r="D299" s="11"/>
      <c r="E299" s="5" t="s">
        <v>1783</v>
      </c>
      <c r="F299" s="5" t="s">
        <v>1784</v>
      </c>
      <c r="G299" s="5" t="s">
        <v>1785</v>
      </c>
      <c r="H299" s="13" t="s">
        <v>3537</v>
      </c>
      <c r="I299" s="20">
        <v>23</v>
      </c>
      <c r="J299" s="81">
        <v>241</v>
      </c>
      <c r="K299" s="161">
        <v>12</v>
      </c>
      <c r="L299" s="20">
        <v>13</v>
      </c>
      <c r="M299" s="161">
        <v>3</v>
      </c>
      <c r="N299" s="86"/>
    </row>
    <row r="300" spans="1:14" s="135" customFormat="1" ht="33" customHeight="1" x14ac:dyDescent="0.15">
      <c r="A300" s="134">
        <v>11</v>
      </c>
      <c r="B300" s="7" t="s">
        <v>1777</v>
      </c>
      <c r="C300" s="7" t="s">
        <v>718</v>
      </c>
      <c r="D300" s="12">
        <v>2</v>
      </c>
      <c r="E300" s="7" t="s">
        <v>1787</v>
      </c>
      <c r="F300" s="7" t="s">
        <v>1788</v>
      </c>
      <c r="G300" s="7" t="s">
        <v>1789</v>
      </c>
      <c r="H300" s="10" t="s">
        <v>2541</v>
      </c>
      <c r="I300" s="19">
        <v>7</v>
      </c>
      <c r="J300" s="80">
        <v>25</v>
      </c>
      <c r="K300" s="146">
        <v>3</v>
      </c>
      <c r="L300" s="19">
        <v>4</v>
      </c>
      <c r="M300" s="146">
        <v>1</v>
      </c>
      <c r="N300" s="86"/>
    </row>
    <row r="301" spans="1:14" s="135" customFormat="1" ht="33" customHeight="1" x14ac:dyDescent="0.15">
      <c r="A301" s="134">
        <v>12</v>
      </c>
      <c r="B301" s="5" t="s">
        <v>1777</v>
      </c>
      <c r="C301" s="5" t="s">
        <v>1790</v>
      </c>
      <c r="D301" s="11"/>
      <c r="E301" s="5" t="s">
        <v>1791</v>
      </c>
      <c r="F301" s="5" t="s">
        <v>1792</v>
      </c>
      <c r="G301" s="5" t="s">
        <v>1793</v>
      </c>
      <c r="H301" s="13" t="s">
        <v>2542</v>
      </c>
      <c r="I301" s="20">
        <v>13</v>
      </c>
      <c r="J301" s="81">
        <v>139</v>
      </c>
      <c r="K301" s="161">
        <v>12</v>
      </c>
      <c r="L301" s="20">
        <v>8</v>
      </c>
      <c r="M301" s="161">
        <v>2</v>
      </c>
      <c r="N301" s="86"/>
    </row>
    <row r="302" spans="1:14" s="135" customFormat="1" ht="33" customHeight="1" x14ac:dyDescent="0.15">
      <c r="A302" s="134">
        <v>13</v>
      </c>
      <c r="B302" s="7" t="s">
        <v>1777</v>
      </c>
      <c r="C302" s="7" t="s">
        <v>1794</v>
      </c>
      <c r="D302" s="12"/>
      <c r="E302" s="7" t="s">
        <v>1795</v>
      </c>
      <c r="F302" s="7" t="s">
        <v>1796</v>
      </c>
      <c r="G302" s="7" t="s">
        <v>1797</v>
      </c>
      <c r="H302" s="10" t="s">
        <v>2291</v>
      </c>
      <c r="I302" s="19">
        <v>9</v>
      </c>
      <c r="J302" s="80">
        <v>47</v>
      </c>
      <c r="K302" s="146">
        <v>2</v>
      </c>
      <c r="L302" s="19">
        <v>5</v>
      </c>
      <c r="M302" s="146">
        <v>1</v>
      </c>
      <c r="N302" s="86"/>
    </row>
    <row r="303" spans="1:14" s="135" customFormat="1" ht="33" customHeight="1" thickBot="1" x14ac:dyDescent="0.2">
      <c r="A303" s="134">
        <v>14</v>
      </c>
      <c r="B303" s="185" t="s">
        <v>1805</v>
      </c>
      <c r="C303" s="185" t="s">
        <v>1806</v>
      </c>
      <c r="D303" s="186"/>
      <c r="E303" s="185" t="s">
        <v>1807</v>
      </c>
      <c r="F303" s="185" t="s">
        <v>1808</v>
      </c>
      <c r="G303" s="185" t="s">
        <v>1809</v>
      </c>
      <c r="H303" s="90" t="s">
        <v>2543</v>
      </c>
      <c r="I303" s="102">
        <v>16</v>
      </c>
      <c r="J303" s="100">
        <v>183</v>
      </c>
      <c r="K303" s="101">
        <v>12</v>
      </c>
      <c r="L303" s="102">
        <v>10</v>
      </c>
      <c r="M303" s="101">
        <v>3</v>
      </c>
      <c r="N303" s="86"/>
    </row>
    <row r="304" spans="1:14" s="167" customFormat="1" ht="39.950000000000003" customHeight="1" x14ac:dyDescent="0.15">
      <c r="A304" s="134"/>
      <c r="B304" s="141"/>
      <c r="C304" s="141"/>
      <c r="D304" s="267"/>
      <c r="E304" s="141"/>
      <c r="F304" s="141"/>
      <c r="G304" s="141"/>
      <c r="H304" s="168" t="s">
        <v>1318</v>
      </c>
      <c r="I304" s="188">
        <f>SUM(I290:I303)</f>
        <v>181</v>
      </c>
      <c r="J304" s="188">
        <f>SUM(J290:J303)</f>
        <v>1778</v>
      </c>
      <c r="K304" s="189">
        <f>SUM(K290:K303)</f>
        <v>121</v>
      </c>
      <c r="L304" s="188">
        <f>SUM(L290:L303)</f>
        <v>109</v>
      </c>
      <c r="M304" s="189">
        <f>SUM(M290:M303)</f>
        <v>29</v>
      </c>
      <c r="N304" s="86"/>
    </row>
    <row r="305" spans="1:14" s="135" customFormat="1" ht="39.950000000000003" customHeight="1" thickBot="1" x14ac:dyDescent="0.2">
      <c r="A305" s="134"/>
      <c r="B305" s="135" t="s">
        <v>2207</v>
      </c>
      <c r="D305" s="154"/>
      <c r="H305" s="135" t="s">
        <v>1438</v>
      </c>
      <c r="J305" s="217"/>
      <c r="K305" s="503"/>
      <c r="L305" s="503"/>
      <c r="M305" s="503"/>
      <c r="N305" s="86"/>
    </row>
    <row r="306" spans="1:14" s="135" customFormat="1" ht="39.950000000000003" customHeight="1" thickBot="1" x14ac:dyDescent="0.2">
      <c r="A306" s="134"/>
      <c r="B306" s="413" t="s">
        <v>301</v>
      </c>
      <c r="C306" s="413" t="s">
        <v>1401</v>
      </c>
      <c r="D306" s="413" t="s">
        <v>1414</v>
      </c>
      <c r="E306" s="218" t="s">
        <v>246</v>
      </c>
      <c r="F306" s="413" t="s">
        <v>247</v>
      </c>
      <c r="G306" s="413" t="s">
        <v>1518</v>
      </c>
      <c r="H306" s="136" t="s">
        <v>1303</v>
      </c>
      <c r="I306" s="136" t="s">
        <v>791</v>
      </c>
      <c r="J306" s="1004" t="s">
        <v>969</v>
      </c>
      <c r="K306" s="1000"/>
      <c r="L306" s="999" t="s">
        <v>793</v>
      </c>
      <c r="M306" s="1000"/>
      <c r="N306" s="489"/>
    </row>
    <row r="307" spans="1:14" s="135" customFormat="1" ht="33" customHeight="1" x14ac:dyDescent="0.15">
      <c r="A307" s="134">
        <v>1</v>
      </c>
      <c r="B307" s="117" t="s">
        <v>1812</v>
      </c>
      <c r="C307" s="117" t="s">
        <v>1813</v>
      </c>
      <c r="D307" s="137"/>
      <c r="E307" s="117" t="s">
        <v>1814</v>
      </c>
      <c r="F307" s="75" t="s">
        <v>1815</v>
      </c>
      <c r="G307" s="117" t="s">
        <v>1816</v>
      </c>
      <c r="H307" s="26" t="s">
        <v>2364</v>
      </c>
      <c r="I307" s="271">
        <v>33</v>
      </c>
      <c r="J307" s="272">
        <v>418</v>
      </c>
      <c r="K307" s="140">
        <v>41</v>
      </c>
      <c r="L307" s="118">
        <v>19</v>
      </c>
      <c r="M307" s="140">
        <v>6</v>
      </c>
      <c r="N307" s="207"/>
    </row>
    <row r="308" spans="1:14" s="135" customFormat="1" ht="33" customHeight="1" x14ac:dyDescent="0.15">
      <c r="A308" s="134">
        <v>2</v>
      </c>
      <c r="B308" s="5" t="s">
        <v>1812</v>
      </c>
      <c r="C308" s="5" t="s">
        <v>1817</v>
      </c>
      <c r="D308" s="11"/>
      <c r="E308" s="5" t="s">
        <v>1818</v>
      </c>
      <c r="F308" s="76" t="s">
        <v>1819</v>
      </c>
      <c r="G308" s="5" t="s">
        <v>1820</v>
      </c>
      <c r="H308" s="13" t="s">
        <v>2548</v>
      </c>
      <c r="I308" s="31">
        <v>21</v>
      </c>
      <c r="J308" s="81">
        <v>245</v>
      </c>
      <c r="K308" s="161">
        <v>22</v>
      </c>
      <c r="L308" s="6">
        <v>14</v>
      </c>
      <c r="M308" s="161">
        <v>4</v>
      </c>
      <c r="N308" s="86"/>
    </row>
    <row r="309" spans="1:14" s="135" customFormat="1" ht="36" customHeight="1" x14ac:dyDescent="0.15">
      <c r="A309" s="134">
        <v>3</v>
      </c>
      <c r="B309" s="7" t="s">
        <v>1812</v>
      </c>
      <c r="C309" s="7" t="s">
        <v>1821</v>
      </c>
      <c r="D309" s="12"/>
      <c r="E309" s="7" t="s">
        <v>1822</v>
      </c>
      <c r="F309" s="77" t="s">
        <v>1823</v>
      </c>
      <c r="G309" s="7" t="s">
        <v>1824</v>
      </c>
      <c r="H309" s="10" t="s">
        <v>3433</v>
      </c>
      <c r="I309" s="273">
        <v>27</v>
      </c>
      <c r="J309" s="80">
        <v>300</v>
      </c>
      <c r="K309" s="146">
        <v>28</v>
      </c>
      <c r="L309" s="2">
        <v>17</v>
      </c>
      <c r="M309" s="146">
        <v>5</v>
      </c>
      <c r="N309" s="86"/>
    </row>
    <row r="310" spans="1:14" s="135" customFormat="1" ht="33" customHeight="1" x14ac:dyDescent="0.15">
      <c r="A310" s="134">
        <v>4</v>
      </c>
      <c r="B310" s="5" t="s">
        <v>1812</v>
      </c>
      <c r="C310" s="5" t="s">
        <v>1825</v>
      </c>
      <c r="D310" s="11"/>
      <c r="E310" s="5" t="s">
        <v>1826</v>
      </c>
      <c r="F310" s="76" t="s">
        <v>1827</v>
      </c>
      <c r="G310" s="5" t="s">
        <v>3434</v>
      </c>
      <c r="H310" s="13" t="s">
        <v>3435</v>
      </c>
      <c r="I310" s="31">
        <v>11</v>
      </c>
      <c r="J310" s="81">
        <v>56</v>
      </c>
      <c r="K310" s="161">
        <v>2</v>
      </c>
      <c r="L310" s="6">
        <v>7</v>
      </c>
      <c r="M310" s="161">
        <v>1</v>
      </c>
      <c r="N310" s="86"/>
    </row>
    <row r="311" spans="1:14" s="135" customFormat="1" ht="33" customHeight="1" x14ac:dyDescent="0.15">
      <c r="A311" s="134">
        <v>5</v>
      </c>
      <c r="B311" s="7" t="s">
        <v>1812</v>
      </c>
      <c r="C311" s="7" t="s">
        <v>1828</v>
      </c>
      <c r="D311" s="12"/>
      <c r="E311" s="7" t="s">
        <v>1829</v>
      </c>
      <c r="F311" s="77" t="s">
        <v>1830</v>
      </c>
      <c r="G311" s="7" t="s">
        <v>1831</v>
      </c>
      <c r="H311" s="10" t="s">
        <v>3436</v>
      </c>
      <c r="I311" s="273">
        <v>14</v>
      </c>
      <c r="J311" s="80">
        <v>160</v>
      </c>
      <c r="K311" s="146">
        <v>12</v>
      </c>
      <c r="L311" s="2">
        <v>8</v>
      </c>
      <c r="M311" s="146">
        <v>2</v>
      </c>
      <c r="N311" s="86"/>
    </row>
    <row r="312" spans="1:14" s="135" customFormat="1" ht="33" customHeight="1" x14ac:dyDescent="0.15">
      <c r="A312" s="134">
        <v>6</v>
      </c>
      <c r="B312" s="5" t="s">
        <v>1812</v>
      </c>
      <c r="C312" s="5" t="s">
        <v>383</v>
      </c>
      <c r="D312" s="11"/>
      <c r="E312" s="5" t="s">
        <v>1832</v>
      </c>
      <c r="F312" s="76" t="s">
        <v>2208</v>
      </c>
      <c r="G312" s="5" t="s">
        <v>1833</v>
      </c>
      <c r="H312" s="13" t="s">
        <v>2549</v>
      </c>
      <c r="I312" s="31">
        <v>25</v>
      </c>
      <c r="J312" s="81">
        <v>294</v>
      </c>
      <c r="K312" s="161">
        <v>30</v>
      </c>
      <c r="L312" s="6">
        <v>17</v>
      </c>
      <c r="M312" s="161">
        <v>5</v>
      </c>
      <c r="N312" s="484"/>
    </row>
    <row r="313" spans="1:14" s="135" customFormat="1" ht="33" customHeight="1" x14ac:dyDescent="0.15">
      <c r="A313" s="134">
        <v>7</v>
      </c>
      <c r="B313" s="7" t="s">
        <v>1843</v>
      </c>
      <c r="C313" s="7" t="s">
        <v>1844</v>
      </c>
      <c r="D313" s="12"/>
      <c r="E313" s="7" t="s">
        <v>1365</v>
      </c>
      <c r="F313" s="77" t="s">
        <v>1845</v>
      </c>
      <c r="G313" s="7" t="s">
        <v>1846</v>
      </c>
      <c r="H313" s="10" t="s">
        <v>2367</v>
      </c>
      <c r="I313" s="273">
        <v>24</v>
      </c>
      <c r="J313" s="274">
        <v>266</v>
      </c>
      <c r="K313" s="146">
        <v>35</v>
      </c>
      <c r="L313" s="2">
        <v>14</v>
      </c>
      <c r="M313" s="146">
        <v>6</v>
      </c>
      <c r="N313" s="86"/>
    </row>
    <row r="314" spans="1:14" s="135" customFormat="1" ht="33" customHeight="1" x14ac:dyDescent="0.15">
      <c r="A314" s="134">
        <v>8</v>
      </c>
      <c r="B314" s="5" t="s">
        <v>1843</v>
      </c>
      <c r="C314" s="5" t="s">
        <v>1847</v>
      </c>
      <c r="D314" s="11"/>
      <c r="E314" s="5" t="s">
        <v>1848</v>
      </c>
      <c r="F314" s="76" t="s">
        <v>1849</v>
      </c>
      <c r="G314" s="5" t="s">
        <v>1850</v>
      </c>
      <c r="H314" s="13" t="s">
        <v>2395</v>
      </c>
      <c r="I314" s="31">
        <v>17</v>
      </c>
      <c r="J314" s="275">
        <v>210</v>
      </c>
      <c r="K314" s="161">
        <v>33</v>
      </c>
      <c r="L314" s="6">
        <v>11</v>
      </c>
      <c r="M314" s="161">
        <v>5</v>
      </c>
      <c r="N314" s="86"/>
    </row>
    <row r="315" spans="1:14" s="135" customFormat="1" ht="33" customHeight="1" x14ac:dyDescent="0.15">
      <c r="A315" s="134">
        <v>9</v>
      </c>
      <c r="B315" s="7" t="s">
        <v>1843</v>
      </c>
      <c r="C315" s="7" t="s">
        <v>1851</v>
      </c>
      <c r="D315" s="12"/>
      <c r="E315" s="7" t="s">
        <v>1852</v>
      </c>
      <c r="F315" s="77" t="s">
        <v>1853</v>
      </c>
      <c r="G315" s="7" t="s">
        <v>1854</v>
      </c>
      <c r="H315" s="10" t="s">
        <v>3437</v>
      </c>
      <c r="I315" s="273">
        <v>14</v>
      </c>
      <c r="J315" s="274">
        <v>125</v>
      </c>
      <c r="K315" s="146">
        <v>19</v>
      </c>
      <c r="L315" s="2">
        <v>9</v>
      </c>
      <c r="M315" s="146">
        <v>3</v>
      </c>
      <c r="N315" s="86"/>
    </row>
    <row r="316" spans="1:14" s="135" customFormat="1" ht="33" customHeight="1" x14ac:dyDescent="0.15">
      <c r="A316" s="134">
        <v>10</v>
      </c>
      <c r="B316" s="83" t="s">
        <v>1858</v>
      </c>
      <c r="C316" s="83" t="s">
        <v>1859</v>
      </c>
      <c r="D316" s="78"/>
      <c r="E316" s="83" t="s">
        <v>1359</v>
      </c>
      <c r="F316" s="276" t="s">
        <v>1860</v>
      </c>
      <c r="G316" s="83" t="s">
        <v>1861</v>
      </c>
      <c r="H316" s="84" t="s">
        <v>2210</v>
      </c>
      <c r="I316" s="277">
        <v>21</v>
      </c>
      <c r="J316" s="258">
        <v>195</v>
      </c>
      <c r="K316" s="511">
        <v>24</v>
      </c>
      <c r="L316" s="505">
        <v>13</v>
      </c>
      <c r="M316" s="511">
        <v>7</v>
      </c>
      <c r="N316" s="86"/>
    </row>
    <row r="317" spans="1:14" s="135" customFormat="1" ht="33" customHeight="1" x14ac:dyDescent="0.15">
      <c r="A317" s="134">
        <v>11</v>
      </c>
      <c r="B317" s="7" t="s">
        <v>1858</v>
      </c>
      <c r="C317" s="7" t="s">
        <v>1862</v>
      </c>
      <c r="D317" s="12">
        <v>1</v>
      </c>
      <c r="E317" s="7" t="s">
        <v>1359</v>
      </c>
      <c r="F317" s="77" t="s">
        <v>1863</v>
      </c>
      <c r="G317" s="12" t="s">
        <v>1864</v>
      </c>
      <c r="H317" s="165" t="s">
        <v>1786</v>
      </c>
      <c r="I317" s="278" t="s">
        <v>88</v>
      </c>
      <c r="J317" s="269" t="s">
        <v>88</v>
      </c>
      <c r="K317" s="278" t="s">
        <v>88</v>
      </c>
      <c r="L317" s="12" t="s">
        <v>88</v>
      </c>
      <c r="M317" s="270" t="s">
        <v>88</v>
      </c>
      <c r="N317" s="86"/>
    </row>
    <row r="318" spans="1:14" s="135" customFormat="1" ht="33" customHeight="1" x14ac:dyDescent="0.15">
      <c r="A318" s="134">
        <v>12</v>
      </c>
      <c r="B318" s="83" t="s">
        <v>1858</v>
      </c>
      <c r="C318" s="83" t="s">
        <v>1865</v>
      </c>
      <c r="D318" s="78"/>
      <c r="E318" s="83" t="s">
        <v>1866</v>
      </c>
      <c r="F318" s="276" t="s">
        <v>1867</v>
      </c>
      <c r="G318" s="83" t="s">
        <v>1868</v>
      </c>
      <c r="H318" s="84" t="s">
        <v>2551</v>
      </c>
      <c r="I318" s="277">
        <v>11</v>
      </c>
      <c r="J318" s="258">
        <v>55</v>
      </c>
      <c r="K318" s="511">
        <v>4</v>
      </c>
      <c r="L318" s="505">
        <v>7</v>
      </c>
      <c r="M318" s="511">
        <v>2</v>
      </c>
      <c r="N318" s="86"/>
    </row>
    <row r="319" spans="1:14" s="135" customFormat="1" ht="33" customHeight="1" x14ac:dyDescent="0.15">
      <c r="A319" s="134">
        <v>13</v>
      </c>
      <c r="B319" s="7" t="s">
        <v>1858</v>
      </c>
      <c r="C319" s="7" t="s">
        <v>1869</v>
      </c>
      <c r="D319" s="12">
        <v>2</v>
      </c>
      <c r="E319" s="7" t="s">
        <v>1870</v>
      </c>
      <c r="F319" s="77" t="s">
        <v>1871</v>
      </c>
      <c r="G319" s="12" t="s">
        <v>1411</v>
      </c>
      <c r="H319" s="165" t="s">
        <v>1786</v>
      </c>
      <c r="I319" s="278" t="s">
        <v>88</v>
      </c>
      <c r="J319" s="269" t="s">
        <v>88</v>
      </c>
      <c r="K319" s="278" t="s">
        <v>88</v>
      </c>
      <c r="L319" s="12" t="s">
        <v>88</v>
      </c>
      <c r="M319" s="270" t="s">
        <v>88</v>
      </c>
      <c r="N319" s="86"/>
    </row>
    <row r="320" spans="1:14" s="135" customFormat="1" ht="30" customHeight="1" x14ac:dyDescent="0.15">
      <c r="A320" s="134">
        <v>14</v>
      </c>
      <c r="B320" s="83" t="s">
        <v>1858</v>
      </c>
      <c r="C320" s="83" t="s">
        <v>1872</v>
      </c>
      <c r="D320" s="78"/>
      <c r="E320" s="83" t="s">
        <v>1873</v>
      </c>
      <c r="F320" s="276" t="s">
        <v>1874</v>
      </c>
      <c r="G320" s="83" t="s">
        <v>1875</v>
      </c>
      <c r="H320" s="84" t="s">
        <v>2366</v>
      </c>
      <c r="I320" s="277">
        <v>14</v>
      </c>
      <c r="J320" s="258">
        <v>114</v>
      </c>
      <c r="K320" s="511">
        <v>17</v>
      </c>
      <c r="L320" s="505">
        <v>10</v>
      </c>
      <c r="M320" s="511">
        <v>4</v>
      </c>
      <c r="N320" s="86"/>
    </row>
    <row r="321" spans="1:14" s="135" customFormat="1" ht="33" customHeight="1" x14ac:dyDescent="0.15">
      <c r="A321" s="134">
        <v>15</v>
      </c>
      <c r="B321" s="7" t="s">
        <v>1858</v>
      </c>
      <c r="C321" s="2" t="s">
        <v>2211</v>
      </c>
      <c r="D321" s="12">
        <v>1</v>
      </c>
      <c r="E321" s="7" t="s">
        <v>1873</v>
      </c>
      <c r="F321" s="77" t="s">
        <v>1876</v>
      </c>
      <c r="G321" s="7" t="s">
        <v>1877</v>
      </c>
      <c r="H321" s="10" t="s">
        <v>3536</v>
      </c>
      <c r="I321" s="273">
        <v>2</v>
      </c>
      <c r="J321" s="80">
        <v>4</v>
      </c>
      <c r="K321" s="513">
        <v>0</v>
      </c>
      <c r="L321" s="504">
        <v>2</v>
      </c>
      <c r="M321" s="513">
        <v>0</v>
      </c>
      <c r="N321" s="489"/>
    </row>
    <row r="322" spans="1:14" s="135" customFormat="1" ht="36" customHeight="1" x14ac:dyDescent="0.15">
      <c r="A322" s="134">
        <v>16</v>
      </c>
      <c r="B322" s="83" t="s">
        <v>1879</v>
      </c>
      <c r="C322" s="83" t="s">
        <v>1880</v>
      </c>
      <c r="D322" s="78"/>
      <c r="E322" s="83" t="s">
        <v>1881</v>
      </c>
      <c r="F322" s="276" t="s">
        <v>1882</v>
      </c>
      <c r="G322" s="83" t="s">
        <v>1883</v>
      </c>
      <c r="H322" s="83" t="s">
        <v>2552</v>
      </c>
      <c r="I322" s="29">
        <v>14</v>
      </c>
      <c r="J322" s="258">
        <v>151</v>
      </c>
      <c r="K322" s="144">
        <v>19</v>
      </c>
      <c r="L322" s="30">
        <v>9</v>
      </c>
      <c r="M322" s="144">
        <v>3</v>
      </c>
      <c r="N322" s="412"/>
    </row>
    <row r="323" spans="1:14" s="135" customFormat="1" ht="33" customHeight="1" x14ac:dyDescent="0.15">
      <c r="A323" s="134">
        <v>17</v>
      </c>
      <c r="B323" s="7" t="s">
        <v>1888</v>
      </c>
      <c r="C323" s="123" t="s">
        <v>1889</v>
      </c>
      <c r="D323" s="12"/>
      <c r="E323" s="7" t="s">
        <v>1890</v>
      </c>
      <c r="F323" s="77" t="s">
        <v>1891</v>
      </c>
      <c r="G323" s="7" t="s">
        <v>1892</v>
      </c>
      <c r="H323" s="7" t="s">
        <v>2553</v>
      </c>
      <c r="I323" s="273">
        <v>15</v>
      </c>
      <c r="J323" s="80">
        <v>172</v>
      </c>
      <c r="K323" s="146">
        <v>17</v>
      </c>
      <c r="L323" s="2">
        <v>9</v>
      </c>
      <c r="M323" s="146">
        <v>3</v>
      </c>
      <c r="N323" s="86"/>
    </row>
    <row r="324" spans="1:14" s="135" customFormat="1" ht="33" customHeight="1" x14ac:dyDescent="0.15">
      <c r="A324" s="134">
        <v>18</v>
      </c>
      <c r="B324" s="83" t="s">
        <v>1888</v>
      </c>
      <c r="C324" s="83" t="s">
        <v>1893</v>
      </c>
      <c r="D324" s="78" t="s">
        <v>1321</v>
      </c>
      <c r="E324" s="83" t="s">
        <v>1894</v>
      </c>
      <c r="F324" s="276" t="s">
        <v>1895</v>
      </c>
      <c r="G324" s="83" t="s">
        <v>1896</v>
      </c>
      <c r="H324" s="83" t="s">
        <v>2554</v>
      </c>
      <c r="I324" s="277">
        <v>4</v>
      </c>
      <c r="J324" s="258">
        <v>5</v>
      </c>
      <c r="K324" s="144">
        <v>1</v>
      </c>
      <c r="L324" s="30">
        <v>2</v>
      </c>
      <c r="M324" s="144">
        <v>1</v>
      </c>
      <c r="N324" s="86"/>
    </row>
    <row r="325" spans="1:14" s="135" customFormat="1" ht="33" customHeight="1" x14ac:dyDescent="0.15">
      <c r="A325" s="134">
        <v>19</v>
      </c>
      <c r="B325" s="7" t="s">
        <v>1899</v>
      </c>
      <c r="C325" s="7" t="s">
        <v>1900</v>
      </c>
      <c r="D325" s="12">
        <v>1</v>
      </c>
      <c r="E325" s="7" t="s">
        <v>1358</v>
      </c>
      <c r="F325" s="77" t="s">
        <v>1901</v>
      </c>
      <c r="G325" s="7" t="s">
        <v>1902</v>
      </c>
      <c r="H325" s="7" t="s">
        <v>2555</v>
      </c>
      <c r="I325" s="273">
        <v>8</v>
      </c>
      <c r="J325" s="80">
        <v>23</v>
      </c>
      <c r="K325" s="146">
        <v>0</v>
      </c>
      <c r="L325" s="2">
        <v>3</v>
      </c>
      <c r="M325" s="146">
        <v>0</v>
      </c>
      <c r="N325" s="86"/>
    </row>
    <row r="326" spans="1:14" s="200" customFormat="1" ht="33" customHeight="1" x14ac:dyDescent="0.15">
      <c r="A326" s="134">
        <v>20</v>
      </c>
      <c r="B326" s="83" t="s">
        <v>1906</v>
      </c>
      <c r="C326" s="83" t="s">
        <v>1907</v>
      </c>
      <c r="D326" s="78"/>
      <c r="E326" s="83" t="s">
        <v>1908</v>
      </c>
      <c r="F326" s="276" t="s">
        <v>1909</v>
      </c>
      <c r="G326" s="83" t="s">
        <v>1910</v>
      </c>
      <c r="H326" s="83" t="s">
        <v>2556</v>
      </c>
      <c r="I326" s="277">
        <v>15</v>
      </c>
      <c r="J326" s="258">
        <v>182</v>
      </c>
      <c r="K326" s="144">
        <v>15</v>
      </c>
      <c r="L326" s="30">
        <v>8</v>
      </c>
      <c r="M326" s="144">
        <v>2</v>
      </c>
      <c r="N326" s="86"/>
    </row>
    <row r="327" spans="1:14" s="135" customFormat="1" ht="33" customHeight="1" x14ac:dyDescent="0.15">
      <c r="A327" s="134">
        <v>21</v>
      </c>
      <c r="B327" s="7" t="s">
        <v>1906</v>
      </c>
      <c r="C327" s="123" t="s">
        <v>1911</v>
      </c>
      <c r="D327" s="12"/>
      <c r="E327" s="7" t="s">
        <v>1912</v>
      </c>
      <c r="F327" s="77" t="s">
        <v>1913</v>
      </c>
      <c r="G327" s="7" t="s">
        <v>1914</v>
      </c>
      <c r="H327" s="7" t="s">
        <v>2557</v>
      </c>
      <c r="I327" s="273">
        <v>6</v>
      </c>
      <c r="J327" s="80">
        <v>32</v>
      </c>
      <c r="K327" s="146">
        <v>0</v>
      </c>
      <c r="L327" s="2">
        <v>3</v>
      </c>
      <c r="M327" s="146">
        <v>0</v>
      </c>
      <c r="N327" s="86"/>
    </row>
    <row r="328" spans="1:14" s="135" customFormat="1" ht="33" customHeight="1" x14ac:dyDescent="0.15">
      <c r="A328" s="134">
        <v>22</v>
      </c>
      <c r="B328" s="83" t="s">
        <v>1919</v>
      </c>
      <c r="C328" s="83" t="s">
        <v>1920</v>
      </c>
      <c r="D328" s="78"/>
      <c r="E328" s="83" t="s">
        <v>1921</v>
      </c>
      <c r="F328" s="276" t="s">
        <v>1922</v>
      </c>
      <c r="G328" s="83" t="s">
        <v>1923</v>
      </c>
      <c r="H328" s="83" t="s">
        <v>1842</v>
      </c>
      <c r="I328" s="29">
        <v>15</v>
      </c>
      <c r="J328" s="279">
        <v>179</v>
      </c>
      <c r="K328" s="144">
        <v>22</v>
      </c>
      <c r="L328" s="30">
        <v>10</v>
      </c>
      <c r="M328" s="144">
        <v>4</v>
      </c>
      <c r="N328" s="489"/>
    </row>
    <row r="329" spans="1:14" s="135" customFormat="1" ht="30" customHeight="1" x14ac:dyDescent="0.15">
      <c r="A329" s="134">
        <v>23</v>
      </c>
      <c r="B329" s="7" t="s">
        <v>1919</v>
      </c>
      <c r="C329" s="7" t="s">
        <v>1924</v>
      </c>
      <c r="D329" s="12"/>
      <c r="E329" s="7" t="s">
        <v>1925</v>
      </c>
      <c r="F329" s="77" t="s">
        <v>1926</v>
      </c>
      <c r="G329" s="7" t="s">
        <v>1927</v>
      </c>
      <c r="H329" s="7" t="s">
        <v>3438</v>
      </c>
      <c r="I329" s="19">
        <v>21</v>
      </c>
      <c r="J329" s="274">
        <v>293</v>
      </c>
      <c r="K329" s="146">
        <v>23</v>
      </c>
      <c r="L329" s="2">
        <v>14</v>
      </c>
      <c r="M329" s="146">
        <v>3</v>
      </c>
      <c r="N329" s="207"/>
    </row>
    <row r="330" spans="1:14" s="135" customFormat="1" ht="33" customHeight="1" x14ac:dyDescent="0.15">
      <c r="A330" s="134">
        <v>24</v>
      </c>
      <c r="B330" s="83" t="s">
        <v>1919</v>
      </c>
      <c r="C330" s="83" t="s">
        <v>1928</v>
      </c>
      <c r="D330" s="78"/>
      <c r="E330" s="83" t="s">
        <v>1929</v>
      </c>
      <c r="F330" s="276" t="s">
        <v>1930</v>
      </c>
      <c r="G330" s="83" t="s">
        <v>1931</v>
      </c>
      <c r="H330" s="83" t="s">
        <v>2550</v>
      </c>
      <c r="I330" s="29">
        <v>15</v>
      </c>
      <c r="J330" s="279">
        <v>114</v>
      </c>
      <c r="K330" s="144">
        <v>11</v>
      </c>
      <c r="L330" s="30">
        <v>8</v>
      </c>
      <c r="M330" s="144">
        <v>2</v>
      </c>
      <c r="N330" s="86"/>
    </row>
    <row r="331" spans="1:14" s="135" customFormat="1" ht="33" customHeight="1" x14ac:dyDescent="0.15">
      <c r="A331" s="134">
        <v>25</v>
      </c>
      <c r="B331" s="7" t="s">
        <v>1919</v>
      </c>
      <c r="C331" s="7" t="s">
        <v>1932</v>
      </c>
      <c r="D331" s="12"/>
      <c r="E331" s="7" t="s">
        <v>1933</v>
      </c>
      <c r="F331" s="77" t="s">
        <v>1934</v>
      </c>
      <c r="G331" s="7" t="s">
        <v>1935</v>
      </c>
      <c r="H331" s="7" t="s">
        <v>2365</v>
      </c>
      <c r="I331" s="19">
        <v>11</v>
      </c>
      <c r="J331" s="274">
        <v>60</v>
      </c>
      <c r="K331" s="146">
        <v>0</v>
      </c>
      <c r="L331" s="2">
        <v>6</v>
      </c>
      <c r="M331" s="146">
        <v>0</v>
      </c>
      <c r="N331" s="86"/>
    </row>
    <row r="332" spans="1:14" s="135" customFormat="1" ht="33" customHeight="1" thickBot="1" x14ac:dyDescent="0.2">
      <c r="A332" s="134">
        <v>26</v>
      </c>
      <c r="B332" s="185" t="s">
        <v>1919</v>
      </c>
      <c r="C332" s="280" t="s">
        <v>1936</v>
      </c>
      <c r="D332" s="186"/>
      <c r="E332" s="185" t="s">
        <v>1937</v>
      </c>
      <c r="F332" s="281" t="s">
        <v>1938</v>
      </c>
      <c r="G332" s="185" t="s">
        <v>1939</v>
      </c>
      <c r="H332" s="90" t="s">
        <v>3439</v>
      </c>
      <c r="I332" s="102">
        <v>13</v>
      </c>
      <c r="J332" s="282">
        <v>84</v>
      </c>
      <c r="K332" s="101">
        <v>8</v>
      </c>
      <c r="L332" s="28">
        <v>8</v>
      </c>
      <c r="M332" s="101">
        <v>2</v>
      </c>
      <c r="N332" s="86"/>
    </row>
    <row r="333" spans="1:14" s="167" customFormat="1" ht="39.950000000000003" customHeight="1" x14ac:dyDescent="0.15">
      <c r="A333" s="134"/>
      <c r="D333" s="168"/>
      <c r="H333" s="168" t="s">
        <v>1318</v>
      </c>
      <c r="I333" s="188">
        <f>SUM(I307:I332)</f>
        <v>371</v>
      </c>
      <c r="J333" s="188">
        <f>SUM(J307:J332)</f>
        <v>3737</v>
      </c>
      <c r="K333" s="189">
        <f>SUM(K307:K332)</f>
        <v>383</v>
      </c>
      <c r="L333" s="188">
        <f>SUM(L307:L332)</f>
        <v>228</v>
      </c>
      <c r="M333" s="189">
        <f>SUM(M307:M332)</f>
        <v>70</v>
      </c>
      <c r="N333" s="86"/>
    </row>
    <row r="334" spans="1:14" s="135" customFormat="1" ht="39.950000000000003" customHeight="1" thickBot="1" x14ac:dyDescent="0.2">
      <c r="A334" s="134"/>
      <c r="B334" s="135" t="s">
        <v>2215</v>
      </c>
      <c r="D334" s="154"/>
      <c r="H334" s="135" t="s">
        <v>1438</v>
      </c>
      <c r="J334" s="217"/>
      <c r="K334" s="503"/>
      <c r="L334" s="503"/>
      <c r="M334" s="503"/>
      <c r="N334" s="86"/>
    </row>
    <row r="335" spans="1:14" s="135" customFormat="1" ht="39.950000000000003" customHeight="1" thickBot="1" x14ac:dyDescent="0.2">
      <c r="A335" s="134"/>
      <c r="B335" s="413" t="s">
        <v>301</v>
      </c>
      <c r="C335" s="413" t="s">
        <v>2194</v>
      </c>
      <c r="D335" s="413" t="s">
        <v>1414</v>
      </c>
      <c r="E335" s="218" t="s">
        <v>246</v>
      </c>
      <c r="F335" s="413" t="s">
        <v>247</v>
      </c>
      <c r="G335" s="413" t="s">
        <v>2216</v>
      </c>
      <c r="H335" s="413" t="s">
        <v>1303</v>
      </c>
      <c r="I335" s="136" t="s">
        <v>791</v>
      </c>
      <c r="J335" s="1004" t="s">
        <v>516</v>
      </c>
      <c r="K335" s="1000"/>
      <c r="L335" s="999" t="s">
        <v>793</v>
      </c>
      <c r="M335" s="1000"/>
      <c r="N335" s="86"/>
    </row>
    <row r="336" spans="1:14" s="135" customFormat="1" ht="33" customHeight="1" x14ac:dyDescent="0.15">
      <c r="A336" s="134">
        <v>1</v>
      </c>
      <c r="B336" s="7" t="s">
        <v>1943</v>
      </c>
      <c r="C336" s="7" t="s">
        <v>1944</v>
      </c>
      <c r="D336" s="12"/>
      <c r="E336" s="7" t="s">
        <v>1945</v>
      </c>
      <c r="F336" s="7" t="s">
        <v>1946</v>
      </c>
      <c r="G336" s="7" t="s">
        <v>1947</v>
      </c>
      <c r="H336" s="26" t="s">
        <v>2564</v>
      </c>
      <c r="I336" s="119">
        <v>15</v>
      </c>
      <c r="J336" s="27">
        <v>167</v>
      </c>
      <c r="K336" s="233">
        <v>11</v>
      </c>
      <c r="L336" s="2">
        <v>8</v>
      </c>
      <c r="M336" s="140">
        <v>2</v>
      </c>
      <c r="N336" s="207"/>
    </row>
    <row r="337" spans="1:14" s="135" customFormat="1" ht="33" customHeight="1" x14ac:dyDescent="0.15">
      <c r="A337" s="134">
        <v>2</v>
      </c>
      <c r="B337" s="5" t="s">
        <v>1943</v>
      </c>
      <c r="C337" s="5" t="s">
        <v>1948</v>
      </c>
      <c r="D337" s="11" t="s">
        <v>2565</v>
      </c>
      <c r="E337" s="5" t="s">
        <v>1949</v>
      </c>
      <c r="F337" s="5" t="s">
        <v>1950</v>
      </c>
      <c r="G337" s="5" t="s">
        <v>1951</v>
      </c>
      <c r="H337" s="13" t="s">
        <v>2373</v>
      </c>
      <c r="I337" s="20">
        <v>9</v>
      </c>
      <c r="J337" s="18">
        <v>30</v>
      </c>
      <c r="K337" s="157">
        <v>0</v>
      </c>
      <c r="L337" s="6">
        <v>4</v>
      </c>
      <c r="M337" s="161">
        <v>0</v>
      </c>
      <c r="N337" s="86"/>
    </row>
    <row r="338" spans="1:14" s="135" customFormat="1" ht="36" customHeight="1" x14ac:dyDescent="0.15">
      <c r="A338" s="134">
        <v>3</v>
      </c>
      <c r="B338" s="7" t="s">
        <v>1943</v>
      </c>
      <c r="C338" s="7" t="s">
        <v>1920</v>
      </c>
      <c r="D338" s="12"/>
      <c r="E338" s="7" t="s">
        <v>1952</v>
      </c>
      <c r="F338" s="7" t="s">
        <v>1953</v>
      </c>
      <c r="G338" s="7" t="s">
        <v>1954</v>
      </c>
      <c r="H338" s="10" t="s">
        <v>3458</v>
      </c>
      <c r="I338" s="19">
        <v>19</v>
      </c>
      <c r="J338" s="17">
        <v>173</v>
      </c>
      <c r="K338" s="233">
        <v>12</v>
      </c>
      <c r="L338" s="2">
        <v>9</v>
      </c>
      <c r="M338" s="146">
        <v>3</v>
      </c>
      <c r="N338" s="86"/>
    </row>
    <row r="339" spans="1:14" s="135" customFormat="1" ht="33" customHeight="1" x14ac:dyDescent="0.15">
      <c r="A339" s="134">
        <v>4</v>
      </c>
      <c r="B339" s="13" t="s">
        <v>1943</v>
      </c>
      <c r="C339" s="13" t="s">
        <v>1955</v>
      </c>
      <c r="D339" s="164"/>
      <c r="E339" s="13" t="s">
        <v>1363</v>
      </c>
      <c r="F339" s="13" t="s">
        <v>1956</v>
      </c>
      <c r="G339" s="13" t="s">
        <v>1957</v>
      </c>
      <c r="H339" s="13" t="s">
        <v>2566</v>
      </c>
      <c r="I339" s="20">
        <v>10</v>
      </c>
      <c r="J339" s="18">
        <v>59</v>
      </c>
      <c r="K339" s="157">
        <v>7</v>
      </c>
      <c r="L339" s="20">
        <v>7</v>
      </c>
      <c r="M339" s="161">
        <v>2</v>
      </c>
      <c r="N339" s="86"/>
    </row>
    <row r="340" spans="1:14" s="135" customFormat="1" ht="33" customHeight="1" x14ac:dyDescent="0.15">
      <c r="A340" s="134">
        <v>5</v>
      </c>
      <c r="B340" s="7" t="s">
        <v>1943</v>
      </c>
      <c r="C340" s="7" t="s">
        <v>1958</v>
      </c>
      <c r="D340" s="12"/>
      <c r="E340" s="7" t="s">
        <v>1363</v>
      </c>
      <c r="F340" s="7" t="s">
        <v>1959</v>
      </c>
      <c r="G340" s="7" t="s">
        <v>1960</v>
      </c>
      <c r="H340" s="10" t="s">
        <v>3459</v>
      </c>
      <c r="I340" s="19">
        <v>13</v>
      </c>
      <c r="J340" s="17">
        <v>85</v>
      </c>
      <c r="K340" s="233">
        <v>5</v>
      </c>
      <c r="L340" s="2">
        <v>8</v>
      </c>
      <c r="M340" s="146">
        <v>2</v>
      </c>
      <c r="N340" s="86"/>
    </row>
    <row r="341" spans="1:14" s="135" customFormat="1" ht="33.75" customHeight="1" x14ac:dyDescent="0.15">
      <c r="A341" s="134">
        <v>6</v>
      </c>
      <c r="B341" s="5" t="s">
        <v>1943</v>
      </c>
      <c r="C341" s="5" t="s">
        <v>1961</v>
      </c>
      <c r="D341" s="11">
        <v>3</v>
      </c>
      <c r="E341" s="5" t="s">
        <v>1962</v>
      </c>
      <c r="F341" s="5" t="s">
        <v>1963</v>
      </c>
      <c r="G341" s="5" t="s">
        <v>1964</v>
      </c>
      <c r="H341" s="13" t="s">
        <v>2375</v>
      </c>
      <c r="I341" s="20">
        <v>6</v>
      </c>
      <c r="J341" s="18">
        <v>5</v>
      </c>
      <c r="K341" s="157">
        <v>0</v>
      </c>
      <c r="L341" s="6">
        <v>3</v>
      </c>
      <c r="M341" s="161">
        <v>0</v>
      </c>
      <c r="N341" s="86"/>
    </row>
    <row r="342" spans="1:14" s="135" customFormat="1" ht="33" customHeight="1" x14ac:dyDescent="0.15">
      <c r="A342" s="134">
        <v>7</v>
      </c>
      <c r="B342" s="7" t="s">
        <v>1943</v>
      </c>
      <c r="C342" s="7" t="s">
        <v>1966</v>
      </c>
      <c r="D342" s="12"/>
      <c r="E342" s="7" t="s">
        <v>1967</v>
      </c>
      <c r="F342" s="7" t="s">
        <v>1968</v>
      </c>
      <c r="G342" s="7" t="s">
        <v>1969</v>
      </c>
      <c r="H342" s="10" t="s">
        <v>3460</v>
      </c>
      <c r="I342" s="19">
        <v>16</v>
      </c>
      <c r="J342" s="17">
        <v>64</v>
      </c>
      <c r="K342" s="233">
        <v>6</v>
      </c>
      <c r="L342" s="2">
        <v>8</v>
      </c>
      <c r="M342" s="146">
        <v>2</v>
      </c>
      <c r="N342" s="86"/>
    </row>
    <row r="343" spans="1:14" s="135" customFormat="1" ht="33" customHeight="1" x14ac:dyDescent="0.15">
      <c r="A343" s="134">
        <v>8</v>
      </c>
      <c r="B343" s="5" t="s">
        <v>1943</v>
      </c>
      <c r="C343" s="158" t="s">
        <v>1970</v>
      </c>
      <c r="D343" s="11"/>
      <c r="E343" s="5" t="s">
        <v>1971</v>
      </c>
      <c r="F343" s="5" t="s">
        <v>1972</v>
      </c>
      <c r="G343" s="5" t="s">
        <v>1973</v>
      </c>
      <c r="H343" s="13" t="s">
        <v>3461</v>
      </c>
      <c r="I343" s="20">
        <v>16</v>
      </c>
      <c r="J343" s="18">
        <v>194</v>
      </c>
      <c r="K343" s="234">
        <v>6</v>
      </c>
      <c r="L343" s="6">
        <v>9</v>
      </c>
      <c r="M343" s="161">
        <v>2</v>
      </c>
      <c r="N343" s="86"/>
    </row>
    <row r="344" spans="1:14" s="135" customFormat="1" ht="33" customHeight="1" x14ac:dyDescent="0.15">
      <c r="A344" s="134">
        <v>9</v>
      </c>
      <c r="B344" s="7" t="s">
        <v>1943</v>
      </c>
      <c r="C344" s="7" t="s">
        <v>1974</v>
      </c>
      <c r="D344" s="12" t="s">
        <v>1887</v>
      </c>
      <c r="E344" s="7" t="s">
        <v>1975</v>
      </c>
      <c r="F344" s="7" t="s">
        <v>1976</v>
      </c>
      <c r="G344" s="7" t="s">
        <v>1977</v>
      </c>
      <c r="H344" s="10" t="s">
        <v>2568</v>
      </c>
      <c r="I344" s="19">
        <v>6</v>
      </c>
      <c r="J344" s="17">
        <v>13</v>
      </c>
      <c r="K344" s="233">
        <v>0</v>
      </c>
      <c r="L344" s="2">
        <v>3</v>
      </c>
      <c r="M344" s="146">
        <v>0</v>
      </c>
      <c r="N344" s="86"/>
    </row>
    <row r="345" spans="1:14" s="135" customFormat="1" ht="33" customHeight="1" x14ac:dyDescent="0.15">
      <c r="A345" s="134">
        <v>10</v>
      </c>
      <c r="B345" s="5" t="s">
        <v>1943</v>
      </c>
      <c r="C345" s="5" t="s">
        <v>1978</v>
      </c>
      <c r="D345" s="11">
        <v>1</v>
      </c>
      <c r="E345" s="5" t="s">
        <v>1979</v>
      </c>
      <c r="F345" s="5" t="s">
        <v>1980</v>
      </c>
      <c r="G345" s="5" t="s">
        <v>1981</v>
      </c>
      <c r="H345" s="13" t="s">
        <v>3462</v>
      </c>
      <c r="I345" s="20">
        <v>12</v>
      </c>
      <c r="J345" s="18">
        <v>60</v>
      </c>
      <c r="K345" s="234">
        <v>3</v>
      </c>
      <c r="L345" s="6">
        <v>7</v>
      </c>
      <c r="M345" s="161">
        <v>1</v>
      </c>
      <c r="N345" s="86"/>
    </row>
    <row r="346" spans="1:14" s="135" customFormat="1" ht="33" customHeight="1" x14ac:dyDescent="0.15">
      <c r="A346" s="134">
        <v>11</v>
      </c>
      <c r="B346" s="7" t="s">
        <v>1943</v>
      </c>
      <c r="C346" s="7" t="s">
        <v>1982</v>
      </c>
      <c r="D346" s="12">
        <v>1</v>
      </c>
      <c r="E346" s="7" t="s">
        <v>2389</v>
      </c>
      <c r="F346" s="7" t="s">
        <v>1983</v>
      </c>
      <c r="G346" s="7" t="s">
        <v>1984</v>
      </c>
      <c r="H346" s="10" t="s">
        <v>2569</v>
      </c>
      <c r="I346" s="19">
        <v>12</v>
      </c>
      <c r="J346" s="17">
        <v>107</v>
      </c>
      <c r="K346" s="233">
        <v>6</v>
      </c>
      <c r="L346" s="2">
        <v>7</v>
      </c>
      <c r="M346" s="146">
        <v>1</v>
      </c>
      <c r="N346" s="86"/>
    </row>
    <row r="347" spans="1:14" s="135" customFormat="1" ht="33" customHeight="1" x14ac:dyDescent="0.15">
      <c r="A347" s="134">
        <v>12</v>
      </c>
      <c r="B347" s="5" t="s">
        <v>1998</v>
      </c>
      <c r="C347" s="5" t="s">
        <v>1999</v>
      </c>
      <c r="D347" s="11"/>
      <c r="E347" s="5" t="s">
        <v>2000</v>
      </c>
      <c r="F347" s="5" t="s">
        <v>2001</v>
      </c>
      <c r="G347" s="5" t="s">
        <v>2002</v>
      </c>
      <c r="H347" s="13" t="s">
        <v>2170</v>
      </c>
      <c r="I347" s="20">
        <v>34</v>
      </c>
      <c r="J347" s="96">
        <v>408</v>
      </c>
      <c r="K347" s="235">
        <v>15</v>
      </c>
      <c r="L347" s="30">
        <v>18</v>
      </c>
      <c r="M347" s="144">
        <v>4</v>
      </c>
      <c r="N347" s="86"/>
    </row>
    <row r="348" spans="1:14" s="135" customFormat="1" ht="33" customHeight="1" x14ac:dyDescent="0.15">
      <c r="A348" s="134">
        <v>13</v>
      </c>
      <c r="B348" s="7" t="s">
        <v>1998</v>
      </c>
      <c r="C348" s="7" t="s">
        <v>2003</v>
      </c>
      <c r="D348" s="12"/>
      <c r="E348" s="7" t="s">
        <v>2004</v>
      </c>
      <c r="F348" s="7" t="s">
        <v>2005</v>
      </c>
      <c r="G348" s="7" t="s">
        <v>2006</v>
      </c>
      <c r="H348" s="10" t="s">
        <v>2673</v>
      </c>
      <c r="I348" s="19">
        <v>46</v>
      </c>
      <c r="J348" s="17">
        <v>736</v>
      </c>
      <c r="K348" s="233">
        <v>34</v>
      </c>
      <c r="L348" s="2">
        <v>29</v>
      </c>
      <c r="M348" s="146">
        <v>6</v>
      </c>
      <c r="N348" s="86"/>
    </row>
    <row r="349" spans="1:14" s="135" customFormat="1" ht="32.25" customHeight="1" x14ac:dyDescent="0.15">
      <c r="A349" s="134">
        <v>14</v>
      </c>
      <c r="B349" s="5" t="s">
        <v>1998</v>
      </c>
      <c r="C349" s="5" t="s">
        <v>2007</v>
      </c>
      <c r="D349" s="11"/>
      <c r="E349" s="5" t="s">
        <v>1372</v>
      </c>
      <c r="F349" s="5" t="s">
        <v>2008</v>
      </c>
      <c r="G349" s="5" t="s">
        <v>2009</v>
      </c>
      <c r="H349" s="84" t="s">
        <v>1965</v>
      </c>
      <c r="I349" s="20">
        <v>24</v>
      </c>
      <c r="J349" s="96">
        <v>379</v>
      </c>
      <c r="K349" s="235">
        <v>16</v>
      </c>
      <c r="L349" s="30">
        <v>16</v>
      </c>
      <c r="M349" s="144">
        <v>3</v>
      </c>
      <c r="N349" s="412"/>
    </row>
    <row r="350" spans="1:14" s="135" customFormat="1" ht="33" customHeight="1" x14ac:dyDescent="0.15">
      <c r="A350" s="134">
        <v>15</v>
      </c>
      <c r="B350" s="7" t="s">
        <v>1998</v>
      </c>
      <c r="C350" s="7" t="s">
        <v>2010</v>
      </c>
      <c r="D350" s="12"/>
      <c r="E350" s="7" t="s">
        <v>2218</v>
      </c>
      <c r="F350" s="7" t="s">
        <v>2219</v>
      </c>
      <c r="G350" s="7" t="s">
        <v>2011</v>
      </c>
      <c r="H350" s="10" t="s">
        <v>3453</v>
      </c>
      <c r="I350" s="19">
        <v>14</v>
      </c>
      <c r="J350" s="17">
        <v>180</v>
      </c>
      <c r="K350" s="233">
        <v>9</v>
      </c>
      <c r="L350" s="2">
        <v>8</v>
      </c>
      <c r="M350" s="146">
        <v>2</v>
      </c>
      <c r="N350" s="86"/>
    </row>
    <row r="351" spans="1:14" s="135" customFormat="1" ht="33" customHeight="1" x14ac:dyDescent="0.15">
      <c r="A351" s="134">
        <v>16</v>
      </c>
      <c r="B351" s="5" t="s">
        <v>1998</v>
      </c>
      <c r="C351" s="5" t="s">
        <v>2012</v>
      </c>
      <c r="D351" s="11"/>
      <c r="E351" s="5" t="s">
        <v>2013</v>
      </c>
      <c r="F351" s="5" t="s">
        <v>2014</v>
      </c>
      <c r="G351" s="5" t="s">
        <v>2015</v>
      </c>
      <c r="H351" s="13" t="s">
        <v>2376</v>
      </c>
      <c r="I351" s="20">
        <v>13</v>
      </c>
      <c r="J351" s="96">
        <v>94</v>
      </c>
      <c r="K351" s="235">
        <v>5</v>
      </c>
      <c r="L351" s="30">
        <v>8</v>
      </c>
      <c r="M351" s="144">
        <v>2</v>
      </c>
      <c r="N351" s="86"/>
    </row>
    <row r="352" spans="1:14" s="135" customFormat="1" ht="33" customHeight="1" x14ac:dyDescent="0.15">
      <c r="A352" s="134">
        <v>17</v>
      </c>
      <c r="B352" s="7" t="s">
        <v>1998</v>
      </c>
      <c r="C352" s="123" t="s">
        <v>2016</v>
      </c>
      <c r="D352" s="12"/>
      <c r="E352" s="7" t="s">
        <v>2017</v>
      </c>
      <c r="F352" s="7" t="s">
        <v>2018</v>
      </c>
      <c r="G352" s="7" t="s">
        <v>2019</v>
      </c>
      <c r="H352" s="10" t="s">
        <v>3454</v>
      </c>
      <c r="I352" s="19">
        <v>12</v>
      </c>
      <c r="J352" s="17">
        <v>68</v>
      </c>
      <c r="K352" s="233">
        <v>8</v>
      </c>
      <c r="L352" s="2">
        <v>8</v>
      </c>
      <c r="M352" s="146">
        <v>2</v>
      </c>
      <c r="N352" s="86"/>
    </row>
    <row r="353" spans="1:14" s="135" customFormat="1" ht="33" customHeight="1" x14ac:dyDescent="0.15">
      <c r="A353" s="134">
        <v>18</v>
      </c>
      <c r="B353" s="5" t="s">
        <v>1998</v>
      </c>
      <c r="C353" s="5" t="s">
        <v>2020</v>
      </c>
      <c r="D353" s="11"/>
      <c r="E353" s="5" t="s">
        <v>2021</v>
      </c>
      <c r="F353" s="5" t="s">
        <v>2022</v>
      </c>
      <c r="G353" s="5" t="s">
        <v>2023</v>
      </c>
      <c r="H353" s="84" t="s">
        <v>2370</v>
      </c>
      <c r="I353" s="20">
        <v>14</v>
      </c>
      <c r="J353" s="96">
        <v>161</v>
      </c>
      <c r="K353" s="235">
        <v>11</v>
      </c>
      <c r="L353" s="30">
        <v>8</v>
      </c>
      <c r="M353" s="144">
        <v>2</v>
      </c>
      <c r="N353" s="86"/>
    </row>
    <row r="354" spans="1:14" s="135" customFormat="1" ht="33" customHeight="1" x14ac:dyDescent="0.15">
      <c r="A354" s="134">
        <v>19</v>
      </c>
      <c r="B354" s="7" t="s">
        <v>1998</v>
      </c>
      <c r="C354" s="7" t="s">
        <v>2024</v>
      </c>
      <c r="D354" s="12">
        <v>1</v>
      </c>
      <c r="E354" s="7" t="s">
        <v>2025</v>
      </c>
      <c r="F354" s="7" t="s">
        <v>2026</v>
      </c>
      <c r="G354" s="7" t="s">
        <v>2027</v>
      </c>
      <c r="H354" s="10" t="s">
        <v>2217</v>
      </c>
      <c r="I354" s="19">
        <v>19</v>
      </c>
      <c r="J354" s="17">
        <v>220</v>
      </c>
      <c r="K354" s="233">
        <v>12</v>
      </c>
      <c r="L354" s="2">
        <v>12</v>
      </c>
      <c r="M354" s="146">
        <v>3</v>
      </c>
      <c r="N354" s="86"/>
    </row>
    <row r="355" spans="1:14" s="135" customFormat="1" ht="33" customHeight="1" x14ac:dyDescent="0.15">
      <c r="A355" s="134">
        <v>20</v>
      </c>
      <c r="B355" s="5" t="s">
        <v>1998</v>
      </c>
      <c r="C355" s="5" t="s">
        <v>2028</v>
      </c>
      <c r="D355" s="11">
        <v>1</v>
      </c>
      <c r="E355" s="5" t="s">
        <v>1362</v>
      </c>
      <c r="F355" s="5" t="s">
        <v>2029</v>
      </c>
      <c r="G355" s="5" t="s">
        <v>2030</v>
      </c>
      <c r="H355" s="84" t="s">
        <v>2561</v>
      </c>
      <c r="I355" s="20">
        <v>16</v>
      </c>
      <c r="J355" s="283">
        <v>75</v>
      </c>
      <c r="K355" s="235">
        <v>4</v>
      </c>
      <c r="L355" s="30">
        <v>8</v>
      </c>
      <c r="M355" s="144">
        <v>2</v>
      </c>
      <c r="N355" s="86"/>
    </row>
    <row r="356" spans="1:14" s="135" customFormat="1" ht="33" customHeight="1" x14ac:dyDescent="0.15">
      <c r="A356" s="134">
        <v>21</v>
      </c>
      <c r="B356" s="7" t="s">
        <v>1998</v>
      </c>
      <c r="C356" s="7" t="s">
        <v>2031</v>
      </c>
      <c r="D356" s="12"/>
      <c r="E356" s="7" t="s">
        <v>2032</v>
      </c>
      <c r="F356" s="7" t="s">
        <v>2033</v>
      </c>
      <c r="G356" s="7" t="s">
        <v>2034</v>
      </c>
      <c r="H356" s="10" t="s">
        <v>2372</v>
      </c>
      <c r="I356" s="19">
        <v>11</v>
      </c>
      <c r="J356" s="284">
        <v>67</v>
      </c>
      <c r="K356" s="145">
        <v>0</v>
      </c>
      <c r="L356" s="2">
        <v>6</v>
      </c>
      <c r="M356" s="146">
        <v>0</v>
      </c>
      <c r="N356" s="86"/>
    </row>
    <row r="357" spans="1:14" s="135" customFormat="1" ht="33" customHeight="1" x14ac:dyDescent="0.15">
      <c r="A357" s="134">
        <v>22</v>
      </c>
      <c r="B357" s="5" t="s">
        <v>1998</v>
      </c>
      <c r="C357" s="5" t="s">
        <v>2036</v>
      </c>
      <c r="D357" s="11"/>
      <c r="E357" s="83" t="s">
        <v>2220</v>
      </c>
      <c r="F357" s="5" t="s">
        <v>2037</v>
      </c>
      <c r="G357" s="5" t="s">
        <v>2038</v>
      </c>
      <c r="H357" s="84" t="s">
        <v>2035</v>
      </c>
      <c r="I357" s="20">
        <v>21</v>
      </c>
      <c r="J357" s="283">
        <v>243</v>
      </c>
      <c r="K357" s="235">
        <v>9</v>
      </c>
      <c r="L357" s="30">
        <v>13</v>
      </c>
      <c r="M357" s="144">
        <v>3</v>
      </c>
      <c r="N357" s="489"/>
    </row>
    <row r="358" spans="1:14" s="135" customFormat="1" ht="33" customHeight="1" x14ac:dyDescent="0.15">
      <c r="A358" s="134">
        <v>23</v>
      </c>
      <c r="B358" s="7" t="s">
        <v>1998</v>
      </c>
      <c r="C358" s="7" t="s">
        <v>2039</v>
      </c>
      <c r="D358" s="12">
        <v>3</v>
      </c>
      <c r="E358" s="7" t="s">
        <v>2040</v>
      </c>
      <c r="F358" s="7" t="s">
        <v>2041</v>
      </c>
      <c r="G358" s="7" t="s">
        <v>2042</v>
      </c>
      <c r="H358" s="10" t="s">
        <v>3457</v>
      </c>
      <c r="I358" s="19">
        <v>9</v>
      </c>
      <c r="J358" s="284">
        <v>49</v>
      </c>
      <c r="K358" s="145">
        <v>0</v>
      </c>
      <c r="L358" s="2">
        <v>6</v>
      </c>
      <c r="M358" s="146">
        <v>0</v>
      </c>
      <c r="N358" s="86"/>
    </row>
    <row r="359" spans="1:14" s="135" customFormat="1" ht="33" customHeight="1" x14ac:dyDescent="0.15">
      <c r="A359" s="134">
        <v>24</v>
      </c>
      <c r="B359" s="5" t="s">
        <v>1998</v>
      </c>
      <c r="C359" s="5" t="s">
        <v>2043</v>
      </c>
      <c r="D359" s="11">
        <v>1</v>
      </c>
      <c r="E359" s="5" t="s">
        <v>2044</v>
      </c>
      <c r="F359" s="5" t="s">
        <v>2045</v>
      </c>
      <c r="G359" s="5" t="s">
        <v>2046</v>
      </c>
      <c r="H359" s="84" t="s">
        <v>2563</v>
      </c>
      <c r="I359" s="20">
        <v>15</v>
      </c>
      <c r="J359" s="283">
        <v>121</v>
      </c>
      <c r="K359" s="143">
        <v>11</v>
      </c>
      <c r="L359" s="30">
        <v>8</v>
      </c>
      <c r="M359" s="144">
        <v>2</v>
      </c>
      <c r="N359" s="412"/>
    </row>
    <row r="360" spans="1:14" s="135" customFormat="1" ht="33" customHeight="1" x14ac:dyDescent="0.15">
      <c r="A360" s="134">
        <v>25</v>
      </c>
      <c r="B360" s="7" t="s">
        <v>1998</v>
      </c>
      <c r="C360" s="7" t="s">
        <v>2047</v>
      </c>
      <c r="D360" s="12"/>
      <c r="E360" s="7" t="s">
        <v>2048</v>
      </c>
      <c r="F360" s="7" t="s">
        <v>2049</v>
      </c>
      <c r="G360" s="7" t="s">
        <v>2221</v>
      </c>
      <c r="H360" s="10" t="s">
        <v>2562</v>
      </c>
      <c r="I360" s="19">
        <v>14</v>
      </c>
      <c r="J360" s="284">
        <v>151</v>
      </c>
      <c r="K360" s="145">
        <v>13</v>
      </c>
      <c r="L360" s="2">
        <v>9</v>
      </c>
      <c r="M360" s="146">
        <v>3</v>
      </c>
      <c r="N360" s="86"/>
    </row>
    <row r="361" spans="1:14" s="135" customFormat="1" ht="33" customHeight="1" x14ac:dyDescent="0.15">
      <c r="A361" s="134">
        <v>26</v>
      </c>
      <c r="B361" s="5" t="s">
        <v>1998</v>
      </c>
      <c r="C361" s="5" t="s">
        <v>2050</v>
      </c>
      <c r="D361" s="11"/>
      <c r="E361" s="5" t="s">
        <v>2051</v>
      </c>
      <c r="F361" s="5" t="s">
        <v>2052</v>
      </c>
      <c r="G361" s="5" t="s">
        <v>2053</v>
      </c>
      <c r="H361" s="13" t="s">
        <v>3456</v>
      </c>
      <c r="I361" s="20">
        <v>11</v>
      </c>
      <c r="J361" s="283">
        <v>81</v>
      </c>
      <c r="K361" s="143">
        <v>4</v>
      </c>
      <c r="L361" s="30">
        <v>7</v>
      </c>
      <c r="M361" s="144">
        <v>1</v>
      </c>
      <c r="N361" s="86"/>
    </row>
    <row r="362" spans="1:14" s="135" customFormat="1" ht="33" customHeight="1" x14ac:dyDescent="0.15">
      <c r="A362" s="134">
        <v>27</v>
      </c>
      <c r="B362" s="7" t="s">
        <v>1998</v>
      </c>
      <c r="C362" s="7" t="s">
        <v>2054</v>
      </c>
      <c r="D362" s="12">
        <v>2</v>
      </c>
      <c r="E362" s="7" t="s">
        <v>2055</v>
      </c>
      <c r="F362" s="7" t="s">
        <v>2056</v>
      </c>
      <c r="G362" s="7" t="s">
        <v>2057</v>
      </c>
      <c r="H362" s="10" t="s">
        <v>2371</v>
      </c>
      <c r="I362" s="19">
        <v>11</v>
      </c>
      <c r="J362" s="284">
        <v>63</v>
      </c>
      <c r="K362" s="145">
        <v>4</v>
      </c>
      <c r="L362" s="2">
        <v>7</v>
      </c>
      <c r="M362" s="146">
        <v>1</v>
      </c>
      <c r="N362" s="86"/>
    </row>
    <row r="363" spans="1:14" s="135" customFormat="1" ht="33" customHeight="1" x14ac:dyDescent="0.15">
      <c r="A363" s="134">
        <v>28</v>
      </c>
      <c r="B363" s="5" t="s">
        <v>1998</v>
      </c>
      <c r="C363" s="5" t="s">
        <v>2058</v>
      </c>
      <c r="D363" s="11" t="s">
        <v>2059</v>
      </c>
      <c r="E363" s="5" t="s">
        <v>1361</v>
      </c>
      <c r="F363" s="5" t="s">
        <v>2060</v>
      </c>
      <c r="G363" s="5" t="s">
        <v>2061</v>
      </c>
      <c r="H363" s="13" t="s">
        <v>3455</v>
      </c>
      <c r="I363" s="20">
        <v>12</v>
      </c>
      <c r="J363" s="283">
        <v>64</v>
      </c>
      <c r="K363" s="143">
        <v>8</v>
      </c>
      <c r="L363" s="30">
        <v>8</v>
      </c>
      <c r="M363" s="144">
        <v>2</v>
      </c>
      <c r="N363" s="86"/>
    </row>
    <row r="364" spans="1:14" s="135" customFormat="1" ht="33" customHeight="1" x14ac:dyDescent="0.15">
      <c r="A364" s="134">
        <v>29</v>
      </c>
      <c r="B364" s="7" t="s">
        <v>2099</v>
      </c>
      <c r="C364" s="7" t="s">
        <v>2100</v>
      </c>
      <c r="D364" s="12"/>
      <c r="E364" s="7" t="s">
        <v>2101</v>
      </c>
      <c r="F364" s="7" t="s">
        <v>2102</v>
      </c>
      <c r="G364" s="7" t="s">
        <v>2103</v>
      </c>
      <c r="H364" s="10" t="s">
        <v>2570</v>
      </c>
      <c r="I364" s="19">
        <v>8</v>
      </c>
      <c r="J364" s="284">
        <v>50</v>
      </c>
      <c r="K364" s="145">
        <v>0</v>
      </c>
      <c r="L364" s="2">
        <v>5</v>
      </c>
      <c r="M364" s="146">
        <v>0</v>
      </c>
      <c r="N364" s="86"/>
    </row>
    <row r="365" spans="1:14" s="135" customFormat="1" ht="33" customHeight="1" x14ac:dyDescent="0.15">
      <c r="A365" s="134">
        <v>30</v>
      </c>
      <c r="B365" s="5" t="s">
        <v>2099</v>
      </c>
      <c r="C365" s="5" t="s">
        <v>2104</v>
      </c>
      <c r="D365" s="11"/>
      <c r="E365" s="5" t="s">
        <v>1409</v>
      </c>
      <c r="F365" s="5" t="s">
        <v>2105</v>
      </c>
      <c r="G365" s="5" t="s">
        <v>2106</v>
      </c>
      <c r="H365" s="13" t="s">
        <v>2378</v>
      </c>
      <c r="I365" s="20">
        <v>14</v>
      </c>
      <c r="J365" s="285">
        <v>121</v>
      </c>
      <c r="K365" s="157">
        <v>7</v>
      </c>
      <c r="L365" s="6">
        <v>8</v>
      </c>
      <c r="M365" s="161">
        <v>2</v>
      </c>
      <c r="N365" s="86"/>
    </row>
    <row r="366" spans="1:14" s="135" customFormat="1" ht="33" customHeight="1" x14ac:dyDescent="0.15">
      <c r="A366" s="134">
        <v>31</v>
      </c>
      <c r="B366" s="7" t="s">
        <v>2099</v>
      </c>
      <c r="C366" s="7" t="s">
        <v>2107</v>
      </c>
      <c r="D366" s="12"/>
      <c r="E366" s="7" t="s">
        <v>2108</v>
      </c>
      <c r="F366" s="7" t="s">
        <v>2109</v>
      </c>
      <c r="G366" s="7" t="s">
        <v>2110</v>
      </c>
      <c r="H366" s="10" t="s">
        <v>2379</v>
      </c>
      <c r="I366" s="19">
        <v>12</v>
      </c>
      <c r="J366" s="284">
        <v>68</v>
      </c>
      <c r="K366" s="145">
        <v>2</v>
      </c>
      <c r="L366" s="2">
        <v>7</v>
      </c>
      <c r="M366" s="146">
        <v>1</v>
      </c>
      <c r="N366" s="86"/>
    </row>
    <row r="367" spans="1:14" s="135" customFormat="1" ht="33" customHeight="1" thickBot="1" x14ac:dyDescent="0.2">
      <c r="A367" s="134">
        <v>32</v>
      </c>
      <c r="B367" s="172" t="s">
        <v>2099</v>
      </c>
      <c r="C367" s="172" t="s">
        <v>2111</v>
      </c>
      <c r="D367" s="173" t="s">
        <v>2059</v>
      </c>
      <c r="E367" s="172" t="s">
        <v>2112</v>
      </c>
      <c r="F367" s="172" t="s">
        <v>2113</v>
      </c>
      <c r="G367" s="172" t="s">
        <v>2114</v>
      </c>
      <c r="H367" s="195" t="s">
        <v>2571</v>
      </c>
      <c r="I367" s="129">
        <v>8</v>
      </c>
      <c r="J367" s="286">
        <v>30</v>
      </c>
      <c r="K367" s="175">
        <v>0</v>
      </c>
      <c r="L367" s="174">
        <v>4</v>
      </c>
      <c r="M367" s="176">
        <v>0</v>
      </c>
      <c r="N367" s="86"/>
    </row>
    <row r="368" spans="1:14" s="135" customFormat="1" ht="39.950000000000003" customHeight="1" x14ac:dyDescent="0.15">
      <c r="A368" s="134"/>
      <c r="B368" s="147"/>
      <c r="C368" s="147"/>
      <c r="D368" s="178"/>
      <c r="E368" s="147"/>
      <c r="F368" s="147"/>
      <c r="G368" s="147"/>
      <c r="H368" s="178" t="s">
        <v>1318</v>
      </c>
      <c r="I368" s="287">
        <f>SUM(I336:I367)</f>
        <v>472</v>
      </c>
      <c r="J368" s="287">
        <f t="shared" ref="J368:M368" si="4">SUM(J336:J367)</f>
        <v>4386</v>
      </c>
      <c r="K368" s="288">
        <f t="shared" si="4"/>
        <v>228</v>
      </c>
      <c r="L368" s="287">
        <f t="shared" si="4"/>
        <v>276</v>
      </c>
      <c r="M368" s="288">
        <f t="shared" si="4"/>
        <v>56</v>
      </c>
      <c r="N368" s="86"/>
    </row>
    <row r="369" spans="1:14" s="135" customFormat="1" ht="39.950000000000003" customHeight="1" thickBot="1" x14ac:dyDescent="0.2">
      <c r="A369" s="134"/>
      <c r="B369" s="135" t="s">
        <v>2223</v>
      </c>
      <c r="D369" s="154"/>
      <c r="J369" s="217"/>
      <c r="K369" s="207"/>
      <c r="M369" s="207"/>
      <c r="N369" s="489"/>
    </row>
    <row r="370" spans="1:14" s="135" customFormat="1" ht="39.950000000000003" customHeight="1" thickBot="1" x14ac:dyDescent="0.2">
      <c r="A370" s="134"/>
      <c r="B370" s="413" t="s">
        <v>2224</v>
      </c>
      <c r="C370" s="413" t="s">
        <v>2194</v>
      </c>
      <c r="D370" s="413" t="s">
        <v>2225</v>
      </c>
      <c r="E370" s="413" t="s">
        <v>246</v>
      </c>
      <c r="F370" s="413" t="s">
        <v>247</v>
      </c>
      <c r="G370" s="413" t="s">
        <v>2226</v>
      </c>
      <c r="H370" s="413" t="s">
        <v>1303</v>
      </c>
      <c r="I370" s="413" t="s">
        <v>791</v>
      </c>
      <c r="J370" s="289" t="s">
        <v>516</v>
      </c>
      <c r="K370" s="290" t="s">
        <v>793</v>
      </c>
      <c r="L370" s="1005"/>
      <c r="M370" s="1006"/>
      <c r="N370" s="207"/>
    </row>
    <row r="371" spans="1:14" s="135" customFormat="1" ht="30" customHeight="1" thickBot="1" x14ac:dyDescent="0.2">
      <c r="A371" s="134">
        <v>1</v>
      </c>
      <c r="B371" s="22" t="s">
        <v>86</v>
      </c>
      <c r="C371" s="73" t="s">
        <v>967</v>
      </c>
      <c r="D371" s="23"/>
      <c r="E371" s="22" t="s">
        <v>1419</v>
      </c>
      <c r="F371" s="22" t="s">
        <v>968</v>
      </c>
      <c r="G371" s="73" t="s">
        <v>1178</v>
      </c>
      <c r="H371" s="22" t="s">
        <v>3334</v>
      </c>
      <c r="I371" s="74">
        <v>26</v>
      </c>
      <c r="J371" s="222">
        <v>644</v>
      </c>
      <c r="K371" s="99">
        <v>18</v>
      </c>
      <c r="M371" s="291"/>
      <c r="N371" s="207"/>
    </row>
    <row r="372" spans="1:14" ht="51.75" customHeight="1" x14ac:dyDescent="0.15">
      <c r="A372" s="134"/>
      <c r="B372" s="147"/>
      <c r="C372" s="214"/>
      <c r="D372" s="178"/>
      <c r="E372" s="147"/>
      <c r="F372" s="147"/>
      <c r="G372" s="292"/>
      <c r="H372" s="147"/>
      <c r="I372" s="215"/>
      <c r="J372" s="81"/>
      <c r="K372" s="86"/>
      <c r="L372" s="135"/>
      <c r="M372" s="291"/>
    </row>
    <row r="373" spans="1:14" ht="33" customHeight="1" x14ac:dyDescent="0.15">
      <c r="A373" s="134"/>
      <c r="B373" s="135"/>
      <c r="C373" s="135"/>
      <c r="F373" s="135"/>
      <c r="H373" s="135"/>
      <c r="I373" s="135"/>
      <c r="J373" s="217"/>
      <c r="K373" s="207"/>
      <c r="L373" s="135"/>
      <c r="M373" s="207"/>
    </row>
    <row r="374" spans="1:14" ht="33" customHeight="1" x14ac:dyDescent="0.15">
      <c r="A374" s="134"/>
      <c r="B374" s="135"/>
      <c r="C374" s="135"/>
      <c r="F374" s="135"/>
      <c r="H374" s="135"/>
      <c r="I374" s="135"/>
      <c r="J374" s="217"/>
      <c r="K374" s="207"/>
      <c r="L374" s="135"/>
      <c r="M374" s="207"/>
    </row>
  </sheetData>
  <mergeCells count="32">
    <mergeCell ref="J335:K335"/>
    <mergeCell ref="L335:M335"/>
    <mergeCell ref="L370:M370"/>
    <mergeCell ref="J289:K289"/>
    <mergeCell ref="L289:M289"/>
    <mergeCell ref="J306:K306"/>
    <mergeCell ref="L306:M306"/>
    <mergeCell ref="J234:K234"/>
    <mergeCell ref="L234:M234"/>
    <mergeCell ref="J259:K259"/>
    <mergeCell ref="L259:M259"/>
    <mergeCell ref="J182:K182"/>
    <mergeCell ref="L182:M182"/>
    <mergeCell ref="J216:K216"/>
    <mergeCell ref="L216:M216"/>
    <mergeCell ref="J160:K160"/>
    <mergeCell ref="L160:M160"/>
    <mergeCell ref="J171:K171"/>
    <mergeCell ref="L171:M171"/>
    <mergeCell ref="J103:K103"/>
    <mergeCell ref="L103:M103"/>
    <mergeCell ref="J128:K128"/>
    <mergeCell ref="L128:M128"/>
    <mergeCell ref="J38:K38"/>
    <mergeCell ref="L38:M38"/>
    <mergeCell ref="J74:K74"/>
    <mergeCell ref="L74:M74"/>
    <mergeCell ref="A2:C2"/>
    <mergeCell ref="J2:M2"/>
    <mergeCell ref="B3:G3"/>
    <mergeCell ref="J4:K4"/>
    <mergeCell ref="L4:M4"/>
  </mergeCells>
  <phoneticPr fontId="2"/>
  <dataValidations count="3">
    <dataValidation allowBlank="1" sqref="H371:K372"/>
    <dataValidation imeMode="off" allowBlank="1" sqref="L369:M373 I373:K373 I374:M65498 I369:K370 J1:M1 I1:I4 I101:I103 I126:I128 J161:M168 I368:M368 I319 I232:M234 J336:M346 I257:M259 I287:M289 I304:M306 I333:M335 M359:M363 J290:M303 J260:M286 J364:M367 I317 K359:K363 J347:J363 K347:K355 L347:L363 M347:M355 K357 M357 I169:M171 I180:M182 I214:M216 J183:M199 J201:M213 J217:M231 I37:I38 I73:I74 I158:M160 J307:M332 J3:M157 J235:M256 J172:M179"/>
    <dataValidation imeMode="hiragana" allowBlank="1" sqref="H373:H65498 H234 H336:I367 H290:I303 H335 H74 H103 H128 H368:H370 H182 H216 H260:I279 H259 H306:H321 H5:I36 H161:I168 I307:I316 I318 H289 I320:I321 H281:I286 H160 H171 H104:I125 H183:I199 H201:I213 H217:I231 H4 H38 H39:I72 H129:I157 H322:I332 H1:H2 H101 H126 H158 H169 H180 H214 H232 H257 H287 H304 H333 H75:I100 H235:I256 H172:I179"/>
  </dataValidations>
  <pageMargins left="0.70866141732283472" right="0.70866141732283472" top="0.74803149606299213" bottom="0.74803149606299213" header="0.31496062992125984" footer="0.31496062992125984"/>
  <pageSetup paperSize="9" scale="65" firstPageNumber="19" fitToHeight="0" orientation="portrait" r:id="rId1"/>
  <headerFooter scaleWithDoc="0" alignWithMargins="0"/>
  <rowBreaks count="13" manualBreakCount="13">
    <brk id="36" max="13" man="1"/>
    <brk id="72" max="13" man="1"/>
    <brk id="101" max="13" man="1"/>
    <brk id="126" max="13" man="1"/>
    <brk id="158" max="13" man="1"/>
    <brk id="180" max="13" man="1"/>
    <brk id="214" max="13" man="1"/>
    <brk id="232" max="13" man="1"/>
    <brk id="257" max="13" man="1"/>
    <brk id="287" max="13" man="1"/>
    <brk id="304" max="13" man="1"/>
    <brk id="333" max="13" man="1"/>
    <brk id="368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view="pageBreakPreview" zoomScaleNormal="80" zoomScaleSheetLayoutView="100" workbookViewId="0">
      <selection activeCell="K14" sqref="K14"/>
    </sheetView>
  </sheetViews>
  <sheetFormatPr defaultColWidth="9" defaultRowHeight="33" customHeight="1" x14ac:dyDescent="0.15"/>
  <cols>
    <col min="1" max="1" width="2.625" style="472" customWidth="1"/>
    <col min="2" max="2" width="10.625" style="472" customWidth="1"/>
    <col min="3" max="3" width="16.625" style="472" customWidth="1"/>
    <col min="4" max="4" width="3.625" style="457" customWidth="1"/>
    <col min="5" max="5" width="10.625" style="135" customWidth="1"/>
    <col min="6" max="6" width="32.625" style="472" customWidth="1"/>
    <col min="7" max="7" width="12.625" style="135" customWidth="1"/>
    <col min="8" max="8" width="10.625" style="472" customWidth="1"/>
    <col min="9" max="9" width="6.625" style="472" customWidth="1"/>
    <col min="10" max="10" width="6.625" style="486" customWidth="1"/>
    <col min="11" max="11" width="6.625" style="475" customWidth="1"/>
    <col min="12" max="12" width="6.625" style="472" customWidth="1"/>
    <col min="13" max="13" width="6.625" style="475" customWidth="1"/>
    <col min="14" max="14" width="1.375" style="475" customWidth="1"/>
    <col min="15" max="16384" width="9" style="472"/>
  </cols>
  <sheetData>
    <row r="1" spans="1:14" ht="20.100000000000001" customHeight="1" x14ac:dyDescent="0.15"/>
    <row r="2" spans="1:14" s="477" customFormat="1" ht="39.950000000000003" customHeight="1" x14ac:dyDescent="0.15">
      <c r="A2" s="390" t="s">
        <v>1701</v>
      </c>
      <c r="D2" s="476"/>
      <c r="J2" s="975" t="s">
        <v>3301</v>
      </c>
      <c r="K2" s="975"/>
      <c r="L2" s="975"/>
      <c r="M2" s="975"/>
      <c r="N2" s="487"/>
    </row>
    <row r="3" spans="1:14" ht="39.950000000000003" customHeight="1" thickBot="1" x14ac:dyDescent="0.2">
      <c r="B3" s="998" t="s">
        <v>2227</v>
      </c>
      <c r="C3" s="998"/>
      <c r="D3" s="998"/>
      <c r="E3" s="998"/>
      <c r="F3" s="998"/>
      <c r="G3" s="998"/>
      <c r="H3" s="135" t="s">
        <v>2228</v>
      </c>
      <c r="K3" s="503"/>
      <c r="L3" s="503"/>
      <c r="M3" s="503"/>
    </row>
    <row r="4" spans="1:14" ht="39.950000000000003" customHeight="1" thickBot="1" x14ac:dyDescent="0.2">
      <c r="B4" s="413" t="s">
        <v>2229</v>
      </c>
      <c r="C4" s="413" t="s">
        <v>1401</v>
      </c>
      <c r="D4" s="413" t="s">
        <v>1414</v>
      </c>
      <c r="E4" s="218" t="s">
        <v>246</v>
      </c>
      <c r="F4" s="413" t="s">
        <v>247</v>
      </c>
      <c r="G4" s="413" t="s">
        <v>1518</v>
      </c>
      <c r="H4" s="413" t="s">
        <v>1303</v>
      </c>
      <c r="I4" s="413" t="s">
        <v>791</v>
      </c>
      <c r="J4" s="999" t="s">
        <v>1317</v>
      </c>
      <c r="K4" s="1000"/>
      <c r="L4" s="1007" t="s">
        <v>793</v>
      </c>
      <c r="M4" s="1008"/>
    </row>
    <row r="5" spans="1:14" ht="30" customHeight="1" x14ac:dyDescent="0.15">
      <c r="A5" s="474">
        <v>1</v>
      </c>
      <c r="B5" s="293" t="s">
        <v>1323</v>
      </c>
      <c r="C5" s="293" t="s">
        <v>1696</v>
      </c>
      <c r="D5" s="137">
        <v>1</v>
      </c>
      <c r="E5" s="229" t="s">
        <v>2230</v>
      </c>
      <c r="F5" s="293" t="s">
        <v>1717</v>
      </c>
      <c r="G5" s="293" t="s">
        <v>394</v>
      </c>
      <c r="H5" s="293" t="s">
        <v>3401</v>
      </c>
      <c r="I5" s="118">
        <v>25</v>
      </c>
      <c r="J5" s="4">
        <v>88</v>
      </c>
      <c r="K5" s="140">
        <v>6</v>
      </c>
      <c r="L5" s="4">
        <v>11</v>
      </c>
      <c r="M5" s="140">
        <v>2</v>
      </c>
    </row>
    <row r="6" spans="1:14" ht="30" customHeight="1" thickBot="1" x14ac:dyDescent="0.2">
      <c r="A6" s="474">
        <v>2</v>
      </c>
      <c r="B6" s="185" t="s">
        <v>628</v>
      </c>
      <c r="C6" s="185" t="s">
        <v>1697</v>
      </c>
      <c r="D6" s="186">
        <v>3</v>
      </c>
      <c r="E6" s="280" t="s">
        <v>1698</v>
      </c>
      <c r="F6" s="185" t="s">
        <v>629</v>
      </c>
      <c r="G6" s="185" t="s">
        <v>630</v>
      </c>
      <c r="H6" s="185" t="s">
        <v>3402</v>
      </c>
      <c r="I6" s="28">
        <v>23</v>
      </c>
      <c r="J6" s="28">
        <v>41</v>
      </c>
      <c r="K6" s="187">
        <v>3</v>
      </c>
      <c r="L6" s="28">
        <v>11</v>
      </c>
      <c r="M6" s="101">
        <v>2</v>
      </c>
    </row>
    <row r="7" spans="1:14" ht="30" customHeight="1" x14ac:dyDescent="0.15">
      <c r="A7" s="474"/>
      <c r="B7" s="181"/>
      <c r="C7" s="181"/>
      <c r="D7" s="928"/>
      <c r="E7" s="932"/>
      <c r="F7" s="181"/>
      <c r="G7" s="181"/>
      <c r="H7" s="168" t="s">
        <v>1318</v>
      </c>
      <c r="I7" s="243">
        <f>SUM(I5:I6)</f>
        <v>48</v>
      </c>
      <c r="J7" s="243">
        <f t="shared" ref="J7:M7" si="0">SUM(J5:J6)</f>
        <v>129</v>
      </c>
      <c r="K7" s="205">
        <f t="shared" si="0"/>
        <v>9</v>
      </c>
      <c r="L7" s="243">
        <f t="shared" si="0"/>
        <v>22</v>
      </c>
      <c r="M7" s="205">
        <f t="shared" si="0"/>
        <v>4</v>
      </c>
    </row>
    <row r="8" spans="1:14" ht="30" customHeight="1" thickBot="1" x14ac:dyDescent="0.2">
      <c r="A8" s="927"/>
      <c r="B8" s="998" t="s">
        <v>3151</v>
      </c>
      <c r="C8" s="998"/>
      <c r="D8" s="998"/>
      <c r="E8" s="998"/>
      <c r="F8" s="998"/>
      <c r="G8" s="998"/>
      <c r="H8" s="933" t="s">
        <v>1438</v>
      </c>
      <c r="I8" s="930"/>
      <c r="J8" s="930"/>
      <c r="K8" s="931"/>
      <c r="L8" s="930"/>
      <c r="M8" s="931"/>
      <c r="N8" s="929"/>
    </row>
    <row r="9" spans="1:14" ht="39.950000000000003" customHeight="1" thickBot="1" x14ac:dyDescent="0.2">
      <c r="B9" s="643" t="s">
        <v>301</v>
      </c>
      <c r="C9" s="643" t="s">
        <v>1401</v>
      </c>
      <c r="D9" s="643" t="s">
        <v>1414</v>
      </c>
      <c r="E9" s="218" t="s">
        <v>246</v>
      </c>
      <c r="F9" s="643" t="s">
        <v>247</v>
      </c>
      <c r="G9" s="643" t="s">
        <v>1518</v>
      </c>
      <c r="H9" s="643" t="s">
        <v>1303</v>
      </c>
      <c r="I9" s="643" t="s">
        <v>791</v>
      </c>
      <c r="J9" s="999" t="s">
        <v>1317</v>
      </c>
      <c r="K9" s="1000"/>
      <c r="L9" s="1007" t="s">
        <v>793</v>
      </c>
      <c r="M9" s="1008"/>
    </row>
    <row r="10" spans="1:14" ht="30" customHeight="1" x14ac:dyDescent="0.15">
      <c r="A10" s="474">
        <v>1</v>
      </c>
      <c r="B10" s="117" t="s">
        <v>2419</v>
      </c>
      <c r="C10" s="117" t="s">
        <v>2420</v>
      </c>
      <c r="D10" s="957"/>
      <c r="E10" s="293" t="s">
        <v>3445</v>
      </c>
      <c r="F10" s="26" t="s">
        <v>3446</v>
      </c>
      <c r="G10" s="958" t="s">
        <v>3447</v>
      </c>
      <c r="H10" s="117" t="s">
        <v>3448</v>
      </c>
      <c r="I10" s="118">
        <v>28</v>
      </c>
      <c r="J10" s="118">
        <v>145</v>
      </c>
      <c r="K10" s="140">
        <v>11</v>
      </c>
      <c r="L10" s="119">
        <v>12</v>
      </c>
      <c r="M10" s="959">
        <v>3</v>
      </c>
    </row>
    <row r="11" spans="1:14" ht="30" customHeight="1" thickBot="1" x14ac:dyDescent="0.2">
      <c r="A11" s="474">
        <v>2</v>
      </c>
      <c r="B11" s="185" t="s">
        <v>3304</v>
      </c>
      <c r="C11" s="185" t="s">
        <v>3305</v>
      </c>
      <c r="D11" s="926"/>
      <c r="E11" s="280" t="s">
        <v>3450</v>
      </c>
      <c r="F11" s="90" t="s">
        <v>3449</v>
      </c>
      <c r="G11" s="955" t="s">
        <v>3451</v>
      </c>
      <c r="H11" s="185" t="s">
        <v>3452</v>
      </c>
      <c r="I11" s="28">
        <v>35</v>
      </c>
      <c r="J11" s="28">
        <v>156</v>
      </c>
      <c r="K11" s="101">
        <v>20</v>
      </c>
      <c r="L11" s="102">
        <v>13</v>
      </c>
      <c r="M11" s="956">
        <v>4</v>
      </c>
    </row>
    <row r="12" spans="1:14" s="492" customFormat="1" ht="33" customHeight="1" x14ac:dyDescent="0.15">
      <c r="B12" s="167"/>
      <c r="C12" s="167"/>
      <c r="D12" s="168"/>
      <c r="E12" s="167"/>
      <c r="F12" s="167"/>
      <c r="G12" s="167"/>
      <c r="H12" s="168" t="s">
        <v>1318</v>
      </c>
      <c r="I12" s="243">
        <f>SUM(I10:I11)</f>
        <v>63</v>
      </c>
      <c r="J12" s="243">
        <f t="shared" ref="J12:M12" si="1">SUM(J10:J11)</f>
        <v>301</v>
      </c>
      <c r="K12" s="205">
        <f t="shared" si="1"/>
        <v>31</v>
      </c>
      <c r="L12" s="243">
        <f t="shared" si="1"/>
        <v>25</v>
      </c>
      <c r="M12" s="205">
        <f t="shared" si="1"/>
        <v>7</v>
      </c>
      <c r="N12" s="493"/>
    </row>
  </sheetData>
  <mergeCells count="7">
    <mergeCell ref="J9:K9"/>
    <mergeCell ref="L9:M9"/>
    <mergeCell ref="J2:M2"/>
    <mergeCell ref="B3:G3"/>
    <mergeCell ref="J4:K4"/>
    <mergeCell ref="L4:M4"/>
    <mergeCell ref="B8:G8"/>
  </mergeCells>
  <phoneticPr fontId="2"/>
  <dataValidations count="2">
    <dataValidation imeMode="hiragana" allowBlank="1" sqref="H12:H65541 H2 H4:H5 H9 H7"/>
    <dataValidation imeMode="off" allowBlank="1" sqref="I2:I5 J3:M5 I7:M7 I9:M9 I12:M65541"/>
  </dataValidations>
  <pageMargins left="0.70866141732283472" right="0.70866141732283472" top="0.74803149606299213" bottom="0.74803149606299213" header="0.31496062992125984" footer="0.31496062992125984"/>
  <pageSetup paperSize="9" scale="65" firstPageNumber="19" fitToHeight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2"/>
  <sheetViews>
    <sheetView view="pageBreakPreview" topLeftCell="A13" zoomScale="80" zoomScaleNormal="80" zoomScaleSheetLayoutView="80" workbookViewId="0">
      <selection activeCell="K14" sqref="K14"/>
    </sheetView>
  </sheetViews>
  <sheetFormatPr defaultColWidth="9" defaultRowHeight="20.100000000000001" customHeight="1" x14ac:dyDescent="0.15"/>
  <cols>
    <col min="1" max="1" width="23.875" style="522" customWidth="1"/>
    <col min="2" max="2" width="13.375" style="522" customWidth="1"/>
    <col min="3" max="3" width="23.875" style="522" customWidth="1"/>
    <col min="4" max="4" width="14" style="522" customWidth="1"/>
    <col min="5" max="5" width="15.125" style="533" customWidth="1"/>
    <col min="6" max="6" width="14.625" style="533" customWidth="1"/>
    <col min="7" max="7" width="3.125" style="522" customWidth="1"/>
    <col min="8" max="9" width="9" style="522"/>
    <col min="10" max="10" width="8.25" style="522" customWidth="1"/>
    <col min="11" max="16384" width="9" style="522"/>
  </cols>
  <sheetData>
    <row r="2" spans="1:14" ht="30.75" customHeight="1" x14ac:dyDescent="0.15">
      <c r="A2" s="1019" t="s">
        <v>2629</v>
      </c>
      <c r="B2" s="1020"/>
      <c r="E2" s="975"/>
      <c r="F2" s="975"/>
      <c r="G2" s="523"/>
      <c r="H2" s="523"/>
    </row>
    <row r="3" spans="1:14" ht="26.25" customHeight="1" x14ac:dyDescent="0.15">
      <c r="E3" s="1021" t="s">
        <v>3302</v>
      </c>
      <c r="F3" s="1021"/>
      <c r="G3" s="458"/>
    </row>
    <row r="4" spans="1:14" ht="27.75" customHeight="1" thickBot="1" x14ac:dyDescent="0.2">
      <c r="A4" s="390" t="s">
        <v>2630</v>
      </c>
      <c r="E4" s="1022"/>
      <c r="F4" s="1022"/>
    </row>
    <row r="5" spans="1:14" s="529" customFormat="1" ht="30" customHeight="1" thickBot="1" x14ac:dyDescent="0.2">
      <c r="A5" s="524" t="s">
        <v>2631</v>
      </c>
      <c r="B5" s="525" t="s">
        <v>2632</v>
      </c>
      <c r="C5" s="524" t="s">
        <v>2631</v>
      </c>
      <c r="D5" s="526" t="s">
        <v>2633</v>
      </c>
      <c r="E5" s="527"/>
      <c r="F5" s="528"/>
    </row>
    <row r="6" spans="1:14" ht="30" customHeight="1" x14ac:dyDescent="0.15">
      <c r="A6" s="530" t="s">
        <v>2634</v>
      </c>
      <c r="B6" s="531" t="s">
        <v>2635</v>
      </c>
      <c r="C6" s="530" t="s">
        <v>2636</v>
      </c>
      <c r="D6" s="531" t="s">
        <v>2637</v>
      </c>
      <c r="E6" s="532"/>
    </row>
    <row r="7" spans="1:14" ht="30" customHeight="1" x14ac:dyDescent="0.15">
      <c r="A7" s="530" t="s">
        <v>2638</v>
      </c>
      <c r="B7" s="527"/>
      <c r="C7" s="534"/>
      <c r="D7" s="527"/>
      <c r="E7" s="532"/>
    </row>
    <row r="8" spans="1:14" ht="30" customHeight="1" x14ac:dyDescent="0.15">
      <c r="A8" s="530" t="s">
        <v>2634</v>
      </c>
      <c r="B8" s="531" t="s">
        <v>2639</v>
      </c>
      <c r="C8" s="530" t="s">
        <v>2636</v>
      </c>
      <c r="D8" s="531" t="s">
        <v>2640</v>
      </c>
      <c r="E8" s="532"/>
    </row>
    <row r="9" spans="1:14" ht="30" customHeight="1" x14ac:dyDescent="0.15">
      <c r="A9" s="534"/>
      <c r="B9" s="535"/>
      <c r="C9" s="534"/>
      <c r="D9" s="531"/>
      <c r="E9" s="532"/>
    </row>
    <row r="10" spans="1:14" ht="30" customHeight="1" x14ac:dyDescent="0.15">
      <c r="A10" s="530" t="s">
        <v>2636</v>
      </c>
      <c r="B10" s="531" t="s">
        <v>3500</v>
      </c>
      <c r="C10" s="530"/>
      <c r="D10" s="531"/>
      <c r="E10" s="532"/>
      <c r="J10" s="536"/>
    </row>
    <row r="11" spans="1:14" ht="30" customHeight="1" thickBot="1" x14ac:dyDescent="0.2">
      <c r="A11" s="537"/>
      <c r="B11" s="538"/>
      <c r="C11" s="537"/>
      <c r="D11" s="539"/>
      <c r="E11" s="540"/>
    </row>
    <row r="12" spans="1:14" ht="27" customHeight="1" x14ac:dyDescent="0.15"/>
    <row r="13" spans="1:14" ht="28.5" customHeight="1" thickBot="1" x14ac:dyDescent="0.2">
      <c r="A13" s="1023" t="s">
        <v>2641</v>
      </c>
      <c r="B13" s="1023"/>
    </row>
    <row r="14" spans="1:14" s="529" customFormat="1" ht="30" customHeight="1" thickBot="1" x14ac:dyDescent="0.2">
      <c r="A14" s="524" t="s">
        <v>2631</v>
      </c>
      <c r="B14" s="525" t="s">
        <v>2632</v>
      </c>
      <c r="C14" s="524" t="s">
        <v>2642</v>
      </c>
      <c r="D14" s="526" t="s">
        <v>2643</v>
      </c>
      <c r="E14" s="527"/>
      <c r="F14" s="528"/>
      <c r="N14" s="541"/>
    </row>
    <row r="15" spans="1:14" ht="36" customHeight="1" x14ac:dyDescent="0.15">
      <c r="A15" s="542" t="s">
        <v>2644</v>
      </c>
      <c r="B15" s="543" t="s">
        <v>2645</v>
      </c>
      <c r="C15" s="544" t="s">
        <v>2646</v>
      </c>
      <c r="D15" s="545" t="s">
        <v>2647</v>
      </c>
      <c r="E15" s="527"/>
    </row>
    <row r="16" spans="1:14" ht="41.25" customHeight="1" x14ac:dyDescent="0.15">
      <c r="A16" s="544" t="s">
        <v>2648</v>
      </c>
      <c r="B16" s="545" t="s">
        <v>3501</v>
      </c>
      <c r="C16" s="544" t="s">
        <v>2649</v>
      </c>
      <c r="D16" s="545" t="s">
        <v>3505</v>
      </c>
      <c r="E16" s="527"/>
    </row>
    <row r="17" spans="1:10" ht="39.75" customHeight="1" x14ac:dyDescent="0.15">
      <c r="A17" s="544" t="s">
        <v>2651</v>
      </c>
      <c r="B17" s="545" t="s">
        <v>2652</v>
      </c>
      <c r="C17" s="544" t="s">
        <v>2653</v>
      </c>
      <c r="D17" s="545" t="s">
        <v>2654</v>
      </c>
      <c r="E17" s="527"/>
    </row>
    <row r="18" spans="1:10" ht="39.75" customHeight="1" x14ac:dyDescent="0.15">
      <c r="A18" s="544" t="s">
        <v>2655</v>
      </c>
      <c r="B18" s="545" t="s">
        <v>2656</v>
      </c>
      <c r="C18" s="544" t="s">
        <v>2657</v>
      </c>
      <c r="D18" s="545" t="s">
        <v>3506</v>
      </c>
      <c r="E18" s="527"/>
    </row>
    <row r="19" spans="1:10" ht="38.25" customHeight="1" x14ac:dyDescent="0.15">
      <c r="A19" s="544" t="s">
        <v>3580</v>
      </c>
      <c r="B19" s="545" t="s">
        <v>3502</v>
      </c>
      <c r="C19" s="544" t="s">
        <v>2658</v>
      </c>
      <c r="D19" s="545" t="s">
        <v>3507</v>
      </c>
      <c r="E19" s="527"/>
    </row>
    <row r="20" spans="1:10" ht="38.25" customHeight="1" x14ac:dyDescent="0.15">
      <c r="A20" s="544" t="s">
        <v>2659</v>
      </c>
      <c r="B20" s="545" t="s">
        <v>3503</v>
      </c>
      <c r="C20" s="544" t="s">
        <v>2660</v>
      </c>
      <c r="D20" s="545" t="s">
        <v>3508</v>
      </c>
      <c r="E20" s="527"/>
    </row>
    <row r="21" spans="1:10" ht="36.75" customHeight="1" x14ac:dyDescent="0.15">
      <c r="A21" s="544" t="s">
        <v>2661</v>
      </c>
      <c r="B21" s="545" t="s">
        <v>3504</v>
      </c>
      <c r="C21" s="544" t="s">
        <v>2662</v>
      </c>
      <c r="D21" s="545" t="s">
        <v>2663</v>
      </c>
      <c r="E21" s="527"/>
    </row>
    <row r="22" spans="1:10" ht="36.75" customHeight="1" thickBot="1" x14ac:dyDescent="0.2">
      <c r="A22" s="546" t="s">
        <v>2664</v>
      </c>
      <c r="B22" s="547" t="s">
        <v>2665</v>
      </c>
      <c r="C22" s="546" t="s">
        <v>2666</v>
      </c>
      <c r="D22" s="548" t="s">
        <v>3509</v>
      </c>
      <c r="E22" s="527"/>
    </row>
    <row r="23" spans="1:10" ht="19.5" customHeight="1" x14ac:dyDescent="0.15">
      <c r="A23" s="527"/>
      <c r="B23" s="527"/>
      <c r="C23" s="527"/>
      <c r="D23" s="527"/>
      <c r="E23" s="527"/>
      <c r="J23" s="536"/>
    </row>
    <row r="24" spans="1:10" s="529" customFormat="1" ht="26.25" customHeight="1" thickBot="1" x14ac:dyDescent="0.2">
      <c r="A24" s="390" t="s">
        <v>2667</v>
      </c>
      <c r="B24" s="522"/>
      <c r="C24" s="522"/>
      <c r="D24" s="522"/>
      <c r="E24" s="533"/>
      <c r="F24" s="533"/>
    </row>
    <row r="25" spans="1:10" ht="30" customHeight="1" thickBot="1" x14ac:dyDescent="0.2">
      <c r="A25" s="549" t="s">
        <v>2668</v>
      </c>
      <c r="B25" s="549" t="s">
        <v>2669</v>
      </c>
      <c r="C25" s="549" t="s">
        <v>2670</v>
      </c>
      <c r="D25" s="549" t="s">
        <v>2671</v>
      </c>
      <c r="E25" s="549" t="s">
        <v>92</v>
      </c>
      <c r="F25" s="522"/>
    </row>
    <row r="26" spans="1:10" ht="33" customHeight="1" x14ac:dyDescent="0.15">
      <c r="A26" s="550" t="s">
        <v>2672</v>
      </c>
      <c r="B26" s="551" t="s">
        <v>3510</v>
      </c>
      <c r="C26" s="550" t="s">
        <v>2674</v>
      </c>
      <c r="D26" s="551" t="s">
        <v>1352</v>
      </c>
      <c r="E26" s="552" t="s">
        <v>2675</v>
      </c>
      <c r="F26" s="522"/>
      <c r="I26" s="553"/>
    </row>
    <row r="27" spans="1:10" ht="33" customHeight="1" x14ac:dyDescent="0.15">
      <c r="A27" s="554" t="s">
        <v>2676</v>
      </c>
      <c r="B27" s="555" t="s">
        <v>3511</v>
      </c>
      <c r="C27" s="554" t="s">
        <v>2677</v>
      </c>
      <c r="D27" s="555" t="s">
        <v>1396</v>
      </c>
      <c r="E27" s="556" t="s">
        <v>2678</v>
      </c>
      <c r="F27" s="522"/>
    </row>
    <row r="28" spans="1:10" ht="33" customHeight="1" x14ac:dyDescent="0.15">
      <c r="A28" s="550" t="s">
        <v>2679</v>
      </c>
      <c r="B28" s="551" t="s">
        <v>3512</v>
      </c>
      <c r="C28" s="550" t="s">
        <v>3542</v>
      </c>
      <c r="D28" s="551" t="s">
        <v>1344</v>
      </c>
      <c r="E28" s="557" t="s">
        <v>2680</v>
      </c>
      <c r="F28" s="522"/>
    </row>
    <row r="29" spans="1:10" ht="33" customHeight="1" x14ac:dyDescent="0.15">
      <c r="A29" s="554" t="s">
        <v>2681</v>
      </c>
      <c r="B29" s="555" t="s">
        <v>2682</v>
      </c>
      <c r="C29" s="554" t="s">
        <v>2683</v>
      </c>
      <c r="D29" s="555" t="s">
        <v>1346</v>
      </c>
      <c r="E29" s="556" t="s">
        <v>2684</v>
      </c>
      <c r="F29" s="522"/>
    </row>
    <row r="30" spans="1:10" ht="33" customHeight="1" x14ac:dyDescent="0.15">
      <c r="A30" s="550" t="s">
        <v>2685</v>
      </c>
      <c r="B30" s="551" t="s">
        <v>2686</v>
      </c>
      <c r="C30" s="550" t="s">
        <v>2687</v>
      </c>
      <c r="D30" s="551" t="s">
        <v>2688</v>
      </c>
      <c r="E30" s="557" t="s">
        <v>2689</v>
      </c>
      <c r="F30" s="522"/>
    </row>
    <row r="31" spans="1:10" ht="33" customHeight="1" x14ac:dyDescent="0.15">
      <c r="A31" s="554" t="s">
        <v>2690</v>
      </c>
      <c r="B31" s="555" t="s">
        <v>3513</v>
      </c>
      <c r="C31" s="554" t="s">
        <v>2691</v>
      </c>
      <c r="D31" s="555" t="s">
        <v>2692</v>
      </c>
      <c r="E31" s="556" t="s">
        <v>2693</v>
      </c>
      <c r="F31" s="522"/>
    </row>
    <row r="32" spans="1:10" ht="33" customHeight="1" x14ac:dyDescent="0.15">
      <c r="A32" s="557" t="s">
        <v>2694</v>
      </c>
      <c r="B32" s="558" t="s">
        <v>3514</v>
      </c>
      <c r="C32" s="550" t="s">
        <v>2695</v>
      </c>
      <c r="D32" s="551" t="s">
        <v>2696</v>
      </c>
      <c r="E32" s="557" t="s">
        <v>2697</v>
      </c>
      <c r="F32" s="522"/>
    </row>
    <row r="33" spans="1:6" ht="33" customHeight="1" x14ac:dyDescent="0.15">
      <c r="A33" s="554" t="s">
        <v>2698</v>
      </c>
      <c r="B33" s="555" t="s">
        <v>2699</v>
      </c>
      <c r="C33" s="554" t="s">
        <v>2700</v>
      </c>
      <c r="D33" s="555" t="s">
        <v>2701</v>
      </c>
      <c r="E33" s="556" t="s">
        <v>2702</v>
      </c>
      <c r="F33" s="522"/>
    </row>
    <row r="34" spans="1:6" ht="33" customHeight="1" thickBot="1" x14ac:dyDescent="0.2">
      <c r="A34" s="559" t="s">
        <v>2703</v>
      </c>
      <c r="B34" s="560" t="s">
        <v>3515</v>
      </c>
      <c r="C34" s="559" t="s">
        <v>2704</v>
      </c>
      <c r="D34" s="560" t="s">
        <v>2705</v>
      </c>
      <c r="E34" s="559" t="s">
        <v>2706</v>
      </c>
      <c r="F34" s="522"/>
    </row>
    <row r="37" spans="1:6" ht="25.5" customHeight="1" x14ac:dyDescent="0.15"/>
    <row r="38" spans="1:6" s="529" customFormat="1" ht="30" customHeight="1" thickBot="1" x14ac:dyDescent="0.2">
      <c r="A38" s="519" t="s">
        <v>2707</v>
      </c>
      <c r="B38" s="522"/>
      <c r="C38" s="522"/>
      <c r="D38" s="522"/>
      <c r="E38" s="533"/>
      <c r="F38" s="533"/>
    </row>
    <row r="39" spans="1:6" ht="29.25" customHeight="1" thickBot="1" x14ac:dyDescent="0.2">
      <c r="A39" s="549" t="s">
        <v>2668</v>
      </c>
      <c r="B39" s="549" t="s">
        <v>2708</v>
      </c>
      <c r="C39" s="561" t="s">
        <v>2709</v>
      </c>
      <c r="D39" s="549" t="s">
        <v>2710</v>
      </c>
      <c r="E39" s="549" t="s">
        <v>92</v>
      </c>
      <c r="F39" s="522"/>
    </row>
    <row r="40" spans="1:6" ht="36.75" customHeight="1" x14ac:dyDescent="0.15">
      <c r="A40" s="562" t="s">
        <v>2711</v>
      </c>
      <c r="B40" s="563" t="s">
        <v>2650</v>
      </c>
      <c r="C40" s="564" t="s">
        <v>2712</v>
      </c>
      <c r="D40" s="565" t="s">
        <v>2713</v>
      </c>
      <c r="E40" s="552" t="s">
        <v>2714</v>
      </c>
      <c r="F40" s="522"/>
    </row>
    <row r="41" spans="1:6" ht="36.75" customHeight="1" x14ac:dyDescent="0.15">
      <c r="A41" s="566" t="s">
        <v>2715</v>
      </c>
      <c r="B41" s="567" t="s">
        <v>3516</v>
      </c>
      <c r="C41" s="568" t="s">
        <v>2716</v>
      </c>
      <c r="D41" s="555" t="s">
        <v>2717</v>
      </c>
      <c r="E41" s="556" t="s">
        <v>2718</v>
      </c>
      <c r="F41" s="522"/>
    </row>
    <row r="42" spans="1:6" ht="36.75" customHeight="1" x14ac:dyDescent="0.15">
      <c r="A42" s="569" t="s">
        <v>2719</v>
      </c>
      <c r="B42" s="551" t="s">
        <v>3517</v>
      </c>
      <c r="C42" s="550" t="s">
        <v>2720</v>
      </c>
      <c r="D42" s="551" t="s">
        <v>1971</v>
      </c>
      <c r="E42" s="557" t="s">
        <v>2721</v>
      </c>
      <c r="F42" s="522"/>
    </row>
    <row r="43" spans="1:6" ht="36.75" customHeight="1" x14ac:dyDescent="0.15">
      <c r="A43" s="566" t="s">
        <v>2722</v>
      </c>
      <c r="B43" s="555" t="s">
        <v>3518</v>
      </c>
      <c r="C43" s="554" t="s">
        <v>2723</v>
      </c>
      <c r="D43" s="555" t="s">
        <v>2724</v>
      </c>
      <c r="E43" s="556" t="s">
        <v>2725</v>
      </c>
      <c r="F43" s="522"/>
    </row>
    <row r="44" spans="1:6" ht="36.75" customHeight="1" x14ac:dyDescent="0.15">
      <c r="A44" s="569" t="s">
        <v>2726</v>
      </c>
      <c r="B44" s="551" t="s">
        <v>2727</v>
      </c>
      <c r="C44" s="550" t="s">
        <v>2728</v>
      </c>
      <c r="D44" s="551" t="s">
        <v>2729</v>
      </c>
      <c r="E44" s="557" t="s">
        <v>2730</v>
      </c>
      <c r="F44" s="522"/>
    </row>
    <row r="45" spans="1:6" ht="36.75" customHeight="1" x14ac:dyDescent="0.15">
      <c r="A45" s="566" t="s">
        <v>2731</v>
      </c>
      <c r="B45" s="555" t="s">
        <v>2732</v>
      </c>
      <c r="C45" s="554" t="s">
        <v>2733</v>
      </c>
      <c r="D45" s="555" t="s">
        <v>2734</v>
      </c>
      <c r="E45" s="556" t="s">
        <v>2735</v>
      </c>
      <c r="F45" s="522"/>
    </row>
    <row r="46" spans="1:6" ht="36.75" customHeight="1" x14ac:dyDescent="0.15">
      <c r="A46" s="569" t="s">
        <v>2736</v>
      </c>
      <c r="B46" s="551" t="s">
        <v>2737</v>
      </c>
      <c r="C46" s="550" t="s">
        <v>2738</v>
      </c>
      <c r="D46" s="551" t="s">
        <v>2739</v>
      </c>
      <c r="E46" s="557" t="s">
        <v>2740</v>
      </c>
      <c r="F46" s="522"/>
    </row>
    <row r="47" spans="1:6" ht="36.75" customHeight="1" x14ac:dyDescent="0.15">
      <c r="A47" s="566" t="s">
        <v>2741</v>
      </c>
      <c r="B47" s="555" t="s">
        <v>3519</v>
      </c>
      <c r="C47" s="554" t="s">
        <v>2742</v>
      </c>
      <c r="D47" s="555" t="s">
        <v>1478</v>
      </c>
      <c r="E47" s="556" t="s">
        <v>2743</v>
      </c>
      <c r="F47" s="522"/>
    </row>
    <row r="48" spans="1:6" ht="36.75" customHeight="1" x14ac:dyDescent="0.15">
      <c r="A48" s="570" t="s">
        <v>2744</v>
      </c>
      <c r="B48" s="551" t="s">
        <v>2745</v>
      </c>
      <c r="C48" s="550" t="s">
        <v>2746</v>
      </c>
      <c r="D48" s="551" t="s">
        <v>2747</v>
      </c>
      <c r="E48" s="557" t="s">
        <v>2748</v>
      </c>
      <c r="F48" s="522"/>
    </row>
    <row r="49" spans="1:7" ht="36.75" customHeight="1" thickBot="1" x14ac:dyDescent="0.2">
      <c r="A49" s="571" t="s">
        <v>2749</v>
      </c>
      <c r="B49" s="572" t="s">
        <v>2750</v>
      </c>
      <c r="C49" s="573" t="s">
        <v>2751</v>
      </c>
      <c r="D49" s="572" t="s">
        <v>2752</v>
      </c>
      <c r="E49" s="574" t="s">
        <v>2753</v>
      </c>
      <c r="F49" s="522"/>
    </row>
    <row r="50" spans="1:7" ht="36.75" customHeight="1" x14ac:dyDescent="0.15">
      <c r="A50" s="575"/>
    </row>
    <row r="51" spans="1:7" ht="13.5" customHeight="1" x14ac:dyDescent="0.15">
      <c r="A51" s="575"/>
    </row>
    <row r="52" spans="1:7" ht="36.75" customHeight="1" x14ac:dyDescent="0.15">
      <c r="A52" s="575"/>
    </row>
    <row r="53" spans="1:7" s="529" customFormat="1" ht="25.5" customHeight="1" thickBot="1" x14ac:dyDescent="0.2">
      <c r="A53" s="519" t="s">
        <v>2754</v>
      </c>
      <c r="B53" s="522"/>
      <c r="C53" s="522"/>
      <c r="D53" s="522"/>
      <c r="E53" s="533"/>
      <c r="F53" s="576"/>
      <c r="G53" s="577" t="s">
        <v>2755</v>
      </c>
    </row>
    <row r="54" spans="1:7" ht="30" customHeight="1" thickBot="1" x14ac:dyDescent="0.2">
      <c r="A54" s="578" t="s">
        <v>2668</v>
      </c>
      <c r="B54" s="1017" t="s">
        <v>2670</v>
      </c>
      <c r="C54" s="1018"/>
      <c r="D54" s="549" t="s">
        <v>2671</v>
      </c>
      <c r="E54" s="549" t="s">
        <v>92</v>
      </c>
      <c r="F54" s="579"/>
      <c r="G54" s="536"/>
    </row>
    <row r="55" spans="1:7" ht="33" customHeight="1" x14ac:dyDescent="0.15">
      <c r="A55" s="550" t="s">
        <v>2756</v>
      </c>
      <c r="B55" s="1013" t="s">
        <v>2757</v>
      </c>
      <c r="C55" s="1014"/>
      <c r="D55" s="551" t="s">
        <v>2758</v>
      </c>
      <c r="E55" s="552" t="s">
        <v>2759</v>
      </c>
    </row>
    <row r="56" spans="1:7" ht="33" customHeight="1" x14ac:dyDescent="0.15">
      <c r="A56" s="580" t="s">
        <v>2760</v>
      </c>
      <c r="B56" s="1015" t="s">
        <v>2761</v>
      </c>
      <c r="C56" s="1016"/>
      <c r="D56" s="555" t="s">
        <v>2762</v>
      </c>
      <c r="E56" s="556" t="s">
        <v>2763</v>
      </c>
    </row>
    <row r="57" spans="1:7" ht="33" customHeight="1" x14ac:dyDescent="0.15">
      <c r="A57" s="581" t="s">
        <v>2764</v>
      </c>
      <c r="B57" s="1009" t="s">
        <v>2765</v>
      </c>
      <c r="C57" s="1010"/>
      <c r="D57" s="551" t="s">
        <v>2762</v>
      </c>
      <c r="E57" s="557" t="s">
        <v>2766</v>
      </c>
    </row>
    <row r="58" spans="1:7" ht="33" customHeight="1" x14ac:dyDescent="0.15">
      <c r="A58" s="554" t="s">
        <v>2767</v>
      </c>
      <c r="B58" s="1015" t="s">
        <v>2768</v>
      </c>
      <c r="C58" s="1016"/>
      <c r="D58" s="555" t="s">
        <v>1436</v>
      </c>
      <c r="E58" s="556" t="s">
        <v>2769</v>
      </c>
    </row>
    <row r="59" spans="1:7" ht="33" customHeight="1" x14ac:dyDescent="0.15">
      <c r="A59" s="550" t="s">
        <v>2770</v>
      </c>
      <c r="B59" s="1009" t="s">
        <v>2771</v>
      </c>
      <c r="C59" s="1010"/>
      <c r="D59" s="551" t="s">
        <v>2772</v>
      </c>
      <c r="E59" s="557" t="s">
        <v>2773</v>
      </c>
    </row>
    <row r="60" spans="1:7" ht="33" customHeight="1" x14ac:dyDescent="0.15">
      <c r="A60" s="554" t="s">
        <v>2774</v>
      </c>
      <c r="B60" s="1015" t="s">
        <v>2775</v>
      </c>
      <c r="C60" s="1016"/>
      <c r="D60" s="555" t="s">
        <v>1664</v>
      </c>
      <c r="E60" s="556" t="s">
        <v>2776</v>
      </c>
    </row>
    <row r="61" spans="1:7" ht="33" customHeight="1" x14ac:dyDescent="0.15">
      <c r="A61" s="550" t="s">
        <v>2777</v>
      </c>
      <c r="B61" s="1009" t="s">
        <v>2778</v>
      </c>
      <c r="C61" s="1010"/>
      <c r="D61" s="551" t="s">
        <v>2779</v>
      </c>
      <c r="E61" s="557" t="s">
        <v>2780</v>
      </c>
    </row>
    <row r="62" spans="1:7" ht="39.75" customHeight="1" thickBot="1" x14ac:dyDescent="0.2">
      <c r="A62" s="573" t="s">
        <v>2781</v>
      </c>
      <c r="B62" s="1011" t="s">
        <v>2782</v>
      </c>
      <c r="C62" s="1012"/>
      <c r="D62" s="572" t="s">
        <v>2783</v>
      </c>
      <c r="E62" s="574" t="s">
        <v>2784</v>
      </c>
      <c r="F62" s="522"/>
    </row>
  </sheetData>
  <mergeCells count="14">
    <mergeCell ref="B54:C54"/>
    <mergeCell ref="A2:B2"/>
    <mergeCell ref="E2:F2"/>
    <mergeCell ref="E3:F3"/>
    <mergeCell ref="E4:F4"/>
    <mergeCell ref="A13:B13"/>
    <mergeCell ref="B61:C61"/>
    <mergeCell ref="B62:C62"/>
    <mergeCell ref="B55:C55"/>
    <mergeCell ref="B56:C56"/>
    <mergeCell ref="B57:C57"/>
    <mergeCell ref="B58:C58"/>
    <mergeCell ref="B59:C59"/>
    <mergeCell ref="B60:C60"/>
  </mergeCells>
  <phoneticPr fontId="2"/>
  <pageMargins left="0.70866141732283472" right="0.70866141732283472" top="0.74803149606299213" bottom="0.74803149606299213" header="0.31496062992125984" footer="0.31496062992125984"/>
  <pageSetup paperSize="9" scale="65" firstPageNumber="44" fitToWidth="0" orientation="portrait" r:id="rId1"/>
  <headerFooter scaleWithDoc="0" alignWithMargins="0"/>
  <rowBreaks count="1" manualBreakCount="1">
    <brk id="3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view="pageBreakPreview" topLeftCell="A61" zoomScaleNormal="80" zoomScaleSheetLayoutView="100" workbookViewId="0">
      <selection activeCell="K14" sqref="K14"/>
    </sheetView>
  </sheetViews>
  <sheetFormatPr defaultColWidth="9" defaultRowHeight="30" customHeight="1" x14ac:dyDescent="0.15"/>
  <cols>
    <col min="1" max="1" width="12" style="391" customWidth="1"/>
    <col min="2" max="2" width="10.125" style="391" customWidth="1"/>
    <col min="3" max="3" width="32" style="391" customWidth="1"/>
    <col min="4" max="4" width="12.125" style="391" customWidth="1"/>
    <col min="5" max="5" width="11.125" style="391" customWidth="1"/>
    <col min="6" max="6" width="5.875" style="391" customWidth="1"/>
    <col min="7" max="7" width="5.75" style="613" customWidth="1"/>
    <col min="8" max="9" width="5.75" style="391" customWidth="1"/>
    <col min="10" max="13" width="7.375" style="391" customWidth="1"/>
    <col min="14" max="14" width="1" style="472" customWidth="1"/>
    <col min="15" max="16384" width="9" style="391"/>
  </cols>
  <sheetData>
    <row r="1" spans="1:14" s="454" customFormat="1" ht="40.5" customHeight="1" x14ac:dyDescent="0.15">
      <c r="A1" s="1037" t="s">
        <v>2785</v>
      </c>
      <c r="B1" s="1037"/>
      <c r="C1" s="1037"/>
      <c r="D1" s="966"/>
      <c r="F1" s="1038" t="s">
        <v>2786</v>
      </c>
      <c r="G1" s="1038"/>
      <c r="H1" s="1038"/>
      <c r="I1" s="1038"/>
      <c r="J1" s="1038"/>
      <c r="K1" s="1038"/>
      <c r="N1" s="509"/>
    </row>
    <row r="2" spans="1:14" s="454" customFormat="1" ht="23.25" customHeight="1" thickBot="1" x14ac:dyDescent="0.2">
      <c r="A2" s="454" t="s">
        <v>2787</v>
      </c>
      <c r="G2" s="582"/>
      <c r="I2" s="1039" t="s">
        <v>3301</v>
      </c>
      <c r="J2" s="1040"/>
      <c r="K2" s="1040"/>
      <c r="L2" s="1040"/>
      <c r="M2" s="1040"/>
      <c r="N2" s="509"/>
    </row>
    <row r="3" spans="1:14" s="528" customFormat="1" ht="30" customHeight="1" thickBot="1" x14ac:dyDescent="0.2">
      <c r="A3" s="1041" t="s">
        <v>2788</v>
      </c>
      <c r="B3" s="1041" t="s">
        <v>246</v>
      </c>
      <c r="C3" s="1041" t="s">
        <v>247</v>
      </c>
      <c r="D3" s="1041" t="s">
        <v>92</v>
      </c>
      <c r="E3" s="1041" t="s">
        <v>2789</v>
      </c>
      <c r="F3" s="1043" t="s">
        <v>2790</v>
      </c>
      <c r="G3" s="1044"/>
      <c r="H3" s="1044"/>
      <c r="I3" s="1045"/>
      <c r="J3" s="1046" t="s">
        <v>2791</v>
      </c>
      <c r="K3" s="1047"/>
      <c r="L3" s="1046" t="s">
        <v>2792</v>
      </c>
      <c r="M3" s="1047"/>
      <c r="N3" s="464"/>
    </row>
    <row r="4" spans="1:14" s="528" customFormat="1" ht="30" customHeight="1" thickBot="1" x14ac:dyDescent="0.2">
      <c r="A4" s="1042"/>
      <c r="B4" s="1042"/>
      <c r="C4" s="1042"/>
      <c r="D4" s="1042"/>
      <c r="E4" s="1042"/>
      <c r="F4" s="1024" t="s">
        <v>2793</v>
      </c>
      <c r="G4" s="1048"/>
      <c r="H4" s="995" t="s">
        <v>2794</v>
      </c>
      <c r="I4" s="997"/>
      <c r="J4" s="521" t="s">
        <v>2793</v>
      </c>
      <c r="K4" s="521" t="s">
        <v>2794</v>
      </c>
      <c r="L4" s="521" t="s">
        <v>2793</v>
      </c>
      <c r="M4" s="520" t="s">
        <v>2794</v>
      </c>
      <c r="N4" s="464"/>
    </row>
    <row r="5" spans="1:14" s="472" customFormat="1" ht="33" customHeight="1" x14ac:dyDescent="0.15">
      <c r="A5" s="583" t="s">
        <v>2795</v>
      </c>
      <c r="B5" s="584" t="s">
        <v>2796</v>
      </c>
      <c r="C5" s="584" t="s">
        <v>2797</v>
      </c>
      <c r="D5" s="584" t="s">
        <v>2798</v>
      </c>
      <c r="E5" s="584" t="s">
        <v>2799</v>
      </c>
      <c r="F5" s="585">
        <v>92</v>
      </c>
      <c r="G5" s="586"/>
      <c r="H5" s="585">
        <v>42</v>
      </c>
      <c r="I5" s="586">
        <v>-1</v>
      </c>
      <c r="J5" s="587">
        <v>39938</v>
      </c>
      <c r="K5" s="587">
        <v>19600</v>
      </c>
      <c r="L5" s="587">
        <v>2557</v>
      </c>
      <c r="M5" s="587">
        <v>1406</v>
      </c>
      <c r="N5" s="147"/>
    </row>
    <row r="6" spans="1:14" s="472" customFormat="1" ht="33" customHeight="1" x14ac:dyDescent="0.15">
      <c r="A6" s="588" t="s">
        <v>2800</v>
      </c>
      <c r="B6" s="588" t="s">
        <v>2801</v>
      </c>
      <c r="C6" s="588" t="s">
        <v>2802</v>
      </c>
      <c r="D6" s="588" t="s">
        <v>2803</v>
      </c>
      <c r="E6" s="588" t="s">
        <v>3520</v>
      </c>
      <c r="F6" s="589">
        <v>23</v>
      </c>
      <c r="G6" s="590">
        <v>-1</v>
      </c>
      <c r="H6" s="589">
        <v>15</v>
      </c>
      <c r="I6" s="589"/>
      <c r="J6" s="591">
        <v>5959</v>
      </c>
      <c r="K6" s="591">
        <v>2923</v>
      </c>
      <c r="L6" s="591">
        <v>444</v>
      </c>
      <c r="M6" s="591">
        <v>295</v>
      </c>
      <c r="N6" s="147"/>
    </row>
    <row r="7" spans="1:14" s="472" customFormat="1" ht="33" customHeight="1" x14ac:dyDescent="0.15">
      <c r="A7" s="592" t="s">
        <v>2804</v>
      </c>
      <c r="B7" s="592" t="s">
        <v>2805</v>
      </c>
      <c r="C7" s="592" t="s">
        <v>2806</v>
      </c>
      <c r="D7" s="592" t="s">
        <v>2807</v>
      </c>
      <c r="E7" s="592" t="s">
        <v>2808</v>
      </c>
      <c r="F7" s="593">
        <v>6</v>
      </c>
      <c r="G7" s="594"/>
      <c r="H7" s="593">
        <v>3</v>
      </c>
      <c r="I7" s="593"/>
      <c r="J7" s="595">
        <v>1473</v>
      </c>
      <c r="K7" s="595">
        <v>808</v>
      </c>
      <c r="L7" s="595">
        <v>131</v>
      </c>
      <c r="M7" s="595">
        <v>71</v>
      </c>
      <c r="N7" s="147"/>
    </row>
    <row r="8" spans="1:14" s="472" customFormat="1" ht="33" customHeight="1" x14ac:dyDescent="0.15">
      <c r="A8" s="588" t="s">
        <v>2809</v>
      </c>
      <c r="B8" s="588" t="s">
        <v>2810</v>
      </c>
      <c r="C8" s="588" t="s">
        <v>2811</v>
      </c>
      <c r="D8" s="588" t="s">
        <v>2812</v>
      </c>
      <c r="E8" s="588" t="s">
        <v>2813</v>
      </c>
      <c r="F8" s="589">
        <v>10</v>
      </c>
      <c r="G8" s="590"/>
      <c r="H8" s="589">
        <v>3</v>
      </c>
      <c r="I8" s="589"/>
      <c r="J8" s="591">
        <v>2561</v>
      </c>
      <c r="K8" s="591">
        <v>1272</v>
      </c>
      <c r="L8" s="591">
        <v>201</v>
      </c>
      <c r="M8" s="591">
        <v>96</v>
      </c>
      <c r="N8" s="147"/>
    </row>
    <row r="9" spans="1:14" s="472" customFormat="1" ht="33" customHeight="1" x14ac:dyDescent="0.15">
      <c r="A9" s="592" t="s">
        <v>2814</v>
      </c>
      <c r="B9" s="592" t="s">
        <v>2815</v>
      </c>
      <c r="C9" s="592" t="s">
        <v>2816</v>
      </c>
      <c r="D9" s="592" t="s">
        <v>2817</v>
      </c>
      <c r="E9" s="592" t="s">
        <v>2818</v>
      </c>
      <c r="F9" s="593">
        <v>7</v>
      </c>
      <c r="G9" s="594">
        <v>-1</v>
      </c>
      <c r="H9" s="593">
        <v>4</v>
      </c>
      <c r="I9" s="594">
        <v>-1</v>
      </c>
      <c r="J9" s="595">
        <v>1000</v>
      </c>
      <c r="K9" s="595">
        <v>527</v>
      </c>
      <c r="L9" s="595">
        <v>100</v>
      </c>
      <c r="M9" s="595">
        <v>68</v>
      </c>
      <c r="N9" s="147"/>
    </row>
    <row r="10" spans="1:14" s="472" customFormat="1" ht="33" customHeight="1" x14ac:dyDescent="0.15">
      <c r="A10" s="588" t="s">
        <v>2819</v>
      </c>
      <c r="B10" s="588" t="s">
        <v>2820</v>
      </c>
      <c r="C10" s="588" t="s">
        <v>2821</v>
      </c>
      <c r="D10" s="588" t="s">
        <v>2822</v>
      </c>
      <c r="E10" s="588" t="s">
        <v>2823</v>
      </c>
      <c r="F10" s="589">
        <v>15</v>
      </c>
      <c r="G10" s="590"/>
      <c r="H10" s="589">
        <v>6</v>
      </c>
      <c r="I10" s="589"/>
      <c r="J10" s="596">
        <v>3257</v>
      </c>
      <c r="K10" s="596">
        <v>1537</v>
      </c>
      <c r="L10" s="596">
        <v>251</v>
      </c>
      <c r="M10" s="596">
        <v>138</v>
      </c>
      <c r="N10" s="147"/>
    </row>
    <row r="11" spans="1:14" ht="33" customHeight="1" x14ac:dyDescent="0.15">
      <c r="A11" s="592" t="s">
        <v>2824</v>
      </c>
      <c r="B11" s="592" t="s">
        <v>2825</v>
      </c>
      <c r="C11" s="592" t="s">
        <v>2826</v>
      </c>
      <c r="D11" s="592" t="s">
        <v>3521</v>
      </c>
      <c r="E11" s="592" t="s">
        <v>2827</v>
      </c>
      <c r="F11" s="593">
        <v>8</v>
      </c>
      <c r="G11" s="594"/>
      <c r="H11" s="593">
        <v>5</v>
      </c>
      <c r="I11" s="593"/>
      <c r="J11" s="595">
        <v>2411</v>
      </c>
      <c r="K11" s="595">
        <v>1250</v>
      </c>
      <c r="L11" s="595">
        <v>194</v>
      </c>
      <c r="M11" s="595">
        <v>110</v>
      </c>
      <c r="N11" s="391"/>
    </row>
    <row r="12" spans="1:14" s="472" customFormat="1" ht="33" customHeight="1" x14ac:dyDescent="0.15">
      <c r="A12" s="588" t="s">
        <v>2828</v>
      </c>
      <c r="B12" s="588" t="s">
        <v>2829</v>
      </c>
      <c r="C12" s="588" t="s">
        <v>2830</v>
      </c>
      <c r="D12" s="588" t="s">
        <v>2831</v>
      </c>
      <c r="E12" s="588" t="s">
        <v>2832</v>
      </c>
      <c r="F12" s="589">
        <v>10</v>
      </c>
      <c r="G12" s="590"/>
      <c r="H12" s="589">
        <v>5</v>
      </c>
      <c r="I12" s="589"/>
      <c r="J12" s="591">
        <v>2398</v>
      </c>
      <c r="K12" s="591">
        <v>1263</v>
      </c>
      <c r="L12" s="591">
        <v>203</v>
      </c>
      <c r="M12" s="591">
        <v>116</v>
      </c>
      <c r="N12" s="147"/>
    </row>
    <row r="13" spans="1:14" s="472" customFormat="1" ht="33" customHeight="1" x14ac:dyDescent="0.15">
      <c r="A13" s="592" t="s">
        <v>2833</v>
      </c>
      <c r="B13" s="592" t="s">
        <v>3522</v>
      </c>
      <c r="C13" s="592" t="s">
        <v>3523</v>
      </c>
      <c r="D13" s="592" t="s">
        <v>2834</v>
      </c>
      <c r="E13" s="592" t="s">
        <v>3524</v>
      </c>
      <c r="F13" s="593">
        <v>7</v>
      </c>
      <c r="G13" s="594"/>
      <c r="H13" s="593">
        <v>3</v>
      </c>
      <c r="I13" s="593"/>
      <c r="J13" s="595">
        <v>1962</v>
      </c>
      <c r="K13" s="595">
        <v>989</v>
      </c>
      <c r="L13" s="595">
        <v>156</v>
      </c>
      <c r="M13" s="595">
        <v>88</v>
      </c>
    </row>
    <row r="14" spans="1:14" s="472" customFormat="1" ht="33" customHeight="1" x14ac:dyDescent="0.15">
      <c r="A14" s="588" t="s">
        <v>1943</v>
      </c>
      <c r="B14" s="588" t="s">
        <v>2835</v>
      </c>
      <c r="C14" s="588" t="s">
        <v>2836</v>
      </c>
      <c r="D14" s="588" t="s">
        <v>3525</v>
      </c>
      <c r="E14" s="588" t="s">
        <v>3526</v>
      </c>
      <c r="F14" s="589">
        <v>11</v>
      </c>
      <c r="G14" s="590"/>
      <c r="H14" s="589">
        <v>5</v>
      </c>
      <c r="I14" s="589"/>
      <c r="J14" s="591">
        <v>957</v>
      </c>
      <c r="K14" s="591">
        <v>519</v>
      </c>
      <c r="L14" s="591">
        <v>134</v>
      </c>
      <c r="M14" s="591">
        <v>74</v>
      </c>
    </row>
    <row r="15" spans="1:14" s="472" customFormat="1" ht="33" customHeight="1" x14ac:dyDescent="0.15">
      <c r="A15" s="592" t="s">
        <v>2837</v>
      </c>
      <c r="B15" s="592" t="s">
        <v>2838</v>
      </c>
      <c r="C15" s="592" t="s">
        <v>2839</v>
      </c>
      <c r="D15" s="592" t="s">
        <v>3527</v>
      </c>
      <c r="E15" s="592" t="s">
        <v>2840</v>
      </c>
      <c r="F15" s="593">
        <v>12</v>
      </c>
      <c r="G15" s="594"/>
      <c r="H15" s="593">
        <v>5</v>
      </c>
      <c r="I15" s="593"/>
      <c r="J15" s="595">
        <v>2897</v>
      </c>
      <c r="K15" s="595">
        <v>1540</v>
      </c>
      <c r="L15" s="595">
        <v>237</v>
      </c>
      <c r="M15" s="595">
        <v>136</v>
      </c>
    </row>
    <row r="16" spans="1:14" s="472" customFormat="1" ht="33" customHeight="1" x14ac:dyDescent="0.15">
      <c r="A16" s="588" t="s">
        <v>2841</v>
      </c>
      <c r="B16" s="588" t="s">
        <v>2842</v>
      </c>
      <c r="C16" s="588" t="s">
        <v>2843</v>
      </c>
      <c r="D16" s="588" t="s">
        <v>2844</v>
      </c>
      <c r="E16" s="588" t="s">
        <v>2845</v>
      </c>
      <c r="F16" s="589">
        <v>5</v>
      </c>
      <c r="G16" s="590"/>
      <c r="H16" s="589">
        <v>3</v>
      </c>
      <c r="I16" s="589"/>
      <c r="J16" s="591">
        <v>1137</v>
      </c>
      <c r="K16" s="591">
        <v>570</v>
      </c>
      <c r="L16" s="591">
        <v>106</v>
      </c>
      <c r="M16" s="591">
        <v>66</v>
      </c>
    </row>
    <row r="17" spans="1:14" s="472" customFormat="1" ht="33" customHeight="1" x14ac:dyDescent="0.15">
      <c r="A17" s="592" t="s">
        <v>2846</v>
      </c>
      <c r="B17" s="592" t="s">
        <v>2847</v>
      </c>
      <c r="C17" s="592" t="s">
        <v>2848</v>
      </c>
      <c r="D17" s="592" t="s">
        <v>2849</v>
      </c>
      <c r="E17" s="592" t="s">
        <v>2850</v>
      </c>
      <c r="F17" s="593">
        <v>17</v>
      </c>
      <c r="G17" s="594"/>
      <c r="H17" s="593">
        <v>13</v>
      </c>
      <c r="I17" s="593"/>
      <c r="J17" s="595">
        <v>3160</v>
      </c>
      <c r="K17" s="595">
        <v>1816</v>
      </c>
      <c r="L17" s="595">
        <v>296</v>
      </c>
      <c r="M17" s="595">
        <v>217</v>
      </c>
      <c r="N17" s="147"/>
    </row>
    <row r="18" spans="1:14" s="472" customFormat="1" ht="33" customHeight="1" thickBot="1" x14ac:dyDescent="0.2">
      <c r="A18" s="597" t="s">
        <v>2851</v>
      </c>
      <c r="B18" s="597" t="s">
        <v>2852</v>
      </c>
      <c r="C18" s="598" t="s">
        <v>2853</v>
      </c>
      <c r="D18" s="598" t="s">
        <v>2854</v>
      </c>
      <c r="E18" s="597" t="s">
        <v>2855</v>
      </c>
      <c r="F18" s="599">
        <v>8</v>
      </c>
      <c r="G18" s="600"/>
      <c r="H18" s="599">
        <v>4</v>
      </c>
      <c r="I18" s="599"/>
      <c r="J18" s="601">
        <v>5098</v>
      </c>
      <c r="K18" s="601">
        <v>2384</v>
      </c>
      <c r="L18" s="601">
        <v>307</v>
      </c>
      <c r="M18" s="602">
        <v>168</v>
      </c>
    </row>
    <row r="19" spans="1:14" s="472" customFormat="1" ht="30" customHeight="1" x14ac:dyDescent="0.15">
      <c r="A19" s="391"/>
      <c r="B19" s="391"/>
      <c r="C19" s="391"/>
      <c r="D19" s="391"/>
      <c r="E19" s="391"/>
      <c r="F19" s="391"/>
      <c r="G19" s="391"/>
      <c r="H19" s="391"/>
      <c r="I19" s="391"/>
      <c r="J19" s="603"/>
      <c r="K19" s="603"/>
      <c r="L19" s="603"/>
      <c r="M19" s="603"/>
    </row>
    <row r="20" spans="1:14" s="472" customFormat="1" ht="30" customHeight="1" thickBot="1" x14ac:dyDescent="0.2">
      <c r="A20" s="604" t="s">
        <v>2856</v>
      </c>
      <c r="B20" s="605"/>
      <c r="C20" s="605"/>
      <c r="D20" s="605"/>
      <c r="E20" s="605"/>
      <c r="F20" s="606"/>
      <c r="G20" s="607"/>
      <c r="H20" s="606"/>
      <c r="I20" s="606"/>
      <c r="J20" s="606"/>
      <c r="K20" s="606"/>
      <c r="L20" s="606"/>
      <c r="M20" s="608"/>
    </row>
    <row r="21" spans="1:14" s="472" customFormat="1" ht="30" customHeight="1" thickBot="1" x14ac:dyDescent="0.2">
      <c r="A21" s="991" t="s">
        <v>2788</v>
      </c>
      <c r="B21" s="991" t="s">
        <v>246</v>
      </c>
      <c r="C21" s="991" t="s">
        <v>247</v>
      </c>
      <c r="D21" s="991" t="s">
        <v>92</v>
      </c>
      <c r="E21" s="991" t="s">
        <v>2789</v>
      </c>
      <c r="F21" s="999" t="s">
        <v>2790</v>
      </c>
      <c r="G21" s="1004"/>
      <c r="H21" s="1004"/>
      <c r="I21" s="1000"/>
      <c r="J21" s="995" t="s">
        <v>2791</v>
      </c>
      <c r="K21" s="997"/>
      <c r="L21" s="995" t="s">
        <v>2792</v>
      </c>
      <c r="M21" s="997"/>
    </row>
    <row r="22" spans="1:14" s="472" customFormat="1" ht="30" customHeight="1" thickBot="1" x14ac:dyDescent="0.2">
      <c r="A22" s="992"/>
      <c r="B22" s="992"/>
      <c r="C22" s="992"/>
      <c r="D22" s="992"/>
      <c r="E22" s="992"/>
      <c r="F22" s="999" t="s">
        <v>2793</v>
      </c>
      <c r="G22" s="1000"/>
      <c r="H22" s="1029" t="s">
        <v>2794</v>
      </c>
      <c r="I22" s="1030"/>
      <c r="J22" s="413" t="s">
        <v>2793</v>
      </c>
      <c r="K22" s="413" t="s">
        <v>2794</v>
      </c>
      <c r="L22" s="413" t="s">
        <v>2793</v>
      </c>
      <c r="M22" s="136" t="s">
        <v>2794</v>
      </c>
    </row>
    <row r="23" spans="1:14" s="472" customFormat="1" ht="33" customHeight="1" thickBot="1" x14ac:dyDescent="0.2">
      <c r="A23" s="609" t="s">
        <v>2857</v>
      </c>
      <c r="B23" s="609" t="s">
        <v>2858</v>
      </c>
      <c r="C23" s="609" t="s">
        <v>2859</v>
      </c>
      <c r="D23" s="609" t="s">
        <v>2860</v>
      </c>
      <c r="E23" s="609" t="s">
        <v>2861</v>
      </c>
      <c r="F23" s="610">
        <v>3</v>
      </c>
      <c r="G23" s="611"/>
      <c r="H23" s="610">
        <v>2</v>
      </c>
      <c r="I23" s="610"/>
      <c r="J23" s="612">
        <v>273</v>
      </c>
      <c r="K23" s="612">
        <v>170</v>
      </c>
      <c r="L23" s="612">
        <v>33</v>
      </c>
      <c r="M23" s="612">
        <v>29</v>
      </c>
    </row>
    <row r="24" spans="1:14" s="472" customFormat="1" ht="30" customHeight="1" x14ac:dyDescent="0.15">
      <c r="A24" s="391"/>
      <c r="B24" s="391"/>
      <c r="C24" s="391"/>
      <c r="D24" s="391"/>
      <c r="E24" s="391"/>
      <c r="F24" s="391"/>
      <c r="G24" s="613"/>
      <c r="H24" s="391"/>
      <c r="I24" s="391"/>
      <c r="J24" s="391"/>
      <c r="K24" s="391"/>
      <c r="L24" s="391"/>
      <c r="M24" s="391"/>
    </row>
    <row r="25" spans="1:14" s="472" customFormat="1" ht="30" customHeight="1" thickBot="1" x14ac:dyDescent="0.2">
      <c r="A25" s="604" t="s">
        <v>2862</v>
      </c>
      <c r="B25" s="605"/>
      <c r="C25" s="605"/>
      <c r="D25" s="605"/>
      <c r="E25" s="605"/>
      <c r="F25" s="606"/>
      <c r="G25" s="607"/>
      <c r="H25" s="606"/>
      <c r="I25" s="606"/>
      <c r="J25" s="606"/>
      <c r="K25" s="606"/>
      <c r="L25" s="606"/>
      <c r="M25" s="608"/>
    </row>
    <row r="26" spans="1:14" s="472" customFormat="1" ht="30" customHeight="1" thickBot="1" x14ac:dyDescent="0.2">
      <c r="A26" s="991" t="s">
        <v>2788</v>
      </c>
      <c r="B26" s="991" t="s">
        <v>246</v>
      </c>
      <c r="C26" s="991" t="s">
        <v>247</v>
      </c>
      <c r="D26" s="991" t="s">
        <v>92</v>
      </c>
      <c r="E26" s="991" t="s">
        <v>2789</v>
      </c>
      <c r="F26" s="999" t="s">
        <v>2790</v>
      </c>
      <c r="G26" s="1004"/>
      <c r="H26" s="1004"/>
      <c r="I26" s="1000"/>
      <c r="J26" s="995" t="s">
        <v>2791</v>
      </c>
      <c r="K26" s="997"/>
      <c r="L26" s="995" t="s">
        <v>2792</v>
      </c>
      <c r="M26" s="997"/>
    </row>
    <row r="27" spans="1:14" s="472" customFormat="1" ht="30" customHeight="1" thickBot="1" x14ac:dyDescent="0.2">
      <c r="A27" s="992"/>
      <c r="B27" s="992"/>
      <c r="C27" s="992"/>
      <c r="D27" s="992"/>
      <c r="E27" s="992"/>
      <c r="F27" s="999" t="s">
        <v>2793</v>
      </c>
      <c r="G27" s="1000"/>
      <c r="H27" s="1029" t="s">
        <v>2794</v>
      </c>
      <c r="I27" s="1030"/>
      <c r="J27" s="413" t="s">
        <v>2793</v>
      </c>
      <c r="K27" s="413" t="s">
        <v>2794</v>
      </c>
      <c r="L27" s="413" t="s">
        <v>2793</v>
      </c>
      <c r="M27" s="136" t="s">
        <v>2794</v>
      </c>
    </row>
    <row r="28" spans="1:14" s="472" customFormat="1" ht="30" customHeight="1" x14ac:dyDescent="0.15">
      <c r="A28" s="592" t="s">
        <v>2863</v>
      </c>
      <c r="B28" s="592" t="s">
        <v>1470</v>
      </c>
      <c r="C28" s="592" t="s">
        <v>2864</v>
      </c>
      <c r="D28" s="592" t="s">
        <v>2865</v>
      </c>
      <c r="E28" s="592" t="s">
        <v>2866</v>
      </c>
      <c r="F28" s="593">
        <v>2</v>
      </c>
      <c r="G28" s="594"/>
      <c r="H28" s="593">
        <v>1</v>
      </c>
      <c r="I28" s="593"/>
      <c r="J28" s="595">
        <v>321</v>
      </c>
      <c r="K28" s="595">
        <v>158</v>
      </c>
      <c r="L28" s="595">
        <v>26</v>
      </c>
      <c r="M28" s="595">
        <v>18</v>
      </c>
    </row>
    <row r="29" spans="1:14" s="472" customFormat="1" ht="30" customHeight="1" x14ac:dyDescent="0.15">
      <c r="A29" s="588" t="s">
        <v>2867</v>
      </c>
      <c r="B29" s="588" t="s">
        <v>1472</v>
      </c>
      <c r="C29" s="588" t="s">
        <v>2868</v>
      </c>
      <c r="D29" s="588" t="s">
        <v>2869</v>
      </c>
      <c r="E29" s="588" t="s">
        <v>2870</v>
      </c>
      <c r="F29" s="589">
        <v>2</v>
      </c>
      <c r="G29" s="590"/>
      <c r="H29" s="589">
        <v>2</v>
      </c>
      <c r="I29" s="589"/>
      <c r="J29" s="591">
        <v>420</v>
      </c>
      <c r="K29" s="591">
        <v>195</v>
      </c>
      <c r="L29" s="591">
        <v>32</v>
      </c>
      <c r="M29" s="591">
        <v>31</v>
      </c>
    </row>
    <row r="30" spans="1:14" s="472" customFormat="1" ht="30" customHeight="1" x14ac:dyDescent="0.15">
      <c r="A30" s="592" t="s">
        <v>2871</v>
      </c>
      <c r="B30" s="592" t="s">
        <v>2872</v>
      </c>
      <c r="C30" s="592" t="s">
        <v>2873</v>
      </c>
      <c r="D30" s="592" t="s">
        <v>2874</v>
      </c>
      <c r="E30" s="592" t="s">
        <v>3528</v>
      </c>
      <c r="F30" s="593">
        <v>4</v>
      </c>
      <c r="G30" s="594"/>
      <c r="H30" s="593">
        <v>1</v>
      </c>
      <c r="I30" s="593"/>
      <c r="J30" s="595">
        <v>372</v>
      </c>
      <c r="K30" s="595">
        <v>179</v>
      </c>
      <c r="L30" s="595">
        <v>53</v>
      </c>
      <c r="M30" s="595">
        <v>18</v>
      </c>
    </row>
    <row r="31" spans="1:14" s="472" customFormat="1" ht="30" customHeight="1" thickBot="1" x14ac:dyDescent="0.2">
      <c r="A31" s="597" t="s">
        <v>2875</v>
      </c>
      <c r="B31" s="597" t="s">
        <v>2876</v>
      </c>
      <c r="C31" s="597" t="s">
        <v>2877</v>
      </c>
      <c r="D31" s="597" t="s">
        <v>2878</v>
      </c>
      <c r="E31" s="597" t="s">
        <v>3529</v>
      </c>
      <c r="F31" s="614">
        <v>4</v>
      </c>
      <c r="G31" s="615"/>
      <c r="H31" s="614">
        <v>1</v>
      </c>
      <c r="I31" s="614"/>
      <c r="J31" s="602">
        <v>778</v>
      </c>
      <c r="K31" s="602">
        <v>344</v>
      </c>
      <c r="L31" s="602">
        <v>61</v>
      </c>
      <c r="M31" s="602">
        <v>30</v>
      </c>
    </row>
    <row r="32" spans="1:14" s="472" customFormat="1" ht="30" customHeight="1" x14ac:dyDescent="0.15">
      <c r="A32" s="391"/>
      <c r="B32" s="391"/>
      <c r="C32" s="391"/>
      <c r="D32" s="391"/>
      <c r="E32" s="391"/>
      <c r="F32" s="391"/>
      <c r="G32" s="391"/>
      <c r="H32" s="391"/>
      <c r="I32" s="391"/>
      <c r="J32" s="603"/>
      <c r="K32" s="603"/>
      <c r="L32" s="603"/>
      <c r="M32" s="603"/>
    </row>
    <row r="33" spans="1:14" s="472" customFormat="1" ht="30" customHeight="1" thickBot="1" x14ac:dyDescent="0.2">
      <c r="A33" s="604" t="s">
        <v>2879</v>
      </c>
      <c r="B33" s="604"/>
      <c r="C33" s="605"/>
      <c r="D33" s="605"/>
      <c r="E33" s="605"/>
      <c r="F33" s="606"/>
      <c r="G33" s="607"/>
      <c r="H33" s="606"/>
      <c r="I33" s="606"/>
      <c r="J33" s="606"/>
      <c r="K33" s="606"/>
      <c r="L33" s="606"/>
      <c r="M33" s="608"/>
    </row>
    <row r="34" spans="1:14" s="472" customFormat="1" ht="30" customHeight="1" thickBot="1" x14ac:dyDescent="0.2">
      <c r="A34" s="991" t="s">
        <v>2788</v>
      </c>
      <c r="B34" s="991" t="s">
        <v>246</v>
      </c>
      <c r="C34" s="991" t="s">
        <v>247</v>
      </c>
      <c r="D34" s="991" t="s">
        <v>92</v>
      </c>
      <c r="E34" s="991" t="s">
        <v>2789</v>
      </c>
      <c r="F34" s="999" t="s">
        <v>2790</v>
      </c>
      <c r="G34" s="1004"/>
      <c r="H34" s="1004"/>
      <c r="I34" s="1000"/>
      <c r="J34" s="995" t="s">
        <v>2880</v>
      </c>
      <c r="K34" s="997"/>
      <c r="L34" s="995" t="s">
        <v>2792</v>
      </c>
      <c r="M34" s="997"/>
    </row>
    <row r="35" spans="1:14" ht="30" customHeight="1" thickBot="1" x14ac:dyDescent="0.2">
      <c r="A35" s="992"/>
      <c r="B35" s="992"/>
      <c r="C35" s="992"/>
      <c r="D35" s="992"/>
      <c r="E35" s="992"/>
      <c r="F35" s="999" t="s">
        <v>2793</v>
      </c>
      <c r="G35" s="1000"/>
      <c r="H35" s="1029" t="s">
        <v>2794</v>
      </c>
      <c r="I35" s="1030"/>
      <c r="J35" s="413" t="s">
        <v>2793</v>
      </c>
      <c r="K35" s="413" t="s">
        <v>2794</v>
      </c>
      <c r="L35" s="413" t="s">
        <v>2793</v>
      </c>
      <c r="M35" s="136" t="s">
        <v>2794</v>
      </c>
    </row>
    <row r="36" spans="1:14" s="472" customFormat="1" ht="30" customHeight="1" x14ac:dyDescent="0.15">
      <c r="A36" s="592" t="s">
        <v>2881</v>
      </c>
      <c r="B36" s="592" t="s">
        <v>2882</v>
      </c>
      <c r="C36" s="592" t="s">
        <v>2883</v>
      </c>
      <c r="D36" s="592" t="s">
        <v>2884</v>
      </c>
      <c r="E36" s="592" t="s">
        <v>2885</v>
      </c>
      <c r="F36" s="593">
        <v>7</v>
      </c>
      <c r="G36" s="594"/>
      <c r="H36" s="593">
        <v>2</v>
      </c>
      <c r="I36" s="593"/>
      <c r="J36" s="595">
        <v>2447</v>
      </c>
      <c r="K36" s="595">
        <v>1273</v>
      </c>
      <c r="L36" s="595">
        <v>168</v>
      </c>
      <c r="M36" s="595">
        <v>91</v>
      </c>
    </row>
    <row r="37" spans="1:14" s="472" customFormat="1" ht="30" customHeight="1" thickBot="1" x14ac:dyDescent="0.2">
      <c r="A37" s="597" t="s">
        <v>2886</v>
      </c>
      <c r="B37" s="597" t="s">
        <v>2887</v>
      </c>
      <c r="C37" s="597" t="s">
        <v>2888</v>
      </c>
      <c r="D37" s="597" t="s">
        <v>2889</v>
      </c>
      <c r="E37" s="597" t="s">
        <v>2890</v>
      </c>
      <c r="F37" s="614">
        <v>6</v>
      </c>
      <c r="G37" s="615"/>
      <c r="H37" s="614">
        <v>2</v>
      </c>
      <c r="I37" s="614"/>
      <c r="J37" s="602">
        <v>2999</v>
      </c>
      <c r="K37" s="602">
        <v>1463</v>
      </c>
      <c r="L37" s="602">
        <v>207</v>
      </c>
      <c r="M37" s="602">
        <v>97</v>
      </c>
    </row>
    <row r="38" spans="1:14" ht="30" customHeight="1" x14ac:dyDescent="0.15">
      <c r="G38" s="391"/>
      <c r="J38" s="603"/>
      <c r="K38" s="603"/>
      <c r="L38" s="603"/>
      <c r="M38" s="603"/>
      <c r="N38" s="391">
        <f>SUM(N36:N37)</f>
        <v>0</v>
      </c>
    </row>
    <row r="39" spans="1:14" ht="30" customHeight="1" thickBot="1" x14ac:dyDescent="0.2">
      <c r="A39" s="604" t="s">
        <v>2891</v>
      </c>
      <c r="B39" s="605"/>
      <c r="C39" s="605"/>
      <c r="D39" s="605"/>
      <c r="E39" s="605"/>
      <c r="F39" s="606"/>
      <c r="G39" s="607"/>
      <c r="H39" s="606"/>
      <c r="I39" s="606"/>
      <c r="J39" s="606"/>
      <c r="K39" s="606"/>
      <c r="L39" s="606"/>
      <c r="M39" s="608"/>
    </row>
    <row r="40" spans="1:14" ht="30" customHeight="1" thickBot="1" x14ac:dyDescent="0.2">
      <c r="A40" s="991" t="s">
        <v>2788</v>
      </c>
      <c r="B40" s="991" t="s">
        <v>246</v>
      </c>
      <c r="C40" s="991" t="s">
        <v>247</v>
      </c>
      <c r="D40" s="991" t="s">
        <v>92</v>
      </c>
      <c r="E40" s="991" t="s">
        <v>2789</v>
      </c>
      <c r="F40" s="999" t="s">
        <v>2790</v>
      </c>
      <c r="G40" s="1004"/>
      <c r="H40" s="1004"/>
      <c r="I40" s="1000"/>
      <c r="J40" s="995" t="s">
        <v>2880</v>
      </c>
      <c r="K40" s="997"/>
      <c r="L40" s="1029" t="s">
        <v>2792</v>
      </c>
      <c r="M40" s="1030"/>
    </row>
    <row r="41" spans="1:14" ht="30" customHeight="1" thickBot="1" x14ac:dyDescent="0.2">
      <c r="A41" s="992"/>
      <c r="B41" s="992"/>
      <c r="C41" s="992"/>
      <c r="D41" s="992"/>
      <c r="E41" s="992"/>
      <c r="F41" s="1001" t="s">
        <v>2892</v>
      </c>
      <c r="G41" s="1002"/>
      <c r="H41" s="1035" t="s">
        <v>2893</v>
      </c>
      <c r="I41" s="1036"/>
      <c r="J41" s="414" t="s">
        <v>2892</v>
      </c>
      <c r="K41" s="414" t="s">
        <v>2794</v>
      </c>
      <c r="L41" s="413" t="s">
        <v>2793</v>
      </c>
      <c r="M41" s="136" t="s">
        <v>2794</v>
      </c>
    </row>
    <row r="42" spans="1:14" s="472" customFormat="1" ht="30" customHeight="1" x14ac:dyDescent="0.15">
      <c r="A42" s="592" t="s">
        <v>621</v>
      </c>
      <c r="B42" s="592" t="s">
        <v>2894</v>
      </c>
      <c r="C42" s="592" t="s">
        <v>2895</v>
      </c>
      <c r="D42" s="592" t="s">
        <v>2896</v>
      </c>
      <c r="E42" s="592" t="s">
        <v>2897</v>
      </c>
      <c r="F42" s="593">
        <v>3</v>
      </c>
      <c r="G42" s="594"/>
      <c r="H42" s="593">
        <v>1</v>
      </c>
      <c r="I42" s="593"/>
      <c r="J42" s="595">
        <v>163</v>
      </c>
      <c r="K42" s="595">
        <v>78</v>
      </c>
      <c r="L42" s="595">
        <v>28</v>
      </c>
      <c r="M42" s="595">
        <v>14</v>
      </c>
    </row>
    <row r="43" spans="1:14" s="472" customFormat="1" ht="30" customHeight="1" x14ac:dyDescent="0.15">
      <c r="A43" s="588" t="s">
        <v>2898</v>
      </c>
      <c r="B43" s="588" t="s">
        <v>2899</v>
      </c>
      <c r="C43" s="588" t="s">
        <v>2900</v>
      </c>
      <c r="D43" s="588" t="s">
        <v>2901</v>
      </c>
      <c r="E43" s="588" t="s">
        <v>2902</v>
      </c>
      <c r="F43" s="589">
        <v>1</v>
      </c>
      <c r="G43" s="590"/>
      <c r="H43" s="589">
        <v>1</v>
      </c>
      <c r="I43" s="589"/>
      <c r="J43" s="591">
        <v>266</v>
      </c>
      <c r="K43" s="591">
        <v>126</v>
      </c>
      <c r="L43" s="591">
        <v>24</v>
      </c>
      <c r="M43" s="591">
        <v>17</v>
      </c>
    </row>
    <row r="44" spans="1:14" s="472" customFormat="1" ht="30" customHeight="1" x14ac:dyDescent="0.15">
      <c r="A44" s="592" t="s">
        <v>2903</v>
      </c>
      <c r="B44" s="592" t="s">
        <v>1348</v>
      </c>
      <c r="C44" s="592" t="s">
        <v>2904</v>
      </c>
      <c r="D44" s="592" t="s">
        <v>2905</v>
      </c>
      <c r="E44" s="592" t="s">
        <v>3530</v>
      </c>
      <c r="F44" s="593">
        <v>1</v>
      </c>
      <c r="G44" s="594"/>
      <c r="H44" s="593">
        <v>1</v>
      </c>
      <c r="I44" s="593"/>
      <c r="J44" s="595">
        <v>213</v>
      </c>
      <c r="K44" s="595">
        <v>150</v>
      </c>
      <c r="L44" s="595">
        <v>18</v>
      </c>
      <c r="M44" s="595">
        <v>22</v>
      </c>
    </row>
    <row r="45" spans="1:14" s="472" customFormat="1" ht="30" customHeight="1" x14ac:dyDescent="0.15">
      <c r="A45" s="616" t="s">
        <v>2906</v>
      </c>
      <c r="B45" s="588" t="s">
        <v>2907</v>
      </c>
      <c r="C45" s="588" t="s">
        <v>2908</v>
      </c>
      <c r="D45" s="588" t="s">
        <v>2909</v>
      </c>
      <c r="E45" s="588" t="s">
        <v>2910</v>
      </c>
      <c r="F45" s="589">
        <v>2</v>
      </c>
      <c r="G45" s="590"/>
      <c r="H45" s="589">
        <v>1</v>
      </c>
      <c r="I45" s="589"/>
      <c r="J45" s="591">
        <v>396</v>
      </c>
      <c r="K45" s="591">
        <v>207</v>
      </c>
      <c r="L45" s="591">
        <v>37</v>
      </c>
      <c r="M45" s="591">
        <v>19</v>
      </c>
    </row>
    <row r="46" spans="1:14" s="472" customFormat="1" ht="30" customHeight="1" thickBot="1" x14ac:dyDescent="0.2">
      <c r="A46" s="617" t="s">
        <v>636</v>
      </c>
      <c r="B46" s="609" t="s">
        <v>1493</v>
      </c>
      <c r="C46" s="609" t="s">
        <v>2911</v>
      </c>
      <c r="D46" s="609" t="s">
        <v>2912</v>
      </c>
      <c r="E46" s="609" t="s">
        <v>2913</v>
      </c>
      <c r="F46" s="610">
        <v>3</v>
      </c>
      <c r="G46" s="611"/>
      <c r="H46" s="610">
        <v>1</v>
      </c>
      <c r="I46" s="610"/>
      <c r="J46" s="612">
        <v>410</v>
      </c>
      <c r="K46" s="612">
        <v>233</v>
      </c>
      <c r="L46" s="612">
        <v>50</v>
      </c>
      <c r="M46" s="612">
        <v>22</v>
      </c>
    </row>
    <row r="47" spans="1:14" ht="30" customHeight="1" thickBot="1" x14ac:dyDescent="0.2">
      <c r="A47" s="604" t="s">
        <v>2891</v>
      </c>
      <c r="B47" s="605"/>
      <c r="C47" s="605"/>
      <c r="D47" s="605"/>
      <c r="E47" s="605"/>
      <c r="F47" s="606"/>
      <c r="G47" s="1034" t="s">
        <v>2914</v>
      </c>
      <c r="H47" s="1034"/>
      <c r="I47" s="1034"/>
      <c r="J47" s="1034"/>
      <c r="K47" s="618"/>
      <c r="L47" s="618"/>
      <c r="M47" s="618"/>
    </row>
    <row r="48" spans="1:14" ht="30" customHeight="1" thickBot="1" x14ac:dyDescent="0.2">
      <c r="A48" s="991" t="s">
        <v>2915</v>
      </c>
      <c r="B48" s="991" t="s">
        <v>246</v>
      </c>
      <c r="C48" s="991" t="s">
        <v>247</v>
      </c>
      <c r="D48" s="991" t="s">
        <v>92</v>
      </c>
      <c r="E48" s="991" t="s">
        <v>2789</v>
      </c>
      <c r="F48" s="1024" t="s">
        <v>2790</v>
      </c>
      <c r="G48" s="1025"/>
      <c r="H48" s="995" t="s">
        <v>2791</v>
      </c>
      <c r="I48" s="997"/>
      <c r="J48" s="995" t="s">
        <v>2916</v>
      </c>
      <c r="K48" s="619"/>
      <c r="L48" s="620"/>
      <c r="M48" s="620"/>
    </row>
    <row r="49" spans="1:15" ht="30" customHeight="1" thickBot="1" x14ac:dyDescent="0.2">
      <c r="A49" s="992"/>
      <c r="B49" s="992"/>
      <c r="C49" s="992"/>
      <c r="D49" s="992"/>
      <c r="E49" s="992"/>
      <c r="F49" s="1026"/>
      <c r="G49" s="1027"/>
      <c r="H49" s="414" t="s">
        <v>2917</v>
      </c>
      <c r="I49" s="414" t="s">
        <v>2918</v>
      </c>
      <c r="J49" s="1028"/>
      <c r="K49" s="131"/>
      <c r="L49" s="621"/>
      <c r="M49" s="620"/>
    </row>
    <row r="50" spans="1:15" s="472" customFormat="1" ht="30" customHeight="1" x14ac:dyDescent="0.15">
      <c r="A50" s="592" t="s">
        <v>2919</v>
      </c>
      <c r="B50" s="592" t="s">
        <v>2920</v>
      </c>
      <c r="C50" s="592" t="s">
        <v>2921</v>
      </c>
      <c r="D50" s="592" t="s">
        <v>2922</v>
      </c>
      <c r="E50" s="592" t="s">
        <v>2923</v>
      </c>
      <c r="F50" s="622">
        <v>1</v>
      </c>
      <c r="G50" s="623"/>
      <c r="H50" s="595">
        <v>60</v>
      </c>
      <c r="I50" s="595">
        <v>28</v>
      </c>
      <c r="J50" s="624">
        <v>25</v>
      </c>
      <c r="K50" s="625"/>
      <c r="L50" s="621"/>
      <c r="M50" s="620"/>
    </row>
    <row r="51" spans="1:15" s="472" customFormat="1" ht="30" customHeight="1" thickBot="1" x14ac:dyDescent="0.2">
      <c r="A51" s="641" t="s">
        <v>2924</v>
      </c>
      <c r="B51" s="597" t="s">
        <v>1348</v>
      </c>
      <c r="C51" s="597" t="s">
        <v>2904</v>
      </c>
      <c r="D51" s="597" t="s">
        <v>2905</v>
      </c>
      <c r="E51" s="597" t="s">
        <v>3530</v>
      </c>
      <c r="F51" s="644">
        <v>1</v>
      </c>
      <c r="G51" s="645"/>
      <c r="H51" s="602">
        <v>30</v>
      </c>
      <c r="I51" s="602">
        <v>11</v>
      </c>
      <c r="J51" s="646">
        <v>23</v>
      </c>
      <c r="K51" s="626"/>
      <c r="L51" s="621"/>
      <c r="M51" s="621"/>
    </row>
    <row r="52" spans="1:15" ht="30" customHeight="1" x14ac:dyDescent="0.15">
      <c r="A52" s="627"/>
      <c r="B52" s="628"/>
      <c r="C52" s="628"/>
      <c r="D52" s="628"/>
      <c r="E52" s="628"/>
      <c r="F52" s="629"/>
      <c r="G52" s="630"/>
      <c r="H52" s="629"/>
      <c r="I52" s="629"/>
      <c r="J52" s="631"/>
      <c r="K52" s="631"/>
      <c r="L52" s="631"/>
      <c r="M52" s="631"/>
      <c r="N52" s="632"/>
      <c r="O52" s="632"/>
    </row>
    <row r="53" spans="1:15" ht="30" customHeight="1" thickBot="1" x14ac:dyDescent="0.2">
      <c r="A53" s="633" t="s">
        <v>2929</v>
      </c>
      <c r="B53" s="605"/>
      <c r="C53" s="605"/>
      <c r="D53" s="605"/>
      <c r="E53" s="605"/>
      <c r="F53" s="606"/>
      <c r="G53" s="607"/>
      <c r="H53" s="606"/>
      <c r="I53" s="606"/>
      <c r="J53" s="606"/>
      <c r="K53" s="606"/>
      <c r="L53" s="606"/>
      <c r="M53" s="608"/>
    </row>
    <row r="54" spans="1:15" ht="30" customHeight="1" thickBot="1" x14ac:dyDescent="0.2">
      <c r="A54" s="1032" t="s">
        <v>2930</v>
      </c>
      <c r="B54" s="991" t="s">
        <v>246</v>
      </c>
      <c r="C54" s="991" t="s">
        <v>247</v>
      </c>
      <c r="D54" s="991" t="s">
        <v>92</v>
      </c>
      <c r="E54" s="991" t="s">
        <v>2789</v>
      </c>
      <c r="F54" s="999" t="s">
        <v>2931</v>
      </c>
      <c r="G54" s="1004"/>
      <c r="H54" s="1004"/>
      <c r="I54" s="1000"/>
      <c r="J54" s="995" t="s">
        <v>2932</v>
      </c>
      <c r="K54" s="997"/>
      <c r="L54" s="995" t="s">
        <v>2933</v>
      </c>
      <c r="M54" s="997"/>
    </row>
    <row r="55" spans="1:15" ht="30" customHeight="1" thickBot="1" x14ac:dyDescent="0.2">
      <c r="A55" s="1033"/>
      <c r="B55" s="992"/>
      <c r="C55" s="992"/>
      <c r="D55" s="992"/>
      <c r="E55" s="992"/>
      <c r="F55" s="999" t="s">
        <v>2793</v>
      </c>
      <c r="G55" s="1000"/>
      <c r="H55" s="1029" t="s">
        <v>2794</v>
      </c>
      <c r="I55" s="1030"/>
      <c r="J55" s="413" t="s">
        <v>2793</v>
      </c>
      <c r="K55" s="413" t="s">
        <v>2794</v>
      </c>
      <c r="L55" s="413" t="s">
        <v>2793</v>
      </c>
      <c r="M55" s="136" t="s">
        <v>2794</v>
      </c>
    </row>
    <row r="56" spans="1:15" s="472" customFormat="1" ht="30" customHeight="1" x14ac:dyDescent="0.15">
      <c r="A56" s="583" t="s">
        <v>2934</v>
      </c>
      <c r="B56" s="584" t="s">
        <v>1349</v>
      </c>
      <c r="C56" s="584" t="s">
        <v>2935</v>
      </c>
      <c r="D56" s="584" t="s">
        <v>2936</v>
      </c>
      <c r="E56" s="584" t="s">
        <v>2937</v>
      </c>
      <c r="F56" s="585">
        <v>6</v>
      </c>
      <c r="G56" s="586"/>
      <c r="H56" s="585">
        <v>1</v>
      </c>
      <c r="I56" s="585"/>
      <c r="J56" s="587">
        <v>1031</v>
      </c>
      <c r="K56" s="587">
        <v>487</v>
      </c>
      <c r="L56" s="587">
        <v>94</v>
      </c>
      <c r="M56" s="587">
        <v>37</v>
      </c>
    </row>
    <row r="57" spans="1:15" s="472" customFormat="1" ht="30" customHeight="1" x14ac:dyDescent="0.15">
      <c r="A57" s="588" t="s">
        <v>2938</v>
      </c>
      <c r="B57" s="588" t="s">
        <v>2939</v>
      </c>
      <c r="C57" s="588" t="s">
        <v>2940</v>
      </c>
      <c r="D57" s="588" t="s">
        <v>2941</v>
      </c>
      <c r="E57" s="588" t="s">
        <v>2942</v>
      </c>
      <c r="F57" s="589">
        <v>5</v>
      </c>
      <c r="G57" s="590"/>
      <c r="H57" s="589">
        <v>2</v>
      </c>
      <c r="I57" s="589"/>
      <c r="J57" s="591">
        <v>2283</v>
      </c>
      <c r="K57" s="591">
        <v>1095</v>
      </c>
      <c r="L57" s="591">
        <v>156</v>
      </c>
      <c r="M57" s="591">
        <v>76</v>
      </c>
    </row>
    <row r="58" spans="1:15" s="472" customFormat="1" ht="30" customHeight="1" x14ac:dyDescent="0.15">
      <c r="A58" s="592" t="s">
        <v>2943</v>
      </c>
      <c r="B58" s="592" t="s">
        <v>2944</v>
      </c>
      <c r="C58" s="592" t="s">
        <v>2945</v>
      </c>
      <c r="D58" s="592" t="s">
        <v>2946</v>
      </c>
      <c r="E58" s="592" t="s">
        <v>2947</v>
      </c>
      <c r="F58" s="593">
        <v>4</v>
      </c>
      <c r="G58" s="594"/>
      <c r="H58" s="593">
        <v>1</v>
      </c>
      <c r="I58" s="593"/>
      <c r="J58" s="595">
        <v>530</v>
      </c>
      <c r="K58" s="595">
        <v>294</v>
      </c>
      <c r="L58" s="595">
        <v>57</v>
      </c>
      <c r="M58" s="595">
        <v>25</v>
      </c>
    </row>
    <row r="59" spans="1:15" s="472" customFormat="1" ht="30" customHeight="1" x14ac:dyDescent="0.15">
      <c r="A59" s="588" t="s">
        <v>2948</v>
      </c>
      <c r="B59" s="588" t="s">
        <v>2949</v>
      </c>
      <c r="C59" s="588" t="s">
        <v>2950</v>
      </c>
      <c r="D59" s="588" t="s">
        <v>2951</v>
      </c>
      <c r="E59" s="588" t="s">
        <v>2952</v>
      </c>
      <c r="F59" s="589">
        <v>5</v>
      </c>
      <c r="G59" s="590"/>
      <c r="H59" s="589">
        <v>3</v>
      </c>
      <c r="I59" s="589"/>
      <c r="J59" s="591">
        <v>473</v>
      </c>
      <c r="K59" s="591">
        <v>272</v>
      </c>
      <c r="L59" s="591">
        <v>61</v>
      </c>
      <c r="M59" s="591">
        <v>48</v>
      </c>
    </row>
    <row r="60" spans="1:15" s="472" customFormat="1" ht="30" customHeight="1" thickBot="1" x14ac:dyDescent="0.2">
      <c r="A60" s="617" t="s">
        <v>2953</v>
      </c>
      <c r="B60" s="609" t="s">
        <v>1500</v>
      </c>
      <c r="C60" s="609" t="s">
        <v>2954</v>
      </c>
      <c r="D60" s="609" t="s">
        <v>2955</v>
      </c>
      <c r="E60" s="609" t="s">
        <v>2956</v>
      </c>
      <c r="F60" s="610">
        <v>2</v>
      </c>
      <c r="G60" s="611"/>
      <c r="H60" s="610">
        <v>1</v>
      </c>
      <c r="I60" s="610"/>
      <c r="J60" s="612">
        <v>837</v>
      </c>
      <c r="K60" s="612">
        <v>335</v>
      </c>
      <c r="L60" s="612">
        <v>54</v>
      </c>
      <c r="M60" s="612">
        <v>27</v>
      </c>
    </row>
    <row r="61" spans="1:15" ht="30" customHeight="1" x14ac:dyDescent="0.15">
      <c r="G61" s="391"/>
      <c r="J61" s="603"/>
      <c r="K61" s="603"/>
      <c r="L61" s="603"/>
      <c r="M61" s="603"/>
    </row>
    <row r="62" spans="1:15" ht="30" customHeight="1" thickBot="1" x14ac:dyDescent="0.2">
      <c r="A62" s="604" t="s">
        <v>2957</v>
      </c>
      <c r="B62" s="604"/>
      <c r="C62" s="605"/>
      <c r="D62" s="605"/>
      <c r="E62" s="605"/>
      <c r="F62" s="606"/>
      <c r="G62" s="607"/>
      <c r="H62" s="606"/>
      <c r="I62" s="606"/>
      <c r="J62" s="606"/>
      <c r="K62" s="606"/>
      <c r="L62" s="606"/>
      <c r="M62" s="608"/>
    </row>
    <row r="63" spans="1:15" ht="30" customHeight="1" thickBot="1" x14ac:dyDescent="0.2">
      <c r="A63" s="991" t="s">
        <v>2930</v>
      </c>
      <c r="B63" s="991" t="s">
        <v>246</v>
      </c>
      <c r="C63" s="991" t="s">
        <v>247</v>
      </c>
      <c r="D63" s="991" t="s">
        <v>92</v>
      </c>
      <c r="E63" s="991" t="s">
        <v>2789</v>
      </c>
      <c r="F63" s="999" t="s">
        <v>2790</v>
      </c>
      <c r="G63" s="1004"/>
      <c r="H63" s="1004"/>
      <c r="I63" s="1000"/>
      <c r="J63" s="995" t="s">
        <v>2958</v>
      </c>
      <c r="K63" s="997"/>
      <c r="L63" s="995" t="s">
        <v>2933</v>
      </c>
      <c r="M63" s="997"/>
    </row>
    <row r="64" spans="1:15" ht="30" customHeight="1" thickBot="1" x14ac:dyDescent="0.2">
      <c r="A64" s="992"/>
      <c r="B64" s="992"/>
      <c r="C64" s="992"/>
      <c r="D64" s="992"/>
      <c r="E64" s="992"/>
      <c r="F64" s="999" t="s">
        <v>2793</v>
      </c>
      <c r="G64" s="1000"/>
      <c r="H64" s="1029" t="s">
        <v>2794</v>
      </c>
      <c r="I64" s="1030"/>
      <c r="J64" s="413" t="s">
        <v>2793</v>
      </c>
      <c r="K64" s="413" t="s">
        <v>2794</v>
      </c>
      <c r="L64" s="413" t="s">
        <v>2793</v>
      </c>
      <c r="M64" s="136" t="s">
        <v>2794</v>
      </c>
    </row>
    <row r="65" spans="1:13" s="472" customFormat="1" ht="30" customHeight="1" x14ac:dyDescent="0.15">
      <c r="A65" s="592" t="s">
        <v>2959</v>
      </c>
      <c r="B65" s="592" t="s">
        <v>2960</v>
      </c>
      <c r="C65" s="592" t="s">
        <v>2961</v>
      </c>
      <c r="D65" s="592" t="s">
        <v>2962</v>
      </c>
      <c r="E65" s="592" t="s">
        <v>2963</v>
      </c>
      <c r="F65" s="593">
        <v>3</v>
      </c>
      <c r="G65" s="594"/>
      <c r="H65" s="593">
        <v>1</v>
      </c>
      <c r="I65" s="593"/>
      <c r="J65" s="595">
        <v>456</v>
      </c>
      <c r="K65" s="595">
        <v>156</v>
      </c>
      <c r="L65" s="595">
        <v>51</v>
      </c>
      <c r="M65" s="595">
        <v>17</v>
      </c>
    </row>
    <row r="66" spans="1:13" s="472" customFormat="1" ht="59.25" customHeight="1" thickBot="1" x14ac:dyDescent="0.2">
      <c r="A66" s="597" t="s">
        <v>714</v>
      </c>
      <c r="B66" s="597" t="s">
        <v>2960</v>
      </c>
      <c r="C66" s="597" t="s">
        <v>2961</v>
      </c>
      <c r="D66" s="597" t="s">
        <v>2962</v>
      </c>
      <c r="E66" s="597" t="s">
        <v>2963</v>
      </c>
      <c r="F66" s="614" t="s">
        <v>88</v>
      </c>
      <c r="G66" s="615"/>
      <c r="H66" s="614">
        <v>1</v>
      </c>
      <c r="I66" s="614"/>
      <c r="J66" s="614" t="s">
        <v>88</v>
      </c>
      <c r="K66" s="602">
        <v>119</v>
      </c>
      <c r="L66" s="614" t="s">
        <v>88</v>
      </c>
      <c r="M66" s="602">
        <v>18</v>
      </c>
    </row>
    <row r="67" spans="1:13" ht="30" customHeight="1" x14ac:dyDescent="0.15">
      <c r="G67" s="391"/>
      <c r="K67" s="603"/>
      <c r="M67" s="603"/>
    </row>
    <row r="68" spans="1:13" ht="30" customHeight="1" thickBot="1" x14ac:dyDescent="0.2">
      <c r="A68" s="604" t="s">
        <v>2964</v>
      </c>
      <c r="B68" s="604"/>
      <c r="C68" s="605"/>
      <c r="D68" s="605"/>
      <c r="E68" s="605"/>
      <c r="F68" s="606"/>
      <c r="G68" s="607"/>
      <c r="H68" s="606"/>
      <c r="I68" s="606"/>
      <c r="J68" s="606"/>
      <c r="K68" s="606"/>
      <c r="L68" s="606"/>
      <c r="M68" s="608"/>
    </row>
    <row r="69" spans="1:13" ht="30" customHeight="1" thickBot="1" x14ac:dyDescent="0.2">
      <c r="A69" s="991" t="s">
        <v>2965</v>
      </c>
      <c r="B69" s="991" t="s">
        <v>246</v>
      </c>
      <c r="C69" s="991" t="s">
        <v>247</v>
      </c>
      <c r="D69" s="991" t="s">
        <v>92</v>
      </c>
      <c r="E69" s="991" t="s">
        <v>2966</v>
      </c>
      <c r="F69" s="999" t="s">
        <v>2790</v>
      </c>
      <c r="G69" s="1004"/>
      <c r="H69" s="1004"/>
      <c r="I69" s="1000"/>
      <c r="J69" s="995" t="s">
        <v>2791</v>
      </c>
      <c r="K69" s="997"/>
      <c r="L69" s="995" t="s">
        <v>2933</v>
      </c>
      <c r="M69" s="997"/>
    </row>
    <row r="70" spans="1:13" ht="30" customHeight="1" thickBot="1" x14ac:dyDescent="0.2">
      <c r="A70" s="992"/>
      <c r="B70" s="992"/>
      <c r="C70" s="992"/>
      <c r="D70" s="992"/>
      <c r="E70" s="992"/>
      <c r="F70" s="999" t="s">
        <v>2793</v>
      </c>
      <c r="G70" s="1000"/>
      <c r="H70" s="1029" t="s">
        <v>2794</v>
      </c>
      <c r="I70" s="1030"/>
      <c r="J70" s="413" t="s">
        <v>2793</v>
      </c>
      <c r="K70" s="413" t="s">
        <v>2794</v>
      </c>
      <c r="L70" s="413" t="s">
        <v>2793</v>
      </c>
      <c r="M70" s="136" t="s">
        <v>2794</v>
      </c>
    </row>
    <row r="71" spans="1:13" s="472" customFormat="1" ht="30" customHeight="1" x14ac:dyDescent="0.15">
      <c r="A71" s="592" t="s">
        <v>2967</v>
      </c>
      <c r="B71" s="592" t="s">
        <v>2968</v>
      </c>
      <c r="C71" s="592" t="s">
        <v>2969</v>
      </c>
      <c r="D71" s="592" t="s">
        <v>2970</v>
      </c>
      <c r="E71" s="592" t="s">
        <v>2971</v>
      </c>
      <c r="F71" s="593">
        <v>5</v>
      </c>
      <c r="G71" s="594"/>
      <c r="H71" s="593">
        <v>3</v>
      </c>
      <c r="I71" s="593"/>
      <c r="J71" s="595">
        <v>595</v>
      </c>
      <c r="K71" s="595">
        <v>365</v>
      </c>
      <c r="L71" s="595">
        <v>65</v>
      </c>
      <c r="M71" s="595">
        <v>52</v>
      </c>
    </row>
    <row r="72" spans="1:13" s="472" customFormat="1" ht="30" customHeight="1" thickBot="1" x14ac:dyDescent="0.2">
      <c r="A72" s="597" t="s">
        <v>1805</v>
      </c>
      <c r="B72" s="597" t="s">
        <v>1807</v>
      </c>
      <c r="C72" s="597" t="s">
        <v>2972</v>
      </c>
      <c r="D72" s="597" t="s">
        <v>2973</v>
      </c>
      <c r="E72" s="597" t="s">
        <v>2974</v>
      </c>
      <c r="F72" s="614">
        <v>1</v>
      </c>
      <c r="G72" s="615"/>
      <c r="H72" s="614">
        <v>1</v>
      </c>
      <c r="I72" s="614"/>
      <c r="J72" s="602">
        <v>183</v>
      </c>
      <c r="K72" s="602">
        <v>89</v>
      </c>
      <c r="L72" s="602">
        <v>16</v>
      </c>
      <c r="M72" s="602">
        <v>16</v>
      </c>
    </row>
    <row r="73" spans="1:13" ht="30" customHeight="1" x14ac:dyDescent="0.15">
      <c r="G73" s="391"/>
      <c r="J73" s="603"/>
      <c r="K73" s="603"/>
      <c r="L73" s="603"/>
      <c r="M73" s="603"/>
    </row>
    <row r="74" spans="1:13" ht="30" customHeight="1" thickBot="1" x14ac:dyDescent="0.2">
      <c r="A74" s="604" t="s">
        <v>2975</v>
      </c>
      <c r="B74" s="605"/>
      <c r="C74" s="605"/>
      <c r="D74" s="605"/>
      <c r="E74" s="605"/>
      <c r="F74" s="606"/>
      <c r="G74" s="607"/>
      <c r="H74" s="606"/>
      <c r="I74" s="606"/>
      <c r="J74" s="606"/>
      <c r="K74" s="606"/>
      <c r="L74" s="606"/>
      <c r="M74" s="608"/>
    </row>
    <row r="75" spans="1:13" ht="30" customHeight="1" thickBot="1" x14ac:dyDescent="0.2">
      <c r="A75" s="991" t="s">
        <v>2930</v>
      </c>
      <c r="B75" s="991" t="s">
        <v>246</v>
      </c>
      <c r="C75" s="991" t="s">
        <v>247</v>
      </c>
      <c r="D75" s="991" t="s">
        <v>92</v>
      </c>
      <c r="E75" s="991" t="s">
        <v>2966</v>
      </c>
      <c r="F75" s="999" t="s">
        <v>2976</v>
      </c>
      <c r="G75" s="1004"/>
      <c r="H75" s="1004"/>
      <c r="I75" s="1000"/>
      <c r="J75" s="995" t="s">
        <v>2977</v>
      </c>
      <c r="K75" s="997"/>
      <c r="L75" s="995" t="s">
        <v>2978</v>
      </c>
      <c r="M75" s="997"/>
    </row>
    <row r="76" spans="1:13" ht="30" customHeight="1" thickBot="1" x14ac:dyDescent="0.2">
      <c r="A76" s="992"/>
      <c r="B76" s="992"/>
      <c r="C76" s="992"/>
      <c r="D76" s="992"/>
      <c r="E76" s="992"/>
      <c r="F76" s="999" t="s">
        <v>2793</v>
      </c>
      <c r="G76" s="1000"/>
      <c r="H76" s="1029" t="s">
        <v>2794</v>
      </c>
      <c r="I76" s="1030"/>
      <c r="J76" s="413" t="s">
        <v>2793</v>
      </c>
      <c r="K76" s="413" t="s">
        <v>2794</v>
      </c>
      <c r="L76" s="413" t="s">
        <v>2793</v>
      </c>
      <c r="M76" s="136" t="s">
        <v>2794</v>
      </c>
    </row>
    <row r="77" spans="1:13" s="472" customFormat="1" ht="30" customHeight="1" x14ac:dyDescent="0.15">
      <c r="A77" s="592" t="s">
        <v>2979</v>
      </c>
      <c r="B77" s="592" t="s">
        <v>2980</v>
      </c>
      <c r="C77" s="592" t="s">
        <v>2981</v>
      </c>
      <c r="D77" s="592" t="s">
        <v>2982</v>
      </c>
      <c r="E77" s="592" t="s">
        <v>2983</v>
      </c>
      <c r="F77" s="593">
        <v>3</v>
      </c>
      <c r="G77" s="594"/>
      <c r="H77" s="593">
        <v>1</v>
      </c>
      <c r="I77" s="593"/>
      <c r="J77" s="595">
        <v>601</v>
      </c>
      <c r="K77" s="595">
        <v>316</v>
      </c>
      <c r="L77" s="595">
        <v>55</v>
      </c>
      <c r="M77" s="595">
        <v>31</v>
      </c>
    </row>
    <row r="78" spans="1:13" s="472" customFormat="1" ht="30" customHeight="1" x14ac:dyDescent="0.15">
      <c r="A78" s="588" t="s">
        <v>1858</v>
      </c>
      <c r="B78" s="588" t="s">
        <v>2984</v>
      </c>
      <c r="C78" s="588" t="s">
        <v>2985</v>
      </c>
      <c r="D78" s="588" t="s">
        <v>2986</v>
      </c>
      <c r="E78" s="588" t="s">
        <v>2987</v>
      </c>
      <c r="F78" s="589">
        <v>5</v>
      </c>
      <c r="G78" s="590">
        <v>-1</v>
      </c>
      <c r="H78" s="589">
        <v>1</v>
      </c>
      <c r="I78" s="589"/>
      <c r="J78" s="591">
        <v>368</v>
      </c>
      <c r="K78" s="591">
        <v>248</v>
      </c>
      <c r="L78" s="591">
        <v>48</v>
      </c>
      <c r="M78" s="591">
        <v>22</v>
      </c>
    </row>
    <row r="79" spans="1:13" s="472" customFormat="1" ht="30" customHeight="1" x14ac:dyDescent="0.15">
      <c r="A79" s="592" t="s">
        <v>2988</v>
      </c>
      <c r="B79" s="592" t="s">
        <v>1881</v>
      </c>
      <c r="C79" s="592" t="s">
        <v>2989</v>
      </c>
      <c r="D79" s="592" t="s">
        <v>2990</v>
      </c>
      <c r="E79" s="592" t="s">
        <v>2991</v>
      </c>
      <c r="F79" s="593">
        <v>1</v>
      </c>
      <c r="G79" s="594"/>
      <c r="H79" s="593">
        <v>1</v>
      </c>
      <c r="I79" s="593"/>
      <c r="J79" s="595">
        <v>151</v>
      </c>
      <c r="K79" s="595">
        <v>99</v>
      </c>
      <c r="L79" s="595">
        <v>14</v>
      </c>
      <c r="M79" s="595">
        <v>14</v>
      </c>
    </row>
    <row r="80" spans="1:13" s="472" customFormat="1" ht="30" customHeight="1" x14ac:dyDescent="0.15">
      <c r="A80" s="634" t="s">
        <v>2992</v>
      </c>
      <c r="B80" s="634" t="s">
        <v>2993</v>
      </c>
      <c r="C80" s="634" t="s">
        <v>2994</v>
      </c>
      <c r="D80" s="634" t="s">
        <v>2995</v>
      </c>
      <c r="E80" s="634" t="s">
        <v>2996</v>
      </c>
      <c r="F80" s="635">
        <v>2</v>
      </c>
      <c r="G80" s="636"/>
      <c r="H80" s="635">
        <v>1</v>
      </c>
      <c r="I80" s="635"/>
      <c r="J80" s="637">
        <v>177</v>
      </c>
      <c r="K80" s="637">
        <v>107</v>
      </c>
      <c r="L80" s="637">
        <v>19</v>
      </c>
      <c r="M80" s="637">
        <v>13</v>
      </c>
    </row>
    <row r="81" spans="1:13" s="472" customFormat="1" ht="30" customHeight="1" x14ac:dyDescent="0.15">
      <c r="A81" s="592" t="s">
        <v>2997</v>
      </c>
      <c r="B81" s="592" t="s">
        <v>1358</v>
      </c>
      <c r="C81" s="592" t="s">
        <v>2998</v>
      </c>
      <c r="D81" s="592" t="s">
        <v>2999</v>
      </c>
      <c r="E81" s="592" t="s">
        <v>3000</v>
      </c>
      <c r="F81" s="593">
        <v>1</v>
      </c>
      <c r="G81" s="594"/>
      <c r="H81" s="593">
        <v>1</v>
      </c>
      <c r="I81" s="593"/>
      <c r="J81" s="595">
        <v>23</v>
      </c>
      <c r="K81" s="595">
        <v>14</v>
      </c>
      <c r="L81" s="595">
        <v>8</v>
      </c>
      <c r="M81" s="595">
        <v>11</v>
      </c>
    </row>
    <row r="82" spans="1:13" s="472" customFormat="1" ht="30" customHeight="1" x14ac:dyDescent="0.15">
      <c r="A82" s="634" t="s">
        <v>3001</v>
      </c>
      <c r="B82" s="634" t="s">
        <v>1908</v>
      </c>
      <c r="C82" s="634" t="s">
        <v>3002</v>
      </c>
      <c r="D82" s="634" t="s">
        <v>3003</v>
      </c>
      <c r="E82" s="634" t="s">
        <v>3004</v>
      </c>
      <c r="F82" s="635">
        <v>2</v>
      </c>
      <c r="G82" s="636"/>
      <c r="H82" s="635">
        <v>1</v>
      </c>
      <c r="I82" s="635"/>
      <c r="J82" s="637">
        <v>214</v>
      </c>
      <c r="K82" s="637">
        <v>104</v>
      </c>
      <c r="L82" s="637">
        <v>21</v>
      </c>
      <c r="M82" s="637">
        <v>17</v>
      </c>
    </row>
    <row r="83" spans="1:13" s="472" customFormat="1" ht="30" customHeight="1" thickBot="1" x14ac:dyDescent="0.2">
      <c r="A83" s="609" t="s">
        <v>1919</v>
      </c>
      <c r="B83" s="609" t="s">
        <v>1925</v>
      </c>
      <c r="C83" s="609" t="s">
        <v>3009</v>
      </c>
      <c r="D83" s="609" t="s">
        <v>3010</v>
      </c>
      <c r="E83" s="609" t="s">
        <v>3011</v>
      </c>
      <c r="F83" s="610">
        <v>5</v>
      </c>
      <c r="G83" s="611"/>
      <c r="H83" s="610">
        <v>1</v>
      </c>
      <c r="I83" s="610"/>
      <c r="J83" s="612">
        <v>730</v>
      </c>
      <c r="K83" s="612">
        <v>443</v>
      </c>
      <c r="L83" s="612">
        <v>75</v>
      </c>
      <c r="M83" s="612">
        <v>33</v>
      </c>
    </row>
    <row r="84" spans="1:13" s="472" customFormat="1" ht="30" customHeight="1" thickBot="1" x14ac:dyDescent="0.2">
      <c r="A84" s="647" t="s">
        <v>3019</v>
      </c>
      <c r="B84" s="648"/>
      <c r="C84" s="648"/>
      <c r="D84" s="648"/>
      <c r="E84" s="648"/>
      <c r="F84" s="649"/>
      <c r="G84" s="1031" t="s">
        <v>2914</v>
      </c>
      <c r="H84" s="1031"/>
      <c r="I84" s="1031"/>
      <c r="J84" s="1031"/>
      <c r="K84" s="631"/>
      <c r="L84" s="621"/>
      <c r="M84" s="621"/>
    </row>
    <row r="85" spans="1:13" ht="30" customHeight="1" thickBot="1" x14ac:dyDescent="0.2">
      <c r="A85" s="991" t="s">
        <v>2788</v>
      </c>
      <c r="B85" s="991" t="s">
        <v>246</v>
      </c>
      <c r="C85" s="991" t="s">
        <v>247</v>
      </c>
      <c r="D85" s="991" t="s">
        <v>92</v>
      </c>
      <c r="E85" s="991" t="s">
        <v>2789</v>
      </c>
      <c r="F85" s="1024" t="s">
        <v>2790</v>
      </c>
      <c r="G85" s="1025"/>
      <c r="H85" s="995" t="s">
        <v>2791</v>
      </c>
      <c r="I85" s="997"/>
      <c r="J85" s="995" t="s">
        <v>2916</v>
      </c>
      <c r="K85" s="619"/>
      <c r="L85" s="620"/>
      <c r="M85" s="620"/>
    </row>
    <row r="86" spans="1:13" ht="30" customHeight="1" thickBot="1" x14ac:dyDescent="0.2">
      <c r="A86" s="992"/>
      <c r="B86" s="992"/>
      <c r="C86" s="992"/>
      <c r="D86" s="992"/>
      <c r="E86" s="992"/>
      <c r="F86" s="1026"/>
      <c r="G86" s="1027"/>
      <c r="H86" s="642" t="s">
        <v>2917</v>
      </c>
      <c r="I86" s="642" t="s">
        <v>2918</v>
      </c>
      <c r="J86" s="1028"/>
      <c r="K86" s="131"/>
      <c r="L86" s="621"/>
      <c r="M86" s="620"/>
    </row>
    <row r="87" spans="1:13" s="472" customFormat="1" ht="30" customHeight="1" x14ac:dyDescent="0.15">
      <c r="A87" s="583" t="s">
        <v>2925</v>
      </c>
      <c r="B87" s="592" t="s">
        <v>2926</v>
      </c>
      <c r="C87" s="592" t="s">
        <v>3308</v>
      </c>
      <c r="D87" s="592" t="s">
        <v>2927</v>
      </c>
      <c r="E87" s="584" t="s">
        <v>2928</v>
      </c>
      <c r="F87" s="963">
        <v>1</v>
      </c>
      <c r="G87" s="623"/>
      <c r="H87" s="587">
        <v>91</v>
      </c>
      <c r="I87" s="595">
        <v>54</v>
      </c>
      <c r="J87" s="964">
        <v>28</v>
      </c>
      <c r="K87" s="626"/>
      <c r="L87" s="621"/>
      <c r="M87" s="621"/>
    </row>
    <row r="88" spans="1:13" s="472" customFormat="1" ht="30" customHeight="1" thickBot="1" x14ac:dyDescent="0.2">
      <c r="A88" s="953" t="s">
        <v>3307</v>
      </c>
      <c r="B88" s="597" t="s">
        <v>3005</v>
      </c>
      <c r="C88" s="597" t="s">
        <v>3006</v>
      </c>
      <c r="D88" s="597" t="s">
        <v>3007</v>
      </c>
      <c r="E88" s="597" t="s">
        <v>3008</v>
      </c>
      <c r="F88" s="645">
        <v>1</v>
      </c>
      <c r="G88" s="645"/>
      <c r="H88" s="602">
        <v>93</v>
      </c>
      <c r="I88" s="602">
        <v>63</v>
      </c>
      <c r="J88" s="646">
        <v>35</v>
      </c>
      <c r="K88" s="626"/>
      <c r="L88" s="621"/>
      <c r="M88" s="621"/>
    </row>
    <row r="89" spans="1:13" ht="30" customHeight="1" x14ac:dyDescent="0.15">
      <c r="G89" s="391"/>
      <c r="J89" s="603"/>
      <c r="K89" s="603"/>
      <c r="L89" s="603"/>
      <c r="M89" s="603"/>
    </row>
    <row r="90" spans="1:13" ht="30" customHeight="1" thickBot="1" x14ac:dyDescent="0.2">
      <c r="A90" s="604" t="s">
        <v>3012</v>
      </c>
      <c r="B90" s="605"/>
      <c r="C90" s="605"/>
      <c r="D90" s="605"/>
      <c r="E90" s="605"/>
      <c r="F90" s="606"/>
      <c r="G90" s="607"/>
      <c r="H90" s="606"/>
      <c r="I90" s="606"/>
      <c r="J90" s="606"/>
      <c r="K90" s="606"/>
      <c r="L90" s="606"/>
      <c r="M90" s="608"/>
    </row>
    <row r="91" spans="1:13" ht="30" customHeight="1" thickBot="1" x14ac:dyDescent="0.2">
      <c r="A91" s="991" t="s">
        <v>2788</v>
      </c>
      <c r="B91" s="991" t="s">
        <v>246</v>
      </c>
      <c r="C91" s="991" t="s">
        <v>247</v>
      </c>
      <c r="D91" s="991" t="s">
        <v>92</v>
      </c>
      <c r="E91" s="991" t="s">
        <v>3013</v>
      </c>
      <c r="F91" s="999" t="s">
        <v>3014</v>
      </c>
      <c r="G91" s="1004"/>
      <c r="H91" s="1004"/>
      <c r="I91" s="1000"/>
      <c r="J91" s="995" t="s">
        <v>2791</v>
      </c>
      <c r="K91" s="997"/>
      <c r="L91" s="995" t="s">
        <v>2933</v>
      </c>
      <c r="M91" s="997"/>
    </row>
    <row r="92" spans="1:13" ht="30" customHeight="1" thickBot="1" x14ac:dyDescent="0.2">
      <c r="A92" s="992"/>
      <c r="B92" s="992"/>
      <c r="C92" s="992"/>
      <c r="D92" s="992"/>
      <c r="E92" s="992"/>
      <c r="F92" s="999" t="s">
        <v>2793</v>
      </c>
      <c r="G92" s="1000"/>
      <c r="H92" s="1029" t="s">
        <v>2794</v>
      </c>
      <c r="I92" s="1030"/>
      <c r="J92" s="413" t="s">
        <v>2793</v>
      </c>
      <c r="K92" s="413" t="s">
        <v>2794</v>
      </c>
      <c r="L92" s="413" t="s">
        <v>2793</v>
      </c>
      <c r="M92" s="136" t="s">
        <v>2794</v>
      </c>
    </row>
    <row r="93" spans="1:13" s="472" customFormat="1" ht="30" customHeight="1" thickBot="1" x14ac:dyDescent="0.2">
      <c r="A93" s="609" t="s">
        <v>3015</v>
      </c>
      <c r="B93" s="609" t="s">
        <v>1409</v>
      </c>
      <c r="C93" s="609" t="s">
        <v>3016</v>
      </c>
      <c r="D93" s="609" t="s">
        <v>3017</v>
      </c>
      <c r="E93" s="609" t="s">
        <v>3018</v>
      </c>
      <c r="F93" s="610">
        <v>4</v>
      </c>
      <c r="G93" s="611"/>
      <c r="H93" s="610">
        <v>1</v>
      </c>
      <c r="I93" s="610"/>
      <c r="J93" s="612">
        <v>269</v>
      </c>
      <c r="K93" s="612">
        <v>162</v>
      </c>
      <c r="L93" s="612">
        <v>42</v>
      </c>
      <c r="M93" s="612">
        <v>16</v>
      </c>
    </row>
    <row r="94" spans="1:13" ht="30" customHeight="1" x14ac:dyDescent="0.15">
      <c r="A94" s="638"/>
      <c r="B94" s="638"/>
      <c r="C94" s="638"/>
      <c r="D94" s="605"/>
      <c r="E94" s="605"/>
      <c r="F94" s="605"/>
      <c r="G94" s="639"/>
      <c r="H94" s="605"/>
      <c r="I94" s="605"/>
      <c r="J94" s="640"/>
      <c r="K94" s="640"/>
      <c r="L94" s="640"/>
      <c r="M94" s="640"/>
    </row>
  </sheetData>
  <mergeCells count="121">
    <mergeCell ref="A1:C1"/>
    <mergeCell ref="F1:K1"/>
    <mergeCell ref="I2:M2"/>
    <mergeCell ref="A3:A4"/>
    <mergeCell ref="B3:B4"/>
    <mergeCell ref="C3:C4"/>
    <mergeCell ref="D3:D4"/>
    <mergeCell ref="E3:E4"/>
    <mergeCell ref="F3:I3"/>
    <mergeCell ref="J3:K3"/>
    <mergeCell ref="L3:M3"/>
    <mergeCell ref="F4:G4"/>
    <mergeCell ref="H4:I4"/>
    <mergeCell ref="A21:A22"/>
    <mergeCell ref="B21:B22"/>
    <mergeCell ref="C21:C22"/>
    <mergeCell ref="D21:D22"/>
    <mergeCell ref="E21:E22"/>
    <mergeCell ref="F21:I21"/>
    <mergeCell ref="J21:K21"/>
    <mergeCell ref="L21:M21"/>
    <mergeCell ref="F22:G22"/>
    <mergeCell ref="H22:I22"/>
    <mergeCell ref="A26:A27"/>
    <mergeCell ref="B26:B27"/>
    <mergeCell ref="C26:C27"/>
    <mergeCell ref="D26:D27"/>
    <mergeCell ref="E26:E27"/>
    <mergeCell ref="F26:I26"/>
    <mergeCell ref="J26:K26"/>
    <mergeCell ref="L26:M26"/>
    <mergeCell ref="F27:G27"/>
    <mergeCell ref="H27:I27"/>
    <mergeCell ref="A34:A35"/>
    <mergeCell ref="B34:B35"/>
    <mergeCell ref="C34:C35"/>
    <mergeCell ref="D34:D35"/>
    <mergeCell ref="E34:E35"/>
    <mergeCell ref="F34:I34"/>
    <mergeCell ref="J34:K34"/>
    <mergeCell ref="L34:M34"/>
    <mergeCell ref="F35:G35"/>
    <mergeCell ref="H35:I35"/>
    <mergeCell ref="A40:A41"/>
    <mergeCell ref="B40:B41"/>
    <mergeCell ref="C40:C41"/>
    <mergeCell ref="D40:D41"/>
    <mergeCell ref="E40:E41"/>
    <mergeCell ref="F40:I40"/>
    <mergeCell ref="J40:K40"/>
    <mergeCell ref="L40:M40"/>
    <mergeCell ref="F41:G41"/>
    <mergeCell ref="H41:I41"/>
    <mergeCell ref="L54:M54"/>
    <mergeCell ref="F55:G55"/>
    <mergeCell ref="H55:I55"/>
    <mergeCell ref="G47:J47"/>
    <mergeCell ref="A48:A49"/>
    <mergeCell ref="B48:B49"/>
    <mergeCell ref="C48:C49"/>
    <mergeCell ref="D48:D49"/>
    <mergeCell ref="E48:E49"/>
    <mergeCell ref="F48:G49"/>
    <mergeCell ref="H48:I48"/>
    <mergeCell ref="J48:J49"/>
    <mergeCell ref="A69:A70"/>
    <mergeCell ref="B69:B70"/>
    <mergeCell ref="C69:C70"/>
    <mergeCell ref="D69:D70"/>
    <mergeCell ref="E69:E70"/>
    <mergeCell ref="F69:I69"/>
    <mergeCell ref="J69:K69"/>
    <mergeCell ref="A54:A55"/>
    <mergeCell ref="B54:B55"/>
    <mergeCell ref="C54:C55"/>
    <mergeCell ref="D54:D55"/>
    <mergeCell ref="E54:E55"/>
    <mergeCell ref="F54:I54"/>
    <mergeCell ref="J54:K54"/>
    <mergeCell ref="A63:A64"/>
    <mergeCell ref="B63:B64"/>
    <mergeCell ref="C63:C64"/>
    <mergeCell ref="D63:D64"/>
    <mergeCell ref="E63:E64"/>
    <mergeCell ref="F63:I63"/>
    <mergeCell ref="J63:K63"/>
    <mergeCell ref="L63:M63"/>
    <mergeCell ref="F64:G64"/>
    <mergeCell ref="H64:I64"/>
    <mergeCell ref="L91:M91"/>
    <mergeCell ref="F92:G92"/>
    <mergeCell ref="H92:I92"/>
    <mergeCell ref="L75:M75"/>
    <mergeCell ref="F76:G76"/>
    <mergeCell ref="H76:I76"/>
    <mergeCell ref="G84:J84"/>
    <mergeCell ref="L69:M69"/>
    <mergeCell ref="F70:G70"/>
    <mergeCell ref="H70:I70"/>
    <mergeCell ref="A75:A76"/>
    <mergeCell ref="B75:B76"/>
    <mergeCell ref="A91:A92"/>
    <mergeCell ref="B91:B92"/>
    <mergeCell ref="C91:C92"/>
    <mergeCell ref="D91:D92"/>
    <mergeCell ref="E91:E92"/>
    <mergeCell ref="F91:I91"/>
    <mergeCell ref="J91:K91"/>
    <mergeCell ref="A85:A86"/>
    <mergeCell ref="B85:B86"/>
    <mergeCell ref="C85:C86"/>
    <mergeCell ref="D85:D86"/>
    <mergeCell ref="E85:E86"/>
    <mergeCell ref="F85:G86"/>
    <mergeCell ref="H85:I85"/>
    <mergeCell ref="J85:J86"/>
    <mergeCell ref="C75:C76"/>
    <mergeCell ref="D75:D76"/>
    <mergeCell ref="E75:E76"/>
    <mergeCell ref="F75:I75"/>
    <mergeCell ref="J75:K75"/>
  </mergeCells>
  <phoneticPr fontId="2"/>
  <pageMargins left="0.70866141732283472" right="0.70866141732283472" top="0.74803149606299213" bottom="0.74803149606299213" header="0.31496062992125984" footer="0.31496062992125984"/>
  <pageSetup paperSize="9" scale="65" firstPageNumber="46" fitToWidth="0" orientation="portrait" r:id="rId1"/>
  <headerFooter scaleWithDoc="0" alignWithMargins="0"/>
  <rowBreaks count="2" manualBreakCount="2">
    <brk id="38" max="12" man="1"/>
    <brk id="7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view="pageBreakPreview" zoomScale="80" zoomScaleNormal="80" zoomScaleSheetLayoutView="80" workbookViewId="0">
      <pane ySplit="6" topLeftCell="A7" activePane="bottomLeft" state="frozen"/>
      <selection activeCell="K14" sqref="K14"/>
      <selection pane="bottomLeft" activeCell="K14" sqref="K14"/>
    </sheetView>
  </sheetViews>
  <sheetFormatPr defaultColWidth="9" defaultRowHeight="13.5" x14ac:dyDescent="0.15"/>
  <cols>
    <col min="1" max="1" width="7.375" style="650" customWidth="1"/>
    <col min="2" max="2" width="5.75" style="650" bestFit="1" customWidth="1"/>
    <col min="3" max="3" width="3.375" style="650" customWidth="1"/>
    <col min="4" max="4" width="8.75" style="651" customWidth="1"/>
    <col min="5" max="6" width="6.75" style="650" customWidth="1"/>
    <col min="7" max="7" width="6.875" style="650" customWidth="1"/>
    <col min="8" max="8" width="8.125" style="650" customWidth="1"/>
    <col min="9" max="9" width="4.75" style="650" customWidth="1"/>
    <col min="10" max="10" width="8.625" style="650" customWidth="1"/>
    <col min="11" max="11" width="6.125" style="650" customWidth="1"/>
    <col min="12" max="12" width="9" style="650"/>
    <col min="13" max="13" width="5.125" style="650" customWidth="1"/>
    <col min="14" max="14" width="9.125" style="650" customWidth="1"/>
    <col min="15" max="15" width="6" style="650" customWidth="1"/>
    <col min="16" max="17" width="10.25" style="650" customWidth="1"/>
    <col min="18" max="16384" width="9" style="652"/>
  </cols>
  <sheetData>
    <row r="1" spans="1:18" ht="20.100000000000001" customHeight="1" x14ac:dyDescent="0.15"/>
    <row r="2" spans="1:18" ht="39.950000000000003" customHeight="1" x14ac:dyDescent="0.15">
      <c r="A2" s="653" t="s">
        <v>3020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</row>
    <row r="3" spans="1:18" ht="20.100000000000001" customHeight="1" thickBot="1" x14ac:dyDescent="0.2">
      <c r="A3" s="654"/>
      <c r="B3" s="654"/>
      <c r="C3" s="654"/>
      <c r="D3" s="655"/>
      <c r="O3" s="1049" t="s">
        <v>3301</v>
      </c>
      <c r="P3" s="1049"/>
      <c r="Q3" s="1049"/>
    </row>
    <row r="4" spans="1:18" ht="20.100000000000001" customHeight="1" x14ac:dyDescent="0.15">
      <c r="A4" s="1050" t="s">
        <v>3021</v>
      </c>
      <c r="B4" s="1051"/>
      <c r="C4" s="1051"/>
      <c r="D4" s="1052"/>
      <c r="E4" s="1050" t="s">
        <v>3022</v>
      </c>
      <c r="F4" s="1051"/>
      <c r="G4" s="1052"/>
      <c r="H4" s="1050" t="s">
        <v>3023</v>
      </c>
      <c r="I4" s="1052"/>
      <c r="J4" s="1050" t="s">
        <v>3024</v>
      </c>
      <c r="K4" s="1051"/>
      <c r="L4" s="1051"/>
      <c r="M4" s="1051"/>
      <c r="N4" s="1051"/>
      <c r="O4" s="1052"/>
      <c r="P4" s="1059" t="s">
        <v>3025</v>
      </c>
      <c r="Q4" s="1059" t="s">
        <v>3026</v>
      </c>
    </row>
    <row r="5" spans="1:18" ht="20.100000000000001" customHeight="1" x14ac:dyDescent="0.15">
      <c r="A5" s="1053"/>
      <c r="B5" s="1054"/>
      <c r="C5" s="1054"/>
      <c r="D5" s="1055"/>
      <c r="E5" s="1053"/>
      <c r="F5" s="1054"/>
      <c r="G5" s="1055"/>
      <c r="H5" s="1053"/>
      <c r="I5" s="1055"/>
      <c r="J5" s="1053"/>
      <c r="K5" s="1054"/>
      <c r="L5" s="1054"/>
      <c r="M5" s="1054"/>
      <c r="N5" s="1054"/>
      <c r="O5" s="1055"/>
      <c r="P5" s="1060"/>
      <c r="Q5" s="1060"/>
    </row>
    <row r="6" spans="1:18" ht="39.950000000000003" customHeight="1" thickBot="1" x14ac:dyDescent="0.2">
      <c r="A6" s="1056"/>
      <c r="B6" s="1057"/>
      <c r="C6" s="1057"/>
      <c r="D6" s="1058"/>
      <c r="E6" s="656" t="s">
        <v>3027</v>
      </c>
      <c r="F6" s="657" t="s">
        <v>3028</v>
      </c>
      <c r="G6" s="658" t="s">
        <v>3029</v>
      </c>
      <c r="H6" s="1056"/>
      <c r="I6" s="1058"/>
      <c r="J6" s="1056" t="s">
        <v>3030</v>
      </c>
      <c r="K6" s="1057"/>
      <c r="L6" s="1057" t="s">
        <v>3031</v>
      </c>
      <c r="M6" s="1057"/>
      <c r="N6" s="1057" t="s">
        <v>3032</v>
      </c>
      <c r="O6" s="1058"/>
      <c r="P6" s="1061"/>
      <c r="Q6" s="1061"/>
    </row>
    <row r="7" spans="1:18" ht="39.950000000000003" customHeight="1" x14ac:dyDescent="0.15">
      <c r="A7" s="1062" t="s">
        <v>3033</v>
      </c>
      <c r="B7" s="1065" t="s">
        <v>3034</v>
      </c>
      <c r="C7" s="1065"/>
      <c r="D7" s="1066"/>
      <c r="E7" s="659">
        <f>E8+E9</f>
        <v>327</v>
      </c>
      <c r="F7" s="660">
        <f t="shared" ref="F7:P7" si="0">F8+F9</f>
        <v>324</v>
      </c>
      <c r="G7" s="661">
        <f>G9</f>
        <v>3</v>
      </c>
      <c r="H7" s="659">
        <f t="shared" si="0"/>
        <v>4508</v>
      </c>
      <c r="I7" s="661"/>
      <c r="J7" s="659">
        <f>J8+J9</f>
        <v>92831</v>
      </c>
      <c r="K7" s="660"/>
      <c r="L7" s="660">
        <f t="shared" si="0"/>
        <v>47435</v>
      </c>
      <c r="M7" s="660"/>
      <c r="N7" s="660">
        <f t="shared" si="0"/>
        <v>45396</v>
      </c>
      <c r="O7" s="661"/>
      <c r="P7" s="662">
        <f t="shared" si="0"/>
        <v>6916</v>
      </c>
      <c r="Q7" s="662">
        <f>SUM(Q8:Q9)</f>
        <v>1210</v>
      </c>
    </row>
    <row r="8" spans="1:18" ht="39.950000000000003" customHeight="1" x14ac:dyDescent="0.15">
      <c r="A8" s="1063"/>
      <c r="B8" s="1067" t="s">
        <v>3035</v>
      </c>
      <c r="C8" s="1067"/>
      <c r="D8" s="1068"/>
      <c r="E8" s="663">
        <v>1</v>
      </c>
      <c r="F8" s="664">
        <v>1</v>
      </c>
      <c r="G8" s="665" t="s">
        <v>2128</v>
      </c>
      <c r="H8" s="663">
        <v>18</v>
      </c>
      <c r="I8" s="665"/>
      <c r="J8" s="663">
        <f>L8+N8</f>
        <v>644</v>
      </c>
      <c r="K8" s="664"/>
      <c r="L8" s="664">
        <v>324</v>
      </c>
      <c r="M8" s="664"/>
      <c r="N8" s="664">
        <v>320</v>
      </c>
      <c r="O8" s="665"/>
      <c r="P8" s="666">
        <v>26</v>
      </c>
      <c r="Q8" s="666">
        <v>15</v>
      </c>
      <c r="R8" s="667"/>
    </row>
    <row r="9" spans="1:18" ht="39.950000000000003" customHeight="1" thickBot="1" x14ac:dyDescent="0.2">
      <c r="A9" s="1064"/>
      <c r="B9" s="1069" t="s">
        <v>3036</v>
      </c>
      <c r="C9" s="1069"/>
      <c r="D9" s="1070"/>
      <c r="E9" s="668">
        <f>F9+G9</f>
        <v>326</v>
      </c>
      <c r="F9" s="669">
        <v>323</v>
      </c>
      <c r="G9" s="670">
        <v>3</v>
      </c>
      <c r="H9" s="668">
        <v>4490</v>
      </c>
      <c r="I9" s="670"/>
      <c r="J9" s="668">
        <f>L9+N9</f>
        <v>92187</v>
      </c>
      <c r="K9" s="669"/>
      <c r="L9" s="669">
        <v>47111</v>
      </c>
      <c r="M9" s="669"/>
      <c r="N9" s="669">
        <v>45076</v>
      </c>
      <c r="O9" s="670"/>
      <c r="P9" s="671">
        <v>6890</v>
      </c>
      <c r="Q9" s="671">
        <v>1195</v>
      </c>
      <c r="R9" s="667"/>
    </row>
    <row r="10" spans="1:18" ht="39.950000000000003" customHeight="1" x14ac:dyDescent="0.15">
      <c r="A10" s="1062" t="s">
        <v>3037</v>
      </c>
      <c r="B10" s="1065" t="s">
        <v>3034</v>
      </c>
      <c r="C10" s="1065"/>
      <c r="D10" s="1066"/>
      <c r="E10" s="659">
        <f>SUM(E11:E14)</f>
        <v>169</v>
      </c>
      <c r="F10" s="660">
        <f>SUM(F11:F14)</f>
        <v>167</v>
      </c>
      <c r="G10" s="661">
        <f>SUM(G11:G14)</f>
        <v>2</v>
      </c>
      <c r="H10" s="659">
        <f>SUM(H11:H14)</f>
        <v>1985</v>
      </c>
      <c r="I10" s="661"/>
      <c r="J10" s="659">
        <f>SUM(J11:J14)</f>
        <v>48697</v>
      </c>
      <c r="K10" s="660"/>
      <c r="L10" s="660">
        <f>SUM(L11:L14)</f>
        <v>25021</v>
      </c>
      <c r="M10" s="660"/>
      <c r="N10" s="660">
        <f>SUM(N11:N14)</f>
        <v>23676</v>
      </c>
      <c r="O10" s="661"/>
      <c r="P10" s="662">
        <f>SUM(P11:P14)</f>
        <v>4114</v>
      </c>
      <c r="Q10" s="662">
        <f>SUM(Q11:Q14)</f>
        <v>516</v>
      </c>
    </row>
    <row r="11" spans="1:18" ht="39.950000000000003" customHeight="1" x14ac:dyDescent="0.15">
      <c r="A11" s="1063"/>
      <c r="B11" s="1067" t="s">
        <v>3035</v>
      </c>
      <c r="C11" s="1067"/>
      <c r="D11" s="1068"/>
      <c r="E11" s="672">
        <v>1</v>
      </c>
      <c r="F11" s="673">
        <v>1</v>
      </c>
      <c r="G11" s="674" t="s">
        <v>2128</v>
      </c>
      <c r="H11" s="675">
        <v>12</v>
      </c>
      <c r="I11" s="676"/>
      <c r="J11" s="672">
        <f>L11+N11</f>
        <v>468</v>
      </c>
      <c r="K11" s="677"/>
      <c r="L11" s="673">
        <v>233</v>
      </c>
      <c r="M11" s="677"/>
      <c r="N11" s="673">
        <v>235</v>
      </c>
      <c r="O11" s="676"/>
      <c r="P11" s="678">
        <v>22</v>
      </c>
      <c r="Q11" s="678">
        <v>2</v>
      </c>
      <c r="R11" s="667"/>
    </row>
    <row r="12" spans="1:18" ht="39.950000000000003" customHeight="1" x14ac:dyDescent="0.15">
      <c r="A12" s="1063"/>
      <c r="B12" s="1067" t="s">
        <v>794</v>
      </c>
      <c r="C12" s="1067"/>
      <c r="D12" s="1068"/>
      <c r="E12" s="675">
        <v>4</v>
      </c>
      <c r="F12" s="679">
        <v>4</v>
      </c>
      <c r="G12" s="680" t="s">
        <v>2128</v>
      </c>
      <c r="H12" s="672">
        <v>22</v>
      </c>
      <c r="I12" s="676"/>
      <c r="J12" s="672">
        <f>L12+N12</f>
        <v>665</v>
      </c>
      <c r="K12" s="677"/>
      <c r="L12" s="681">
        <v>311</v>
      </c>
      <c r="M12" s="677"/>
      <c r="N12" s="681">
        <v>354</v>
      </c>
      <c r="O12" s="676"/>
      <c r="P12" s="678">
        <v>58</v>
      </c>
      <c r="Q12" s="682">
        <v>7</v>
      </c>
      <c r="R12" s="667"/>
    </row>
    <row r="13" spans="1:18" ht="39.950000000000003" customHeight="1" x14ac:dyDescent="0.15">
      <c r="A13" s="1063"/>
      <c r="B13" s="1071" t="s">
        <v>3038</v>
      </c>
      <c r="C13" s="1071"/>
      <c r="D13" s="1072"/>
      <c r="E13" s="675">
        <f>F13+G13</f>
        <v>156</v>
      </c>
      <c r="F13" s="679">
        <v>154</v>
      </c>
      <c r="G13" s="683">
        <v>2</v>
      </c>
      <c r="H13" s="684">
        <v>1904</v>
      </c>
      <c r="I13" s="676"/>
      <c r="J13" s="684">
        <f>L13+N13</f>
        <v>46279</v>
      </c>
      <c r="K13" s="677"/>
      <c r="L13" s="681">
        <v>23918</v>
      </c>
      <c r="M13" s="677"/>
      <c r="N13" s="681">
        <v>22361</v>
      </c>
      <c r="O13" s="676"/>
      <c r="P13" s="682">
        <v>3930</v>
      </c>
      <c r="Q13" s="682">
        <v>487</v>
      </c>
      <c r="R13" s="667"/>
    </row>
    <row r="14" spans="1:18" ht="39.950000000000003" customHeight="1" thickBot="1" x14ac:dyDescent="0.2">
      <c r="A14" s="1064"/>
      <c r="B14" s="1073" t="s">
        <v>3039</v>
      </c>
      <c r="C14" s="1073"/>
      <c r="D14" s="1074"/>
      <c r="E14" s="685">
        <v>8</v>
      </c>
      <c r="F14" s="686">
        <v>8</v>
      </c>
      <c r="G14" s="687" t="s">
        <v>2128</v>
      </c>
      <c r="H14" s="688">
        <v>47</v>
      </c>
      <c r="I14" s="689"/>
      <c r="J14" s="688">
        <f>L14+N14</f>
        <v>1285</v>
      </c>
      <c r="K14" s="690"/>
      <c r="L14" s="691">
        <v>559</v>
      </c>
      <c r="M14" s="690"/>
      <c r="N14" s="691">
        <v>726</v>
      </c>
      <c r="O14" s="689"/>
      <c r="P14" s="692">
        <v>104</v>
      </c>
      <c r="Q14" s="692">
        <v>20</v>
      </c>
      <c r="R14" s="667"/>
    </row>
    <row r="15" spans="1:18" ht="39.950000000000003" customHeight="1" x14ac:dyDescent="0.15">
      <c r="A15" s="1062" t="s">
        <v>3040</v>
      </c>
      <c r="B15" s="1065" t="s">
        <v>3034</v>
      </c>
      <c r="C15" s="1065"/>
      <c r="D15" s="1066"/>
      <c r="E15" s="659">
        <v>4</v>
      </c>
      <c r="F15" s="660">
        <f t="shared" ref="F15:Q15" si="1">SUM(F16)</f>
        <v>4</v>
      </c>
      <c r="G15" s="661" t="s">
        <v>3041</v>
      </c>
      <c r="H15" s="659">
        <f t="shared" si="1"/>
        <v>47</v>
      </c>
      <c r="I15" s="661"/>
      <c r="J15" s="659">
        <f t="shared" si="1"/>
        <v>430</v>
      </c>
      <c r="K15" s="660"/>
      <c r="L15" s="660">
        <f t="shared" si="1"/>
        <v>224</v>
      </c>
      <c r="M15" s="660"/>
      <c r="N15" s="660">
        <f t="shared" si="1"/>
        <v>206</v>
      </c>
      <c r="O15" s="661"/>
      <c r="P15" s="662">
        <f t="shared" si="1"/>
        <v>111</v>
      </c>
      <c r="Q15" s="662">
        <f t="shared" si="1"/>
        <v>30</v>
      </c>
    </row>
    <row r="16" spans="1:18" ht="39.950000000000003" customHeight="1" thickBot="1" x14ac:dyDescent="0.2">
      <c r="A16" s="1064"/>
      <c r="B16" s="1069" t="s">
        <v>3038</v>
      </c>
      <c r="C16" s="1069"/>
      <c r="D16" s="1070"/>
      <c r="E16" s="668">
        <v>4</v>
      </c>
      <c r="F16" s="669">
        <v>4</v>
      </c>
      <c r="G16" s="670" t="s">
        <v>3042</v>
      </c>
      <c r="H16" s="668">
        <v>47</v>
      </c>
      <c r="I16" s="670"/>
      <c r="J16" s="668">
        <f>L16+N16</f>
        <v>430</v>
      </c>
      <c r="K16" s="669"/>
      <c r="L16" s="686">
        <v>224</v>
      </c>
      <c r="M16" s="669"/>
      <c r="N16" s="686">
        <v>206</v>
      </c>
      <c r="O16" s="670"/>
      <c r="P16" s="671">
        <v>111</v>
      </c>
      <c r="Q16" s="671">
        <v>30</v>
      </c>
      <c r="R16" s="667"/>
    </row>
    <row r="17" spans="1:18" ht="39.950000000000003" customHeight="1" x14ac:dyDescent="0.15">
      <c r="A17" s="1062" t="s">
        <v>3043</v>
      </c>
      <c r="B17" s="1065" t="s">
        <v>3034</v>
      </c>
      <c r="C17" s="1065"/>
      <c r="D17" s="1066"/>
      <c r="E17" s="659">
        <f>SUM(E18:E20)</f>
        <v>73</v>
      </c>
      <c r="F17" s="660">
        <f t="shared" ref="F17:G17" si="2">SUM(F18:F20)</f>
        <v>70</v>
      </c>
      <c r="G17" s="661">
        <f t="shared" si="2"/>
        <v>3</v>
      </c>
      <c r="H17" s="659">
        <f>SUM(H18:H20)</f>
        <v>1412</v>
      </c>
      <c r="I17" s="693" t="s">
        <v>3594</v>
      </c>
      <c r="J17" s="694">
        <f>SUM(J18:J20)</f>
        <v>42940</v>
      </c>
      <c r="K17" s="695" t="s">
        <v>3591</v>
      </c>
      <c r="L17" s="696">
        <f>SUM(L18:L20)</f>
        <v>22037</v>
      </c>
      <c r="M17" s="695" t="s">
        <v>3588</v>
      </c>
      <c r="N17" s="696">
        <f>SUM(N18:N20)</f>
        <v>20903</v>
      </c>
      <c r="O17" s="693" t="s">
        <v>3589</v>
      </c>
      <c r="P17" s="662">
        <f t="shared" ref="P17" si="3">SUM(P18:P20)</f>
        <v>3641</v>
      </c>
      <c r="Q17" s="662">
        <f>SUM(Q18:Q20)</f>
        <v>836</v>
      </c>
    </row>
    <row r="18" spans="1:18" ht="39.950000000000003" customHeight="1" x14ac:dyDescent="0.15">
      <c r="A18" s="1063"/>
      <c r="B18" s="1075" t="s">
        <v>3044</v>
      </c>
      <c r="C18" s="1071" t="s">
        <v>3045</v>
      </c>
      <c r="D18" s="697" t="s">
        <v>3046</v>
      </c>
      <c r="E18" s="684">
        <f>F18+G18</f>
        <v>50</v>
      </c>
      <c r="F18" s="681">
        <v>47</v>
      </c>
      <c r="G18" s="698">
        <v>3</v>
      </c>
      <c r="H18" s="684">
        <v>849</v>
      </c>
      <c r="I18" s="699" t="s">
        <v>3047</v>
      </c>
      <c r="J18" s="684">
        <f>L18+N18</f>
        <v>25530</v>
      </c>
      <c r="K18" s="700" t="s">
        <v>3592</v>
      </c>
      <c r="L18" s="701">
        <f>13789+242</f>
        <v>14031</v>
      </c>
      <c r="M18" s="700" t="s">
        <v>3590</v>
      </c>
      <c r="N18" s="701">
        <f>11375+124</f>
        <v>11499</v>
      </c>
      <c r="O18" s="699" t="s">
        <v>3048</v>
      </c>
      <c r="P18" s="682">
        <v>2463</v>
      </c>
      <c r="Q18" s="682">
        <v>559</v>
      </c>
      <c r="R18" s="667"/>
    </row>
    <row r="19" spans="1:18" ht="39.950000000000003" customHeight="1" x14ac:dyDescent="0.15">
      <c r="A19" s="1063"/>
      <c r="B19" s="1075"/>
      <c r="C19" s="1071"/>
      <c r="D19" s="697" t="s">
        <v>3049</v>
      </c>
      <c r="E19" s="684">
        <v>2</v>
      </c>
      <c r="F19" s="681">
        <v>2</v>
      </c>
      <c r="G19" s="698" t="s">
        <v>2128</v>
      </c>
      <c r="H19" s="684">
        <v>42</v>
      </c>
      <c r="I19" s="699" t="s">
        <v>3041</v>
      </c>
      <c r="J19" s="684">
        <f>L19+N19</f>
        <v>1515</v>
      </c>
      <c r="K19" s="700" t="s">
        <v>3042</v>
      </c>
      <c r="L19" s="701">
        <v>601</v>
      </c>
      <c r="M19" s="700" t="s">
        <v>3041</v>
      </c>
      <c r="N19" s="701">
        <v>914</v>
      </c>
      <c r="O19" s="699" t="s">
        <v>1411</v>
      </c>
      <c r="P19" s="682">
        <v>114</v>
      </c>
      <c r="Q19" s="682">
        <v>22</v>
      </c>
      <c r="R19" s="667"/>
    </row>
    <row r="20" spans="1:18" ht="39.950000000000003" customHeight="1" x14ac:dyDescent="0.15">
      <c r="A20" s="1063"/>
      <c r="B20" s="1075"/>
      <c r="C20" s="1071" t="s">
        <v>3050</v>
      </c>
      <c r="D20" s="1072"/>
      <c r="E20" s="684">
        <v>21</v>
      </c>
      <c r="F20" s="681">
        <v>21</v>
      </c>
      <c r="G20" s="698" t="s">
        <v>2128</v>
      </c>
      <c r="H20" s="663">
        <v>521</v>
      </c>
      <c r="I20" s="702" t="s">
        <v>3585</v>
      </c>
      <c r="J20" s="684">
        <v>15895</v>
      </c>
      <c r="K20" s="700" t="s">
        <v>3595</v>
      </c>
      <c r="L20" s="701">
        <v>7405</v>
      </c>
      <c r="M20" s="700" t="s">
        <v>3586</v>
      </c>
      <c r="N20" s="701">
        <v>8490</v>
      </c>
      <c r="O20" s="699" t="s">
        <v>3587</v>
      </c>
      <c r="P20" s="682">
        <v>1064</v>
      </c>
      <c r="Q20" s="682">
        <v>255</v>
      </c>
      <c r="R20" s="667"/>
    </row>
    <row r="21" spans="1:18" ht="39.950000000000003" customHeight="1" x14ac:dyDescent="0.15">
      <c r="A21" s="1063"/>
      <c r="B21" s="1075" t="s">
        <v>3051</v>
      </c>
      <c r="C21" s="1071" t="s">
        <v>3052</v>
      </c>
      <c r="D21" s="1072"/>
      <c r="E21" s="684">
        <f>F21+G21</f>
        <v>73</v>
      </c>
      <c r="F21" s="681">
        <v>70</v>
      </c>
      <c r="G21" s="698">
        <v>3</v>
      </c>
      <c r="H21" s="663">
        <v>1363</v>
      </c>
      <c r="I21" s="702" t="s">
        <v>3593</v>
      </c>
      <c r="J21" s="684">
        <f>L21+N21</f>
        <v>42574</v>
      </c>
      <c r="K21" s="700" t="s">
        <v>3591</v>
      </c>
      <c r="L21" s="701">
        <v>21795</v>
      </c>
      <c r="M21" s="700" t="s">
        <v>3588</v>
      </c>
      <c r="N21" s="701">
        <v>20779</v>
      </c>
      <c r="O21" s="699" t="s">
        <v>3589</v>
      </c>
      <c r="P21" s="682">
        <v>3519</v>
      </c>
      <c r="Q21" s="682">
        <v>814</v>
      </c>
      <c r="R21" s="667"/>
    </row>
    <row r="22" spans="1:18" ht="39.950000000000003" customHeight="1" thickBot="1" x14ac:dyDescent="0.2">
      <c r="A22" s="1064"/>
      <c r="B22" s="1076"/>
      <c r="C22" s="1069" t="s">
        <v>3053</v>
      </c>
      <c r="D22" s="1070"/>
      <c r="E22" s="703">
        <v>8</v>
      </c>
      <c r="F22" s="704">
        <v>8</v>
      </c>
      <c r="G22" s="705" t="s">
        <v>2128</v>
      </c>
      <c r="H22" s="703">
        <v>49</v>
      </c>
      <c r="I22" s="706" t="s">
        <v>2128</v>
      </c>
      <c r="J22" s="707">
        <f>L22+N22</f>
        <v>366</v>
      </c>
      <c r="K22" s="708" t="s">
        <v>2128</v>
      </c>
      <c r="L22" s="709">
        <v>242</v>
      </c>
      <c r="M22" s="708" t="s">
        <v>2128</v>
      </c>
      <c r="N22" s="709">
        <v>124</v>
      </c>
      <c r="O22" s="710" t="s">
        <v>3041</v>
      </c>
      <c r="P22" s="711">
        <v>122</v>
      </c>
      <c r="Q22" s="711">
        <v>22</v>
      </c>
      <c r="R22" s="667"/>
    </row>
    <row r="23" spans="1:18" ht="39.950000000000003" customHeight="1" x14ac:dyDescent="0.15">
      <c r="A23" s="1062" t="s">
        <v>3054</v>
      </c>
      <c r="B23" s="1065" t="s">
        <v>3034</v>
      </c>
      <c r="C23" s="1065"/>
      <c r="D23" s="1066"/>
      <c r="E23" s="659">
        <f>SUM(E24:E26)</f>
        <v>24</v>
      </c>
      <c r="F23" s="660">
        <f>SUM(F24:F26)</f>
        <v>24</v>
      </c>
      <c r="G23" s="661" t="s">
        <v>3041</v>
      </c>
      <c r="H23" s="659">
        <f>SUM(H24:H26)</f>
        <v>520</v>
      </c>
      <c r="I23" s="712"/>
      <c r="J23" s="659">
        <f>SUM(J24:J26)</f>
        <v>2394</v>
      </c>
      <c r="K23" s="660"/>
      <c r="L23" s="660">
        <f>SUM(L24:L26)</f>
        <v>1603</v>
      </c>
      <c r="M23" s="660"/>
      <c r="N23" s="660">
        <f>SUM(N24:N26)</f>
        <v>791</v>
      </c>
      <c r="O23" s="661"/>
      <c r="P23" s="662">
        <f>SUM(P24:P26)</f>
        <v>1279</v>
      </c>
      <c r="Q23" s="662">
        <f>SUM(Q24:Q26)</f>
        <v>238</v>
      </c>
    </row>
    <row r="24" spans="1:18" ht="39.950000000000003" customHeight="1" x14ac:dyDescent="0.15">
      <c r="A24" s="1063"/>
      <c r="B24" s="1067" t="s">
        <v>3035</v>
      </c>
      <c r="C24" s="1067"/>
      <c r="D24" s="1068"/>
      <c r="E24" s="684">
        <v>1</v>
      </c>
      <c r="F24" s="681">
        <v>1</v>
      </c>
      <c r="G24" s="698" t="s">
        <v>2128</v>
      </c>
      <c r="H24" s="684">
        <v>9</v>
      </c>
      <c r="I24" s="713"/>
      <c r="J24" s="684">
        <f>SUM(L24:N24)</f>
        <v>60</v>
      </c>
      <c r="K24" s="681"/>
      <c r="L24" s="681">
        <v>42</v>
      </c>
      <c r="M24" s="681"/>
      <c r="N24" s="681">
        <v>18</v>
      </c>
      <c r="O24" s="698"/>
      <c r="P24" s="678">
        <v>30</v>
      </c>
      <c r="Q24" s="682">
        <v>4</v>
      </c>
      <c r="R24" s="667"/>
    </row>
    <row r="25" spans="1:18" ht="39.950000000000003" customHeight="1" x14ac:dyDescent="0.15">
      <c r="A25" s="1063"/>
      <c r="B25" s="1071" t="s">
        <v>3045</v>
      </c>
      <c r="C25" s="1071"/>
      <c r="D25" s="697" t="s">
        <v>3055</v>
      </c>
      <c r="E25" s="684">
        <v>20</v>
      </c>
      <c r="F25" s="681">
        <v>20</v>
      </c>
      <c r="G25" s="698" t="s">
        <v>2128</v>
      </c>
      <c r="H25" s="672">
        <v>467</v>
      </c>
      <c r="I25" s="713"/>
      <c r="J25" s="684">
        <f>L25+N25</f>
        <v>2099</v>
      </c>
      <c r="K25" s="681"/>
      <c r="L25" s="681">
        <v>1400</v>
      </c>
      <c r="M25" s="681"/>
      <c r="N25" s="681">
        <v>699</v>
      </c>
      <c r="O25" s="698"/>
      <c r="P25" s="678">
        <v>1146</v>
      </c>
      <c r="Q25" s="682">
        <v>223</v>
      </c>
      <c r="R25" s="667"/>
    </row>
    <row r="26" spans="1:18" ht="39.950000000000003" customHeight="1" thickBot="1" x14ac:dyDescent="0.2">
      <c r="A26" s="1064"/>
      <c r="B26" s="1069"/>
      <c r="C26" s="1069"/>
      <c r="D26" s="714" t="s">
        <v>3049</v>
      </c>
      <c r="E26" s="703">
        <v>3</v>
      </c>
      <c r="F26" s="704">
        <v>3</v>
      </c>
      <c r="G26" s="705" t="s">
        <v>2128</v>
      </c>
      <c r="H26" s="703">
        <v>44</v>
      </c>
      <c r="I26" s="715"/>
      <c r="J26" s="703">
        <f>L26+N26</f>
        <v>235</v>
      </c>
      <c r="K26" s="704"/>
      <c r="L26" s="704">
        <v>161</v>
      </c>
      <c r="M26" s="704"/>
      <c r="N26" s="704">
        <v>74</v>
      </c>
      <c r="O26" s="705"/>
      <c r="P26" s="711">
        <v>103</v>
      </c>
      <c r="Q26" s="711">
        <v>11</v>
      </c>
      <c r="R26" s="667"/>
    </row>
    <row r="27" spans="1:18" x14ac:dyDescent="0.15">
      <c r="A27" s="1077" t="s">
        <v>3056</v>
      </c>
      <c r="B27" s="1077"/>
      <c r="C27" s="1078"/>
      <c r="D27" s="1078"/>
      <c r="E27" s="1078"/>
      <c r="F27" s="1078"/>
      <c r="G27" s="1078"/>
      <c r="H27" s="1078"/>
      <c r="I27" s="1078"/>
      <c r="J27" s="1078"/>
      <c r="K27" s="1078"/>
      <c r="L27" s="1078"/>
      <c r="M27" s="1078"/>
      <c r="N27" s="1078"/>
      <c r="O27" s="1078"/>
      <c r="P27" s="1078"/>
      <c r="Q27" s="1078"/>
    </row>
    <row r="28" spans="1:18" x14ac:dyDescent="0.15">
      <c r="A28" s="1077" t="s">
        <v>3057</v>
      </c>
      <c r="B28" s="1077"/>
      <c r="C28" s="1078"/>
      <c r="D28" s="1078"/>
      <c r="E28" s="1078"/>
      <c r="F28" s="1078"/>
      <c r="G28" s="1078"/>
      <c r="H28" s="1078"/>
      <c r="I28" s="1078"/>
      <c r="J28" s="1078"/>
      <c r="K28" s="1078"/>
      <c r="L28" s="1078"/>
      <c r="M28" s="1078"/>
      <c r="N28" s="1078"/>
      <c r="O28" s="1078"/>
      <c r="P28" s="1078"/>
      <c r="Q28" s="1078"/>
    </row>
    <row r="29" spans="1:18" x14ac:dyDescent="0.15">
      <c r="A29" s="1077" t="s">
        <v>3058</v>
      </c>
      <c r="B29" s="1077"/>
      <c r="C29" s="1078"/>
      <c r="D29" s="1078"/>
      <c r="E29" s="1078"/>
      <c r="F29" s="1078"/>
      <c r="G29" s="1078"/>
      <c r="H29" s="1078"/>
      <c r="I29" s="1078"/>
      <c r="J29" s="1078"/>
      <c r="K29" s="1078"/>
      <c r="L29" s="1078"/>
      <c r="M29" s="1078"/>
      <c r="N29" s="1078"/>
      <c r="O29" s="1078"/>
      <c r="P29" s="1078"/>
      <c r="Q29" s="1078"/>
    </row>
    <row r="30" spans="1:18" x14ac:dyDescent="0.15">
      <c r="A30" s="1077" t="s">
        <v>3059</v>
      </c>
      <c r="B30" s="1077"/>
      <c r="C30" s="1078"/>
      <c r="D30" s="1078"/>
      <c r="E30" s="1078"/>
      <c r="F30" s="1078"/>
      <c r="G30" s="1078"/>
      <c r="H30" s="1078"/>
      <c r="I30" s="1078"/>
      <c r="J30" s="1078"/>
      <c r="K30" s="1078"/>
      <c r="L30" s="1078"/>
      <c r="M30" s="1078"/>
      <c r="N30" s="1078"/>
      <c r="O30" s="1078"/>
      <c r="P30" s="1078"/>
      <c r="Q30" s="1078"/>
    </row>
    <row r="31" spans="1:18" x14ac:dyDescent="0.15">
      <c r="A31" s="1077" t="s">
        <v>3060</v>
      </c>
      <c r="B31" s="1077"/>
      <c r="C31" s="1077"/>
      <c r="D31" s="1079"/>
      <c r="E31" s="1077"/>
      <c r="F31" s="1077"/>
      <c r="G31" s="1077"/>
      <c r="H31" s="1077"/>
      <c r="I31" s="1077"/>
      <c r="J31" s="1077"/>
      <c r="K31" s="1077"/>
      <c r="L31" s="1077"/>
      <c r="M31" s="1077"/>
      <c r="N31" s="1077"/>
      <c r="O31" s="1077"/>
      <c r="P31" s="1077"/>
      <c r="Q31" s="1077"/>
    </row>
  </sheetData>
  <mergeCells count="40">
    <mergeCell ref="A28:Q28"/>
    <mergeCell ref="A29:Q29"/>
    <mergeCell ref="A30:Q30"/>
    <mergeCell ref="A31:Q31"/>
    <mergeCell ref="C22:D22"/>
    <mergeCell ref="A23:A26"/>
    <mergeCell ref="B23:D23"/>
    <mergeCell ref="B24:D24"/>
    <mergeCell ref="B25:C26"/>
    <mergeCell ref="A27:Q27"/>
    <mergeCell ref="A15:A16"/>
    <mergeCell ref="B15:D15"/>
    <mergeCell ref="B16:D16"/>
    <mergeCell ref="A17:A22"/>
    <mergeCell ref="B17:D17"/>
    <mergeCell ref="B18:B20"/>
    <mergeCell ref="C18:C19"/>
    <mergeCell ref="C20:D20"/>
    <mergeCell ref="B21:B22"/>
    <mergeCell ref="C21:D21"/>
    <mergeCell ref="A7:A9"/>
    <mergeCell ref="B7:D7"/>
    <mergeCell ref="B8:D8"/>
    <mergeCell ref="B9:D9"/>
    <mergeCell ref="A10:A14"/>
    <mergeCell ref="B10:D10"/>
    <mergeCell ref="B11:D11"/>
    <mergeCell ref="B12:D12"/>
    <mergeCell ref="B13:D13"/>
    <mergeCell ref="B14:D14"/>
    <mergeCell ref="O3:Q3"/>
    <mergeCell ref="A4:D6"/>
    <mergeCell ref="E4:G5"/>
    <mergeCell ref="H4:I6"/>
    <mergeCell ref="J4:O5"/>
    <mergeCell ref="P4:P6"/>
    <mergeCell ref="Q4:Q6"/>
    <mergeCell ref="J6:K6"/>
    <mergeCell ref="L6:M6"/>
    <mergeCell ref="N6:O6"/>
  </mergeCells>
  <phoneticPr fontId="2"/>
  <pageMargins left="0.70866141732283472" right="0.70866141732283472" top="0.74803149606299213" bottom="0.74803149606299213" header="0.31496062992125984" footer="0.31496062992125984"/>
  <pageSetup paperSize="9" scale="72" firstPageNumber="49" orientation="portrait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view="pageBreakPreview" topLeftCell="A13" zoomScaleNormal="100" zoomScaleSheetLayoutView="100" workbookViewId="0">
      <selection activeCell="K14" sqref="K14"/>
    </sheetView>
  </sheetViews>
  <sheetFormatPr defaultColWidth="9" defaultRowHeight="13.5" x14ac:dyDescent="0.15"/>
  <cols>
    <col min="1" max="1" width="6" style="716" customWidth="1"/>
    <col min="2" max="2" width="7.375" style="717" customWidth="1"/>
    <col min="3" max="4" width="4.25" style="717" customWidth="1"/>
    <col min="5" max="6" width="4.875" style="717" customWidth="1"/>
    <col min="7" max="11" width="10" style="717" customWidth="1"/>
    <col min="12" max="13" width="4.875" style="717" customWidth="1"/>
    <col min="14" max="18" width="10" style="717" customWidth="1"/>
    <col min="19" max="19" width="1.125" style="717" customWidth="1"/>
    <col min="20" max="20" width="9" style="718"/>
    <col min="21" max="16384" width="9" style="716"/>
  </cols>
  <sheetData>
    <row r="1" spans="1:20" ht="20.100000000000001" customHeight="1" x14ac:dyDescent="0.15"/>
    <row r="2" spans="1:20" ht="39.950000000000003" customHeight="1" x14ac:dyDescent="0.15">
      <c r="A2" s="719" t="s">
        <v>3061</v>
      </c>
      <c r="C2" s="720"/>
      <c r="D2" s="720"/>
      <c r="E2" s="720"/>
      <c r="F2" s="720"/>
      <c r="G2" s="720"/>
      <c r="H2" s="720"/>
      <c r="I2" s="720"/>
      <c r="J2" s="721"/>
      <c r="K2" s="721"/>
      <c r="P2" s="722"/>
    </row>
    <row r="3" spans="1:20" ht="20.100000000000001" customHeight="1" thickBot="1" x14ac:dyDescent="0.2">
      <c r="B3" s="723"/>
      <c r="N3" s="1080" t="s">
        <v>3301</v>
      </c>
      <c r="O3" s="1080"/>
      <c r="P3" s="1080"/>
      <c r="Q3" s="1080"/>
      <c r="R3" s="1080"/>
    </row>
    <row r="4" spans="1:20" ht="39.950000000000003" customHeight="1" thickBot="1" x14ac:dyDescent="0.2">
      <c r="A4" s="1081" t="s">
        <v>3062</v>
      </c>
      <c r="B4" s="1082"/>
      <c r="C4" s="1085" t="s">
        <v>3063</v>
      </c>
      <c r="D4" s="1086"/>
      <c r="E4" s="1089" t="s">
        <v>3064</v>
      </c>
      <c r="F4" s="1090"/>
      <c r="G4" s="1090"/>
      <c r="H4" s="1090"/>
      <c r="I4" s="1090"/>
      <c r="J4" s="1090"/>
      <c r="K4" s="1091"/>
      <c r="L4" s="1089" t="s">
        <v>3065</v>
      </c>
      <c r="M4" s="1090"/>
      <c r="N4" s="1090"/>
      <c r="O4" s="1090"/>
      <c r="P4" s="1090"/>
      <c r="Q4" s="1090"/>
      <c r="R4" s="1091"/>
      <c r="S4" s="724"/>
    </row>
    <row r="5" spans="1:20" ht="39.950000000000003" customHeight="1" thickBot="1" x14ac:dyDescent="0.2">
      <c r="A5" s="1083"/>
      <c r="B5" s="1084"/>
      <c r="C5" s="1087"/>
      <c r="D5" s="1088"/>
      <c r="E5" s="1092" t="s">
        <v>2790</v>
      </c>
      <c r="F5" s="1093"/>
      <c r="G5" s="725" t="s">
        <v>3066</v>
      </c>
      <c r="H5" s="725" t="s">
        <v>3067</v>
      </c>
      <c r="I5" s="725" t="s">
        <v>3068</v>
      </c>
      <c r="J5" s="725" t="s">
        <v>3069</v>
      </c>
      <c r="K5" s="726" t="s">
        <v>3070</v>
      </c>
      <c r="L5" s="1092" t="s">
        <v>2790</v>
      </c>
      <c r="M5" s="1093"/>
      <c r="N5" s="725" t="s">
        <v>3066</v>
      </c>
      <c r="O5" s="725" t="s">
        <v>3071</v>
      </c>
      <c r="P5" s="725" t="s">
        <v>3068</v>
      </c>
      <c r="Q5" s="727" t="s">
        <v>3069</v>
      </c>
      <c r="R5" s="728" t="s">
        <v>3070</v>
      </c>
      <c r="S5" s="724"/>
    </row>
    <row r="6" spans="1:20" ht="39.950000000000003" customHeight="1" thickBot="1" x14ac:dyDescent="0.2">
      <c r="A6" s="1092" t="s">
        <v>3072</v>
      </c>
      <c r="B6" s="1094"/>
      <c r="C6" s="729">
        <v>1</v>
      </c>
      <c r="D6" s="730"/>
      <c r="E6" s="731" t="s">
        <v>88</v>
      </c>
      <c r="F6" s="732"/>
      <c r="G6" s="733" t="s">
        <v>88</v>
      </c>
      <c r="H6" s="733" t="s">
        <v>88</v>
      </c>
      <c r="I6" s="733" t="s">
        <v>88</v>
      </c>
      <c r="J6" s="725" t="s">
        <v>88</v>
      </c>
      <c r="K6" s="726" t="s">
        <v>88</v>
      </c>
      <c r="L6" s="729">
        <v>4</v>
      </c>
      <c r="M6" s="734"/>
      <c r="N6" s="735">
        <v>22</v>
      </c>
      <c r="O6" s="735">
        <v>665</v>
      </c>
      <c r="P6" s="735">
        <v>58</v>
      </c>
      <c r="Q6" s="736">
        <v>5</v>
      </c>
      <c r="R6" s="730">
        <v>0</v>
      </c>
      <c r="S6" s="724"/>
      <c r="T6" s="737"/>
    </row>
    <row r="7" spans="1:20" ht="39.950000000000003" customHeight="1" thickBot="1" x14ac:dyDescent="0.2">
      <c r="A7" s="1095" t="s">
        <v>3049</v>
      </c>
      <c r="B7" s="738" t="s">
        <v>905</v>
      </c>
      <c r="C7" s="729">
        <v>1</v>
      </c>
      <c r="D7" s="730"/>
      <c r="E7" s="729">
        <v>92</v>
      </c>
      <c r="F7" s="739"/>
      <c r="G7" s="735">
        <v>1719</v>
      </c>
      <c r="H7" s="735">
        <v>39938</v>
      </c>
      <c r="I7" s="735">
        <v>2557</v>
      </c>
      <c r="J7" s="740">
        <v>106</v>
      </c>
      <c r="K7" s="741">
        <v>13</v>
      </c>
      <c r="L7" s="729">
        <v>42</v>
      </c>
      <c r="M7" s="734">
        <v>-1</v>
      </c>
      <c r="N7" s="735">
        <v>731</v>
      </c>
      <c r="O7" s="735">
        <v>19600</v>
      </c>
      <c r="P7" s="735">
        <v>1406</v>
      </c>
      <c r="Q7" s="736">
        <v>56</v>
      </c>
      <c r="R7" s="730">
        <v>6</v>
      </c>
      <c r="S7" s="724"/>
      <c r="T7" s="737"/>
    </row>
    <row r="8" spans="1:20" ht="39.950000000000003" customHeight="1" x14ac:dyDescent="0.15">
      <c r="A8" s="1096"/>
      <c r="B8" s="742" t="s">
        <v>3073</v>
      </c>
      <c r="C8" s="743">
        <v>3</v>
      </c>
      <c r="D8" s="744"/>
      <c r="E8" s="743">
        <v>22</v>
      </c>
      <c r="F8" s="745"/>
      <c r="G8" s="746">
        <v>277</v>
      </c>
      <c r="H8" s="747">
        <v>5132</v>
      </c>
      <c r="I8" s="746">
        <v>426</v>
      </c>
      <c r="J8" s="746">
        <v>27</v>
      </c>
      <c r="K8" s="744">
        <v>0</v>
      </c>
      <c r="L8" s="743">
        <v>10</v>
      </c>
      <c r="M8" s="745"/>
      <c r="N8" s="746">
        <v>113</v>
      </c>
      <c r="O8" s="747">
        <v>2699</v>
      </c>
      <c r="P8" s="746">
        <v>253</v>
      </c>
      <c r="Q8" s="748">
        <v>17</v>
      </c>
      <c r="R8" s="744">
        <v>1</v>
      </c>
      <c r="S8" s="724"/>
    </row>
    <row r="9" spans="1:20" ht="39.950000000000003" customHeight="1" thickBot="1" x14ac:dyDescent="0.2">
      <c r="A9" s="1096"/>
      <c r="B9" s="749" t="s">
        <v>3074</v>
      </c>
      <c r="C9" s="750">
        <v>6</v>
      </c>
      <c r="D9" s="751"/>
      <c r="E9" s="750">
        <v>37</v>
      </c>
      <c r="F9" s="752"/>
      <c r="G9" s="753">
        <v>406</v>
      </c>
      <c r="H9" s="754">
        <v>7709</v>
      </c>
      <c r="I9" s="753">
        <v>624</v>
      </c>
      <c r="J9" s="753">
        <v>45</v>
      </c>
      <c r="K9" s="755">
        <v>0</v>
      </c>
      <c r="L9" s="750">
        <v>14</v>
      </c>
      <c r="M9" s="752"/>
      <c r="N9" s="753">
        <v>156</v>
      </c>
      <c r="O9" s="754">
        <v>3685</v>
      </c>
      <c r="P9" s="753">
        <v>331</v>
      </c>
      <c r="Q9" s="756">
        <v>21</v>
      </c>
      <c r="R9" s="755">
        <v>2</v>
      </c>
      <c r="S9" s="724"/>
    </row>
    <row r="10" spans="1:20" ht="39.950000000000003" customHeight="1" thickBot="1" x14ac:dyDescent="0.2">
      <c r="A10" s="1096"/>
      <c r="B10" s="757" t="s">
        <v>3075</v>
      </c>
      <c r="C10" s="758">
        <v>1</v>
      </c>
      <c r="D10" s="759"/>
      <c r="E10" s="758">
        <v>8</v>
      </c>
      <c r="F10" s="760"/>
      <c r="G10" s="761">
        <v>123</v>
      </c>
      <c r="H10" s="762">
        <v>2411</v>
      </c>
      <c r="I10" s="762">
        <v>194</v>
      </c>
      <c r="J10" s="762">
        <v>10</v>
      </c>
      <c r="K10" s="763">
        <v>1</v>
      </c>
      <c r="L10" s="758">
        <v>5</v>
      </c>
      <c r="M10" s="760"/>
      <c r="N10" s="761">
        <v>53</v>
      </c>
      <c r="O10" s="764">
        <v>1250</v>
      </c>
      <c r="P10" s="761">
        <v>110</v>
      </c>
      <c r="Q10" s="765">
        <v>7</v>
      </c>
      <c r="R10" s="766">
        <v>0</v>
      </c>
      <c r="S10" s="724"/>
    </row>
    <row r="11" spans="1:20" ht="39.950000000000003" customHeight="1" x14ac:dyDescent="0.15">
      <c r="A11" s="1096"/>
      <c r="B11" s="767" t="s">
        <v>3076</v>
      </c>
      <c r="C11" s="768">
        <v>4</v>
      </c>
      <c r="D11" s="769"/>
      <c r="E11" s="768">
        <v>31</v>
      </c>
      <c r="F11" s="770"/>
      <c r="G11" s="771">
        <v>587</v>
      </c>
      <c r="H11" s="772">
        <v>12942</v>
      </c>
      <c r="I11" s="772">
        <v>885</v>
      </c>
      <c r="J11" s="772">
        <v>48</v>
      </c>
      <c r="K11" s="773">
        <v>4</v>
      </c>
      <c r="L11" s="768">
        <v>13</v>
      </c>
      <c r="M11" s="770"/>
      <c r="N11" s="771">
        <v>240</v>
      </c>
      <c r="O11" s="774">
        <v>6383</v>
      </c>
      <c r="P11" s="771">
        <v>472</v>
      </c>
      <c r="Q11" s="775">
        <v>22</v>
      </c>
      <c r="R11" s="776">
        <v>2</v>
      </c>
      <c r="S11" s="724"/>
    </row>
    <row r="12" spans="1:20" ht="39.950000000000003" customHeight="1" x14ac:dyDescent="0.15">
      <c r="A12" s="1096"/>
      <c r="B12" s="767" t="s">
        <v>3077</v>
      </c>
      <c r="C12" s="777">
        <v>7</v>
      </c>
      <c r="D12" s="778"/>
      <c r="E12" s="777">
        <v>15</v>
      </c>
      <c r="F12" s="779"/>
      <c r="G12" s="780">
        <v>159</v>
      </c>
      <c r="H12" s="781">
        <v>2585</v>
      </c>
      <c r="I12" s="780">
        <v>263</v>
      </c>
      <c r="J12" s="780">
        <v>17</v>
      </c>
      <c r="K12" s="782">
        <v>2</v>
      </c>
      <c r="L12" s="777">
        <v>8</v>
      </c>
      <c r="M12" s="779"/>
      <c r="N12" s="780">
        <v>72</v>
      </c>
      <c r="O12" s="781">
        <v>1364</v>
      </c>
      <c r="P12" s="780">
        <v>160</v>
      </c>
      <c r="Q12" s="783">
        <v>9</v>
      </c>
      <c r="R12" s="782">
        <v>0</v>
      </c>
      <c r="S12" s="724"/>
    </row>
    <row r="13" spans="1:20" ht="39.950000000000003" customHeight="1" x14ac:dyDescent="0.15">
      <c r="A13" s="1096"/>
      <c r="B13" s="749" t="s">
        <v>3078</v>
      </c>
      <c r="C13" s="784">
        <v>5</v>
      </c>
      <c r="D13" s="785"/>
      <c r="E13" s="784">
        <v>22</v>
      </c>
      <c r="F13" s="786"/>
      <c r="G13" s="787">
        <v>278</v>
      </c>
      <c r="H13" s="788">
        <v>5154</v>
      </c>
      <c r="I13" s="787">
        <v>422</v>
      </c>
      <c r="J13" s="787">
        <v>28</v>
      </c>
      <c r="K13" s="789">
        <v>0</v>
      </c>
      <c r="L13" s="784">
        <v>8</v>
      </c>
      <c r="M13" s="786"/>
      <c r="N13" s="787">
        <v>103</v>
      </c>
      <c r="O13" s="788">
        <v>2483</v>
      </c>
      <c r="P13" s="787">
        <v>213</v>
      </c>
      <c r="Q13" s="790">
        <v>11</v>
      </c>
      <c r="R13" s="789">
        <v>0</v>
      </c>
      <c r="S13" s="724"/>
    </row>
    <row r="14" spans="1:20" ht="39.950000000000003" customHeight="1" x14ac:dyDescent="0.15">
      <c r="A14" s="1096"/>
      <c r="B14" s="742" t="s">
        <v>3079</v>
      </c>
      <c r="C14" s="743">
        <v>2</v>
      </c>
      <c r="D14" s="791">
        <v>-1</v>
      </c>
      <c r="E14" s="743">
        <v>26</v>
      </c>
      <c r="F14" s="745">
        <v>-1</v>
      </c>
      <c r="G14" s="746">
        <v>328</v>
      </c>
      <c r="H14" s="747">
        <v>6415</v>
      </c>
      <c r="I14" s="746">
        <v>495</v>
      </c>
      <c r="J14" s="746">
        <v>28</v>
      </c>
      <c r="K14" s="744">
        <v>2</v>
      </c>
      <c r="L14" s="743">
        <v>17</v>
      </c>
      <c r="M14" s="745"/>
      <c r="N14" s="746">
        <v>157</v>
      </c>
      <c r="O14" s="747">
        <v>3198</v>
      </c>
      <c r="P14" s="746">
        <v>330</v>
      </c>
      <c r="Q14" s="748">
        <v>20</v>
      </c>
      <c r="R14" s="744">
        <v>0</v>
      </c>
      <c r="S14" s="724"/>
    </row>
    <row r="15" spans="1:20" ht="39.950000000000003" customHeight="1" x14ac:dyDescent="0.15">
      <c r="A15" s="1096"/>
      <c r="B15" s="742" t="s">
        <v>3080</v>
      </c>
      <c r="C15" s="743">
        <v>3</v>
      </c>
      <c r="D15" s="791"/>
      <c r="E15" s="743">
        <v>13</v>
      </c>
      <c r="F15" s="745">
        <v>-1</v>
      </c>
      <c r="G15" s="746">
        <v>109</v>
      </c>
      <c r="H15" s="747">
        <v>1778</v>
      </c>
      <c r="I15" s="746">
        <v>181</v>
      </c>
      <c r="J15" s="746">
        <v>15</v>
      </c>
      <c r="K15" s="744">
        <v>1</v>
      </c>
      <c r="L15" s="743">
        <v>8</v>
      </c>
      <c r="M15" s="745">
        <v>-1</v>
      </c>
      <c r="N15" s="746">
        <v>55</v>
      </c>
      <c r="O15" s="747">
        <v>981</v>
      </c>
      <c r="P15" s="746">
        <v>136</v>
      </c>
      <c r="Q15" s="748">
        <v>8</v>
      </c>
      <c r="R15" s="744">
        <v>0</v>
      </c>
      <c r="S15" s="724"/>
    </row>
    <row r="16" spans="1:20" ht="39.950000000000003" customHeight="1" x14ac:dyDescent="0.15">
      <c r="A16" s="1096"/>
      <c r="B16" s="742" t="s">
        <v>3081</v>
      </c>
      <c r="C16" s="743">
        <v>10</v>
      </c>
      <c r="D16" s="791"/>
      <c r="E16" s="743">
        <v>25</v>
      </c>
      <c r="F16" s="745">
        <v>-1</v>
      </c>
      <c r="G16" s="746">
        <v>228</v>
      </c>
      <c r="H16" s="747">
        <v>3737</v>
      </c>
      <c r="I16" s="746">
        <v>371</v>
      </c>
      <c r="J16" s="746">
        <v>22</v>
      </c>
      <c r="K16" s="744">
        <v>0</v>
      </c>
      <c r="L16" s="743">
        <v>10</v>
      </c>
      <c r="M16" s="745"/>
      <c r="N16" s="746">
        <v>98</v>
      </c>
      <c r="O16" s="747">
        <v>2139</v>
      </c>
      <c r="P16" s="746">
        <v>212</v>
      </c>
      <c r="Q16" s="748">
        <v>13</v>
      </c>
      <c r="R16" s="744">
        <v>0</v>
      </c>
      <c r="S16" s="724"/>
    </row>
    <row r="17" spans="1:20" ht="39.950000000000003" customHeight="1" thickBot="1" x14ac:dyDescent="0.2">
      <c r="A17" s="1096"/>
      <c r="B17" s="749" t="s">
        <v>3082</v>
      </c>
      <c r="C17" s="792">
        <v>3</v>
      </c>
      <c r="D17" s="793"/>
      <c r="E17" s="792">
        <v>32</v>
      </c>
      <c r="F17" s="794"/>
      <c r="G17" s="795">
        <v>276</v>
      </c>
      <c r="H17" s="796">
        <v>4386</v>
      </c>
      <c r="I17" s="795">
        <v>472</v>
      </c>
      <c r="J17" s="795">
        <v>32</v>
      </c>
      <c r="K17" s="797">
        <v>3</v>
      </c>
      <c r="L17" s="792">
        <v>19</v>
      </c>
      <c r="M17" s="794"/>
      <c r="N17" s="795">
        <v>126</v>
      </c>
      <c r="O17" s="796">
        <v>2497</v>
      </c>
      <c r="P17" s="795">
        <v>307</v>
      </c>
      <c r="Q17" s="798">
        <v>22</v>
      </c>
      <c r="R17" s="797">
        <v>1</v>
      </c>
      <c r="S17" s="799"/>
    </row>
    <row r="18" spans="1:20" ht="39.950000000000003" customHeight="1" thickBot="1" x14ac:dyDescent="0.2">
      <c r="A18" s="1092" t="s">
        <v>245</v>
      </c>
      <c r="B18" s="1094"/>
      <c r="C18" s="800" t="s">
        <v>3083</v>
      </c>
      <c r="D18" s="801"/>
      <c r="E18" s="800" t="s">
        <v>88</v>
      </c>
      <c r="F18" s="802"/>
      <c r="G18" s="803" t="s">
        <v>88</v>
      </c>
      <c r="H18" s="804" t="s">
        <v>88</v>
      </c>
      <c r="I18" s="803" t="s">
        <v>88</v>
      </c>
      <c r="J18" s="803" t="s">
        <v>88</v>
      </c>
      <c r="K18" s="805" t="s">
        <v>88</v>
      </c>
      <c r="L18" s="792">
        <v>8</v>
      </c>
      <c r="M18" s="794"/>
      <c r="N18" s="795">
        <v>47</v>
      </c>
      <c r="O18" s="796">
        <v>1285</v>
      </c>
      <c r="P18" s="806">
        <v>104</v>
      </c>
      <c r="Q18" s="725" t="s">
        <v>88</v>
      </c>
      <c r="R18" s="807" t="s">
        <v>88</v>
      </c>
      <c r="S18" s="799"/>
      <c r="T18" s="737"/>
    </row>
    <row r="19" spans="1:20" ht="39.950000000000003" customHeight="1" thickBot="1" x14ac:dyDescent="0.2">
      <c r="A19" s="1092" t="s">
        <v>86</v>
      </c>
      <c r="B19" s="1094"/>
      <c r="C19" s="800" t="s">
        <v>88</v>
      </c>
      <c r="D19" s="801"/>
      <c r="E19" s="792">
        <v>1</v>
      </c>
      <c r="F19" s="794"/>
      <c r="G19" s="795">
        <v>18</v>
      </c>
      <c r="H19" s="796">
        <v>644</v>
      </c>
      <c r="I19" s="795">
        <v>26</v>
      </c>
      <c r="J19" s="803" t="s">
        <v>88</v>
      </c>
      <c r="K19" s="805" t="s">
        <v>88</v>
      </c>
      <c r="L19" s="792">
        <v>1</v>
      </c>
      <c r="M19" s="794"/>
      <c r="N19" s="795">
        <v>12</v>
      </c>
      <c r="O19" s="796">
        <v>468</v>
      </c>
      <c r="P19" s="795">
        <v>22</v>
      </c>
      <c r="Q19" s="803" t="s">
        <v>88</v>
      </c>
      <c r="R19" s="807" t="s">
        <v>88</v>
      </c>
      <c r="S19" s="799"/>
      <c r="T19" s="737"/>
    </row>
    <row r="20" spans="1:20" s="817" customFormat="1" ht="39.950000000000003" customHeight="1" thickBot="1" x14ac:dyDescent="0.2">
      <c r="A20" s="1097" t="s">
        <v>3084</v>
      </c>
      <c r="B20" s="1098"/>
      <c r="C20" s="808">
        <f>SUM(C6:C19)</f>
        <v>46</v>
      </c>
      <c r="D20" s="809">
        <f t="shared" ref="D20:R20" si="0">SUM(D6:D19)</f>
        <v>-1</v>
      </c>
      <c r="E20" s="808">
        <f t="shared" si="0"/>
        <v>324</v>
      </c>
      <c r="F20" s="810">
        <f t="shared" si="0"/>
        <v>-3</v>
      </c>
      <c r="G20" s="811">
        <f t="shared" si="0"/>
        <v>4508</v>
      </c>
      <c r="H20" s="811">
        <f t="shared" si="0"/>
        <v>92831</v>
      </c>
      <c r="I20" s="811">
        <f t="shared" si="0"/>
        <v>6916</v>
      </c>
      <c r="J20" s="811">
        <f t="shared" si="0"/>
        <v>378</v>
      </c>
      <c r="K20" s="812">
        <f t="shared" si="0"/>
        <v>26</v>
      </c>
      <c r="L20" s="808">
        <f t="shared" si="0"/>
        <v>167</v>
      </c>
      <c r="M20" s="810">
        <f t="shared" si="0"/>
        <v>-2</v>
      </c>
      <c r="N20" s="811">
        <f t="shared" si="0"/>
        <v>1985</v>
      </c>
      <c r="O20" s="811">
        <f t="shared" si="0"/>
        <v>48697</v>
      </c>
      <c r="P20" s="812">
        <f t="shared" si="0"/>
        <v>4114</v>
      </c>
      <c r="Q20" s="813">
        <f t="shared" si="0"/>
        <v>211</v>
      </c>
      <c r="R20" s="814">
        <f t="shared" si="0"/>
        <v>12</v>
      </c>
      <c r="S20" s="815">
        <f t="shared" ref="S20" si="1">SUM(S7:S17)</f>
        <v>0</v>
      </c>
      <c r="T20" s="816"/>
    </row>
    <row r="21" spans="1:20" s="817" customFormat="1" ht="12.75" customHeight="1" x14ac:dyDescent="0.15">
      <c r="A21" s="722" t="s">
        <v>3085</v>
      </c>
      <c r="B21" s="722"/>
      <c r="C21" s="722"/>
      <c r="D21" s="722"/>
      <c r="E21" s="722"/>
      <c r="F21" s="722"/>
      <c r="G21" s="722"/>
      <c r="I21" s="722"/>
      <c r="J21" s="722"/>
      <c r="K21" s="722"/>
      <c r="L21" s="722"/>
      <c r="M21" s="722"/>
      <c r="N21" s="722"/>
      <c r="O21" s="722"/>
      <c r="P21" s="722"/>
      <c r="Q21" s="722"/>
      <c r="R21" s="722"/>
      <c r="S21" s="818"/>
      <c r="T21" s="816"/>
    </row>
    <row r="22" spans="1:20" s="817" customFormat="1" ht="12.75" customHeight="1" x14ac:dyDescent="0.15">
      <c r="A22" s="819" t="s">
        <v>3086</v>
      </c>
      <c r="B22" s="819"/>
      <c r="C22" s="819"/>
      <c r="D22" s="819"/>
      <c r="E22" s="819"/>
      <c r="F22" s="819"/>
      <c r="G22" s="819"/>
      <c r="I22" s="722"/>
      <c r="J22" s="722"/>
      <c r="K22" s="722"/>
      <c r="L22" s="722"/>
      <c r="M22" s="722"/>
      <c r="N22" s="722"/>
      <c r="O22" s="722"/>
      <c r="P22" s="722"/>
      <c r="Q22" s="722"/>
      <c r="R22" s="722"/>
      <c r="S22" s="818"/>
      <c r="T22" s="816"/>
    </row>
    <row r="23" spans="1:20" s="817" customFormat="1" ht="12.75" customHeight="1" x14ac:dyDescent="0.15">
      <c r="A23" s="722" t="s">
        <v>3087</v>
      </c>
      <c r="B23" s="722"/>
      <c r="C23" s="722"/>
      <c r="D23" s="722"/>
      <c r="E23" s="722"/>
      <c r="F23" s="722"/>
      <c r="G23" s="722"/>
      <c r="I23" s="722"/>
      <c r="J23" s="722"/>
      <c r="K23" s="722"/>
      <c r="L23" s="722"/>
      <c r="M23" s="722"/>
      <c r="N23" s="722"/>
      <c r="O23" s="722"/>
      <c r="P23" s="722"/>
      <c r="Q23" s="722"/>
      <c r="R23" s="722"/>
      <c r="S23" s="818"/>
      <c r="T23" s="816"/>
    </row>
    <row r="24" spans="1:20" s="817" customFormat="1" ht="12.75" customHeight="1" x14ac:dyDescent="0.15">
      <c r="A24" s="722" t="s">
        <v>3088</v>
      </c>
      <c r="B24" s="722"/>
      <c r="C24" s="722"/>
      <c r="D24" s="722"/>
      <c r="E24" s="722"/>
      <c r="F24" s="722"/>
      <c r="G24" s="722"/>
      <c r="I24" s="722"/>
      <c r="J24" s="722"/>
      <c r="K24" s="722"/>
      <c r="L24" s="722"/>
      <c r="M24" s="722"/>
      <c r="N24" s="722"/>
      <c r="O24" s="722"/>
      <c r="P24" s="722"/>
      <c r="Q24" s="722"/>
      <c r="R24" s="722"/>
      <c r="S24" s="818"/>
      <c r="T24" s="816"/>
    </row>
    <row r="25" spans="1:20" s="817" customFormat="1" ht="12.75" customHeight="1" x14ac:dyDescent="0.15">
      <c r="A25" s="722" t="s">
        <v>3089</v>
      </c>
      <c r="B25" s="722"/>
      <c r="C25" s="722"/>
      <c r="D25" s="722"/>
      <c r="E25" s="722"/>
      <c r="F25" s="722"/>
      <c r="G25" s="722"/>
      <c r="I25" s="722"/>
      <c r="J25" s="722"/>
      <c r="K25" s="722"/>
      <c r="L25" s="722"/>
      <c r="M25" s="722"/>
      <c r="N25" s="722"/>
      <c r="O25" s="722"/>
      <c r="P25" s="722"/>
      <c r="Q25" s="722"/>
      <c r="R25" s="722"/>
      <c r="S25" s="818"/>
      <c r="T25" s="816"/>
    </row>
    <row r="26" spans="1:20" ht="12.75" customHeight="1" x14ac:dyDescent="0.15">
      <c r="A26" s="722" t="s">
        <v>3090</v>
      </c>
      <c r="B26" s="722"/>
      <c r="C26" s="722"/>
      <c r="D26" s="722"/>
      <c r="E26" s="722"/>
      <c r="F26" s="722"/>
      <c r="G26" s="722"/>
      <c r="H26" s="722"/>
      <c r="I26" s="722"/>
      <c r="J26" s="722"/>
      <c r="K26" s="722"/>
      <c r="L26" s="722"/>
      <c r="M26" s="722"/>
      <c r="N26" s="722"/>
      <c r="O26" s="722"/>
      <c r="P26" s="722"/>
      <c r="Q26" s="722"/>
      <c r="R26" s="722"/>
    </row>
    <row r="37" spans="2:2" x14ac:dyDescent="0.15">
      <c r="B37" s="820"/>
    </row>
    <row r="38" spans="2:2" x14ac:dyDescent="0.15">
      <c r="B38" s="820"/>
    </row>
    <row r="39" spans="2:2" x14ac:dyDescent="0.15">
      <c r="B39" s="820"/>
    </row>
    <row r="40" spans="2:2" x14ac:dyDescent="0.15">
      <c r="B40" s="820"/>
    </row>
    <row r="41" spans="2:2" x14ac:dyDescent="0.15">
      <c r="B41" s="820"/>
    </row>
    <row r="42" spans="2:2" x14ac:dyDescent="0.15">
      <c r="B42" s="820"/>
    </row>
    <row r="43" spans="2:2" x14ac:dyDescent="0.15">
      <c r="B43" s="820"/>
    </row>
    <row r="44" spans="2:2" x14ac:dyDescent="0.15">
      <c r="B44" s="820"/>
    </row>
  </sheetData>
  <mergeCells count="12">
    <mergeCell ref="A6:B6"/>
    <mergeCell ref="A7:A17"/>
    <mergeCell ref="A18:B18"/>
    <mergeCell ref="A19:B19"/>
    <mergeCell ref="A20:B20"/>
    <mergeCell ref="N3:R3"/>
    <mergeCell ref="A4:B5"/>
    <mergeCell ref="C4:D5"/>
    <mergeCell ref="E4:K4"/>
    <mergeCell ref="L4:R4"/>
    <mergeCell ref="E5:F5"/>
    <mergeCell ref="L5:M5"/>
  </mergeCells>
  <phoneticPr fontId="2"/>
  <pageMargins left="0.70866141732283472" right="0.70866141732283472" top="0.74803149606299213" bottom="0.74803149606299213" header="0.31496062992125984" footer="0.31496062992125984"/>
  <pageSetup paperSize="9" scale="62" firstPageNumber="5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10</vt:i4>
      </vt:variant>
    </vt:vector>
  </HeadingPairs>
  <TitlesOfParts>
    <vt:vector size="24" baseType="lpstr">
      <vt:lpstr>1 高等学校</vt:lpstr>
      <vt:lpstr>2 特別支援学校</vt:lpstr>
      <vt:lpstr>3 中学校</vt:lpstr>
      <vt:lpstr>4 小学校 </vt:lpstr>
      <vt:lpstr>5 義務教育学校</vt:lpstr>
      <vt:lpstr>１熊本県教育委員会</vt:lpstr>
      <vt:lpstr>2 市町村教育委員会</vt:lpstr>
      <vt:lpstr>参考資料１</vt:lpstr>
      <vt:lpstr>参考資料２</vt:lpstr>
      <vt:lpstr>参考資料３</vt:lpstr>
      <vt:lpstr>参考資料４</vt:lpstr>
      <vt:lpstr>参考資料５</vt:lpstr>
      <vt:lpstr>参考資料６</vt:lpstr>
      <vt:lpstr>参考資料７</vt:lpstr>
      <vt:lpstr>'1 高等学校'!Print_Area</vt:lpstr>
      <vt:lpstr>'2 市町村教育委員会'!Print_Area</vt:lpstr>
      <vt:lpstr>'2 特別支援学校'!Print_Area</vt:lpstr>
      <vt:lpstr>'3 中学校'!Print_Area</vt:lpstr>
      <vt:lpstr>'4 小学校 '!Print_Area</vt:lpstr>
      <vt:lpstr>'5 義務教育学校'!Print_Area</vt:lpstr>
      <vt:lpstr>参考資料１!Print_Area</vt:lpstr>
      <vt:lpstr>参考資料３!Print_Area</vt:lpstr>
      <vt:lpstr>参考資料６!Print_Area</vt:lpstr>
      <vt:lpstr>参考資料７!Print_Area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2025-07-31T02:15:42Z</dcterms:modified>
</cp:coreProperties>
</file>