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選挙人名簿\選挙人名簿登録者数\オープンデータ用（投票区別・地区別）\R6.9月\"/>
    </mc:Choice>
  </mc:AlternateContent>
  <xr:revisionPtr revIDLastSave="0" documentId="8_{ECFCC1FF-CDB1-48DE-A186-BD2A2A792416}" xr6:coauthVersionLast="47" xr6:coauthVersionMax="47" xr10:uidLastSave="{00000000-0000-0000-0000-000000000000}"/>
  <bookViews>
    <workbookView xWindow="28680" yWindow="-120" windowWidth="29040" windowHeight="15720" xr2:uid="{B15118B0-BCCA-4FBD-B021-D394645D5956}"/>
  </bookViews>
  <sheets>
    <sheet name="総括（投票区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I46" i="1" s="1"/>
  <c r="G46" i="1"/>
  <c r="H45" i="1"/>
  <c r="G45" i="1"/>
  <c r="I45" i="1" s="1"/>
  <c r="H44" i="1"/>
  <c r="I44" i="1" s="1"/>
  <c r="G44" i="1"/>
  <c r="H43" i="1"/>
  <c r="G43" i="1"/>
  <c r="I43" i="1" s="1"/>
  <c r="H42" i="1"/>
  <c r="I42" i="1" s="1"/>
  <c r="G42" i="1"/>
  <c r="H41" i="1"/>
  <c r="G41" i="1"/>
  <c r="I41" i="1" s="1"/>
  <c r="H40" i="1"/>
  <c r="G40" i="1"/>
  <c r="I40" i="1" s="1"/>
  <c r="H39" i="1"/>
  <c r="G39" i="1"/>
  <c r="I39" i="1" s="1"/>
  <c r="H38" i="1"/>
  <c r="G38" i="1"/>
  <c r="I38" i="1" s="1"/>
  <c r="H37" i="1"/>
  <c r="G37" i="1"/>
  <c r="I37" i="1" s="1"/>
  <c r="H36" i="1"/>
  <c r="G36" i="1"/>
  <c r="I36" i="1" s="1"/>
  <c r="I35" i="1"/>
  <c r="H35" i="1"/>
  <c r="G35" i="1"/>
  <c r="H34" i="1"/>
  <c r="G34" i="1"/>
  <c r="I34" i="1" s="1"/>
  <c r="I33" i="1"/>
  <c r="H33" i="1"/>
  <c r="G33" i="1"/>
  <c r="H32" i="1"/>
  <c r="G32" i="1"/>
  <c r="I32" i="1" s="1"/>
  <c r="I31" i="1"/>
  <c r="H31" i="1"/>
  <c r="G31" i="1"/>
  <c r="H30" i="1"/>
  <c r="I30" i="1" s="1"/>
  <c r="G30" i="1"/>
  <c r="H29" i="1"/>
  <c r="G29" i="1"/>
  <c r="I29" i="1" s="1"/>
  <c r="H28" i="1"/>
  <c r="I28" i="1" s="1"/>
  <c r="G28" i="1"/>
  <c r="H27" i="1"/>
  <c r="G27" i="1"/>
  <c r="I27" i="1" s="1"/>
  <c r="H26" i="1"/>
  <c r="I26" i="1" s="1"/>
  <c r="G26" i="1"/>
  <c r="H25" i="1"/>
  <c r="G25" i="1"/>
  <c r="I25" i="1" s="1"/>
  <c r="H24" i="1"/>
  <c r="G24" i="1"/>
  <c r="I24" i="1" s="1"/>
  <c r="H23" i="1"/>
  <c r="G23" i="1"/>
  <c r="I23" i="1" s="1"/>
  <c r="D23" i="1"/>
  <c r="C23" i="1"/>
  <c r="E23" i="1" s="1"/>
  <c r="H22" i="1"/>
  <c r="G22" i="1"/>
  <c r="I22" i="1" s="1"/>
  <c r="D22" i="1"/>
  <c r="C22" i="1"/>
  <c r="E22" i="1" s="1"/>
  <c r="I21" i="1"/>
  <c r="H21" i="1"/>
  <c r="G21" i="1"/>
  <c r="D21" i="1"/>
  <c r="C21" i="1"/>
  <c r="E21" i="1" s="1"/>
  <c r="I20" i="1"/>
  <c r="H20" i="1"/>
  <c r="G20" i="1"/>
  <c r="D20" i="1"/>
  <c r="C20" i="1"/>
  <c r="E20" i="1" s="1"/>
  <c r="I19" i="1"/>
  <c r="H19" i="1"/>
  <c r="G19" i="1"/>
  <c r="D19" i="1"/>
  <c r="E19" i="1" s="1"/>
  <c r="C19" i="1"/>
  <c r="H18" i="1"/>
  <c r="G18" i="1"/>
  <c r="I18" i="1" s="1"/>
  <c r="D18" i="1"/>
  <c r="E18" i="1" s="1"/>
  <c r="C18" i="1"/>
  <c r="H17" i="1"/>
  <c r="G17" i="1"/>
  <c r="I17" i="1" s="1"/>
  <c r="D17" i="1"/>
  <c r="E17" i="1" s="1"/>
  <c r="C17" i="1"/>
  <c r="H16" i="1"/>
  <c r="G16" i="1"/>
  <c r="I16" i="1" s="1"/>
  <c r="D16" i="1"/>
  <c r="C16" i="1"/>
  <c r="E16" i="1" s="1"/>
  <c r="H15" i="1"/>
  <c r="G15" i="1"/>
  <c r="I15" i="1" s="1"/>
  <c r="D15" i="1"/>
  <c r="C15" i="1"/>
  <c r="E15" i="1" s="1"/>
  <c r="H14" i="1"/>
  <c r="G14" i="1"/>
  <c r="I14" i="1" s="1"/>
  <c r="D14" i="1"/>
  <c r="C14" i="1"/>
  <c r="E14" i="1" s="1"/>
  <c r="I13" i="1"/>
  <c r="H13" i="1"/>
  <c r="G13" i="1"/>
  <c r="D13" i="1"/>
  <c r="C13" i="1"/>
  <c r="E13" i="1" s="1"/>
  <c r="I12" i="1"/>
  <c r="H12" i="1"/>
  <c r="G12" i="1"/>
  <c r="D12" i="1"/>
  <c r="C12" i="1"/>
  <c r="E12" i="1" s="1"/>
  <c r="I11" i="1"/>
  <c r="H11" i="1"/>
  <c r="G11" i="1"/>
  <c r="D11" i="1"/>
  <c r="E11" i="1" s="1"/>
  <c r="C11" i="1"/>
  <c r="H10" i="1"/>
  <c r="G10" i="1"/>
  <c r="I10" i="1" s="1"/>
  <c r="D10" i="1"/>
  <c r="E10" i="1" s="1"/>
  <c r="C10" i="1"/>
  <c r="H9" i="1"/>
  <c r="G9" i="1"/>
  <c r="I9" i="1" s="1"/>
  <c r="D9" i="1"/>
  <c r="E9" i="1" s="1"/>
  <c r="C9" i="1"/>
  <c r="H8" i="1"/>
  <c r="G8" i="1"/>
  <c r="I8" i="1" s="1"/>
  <c r="D8" i="1"/>
  <c r="C8" i="1"/>
  <c r="E8" i="1" s="1"/>
  <c r="H7" i="1"/>
  <c r="G7" i="1"/>
  <c r="I7" i="1" s="1"/>
  <c r="D7" i="1"/>
  <c r="C7" i="1"/>
  <c r="E7" i="1" s="1"/>
  <c r="H6" i="1"/>
  <c r="G6" i="1"/>
  <c r="I6" i="1" s="1"/>
  <c r="D6" i="1"/>
  <c r="C6" i="1"/>
  <c r="E6" i="1" s="1"/>
  <c r="I5" i="1"/>
  <c r="I47" i="1" s="1"/>
  <c r="H5" i="1"/>
  <c r="H47" i="1" s="1"/>
  <c r="G5" i="1"/>
  <c r="G47" i="1" s="1"/>
  <c r="D5" i="1"/>
  <c r="D47" i="1" s="1"/>
  <c r="H48" i="1" s="1"/>
  <c r="C5" i="1"/>
  <c r="C47" i="1" s="1"/>
  <c r="G48" i="1" s="1"/>
  <c r="E5" i="1" l="1"/>
  <c r="E47" i="1" s="1"/>
  <c r="I48" i="1" s="1"/>
</calcChain>
</file>

<file path=xl/sharedStrings.xml><?xml version="1.0" encoding="utf-8"?>
<sst xmlns="http://schemas.openxmlformats.org/spreadsheetml/2006/main" count="78" uniqueCount="73">
  <si>
    <t>投票区別選挙人名簿登録者数（総括）</t>
    <phoneticPr fontId="2"/>
  </si>
  <si>
    <t>令和３年３月１日現在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</si>
  <si>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</si>
  <si>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Ｈ欄の数の内訳</t>
    <rPh sb="1" eb="2">
      <t>ラン</t>
    </rPh>
    <rPh sb="3" eb="4">
      <t>カズ</t>
    </rPh>
    <rPh sb="5" eb="7">
      <t>ウチワケ</t>
    </rPh>
    <phoneticPr fontId="2"/>
  </si>
  <si>
    <t>（第２区）</t>
    <rPh sb="1" eb="2">
      <t>ダイ</t>
    </rPh>
    <rPh sb="3" eb="4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</si>
  <si>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</si>
  <si>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</si>
  <si>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</si>
  <si>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（第３区）</t>
    <rPh sb="1" eb="2">
      <t>ダイ</t>
    </rPh>
    <rPh sb="3" eb="4">
      <t>ク</t>
    </rPh>
    <phoneticPr fontId="2"/>
  </si>
  <si>
    <t>四郷第一</t>
  </si>
  <si>
    <t>中央第一</t>
  </si>
  <si>
    <t>四郷第二</t>
  </si>
  <si>
    <t>中央第二</t>
  </si>
  <si>
    <t>笹川東</t>
  </si>
  <si>
    <t>中央第三</t>
  </si>
  <si>
    <t>笹川西</t>
  </si>
  <si>
    <t>中央第四</t>
  </si>
  <si>
    <t>高花平</t>
  </si>
  <si>
    <t>中央第五</t>
  </si>
  <si>
    <t>日永第一</t>
  </si>
  <si>
    <t>常磐第一</t>
  </si>
  <si>
    <t>日永第二</t>
  </si>
  <si>
    <t>常磐第二</t>
  </si>
  <si>
    <t>日永第三</t>
  </si>
  <si>
    <t>常磐第三</t>
  </si>
  <si>
    <t>塩浜第一</t>
  </si>
  <si>
    <t>常磐第四</t>
    <rPh sb="3" eb="4">
      <t>４</t>
    </rPh>
    <phoneticPr fontId="2"/>
  </si>
  <si>
    <t>塩浜第二</t>
  </si>
  <si>
    <t>桜</t>
  </si>
  <si>
    <t>磯津</t>
  </si>
  <si>
    <t>桜台</t>
  </si>
  <si>
    <t>河原田</t>
  </si>
  <si>
    <t>桜花台</t>
    <rPh sb="0" eb="3">
      <t>オウカダイ</t>
    </rPh>
    <phoneticPr fontId="2"/>
  </si>
  <si>
    <t>内部第一</t>
  </si>
  <si>
    <t>川島第一</t>
  </si>
  <si>
    <t>内部第二</t>
  </si>
  <si>
    <t>川島第二</t>
  </si>
  <si>
    <t>小古曽</t>
  </si>
  <si>
    <t>西橋北</t>
  </si>
  <si>
    <t>小山田</t>
  </si>
  <si>
    <t>東橋北</t>
  </si>
  <si>
    <t>水沢</t>
  </si>
  <si>
    <t>海蔵第一</t>
  </si>
  <si>
    <t>楠第一</t>
    <rPh sb="0" eb="1">
      <t>クス</t>
    </rPh>
    <rPh sb="1" eb="2">
      <t>ダイ</t>
    </rPh>
    <rPh sb="2" eb="3">
      <t>1</t>
    </rPh>
    <phoneticPr fontId="2"/>
  </si>
  <si>
    <t>海蔵第二</t>
  </si>
  <si>
    <t>楠第二</t>
    <rPh sb="0" eb="1">
      <t>クス</t>
    </rPh>
    <rPh sb="1" eb="2">
      <t>ダイ</t>
    </rPh>
    <rPh sb="2" eb="3">
      <t>2</t>
    </rPh>
    <phoneticPr fontId="2"/>
  </si>
  <si>
    <t>羽津第一</t>
  </si>
  <si>
    <t>羽津第二</t>
  </si>
  <si>
    <t>羽津第三</t>
    <rPh sb="0" eb="2">
      <t>ハヅ</t>
    </rPh>
    <rPh sb="2" eb="3">
      <t>ダイ</t>
    </rPh>
    <rPh sb="3" eb="4">
      <t>サン</t>
    </rPh>
    <phoneticPr fontId="2"/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</si>
  <si>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</si>
  <si>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</si>
  <si>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</si>
  <si>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</si>
  <si>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</si>
  <si>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</si>
  <si>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</si>
  <si>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</si>
  <si>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</si>
  <si>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</si>
  <si>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</si>
  <si>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</si>
  <si>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</si>
  <si>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</si>
  <si>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</si>
  <si>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</si>
  <si>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</si>
  <si>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</si>
  <si>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</si>
  <si>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</si>
  <si>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小杉</t>
    <rPh sb="0" eb="2">
      <t>コスギ</t>
    </rPh>
    <phoneticPr fontId="2"/>
  </si>
  <si>
    <t>第２区計</t>
    <rPh sb="0" eb="1">
      <t>ダイ</t>
    </rPh>
    <rPh sb="2" eb="3">
      <t>ク</t>
    </rPh>
    <rPh sb="3" eb="4">
      <t>ケイ</t>
    </rPh>
    <phoneticPr fontId="2"/>
  </si>
  <si>
    <t>第３区計</t>
    <rPh sb="0" eb="1">
      <t>ダイ</t>
    </rPh>
    <rPh sb="2" eb="3">
      <t>ク</t>
    </rPh>
    <rPh sb="3" eb="4">
      <t>ケイ</t>
    </rPh>
    <phoneticPr fontId="2"/>
  </si>
  <si>
    <t>全市合計</t>
    <rPh sb="0" eb="2">
      <t>ゼンシ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</si>
</sst>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76" fontId="3" fillId="0" borderId="2" xfId="0" applyNumberFormat="1" applyFont="1" applyBorder="1" applyAlignment="1" applyProtection="1">
      <alignment horizontal="center"/>
      <protection locked="0"/>
    </xf>
    <xf numFmtId="176" fontId="4" fillId="0" borderId="3" xfId="0" applyNumberFormat="1" applyFont="1" applyBorder="1" applyAlignment="1" applyProtection="1">
      <alignment horizontal="center"/>
      <protection locked="0"/>
    </xf>
    <xf numFmtId="176" fontId="4" fillId="0" borderId="4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76" fontId="3" fillId="0" borderId="6" xfId="0" applyNumberFormat="1" applyFont="1" applyBorder="1" applyAlignment="1" applyProtection="1">
      <alignment horizontal="center"/>
      <protection locked="0"/>
    </xf>
    <xf numFmtId="176" fontId="3" fillId="0" borderId="7" xfId="0" applyNumberFormat="1" applyFont="1" applyBorder="1" applyAlignment="1" applyProtection="1">
      <alignment horizontal="center"/>
      <protection locked="0"/>
    </xf>
    <xf numFmtId="176" fontId="3" fillId="0" borderId="8" xfId="0" applyNumberFormat="1" applyFont="1" applyBorder="1" applyAlignment="1" applyProtection="1">
      <alignment horizontal="center"/>
      <protection locked="0"/>
    </xf>
    <xf numFmtId="176" fontId="3" fillId="0" borderId="9" xfId="0" applyNumberFormat="1" applyFont="1" applyBorder="1" applyAlignment="1" applyProtection="1">
      <alignment horizont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38" fontId="3" fillId="2" borderId="3" xfId="1" applyFont="1" applyFill="1" applyBorder="1" applyAlignment="1" applyProtection="1"/>
    <xf numFmtId="38" fontId="3" fillId="0" borderId="4" xfId="1" applyFont="1" applyBorder="1" applyAlignment="1" applyProtection="1"/>
    <xf numFmtId="176" fontId="3" fillId="0" borderId="11" xfId="0" applyNumberFormat="1" applyFont="1" applyBorder="1" applyProtection="1">
      <alignment vertical="center"/>
      <protection locked="0"/>
    </xf>
    <xf numFmtId="176" fontId="3" fillId="0" borderId="12" xfId="0" applyNumberFormat="1" applyFont="1" applyBorder="1" applyProtection="1">
      <alignment vertical="center"/>
      <protection locked="0"/>
    </xf>
    <xf numFmtId="38" fontId="3" fillId="2" borderId="13" xfId="1" applyFont="1" applyFill="1" applyBorder="1" applyAlignment="1" applyProtection="1"/>
    <xf numFmtId="38" fontId="3" fillId="0" borderId="14" xfId="1" applyFont="1" applyBorder="1" applyAlignment="1" applyProtection="1"/>
    <xf numFmtId="176" fontId="3" fillId="0" borderId="15" xfId="0" applyNumberFormat="1" applyFont="1" applyBorder="1" applyProtection="1">
      <alignment vertical="center"/>
      <protection locked="0"/>
    </xf>
    <xf numFmtId="38" fontId="3" fillId="3" borderId="16" xfId="1" applyFont="1" applyFill="1" applyBorder="1" applyProtection="1">
      <alignment vertical="center"/>
    </xf>
    <xf numFmtId="38" fontId="3" fillId="0" borderId="17" xfId="1" applyFont="1" applyBorder="1" applyProtection="1">
      <alignment vertical="center"/>
    </xf>
    <xf numFmtId="38" fontId="3" fillId="2" borderId="16" xfId="1" applyFont="1" applyFill="1" applyBorder="1" applyAlignment="1" applyProtection="1"/>
    <xf numFmtId="38" fontId="3" fillId="0" borderId="17" xfId="1" applyFont="1" applyBorder="1" applyAlignment="1" applyProtection="1"/>
    <xf numFmtId="176" fontId="3" fillId="0" borderId="18" xfId="0" applyNumberFormat="1" applyFont="1" applyBorder="1" applyProtection="1">
      <alignment vertical="center"/>
      <protection locked="0"/>
    </xf>
    <xf numFmtId="38" fontId="3" fillId="0" borderId="19" xfId="1" applyFont="1" applyBorder="1" applyAlignment="1" applyProtection="1"/>
    <xf numFmtId="38" fontId="3" fillId="3" borderId="15" xfId="1" applyFont="1" applyFill="1" applyBorder="1" applyProtection="1">
      <alignment vertical="center"/>
    </xf>
    <xf numFmtId="38" fontId="3" fillId="0" borderId="14" xfId="1" applyFont="1" applyBorder="1" applyProtection="1">
      <alignment vertical="center"/>
    </xf>
    <xf numFmtId="38" fontId="3" fillId="2" borderId="16" xfId="1" applyFont="1" applyFill="1" applyBorder="1" applyProtection="1">
      <alignment vertical="center"/>
      <protection locked="0"/>
    </xf>
    <xf numFmtId="176" fontId="3" fillId="0" borderId="17" xfId="0" applyNumberFormat="1" applyFont="1" applyBorder="1" applyProtection="1">
      <alignment vertical="center"/>
      <protection locked="0"/>
    </xf>
    <xf numFmtId="38" fontId="3" fillId="3" borderId="19" xfId="1" applyFont="1" applyFill="1" applyBorder="1" applyProtection="1">
      <alignment vertical="center"/>
      <protection locked="0"/>
    </xf>
    <xf numFmtId="38" fontId="3" fillId="3" borderId="16" xfId="1" applyFont="1" applyFill="1" applyBorder="1" applyProtection="1">
      <alignment vertical="center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38" fontId="3" fillId="3" borderId="13" xfId="1" applyFont="1" applyFill="1" applyBorder="1" applyProtection="1">
      <alignment vertical="center"/>
      <protection locked="0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21" xfId="0" applyNumberFormat="1" applyFont="1" applyBorder="1" applyProtection="1">
      <alignment vertical="center"/>
      <protection locked="0"/>
    </xf>
    <xf numFmtId="38" fontId="3" fillId="3" borderId="22" xfId="1" applyFont="1" applyFill="1" applyBorder="1" applyProtection="1">
      <alignment vertical="center"/>
      <protection locked="0"/>
    </xf>
    <xf numFmtId="38" fontId="3" fillId="3" borderId="8" xfId="1" applyFont="1" applyFill="1" applyBorder="1" applyProtection="1">
      <alignment vertical="center"/>
      <protection locked="0"/>
    </xf>
    <xf numFmtId="176" fontId="3" fillId="0" borderId="9" xfId="0" applyNumberFormat="1" applyFont="1" applyBorder="1" applyProtection="1">
      <alignment vertical="center"/>
      <protection locked="0"/>
    </xf>
    <xf numFmtId="176" fontId="3" fillId="0" borderId="23" xfId="0" applyNumberFormat="1" applyFont="1" applyBorder="1" applyAlignment="1" applyProtection="1">
      <alignment horizontal="center"/>
      <protection locked="0"/>
    </xf>
    <xf numFmtId="38" fontId="3" fillId="0" borderId="24" xfId="1" applyFont="1" applyBorder="1" applyProtection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 applyAlignment="1" applyProtection="1">
      <alignment horizontal="center"/>
      <protection locked="0"/>
    </xf>
    <xf numFmtId="38" fontId="3" fillId="0" borderId="26" xfId="1" applyFont="1" applyBorder="1" applyProtection="1">
      <alignment vertical="center"/>
    </xf>
    <xf numFmtId="176" fontId="3" fillId="0" borderId="27" xfId="0" applyNumberFormat="1" applyFont="1" applyBorder="1" applyProtection="1">
      <alignment vertical="center"/>
      <protection locked="0"/>
    </xf>
    <xf numFmtId="38" fontId="3" fillId="0" borderId="28" xfId="1" applyFont="1" applyBorder="1" applyProtection="1">
      <alignment vertical="center"/>
    </xf>
    <xf numFmtId="38" fontId="3" fillId="0" borderId="29" xfId="1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YKH&#12501;&#12457;&#12540;&#12510;&#12483;&#12488;&#12305;&#22320;&#21306;&#21029;&#36984;&#25369;&#20154;&#21517;&#31807;&#30331;&#37682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張り付け用(町別区別男女)"/>
      <sheetName val="張り付け用(投票区別集計表)"/>
      <sheetName val="総括（地区別）"/>
      <sheetName val="総括（投票区）"/>
      <sheetName val="四郷"/>
      <sheetName val="日永"/>
      <sheetName val="塩浜"/>
      <sheetName val="河原田"/>
      <sheetName val="内部"/>
      <sheetName val="小山田"/>
      <sheetName val="水沢"/>
      <sheetName val="楠"/>
      <sheetName val="中部"/>
      <sheetName val="常磐"/>
      <sheetName val="桜"/>
      <sheetName val="川島"/>
      <sheetName val="橋北"/>
      <sheetName val="海蔵"/>
      <sheetName val="羽津"/>
      <sheetName val="富田"/>
      <sheetName val="富洲原"/>
      <sheetName val="大矢知"/>
      <sheetName val="八郷"/>
      <sheetName val="下野"/>
      <sheetName val="保々"/>
      <sheetName val="県"/>
      <sheetName val="神前"/>
      <sheetName val="三重"/>
    </sheetNames>
    <sheetDataSet>
      <sheetData sheetId="0"/>
      <sheetData sheetId="1">
        <row r="5">
          <cell r="AK5">
            <v>2800</v>
          </cell>
          <cell r="AL5">
            <v>2829</v>
          </cell>
        </row>
        <row r="6">
          <cell r="AK6">
            <v>842</v>
          </cell>
          <cell r="AL6">
            <v>888</v>
          </cell>
        </row>
        <row r="7">
          <cell r="AK7">
            <v>1706</v>
          </cell>
          <cell r="AL7">
            <v>1847</v>
          </cell>
        </row>
        <row r="8">
          <cell r="AK8">
            <v>1527</v>
          </cell>
          <cell r="AL8">
            <v>1751</v>
          </cell>
        </row>
        <row r="9">
          <cell r="AK9">
            <v>1674</v>
          </cell>
          <cell r="AL9">
            <v>1790</v>
          </cell>
        </row>
        <row r="10">
          <cell r="AK10">
            <v>3489</v>
          </cell>
          <cell r="AL10">
            <v>3314</v>
          </cell>
        </row>
        <row r="11">
          <cell r="AK11">
            <v>2610</v>
          </cell>
          <cell r="AL11">
            <v>2878</v>
          </cell>
        </row>
        <row r="12">
          <cell r="AK12">
            <v>1374</v>
          </cell>
          <cell r="AL12">
            <v>1313</v>
          </cell>
        </row>
        <row r="13">
          <cell r="AK13">
            <v>1134</v>
          </cell>
          <cell r="AL13">
            <v>1070</v>
          </cell>
        </row>
        <row r="14">
          <cell r="AK14">
            <v>999</v>
          </cell>
          <cell r="AL14">
            <v>849</v>
          </cell>
        </row>
        <row r="15">
          <cell r="AK15">
            <v>441</v>
          </cell>
          <cell r="AL15">
            <v>502</v>
          </cell>
        </row>
        <row r="16">
          <cell r="AK16">
            <v>1997</v>
          </cell>
          <cell r="AL16">
            <v>1963</v>
          </cell>
        </row>
        <row r="17">
          <cell r="AK17">
            <v>2957</v>
          </cell>
          <cell r="AL17">
            <v>3020</v>
          </cell>
        </row>
        <row r="18">
          <cell r="AK18">
            <v>2148</v>
          </cell>
          <cell r="AL18">
            <v>2242</v>
          </cell>
        </row>
        <row r="19">
          <cell r="AK19">
            <v>2203</v>
          </cell>
          <cell r="AL19">
            <v>2105</v>
          </cell>
        </row>
        <row r="20">
          <cell r="AK20">
            <v>1690</v>
          </cell>
          <cell r="AL20">
            <v>1826</v>
          </cell>
        </row>
        <row r="21">
          <cell r="AK21">
            <v>1168</v>
          </cell>
          <cell r="AL21">
            <v>1286</v>
          </cell>
        </row>
        <row r="22">
          <cell r="AK22">
            <v>2734</v>
          </cell>
          <cell r="AL22">
            <v>2665</v>
          </cell>
        </row>
        <row r="23">
          <cell r="AK23">
            <v>1519</v>
          </cell>
          <cell r="AL23">
            <v>1619</v>
          </cell>
        </row>
        <row r="24">
          <cell r="AK24">
            <v>2773</v>
          </cell>
          <cell r="AL24">
            <v>2517</v>
          </cell>
        </row>
        <row r="25">
          <cell r="AK25">
            <v>993</v>
          </cell>
          <cell r="AL25">
            <v>1035</v>
          </cell>
        </row>
        <row r="26">
          <cell r="AK26">
            <v>653</v>
          </cell>
          <cell r="AL26">
            <v>647</v>
          </cell>
        </row>
        <row r="27">
          <cell r="AK27">
            <v>3987</v>
          </cell>
          <cell r="AL27">
            <v>3450</v>
          </cell>
        </row>
        <row r="28">
          <cell r="AK28">
            <v>1739</v>
          </cell>
          <cell r="AL28">
            <v>1831</v>
          </cell>
        </row>
        <row r="29">
          <cell r="AK29">
            <v>3191</v>
          </cell>
          <cell r="AL29">
            <v>3042</v>
          </cell>
        </row>
        <row r="30">
          <cell r="AK30">
            <v>3456</v>
          </cell>
          <cell r="AL30">
            <v>3704</v>
          </cell>
        </row>
        <row r="31">
          <cell r="AK31">
            <v>3190</v>
          </cell>
          <cell r="AL31">
            <v>2916</v>
          </cell>
        </row>
        <row r="32">
          <cell r="AK32">
            <v>1750</v>
          </cell>
          <cell r="AL32">
            <v>1616</v>
          </cell>
        </row>
        <row r="33">
          <cell r="AK33">
            <v>2346</v>
          </cell>
          <cell r="AL33">
            <v>2466</v>
          </cell>
        </row>
        <row r="34">
          <cell r="AK34">
            <v>1913</v>
          </cell>
          <cell r="AL34">
            <v>2108</v>
          </cell>
        </row>
        <row r="35">
          <cell r="AK35">
            <v>1676</v>
          </cell>
          <cell r="AL35">
            <v>1784</v>
          </cell>
        </row>
        <row r="36">
          <cell r="AK36">
            <v>2888</v>
          </cell>
          <cell r="AL36">
            <v>3089</v>
          </cell>
        </row>
        <row r="37">
          <cell r="AK37">
            <v>1740</v>
          </cell>
          <cell r="AL37">
            <v>1938</v>
          </cell>
        </row>
        <row r="38">
          <cell r="AK38">
            <v>1405</v>
          </cell>
          <cell r="AL38">
            <v>1456</v>
          </cell>
        </row>
        <row r="39">
          <cell r="AK39">
            <v>782</v>
          </cell>
          <cell r="AL39">
            <v>760</v>
          </cell>
        </row>
        <row r="40">
          <cell r="AK40">
            <v>3365</v>
          </cell>
          <cell r="AL40">
            <v>3209</v>
          </cell>
        </row>
        <row r="41">
          <cell r="AK41">
            <v>1871</v>
          </cell>
          <cell r="AL41">
            <v>1975</v>
          </cell>
        </row>
        <row r="42">
          <cell r="AK42">
            <v>2539</v>
          </cell>
          <cell r="AL42">
            <v>2427</v>
          </cell>
        </row>
        <row r="43">
          <cell r="AK43">
            <v>3107</v>
          </cell>
          <cell r="AL43">
            <v>2706</v>
          </cell>
        </row>
        <row r="44">
          <cell r="AK44">
            <v>2022</v>
          </cell>
          <cell r="AL44">
            <v>1908</v>
          </cell>
        </row>
        <row r="45">
          <cell r="AK45">
            <v>3411</v>
          </cell>
          <cell r="AL45">
            <v>3374</v>
          </cell>
        </row>
        <row r="46">
          <cell r="AK46">
            <v>554</v>
          </cell>
          <cell r="AL46">
            <v>553</v>
          </cell>
        </row>
        <row r="47">
          <cell r="AK47">
            <v>1256</v>
          </cell>
          <cell r="AL47">
            <v>1155</v>
          </cell>
        </row>
        <row r="48">
          <cell r="AK48">
            <v>637</v>
          </cell>
          <cell r="AL48">
            <v>678</v>
          </cell>
        </row>
        <row r="49">
          <cell r="AK49">
            <v>1784</v>
          </cell>
          <cell r="AL49">
            <v>1758</v>
          </cell>
        </row>
        <row r="50">
          <cell r="AK50">
            <v>1043</v>
          </cell>
          <cell r="AL50">
            <v>1102</v>
          </cell>
        </row>
        <row r="51">
          <cell r="AK51">
            <v>4204</v>
          </cell>
          <cell r="AL51">
            <v>3865</v>
          </cell>
        </row>
        <row r="52">
          <cell r="AK52">
            <v>3105</v>
          </cell>
          <cell r="AL52">
            <v>3052</v>
          </cell>
        </row>
        <row r="53">
          <cell r="AK53">
            <v>3659</v>
          </cell>
          <cell r="AL53">
            <v>3626</v>
          </cell>
        </row>
        <row r="54">
          <cell r="AK54">
            <v>1583</v>
          </cell>
          <cell r="AL54">
            <v>1674</v>
          </cell>
        </row>
        <row r="55">
          <cell r="AK55">
            <v>1774</v>
          </cell>
          <cell r="AL55">
            <v>1617</v>
          </cell>
        </row>
        <row r="56">
          <cell r="AK56">
            <v>1760</v>
          </cell>
          <cell r="AL56">
            <v>1832</v>
          </cell>
        </row>
        <row r="57">
          <cell r="AK57">
            <v>2664</v>
          </cell>
          <cell r="AL57">
            <v>2684</v>
          </cell>
        </row>
        <row r="58">
          <cell r="AK58">
            <v>2695</v>
          </cell>
          <cell r="AL58">
            <v>2873</v>
          </cell>
        </row>
        <row r="59">
          <cell r="AK59">
            <v>1208</v>
          </cell>
          <cell r="AL59">
            <v>1294</v>
          </cell>
        </row>
        <row r="60">
          <cell r="AK60">
            <v>1550</v>
          </cell>
          <cell r="AL60">
            <v>1670</v>
          </cell>
        </row>
        <row r="61">
          <cell r="AK61">
            <v>3569</v>
          </cell>
          <cell r="AL61">
            <v>3618</v>
          </cell>
        </row>
        <row r="62">
          <cell r="AK62">
            <v>1660</v>
          </cell>
          <cell r="AL62">
            <v>1720</v>
          </cell>
        </row>
        <row r="63">
          <cell r="AK63">
            <v>1708</v>
          </cell>
          <cell r="AL63">
            <v>1921</v>
          </cell>
        </row>
        <row r="64">
          <cell r="AK64">
            <v>2609</v>
          </cell>
          <cell r="AL64">
            <v>2586</v>
          </cell>
        </row>
        <row r="65">
          <cell r="AK65">
            <v>1200</v>
          </cell>
          <cell r="AL65">
            <v>1202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21D9-832A-46BC-8324-5E274B99070E}">
  <sheetPr>
    <tabColor rgb="FF0070C0"/>
  </sheetPr>
  <dimension ref="A1:I48"/>
  <sheetViews>
    <sheetView tabSelected="1" topLeftCell="A40" zoomScale="175" zoomScaleNormal="175" workbookViewId="0">
      <selection activeCell="H55" sqref="H55"/>
    </sheetView>
  </sheetViews>
  <sheetFormatPr defaultColWidth="8.7265625" defaultRowHeight="13" x14ac:dyDescent="0.2"/>
  <cols>
    <col min="1" max="1" width="5.6328125" style="2" customWidth="1"/>
    <col min="2" max="5" width="9.6328125" style="2" customWidth="1"/>
    <col min="6" max="6" width="11.26953125" style="2" customWidth="1"/>
    <col min="7" max="9" width="9.6328125" style="2" customWidth="1"/>
    <col min="10" max="16384" width="8.7265625" style="2"/>
  </cols>
  <sheetData>
    <row r="1" spans="1: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25" customHeight="1" thickBot="1" x14ac:dyDescent="0.25">
      <c r="G2" s="3" t="s">
        <v>1</v>
      </c>
      <c r="H2" s="3"/>
      <c r="I2" s="3"/>
    </row>
    <row r="3" spans="1:9" ht="17.25" customHeight="1" x14ac:dyDescent="0.2">
      <c r="B3" s="4" t="s">
        <v>2</v>
      </c>
      <c r="C3" s="5" t="s">
        <v>3</v>
      </c>
      <c r="D3" s="5"/>
      <c r="E3" s="6"/>
      <c r="F3" s="4" t="s">
        <v>2</v>
      </c>
      <c r="G3" s="5" t="s">
        <v>3</v>
      </c>
      <c r="H3" s="5"/>
      <c r="I3" s="6"/>
    </row>
    <row r="4" spans="1:9" ht="17.25" customHeight="1" thickBot="1" x14ac:dyDescent="0.25">
      <c r="B4" s="7" t="s">
        <v>4</v>
      </c>
      <c r="C4" s="8" t="s">
        <v>5</v>
      </c>
      <c r="D4" s="8" t="s">
        <v>6</v>
      </c>
      <c r="E4" s="9" t="s">
        <v>7</v>
      </c>
      <c r="F4" s="7" t="s">
        <v>8</v>
      </c>
      <c r="G4" s="10" t="s">
        <v>5</v>
      </c>
      <c r="H4" s="10" t="s">
        <v>6</v>
      </c>
      <c r="I4" s="11" t="s">
        <v>7</v>
      </c>
    </row>
    <row r="5" spans="1:9" ht="17.25" customHeight="1" x14ac:dyDescent="0.2">
      <c r="B5" s="12" t="s">
        <v>9</v>
      </c>
      <c r="C5" s="13">
        <f>IFERROR('[1]張り付け用(投票区別集計表)'!AK5,"")</f>
        <v>2800</v>
      </c>
      <c r="D5" s="13">
        <f>IFERROR('[1]張り付け用(投票区別集計表)'!AL5,"")</f>
        <v>2829</v>
      </c>
      <c r="E5" s="14">
        <f>IFERROR(C5+D5,0)</f>
        <v>5629</v>
      </c>
      <c r="F5" s="15" t="s">
        <v>10</v>
      </c>
      <c r="G5" s="13">
        <f>IFERROR('[1]張り付け用(投票区別集計表)'!AK24,"")</f>
        <v>2773</v>
      </c>
      <c r="H5" s="13">
        <f>IFERROR('[1]張り付け用(投票区別集計表)'!AL24,"")</f>
        <v>2517</v>
      </c>
      <c r="I5" s="14">
        <f>IFERROR(G5+H5,0)</f>
        <v>5290</v>
      </c>
    </row>
    <row r="6" spans="1:9" ht="17.25" customHeight="1" x14ac:dyDescent="0.2">
      <c r="B6" s="16" t="s">
        <v>11</v>
      </c>
      <c r="C6" s="17">
        <f>IFERROR('[1]張り付け用(投票区別集計表)'!AK6,"")</f>
        <v>842</v>
      </c>
      <c r="D6" s="17">
        <f>IFERROR('[1]張り付け用(投票区別集計表)'!AL6,"")</f>
        <v>888</v>
      </c>
      <c r="E6" s="18">
        <f t="shared" ref="E6:E23" si="0">IFERROR(C6+D6,0)</f>
        <v>1730</v>
      </c>
      <c r="F6" s="19" t="s">
        <v>12</v>
      </c>
      <c r="G6" s="20">
        <f>IFERROR('[1]張り付け用(投票区別集計表)'!AK25,"")</f>
        <v>993</v>
      </c>
      <c r="H6" s="20">
        <f>IFERROR('[1]張り付け用(投票区別集計表)'!AL25,"")</f>
        <v>1035</v>
      </c>
      <c r="I6" s="21">
        <f t="shared" ref="I6:I46" si="1">IFERROR(G6+H6,0)</f>
        <v>2028</v>
      </c>
    </row>
    <row r="7" spans="1:9" ht="17.25" customHeight="1" x14ac:dyDescent="0.2">
      <c r="B7" s="16" t="s">
        <v>13</v>
      </c>
      <c r="C7" s="22">
        <f>IFERROR('[1]張り付け用(投票区別集計表)'!AK7,"")</f>
        <v>1706</v>
      </c>
      <c r="D7" s="22">
        <f>IFERROR('[1]張り付け用(投票区別集計表)'!AL7,"")</f>
        <v>1847</v>
      </c>
      <c r="E7" s="23">
        <f t="shared" si="0"/>
        <v>3553</v>
      </c>
      <c r="F7" s="19" t="s">
        <v>14</v>
      </c>
      <c r="G7" s="20">
        <f>IFERROR('[1]張り付け用(投票区別集計表)'!AK26,"")</f>
        <v>653</v>
      </c>
      <c r="H7" s="20">
        <f>IFERROR('[1]張り付け用(投票区別集計表)'!AL26,"")</f>
        <v>647</v>
      </c>
      <c r="I7" s="21">
        <f t="shared" si="1"/>
        <v>1300</v>
      </c>
    </row>
    <row r="8" spans="1:9" ht="17.25" customHeight="1" x14ac:dyDescent="0.2">
      <c r="B8" s="16" t="s">
        <v>15</v>
      </c>
      <c r="C8" s="22">
        <f>IFERROR('[1]張り付け用(投票区別集計表)'!AK8,"")</f>
        <v>1527</v>
      </c>
      <c r="D8" s="22">
        <f>IFERROR('[1]張り付け用(投票区別集計表)'!AL8,"")</f>
        <v>1751</v>
      </c>
      <c r="E8" s="23">
        <f t="shared" si="0"/>
        <v>3278</v>
      </c>
      <c r="F8" s="19" t="s">
        <v>16</v>
      </c>
      <c r="G8" s="20">
        <f>IFERROR('[1]張り付け用(投票区別集計表)'!AK27,"")</f>
        <v>3987</v>
      </c>
      <c r="H8" s="20">
        <f>IFERROR('[1]張り付け用(投票区別集計表)'!AL27,"")</f>
        <v>3450</v>
      </c>
      <c r="I8" s="21">
        <f t="shared" si="1"/>
        <v>7437</v>
      </c>
    </row>
    <row r="9" spans="1:9" ht="17.25" customHeight="1" x14ac:dyDescent="0.2">
      <c r="B9" s="16" t="s">
        <v>17</v>
      </c>
      <c r="C9" s="22">
        <f>IFERROR('[1]張り付け用(投票区別集計表)'!AK9,"")</f>
        <v>1674</v>
      </c>
      <c r="D9" s="22">
        <f>IFERROR('[1]張り付け用(投票区別集計表)'!AL9,"")</f>
        <v>1790</v>
      </c>
      <c r="E9" s="23">
        <f t="shared" si="0"/>
        <v>3464</v>
      </c>
      <c r="F9" s="19" t="s">
        <v>18</v>
      </c>
      <c r="G9" s="20">
        <f>IFERROR('[1]張り付け用(投票区別集計表)'!AK28,"")</f>
        <v>1739</v>
      </c>
      <c r="H9" s="20">
        <f>IFERROR('[1]張り付け用(投票区別集計表)'!AL28,"")</f>
        <v>1831</v>
      </c>
      <c r="I9" s="21">
        <f t="shared" si="1"/>
        <v>3570</v>
      </c>
    </row>
    <row r="10" spans="1:9" ht="17.25" customHeight="1" x14ac:dyDescent="0.2">
      <c r="B10" s="16" t="s">
        <v>19</v>
      </c>
      <c r="C10" s="22">
        <f>IFERROR('[1]張り付け用(投票区別集計表)'!AK10,"")</f>
        <v>3489</v>
      </c>
      <c r="D10" s="22">
        <f>IFERROR('[1]張り付け用(投票区別集計表)'!AL10,"")</f>
        <v>3314</v>
      </c>
      <c r="E10" s="23">
        <f t="shared" si="0"/>
        <v>6803</v>
      </c>
      <c r="F10" s="19" t="s">
        <v>20</v>
      </c>
      <c r="G10" s="20">
        <f>IFERROR('[1]張り付け用(投票区別集計表)'!AK29,"")</f>
        <v>3191</v>
      </c>
      <c r="H10" s="20">
        <f>IFERROR('[1]張り付け用(投票区別集計表)'!AL29,"")</f>
        <v>3042</v>
      </c>
      <c r="I10" s="21">
        <f t="shared" si="1"/>
        <v>6233</v>
      </c>
    </row>
    <row r="11" spans="1:9" ht="17.25" customHeight="1" x14ac:dyDescent="0.2">
      <c r="B11" s="16" t="s">
        <v>21</v>
      </c>
      <c r="C11" s="22">
        <f>IFERROR('[1]張り付け用(投票区別集計表)'!AK11,"")</f>
        <v>2610</v>
      </c>
      <c r="D11" s="22">
        <f>IFERROR('[1]張り付け用(投票区別集計表)'!AL11,"")</f>
        <v>2878</v>
      </c>
      <c r="E11" s="23">
        <f t="shared" si="0"/>
        <v>5488</v>
      </c>
      <c r="F11" s="19" t="s">
        <v>22</v>
      </c>
      <c r="G11" s="20">
        <f>IFERROR('[1]張り付け用(投票区別集計表)'!AK30,"")</f>
        <v>3456</v>
      </c>
      <c r="H11" s="20">
        <f>IFERROR('[1]張り付け用(投票区別集計表)'!AL30,"")</f>
        <v>3704</v>
      </c>
      <c r="I11" s="21">
        <f t="shared" si="1"/>
        <v>7160</v>
      </c>
    </row>
    <row r="12" spans="1:9" ht="17.25" customHeight="1" x14ac:dyDescent="0.2">
      <c r="B12" s="16" t="s">
        <v>23</v>
      </c>
      <c r="C12" s="22">
        <f>IFERROR('[1]張り付け用(投票区別集計表)'!AK12,"")</f>
        <v>1374</v>
      </c>
      <c r="D12" s="22">
        <f>IFERROR('[1]張り付け用(投票区別集計表)'!AL12,"")</f>
        <v>1313</v>
      </c>
      <c r="E12" s="23">
        <f t="shared" si="0"/>
        <v>2687</v>
      </c>
      <c r="F12" s="19" t="s">
        <v>24</v>
      </c>
      <c r="G12" s="20">
        <f>IFERROR('[1]張り付け用(投票区別集計表)'!AK31,"")</f>
        <v>3190</v>
      </c>
      <c r="H12" s="20">
        <f>IFERROR('[1]張り付け用(投票区別集計表)'!AL31,"")</f>
        <v>2916</v>
      </c>
      <c r="I12" s="21">
        <f t="shared" si="1"/>
        <v>6106</v>
      </c>
    </row>
    <row r="13" spans="1:9" ht="17.25" customHeight="1" x14ac:dyDescent="0.2">
      <c r="B13" s="16" t="s">
        <v>25</v>
      </c>
      <c r="C13" s="22">
        <f>IFERROR('[1]張り付け用(投票区別集計表)'!AK13,"")</f>
        <v>1134</v>
      </c>
      <c r="D13" s="22">
        <f>IFERROR('[1]張り付け用(投票区別集計表)'!AL13,"")</f>
        <v>1070</v>
      </c>
      <c r="E13" s="23">
        <f t="shared" si="0"/>
        <v>2204</v>
      </c>
      <c r="F13" s="19" t="s">
        <v>26</v>
      </c>
      <c r="G13" s="20">
        <f>IFERROR('[1]張り付け用(投票区別集計表)'!AK32,"")</f>
        <v>1750</v>
      </c>
      <c r="H13" s="20">
        <f>IFERROR('[1]張り付け用(投票区別集計表)'!AL32,"")</f>
        <v>1616</v>
      </c>
      <c r="I13" s="21">
        <f t="shared" si="1"/>
        <v>3366</v>
      </c>
    </row>
    <row r="14" spans="1:9" ht="17.25" customHeight="1" x14ac:dyDescent="0.2">
      <c r="B14" s="16" t="s">
        <v>27</v>
      </c>
      <c r="C14" s="22">
        <f>IFERROR('[1]張り付け用(投票区別集計表)'!AK14,"")</f>
        <v>999</v>
      </c>
      <c r="D14" s="22">
        <f>IFERROR('[1]張り付け用(投票区別集計表)'!AL14,"")</f>
        <v>849</v>
      </c>
      <c r="E14" s="23">
        <f t="shared" si="0"/>
        <v>1848</v>
      </c>
      <c r="F14" s="19" t="s">
        <v>28</v>
      </c>
      <c r="G14" s="20">
        <f>IFERROR('[1]張り付け用(投票区別集計表)'!AK33,"")</f>
        <v>2346</v>
      </c>
      <c r="H14" s="20">
        <f>IFERROR('[1]張り付け用(投票区別集計表)'!AL33,"")</f>
        <v>2466</v>
      </c>
      <c r="I14" s="21">
        <f t="shared" si="1"/>
        <v>4812</v>
      </c>
    </row>
    <row r="15" spans="1:9" ht="17.25" customHeight="1" x14ac:dyDescent="0.2">
      <c r="B15" s="16" t="s">
        <v>29</v>
      </c>
      <c r="C15" s="22">
        <f>IFERROR('[1]張り付け用(投票区別集計表)'!AK15,"")</f>
        <v>441</v>
      </c>
      <c r="D15" s="22">
        <f>IFERROR('[1]張り付け用(投票区別集計表)'!AL15,"")</f>
        <v>502</v>
      </c>
      <c r="E15" s="23">
        <f t="shared" si="0"/>
        <v>943</v>
      </c>
      <c r="F15" s="19" t="s">
        <v>30</v>
      </c>
      <c r="G15" s="20">
        <f>IFERROR('[1]張り付け用(投票区別集計表)'!AK34,"")</f>
        <v>1913</v>
      </c>
      <c r="H15" s="20">
        <f>IFERROR('[1]張り付け用(投票区別集計表)'!AL34,"")</f>
        <v>2108</v>
      </c>
      <c r="I15" s="21">
        <f t="shared" si="1"/>
        <v>4021</v>
      </c>
    </row>
    <row r="16" spans="1:9" ht="17.25" customHeight="1" x14ac:dyDescent="0.2">
      <c r="B16" s="16" t="s">
        <v>31</v>
      </c>
      <c r="C16" s="22">
        <f>IFERROR('[1]張り付け用(投票区別集計表)'!AK16,"")</f>
        <v>1997</v>
      </c>
      <c r="D16" s="22">
        <f>IFERROR('[1]張り付け用(投票区別集計表)'!AL16,"")</f>
        <v>1963</v>
      </c>
      <c r="E16" s="23">
        <f t="shared" si="0"/>
        <v>3960</v>
      </c>
      <c r="F16" s="24" t="s">
        <v>32</v>
      </c>
      <c r="G16" s="20">
        <f>IFERROR('[1]張り付け用(投票区別集計表)'!AK35,"")</f>
        <v>1676</v>
      </c>
      <c r="H16" s="20">
        <f>IFERROR('[1]張り付け用(投票区別集計表)'!AL35,"")</f>
        <v>1784</v>
      </c>
      <c r="I16" s="21">
        <f t="shared" si="1"/>
        <v>3460</v>
      </c>
    </row>
    <row r="17" spans="2:9" ht="17.25" customHeight="1" x14ac:dyDescent="0.2">
      <c r="B17" s="16" t="s">
        <v>33</v>
      </c>
      <c r="C17" s="22">
        <f>IFERROR('[1]張り付け用(投票区別集計表)'!AK17,"")</f>
        <v>2957</v>
      </c>
      <c r="D17" s="22">
        <f>IFERROR('[1]張り付け用(投票区別集計表)'!AL17,"")</f>
        <v>3020</v>
      </c>
      <c r="E17" s="25">
        <f t="shared" si="0"/>
        <v>5977</v>
      </c>
      <c r="F17" s="16" t="s">
        <v>34</v>
      </c>
      <c r="G17" s="26">
        <f>IFERROR('[1]張り付け用(投票区別集計表)'!AK36,"")</f>
        <v>2888</v>
      </c>
      <c r="H17" s="26">
        <f>IFERROR('[1]張り付け用(投票区別集計表)'!AL36,"")</f>
        <v>3089</v>
      </c>
      <c r="I17" s="21">
        <f t="shared" si="1"/>
        <v>5977</v>
      </c>
    </row>
    <row r="18" spans="2:9" ht="17.25" customHeight="1" x14ac:dyDescent="0.2">
      <c r="B18" s="16" t="s">
        <v>35</v>
      </c>
      <c r="C18" s="22">
        <f>IFERROR('[1]張り付け用(投票区別集計表)'!AK18,"")</f>
        <v>2148</v>
      </c>
      <c r="D18" s="22">
        <f>IFERROR('[1]張り付け用(投票区別集計表)'!AL18,"")</f>
        <v>2242</v>
      </c>
      <c r="E18" s="23">
        <f t="shared" si="0"/>
        <v>4390</v>
      </c>
      <c r="F18" s="15" t="s">
        <v>36</v>
      </c>
      <c r="G18" s="20">
        <f>IFERROR('[1]張り付け用(投票区別集計表)'!AK37,"")</f>
        <v>1740</v>
      </c>
      <c r="H18" s="20">
        <f>IFERROR('[1]張り付け用(投票区別集計表)'!AL37,"")</f>
        <v>1938</v>
      </c>
      <c r="I18" s="21">
        <f t="shared" si="1"/>
        <v>3678</v>
      </c>
    </row>
    <row r="19" spans="2:9" ht="17.25" customHeight="1" x14ac:dyDescent="0.2">
      <c r="B19" s="16" t="s">
        <v>37</v>
      </c>
      <c r="C19" s="22">
        <f>IFERROR('[1]張り付け用(投票区別集計表)'!AK19,"")</f>
        <v>2203</v>
      </c>
      <c r="D19" s="22">
        <f>IFERROR('[1]張り付け用(投票区別集計表)'!AL19,"")</f>
        <v>2105</v>
      </c>
      <c r="E19" s="23">
        <f t="shared" si="0"/>
        <v>4308</v>
      </c>
      <c r="F19" s="15" t="s">
        <v>38</v>
      </c>
      <c r="G19" s="20">
        <f>IFERROR('[1]張り付け用(投票区別集計表)'!AK38,"")</f>
        <v>1405</v>
      </c>
      <c r="H19" s="20">
        <f>IFERROR('[1]張り付け用(投票区別集計表)'!AL38,"")</f>
        <v>1456</v>
      </c>
      <c r="I19" s="27">
        <f t="shared" si="1"/>
        <v>2861</v>
      </c>
    </row>
    <row r="20" spans="2:9" ht="17.25" customHeight="1" x14ac:dyDescent="0.2">
      <c r="B20" s="16" t="s">
        <v>39</v>
      </c>
      <c r="C20" s="22">
        <f>IFERROR('[1]張り付け用(投票区別集計表)'!AK20,"")</f>
        <v>1690</v>
      </c>
      <c r="D20" s="22">
        <f>IFERROR('[1]張り付け用(投票区別集計表)'!AL20,"")</f>
        <v>1826</v>
      </c>
      <c r="E20" s="23">
        <f t="shared" si="0"/>
        <v>3516</v>
      </c>
      <c r="F20" s="19" t="s">
        <v>40</v>
      </c>
      <c r="G20" s="20">
        <f>IFERROR('[1]張り付け用(投票区別集計表)'!AK39,"")</f>
        <v>782</v>
      </c>
      <c r="H20" s="20">
        <f>IFERROR('[1]張り付け用(投票区別集計表)'!AL39,"")</f>
        <v>760</v>
      </c>
      <c r="I20" s="21">
        <f t="shared" si="1"/>
        <v>1542</v>
      </c>
    </row>
    <row r="21" spans="2:9" ht="17.25" customHeight="1" x14ac:dyDescent="0.2">
      <c r="B21" s="16" t="s">
        <v>41</v>
      </c>
      <c r="C21" s="22">
        <f>IFERROR('[1]張り付け用(投票区別集計表)'!AK21,"")</f>
        <v>1168</v>
      </c>
      <c r="D21" s="22">
        <f>IFERROR('[1]張り付け用(投票区別集計表)'!AL21,"")</f>
        <v>1286</v>
      </c>
      <c r="E21" s="23">
        <f t="shared" si="0"/>
        <v>2454</v>
      </c>
      <c r="F21" s="19" t="s">
        <v>42</v>
      </c>
      <c r="G21" s="20">
        <f>IFERROR('[1]張り付け用(投票区別集計表)'!AK40,"")</f>
        <v>3365</v>
      </c>
      <c r="H21" s="20">
        <f>IFERROR('[1]張り付け用(投票区別集計表)'!AL40,"")</f>
        <v>3209</v>
      </c>
      <c r="I21" s="21">
        <f t="shared" si="1"/>
        <v>6574</v>
      </c>
    </row>
    <row r="22" spans="2:9" ht="17.25" customHeight="1" x14ac:dyDescent="0.2">
      <c r="B22" s="16" t="s">
        <v>43</v>
      </c>
      <c r="C22" s="22">
        <f>IFERROR('[1]張り付け用(投票区別集計表)'!AK22,"")</f>
        <v>2734</v>
      </c>
      <c r="D22" s="22">
        <f>IFERROR('[1]張り付け用(投票区別集計表)'!AL22,"")</f>
        <v>2665</v>
      </c>
      <c r="E22" s="23">
        <f t="shared" si="0"/>
        <v>5399</v>
      </c>
      <c r="F22" s="19" t="s">
        <v>44</v>
      </c>
      <c r="G22" s="20">
        <f>IFERROR('[1]張り付け用(投票区別集計表)'!AK41,"")</f>
        <v>1871</v>
      </c>
      <c r="H22" s="20">
        <f>IFERROR('[1]張り付け用(投票区別集計表)'!AL41,"")</f>
        <v>1975</v>
      </c>
      <c r="I22" s="21">
        <f t="shared" si="1"/>
        <v>3846</v>
      </c>
    </row>
    <row r="23" spans="2:9" ht="17.25" customHeight="1" x14ac:dyDescent="0.2">
      <c r="B23" s="16" t="s">
        <v>45</v>
      </c>
      <c r="C23" s="22">
        <f>IFERROR('[1]張り付け用(投票区別集計表)'!AK23,"")</f>
        <v>1519</v>
      </c>
      <c r="D23" s="22">
        <f>IFERROR('[1]張り付け用(投票区別集計表)'!AL23,"")</f>
        <v>1619</v>
      </c>
      <c r="E23" s="23">
        <f t="shared" si="0"/>
        <v>3138</v>
      </c>
      <c r="F23" s="19" t="s">
        <v>46</v>
      </c>
      <c r="G23" s="20">
        <f>IFERROR('[1]張り付け用(投票区別集計表)'!AK42,"")</f>
        <v>2539</v>
      </c>
      <c r="H23" s="20">
        <f>IFERROR('[1]張り付け用(投票区別集計表)'!AL42,"")</f>
        <v>2427</v>
      </c>
      <c r="I23" s="21">
        <f t="shared" si="1"/>
        <v>4966</v>
      </c>
    </row>
    <row r="24" spans="2:9" ht="17.25" customHeight="1" x14ac:dyDescent="0.2">
      <c r="B24" s="16"/>
      <c r="C24" s="28"/>
      <c r="D24" s="28"/>
      <c r="E24" s="29"/>
      <c r="F24" s="19" t="s">
        <v>47</v>
      </c>
      <c r="G24" s="20">
        <f>IFERROR('[1]張り付け用(投票区別集計表)'!AK43,"")</f>
        <v>3107</v>
      </c>
      <c r="H24" s="20">
        <f>IFERROR('[1]張り付け用(投票区別集計表)'!AL43,"")</f>
        <v>2706</v>
      </c>
      <c r="I24" s="21">
        <f t="shared" si="1"/>
        <v>5813</v>
      </c>
    </row>
    <row r="25" spans="2:9" ht="17.25" customHeight="1" x14ac:dyDescent="0.2">
      <c r="B25" s="16"/>
      <c r="C25" s="30"/>
      <c r="D25" s="31"/>
      <c r="E25" s="29"/>
      <c r="F25" s="19" t="s">
        <v>48</v>
      </c>
      <c r="G25" s="20">
        <f>IFERROR('[1]張り付け用(投票区別集計表)'!AK44,"")</f>
        <v>2022</v>
      </c>
      <c r="H25" s="20">
        <f>IFERROR('[1]張り付け用(投票区別集計表)'!AL44,"")</f>
        <v>1908</v>
      </c>
      <c r="I25" s="21">
        <f t="shared" si="1"/>
        <v>3930</v>
      </c>
    </row>
    <row r="26" spans="2:9" ht="17.25" customHeight="1" x14ac:dyDescent="0.2">
      <c r="B26" s="32"/>
      <c r="C26" s="33"/>
      <c r="D26" s="33"/>
      <c r="E26" s="34"/>
      <c r="F26" s="19" t="s">
        <v>49</v>
      </c>
      <c r="G26" s="20">
        <f>IFERROR('[1]張り付け用(投票区別集計表)'!AK45,"")</f>
        <v>3411</v>
      </c>
      <c r="H26" s="20">
        <f>IFERROR('[1]張り付け用(投票区別集計表)'!AL45,"")</f>
        <v>3374</v>
      </c>
      <c r="I26" s="21">
        <f t="shared" si="1"/>
        <v>6785</v>
      </c>
    </row>
    <row r="27" spans="2:9" ht="17.25" customHeight="1" x14ac:dyDescent="0.2">
      <c r="B27" s="16"/>
      <c r="C27" s="31"/>
      <c r="D27" s="31"/>
      <c r="E27" s="29"/>
      <c r="F27" s="19" t="s">
        <v>50</v>
      </c>
      <c r="G27" s="20">
        <f>IFERROR('[1]張り付け用(投票区別集計表)'!AK46,"")</f>
        <v>554</v>
      </c>
      <c r="H27" s="20">
        <f>IFERROR('[1]張り付け用(投票区別集計表)'!AL46,"")</f>
        <v>553</v>
      </c>
      <c r="I27" s="21">
        <f t="shared" si="1"/>
        <v>1107</v>
      </c>
    </row>
    <row r="28" spans="2:9" ht="17.25" customHeight="1" x14ac:dyDescent="0.2">
      <c r="B28" s="16"/>
      <c r="C28" s="31"/>
      <c r="D28" s="31"/>
      <c r="E28" s="29"/>
      <c r="F28" s="19" t="s">
        <v>51</v>
      </c>
      <c r="G28" s="20">
        <f>IFERROR('[1]張り付け用(投票区別集計表)'!AK47,"")</f>
        <v>1256</v>
      </c>
      <c r="H28" s="20">
        <f>IFERROR('[1]張り付け用(投票区別集計表)'!AL47,"")</f>
        <v>1155</v>
      </c>
      <c r="I28" s="21">
        <f t="shared" si="1"/>
        <v>2411</v>
      </c>
    </row>
    <row r="29" spans="2:9" ht="17.25" customHeight="1" x14ac:dyDescent="0.2">
      <c r="B29" s="16"/>
      <c r="C29" s="31"/>
      <c r="D29" s="31"/>
      <c r="E29" s="29"/>
      <c r="F29" s="19" t="s">
        <v>52</v>
      </c>
      <c r="G29" s="20">
        <f>IFERROR('[1]張り付け用(投票区別集計表)'!AK48,"")</f>
        <v>637</v>
      </c>
      <c r="H29" s="20">
        <f>IFERROR('[1]張り付け用(投票区別集計表)'!AL48,"")</f>
        <v>678</v>
      </c>
      <c r="I29" s="21">
        <f t="shared" si="1"/>
        <v>1315</v>
      </c>
    </row>
    <row r="30" spans="2:9" ht="17.25" customHeight="1" x14ac:dyDescent="0.2">
      <c r="B30" s="16"/>
      <c r="C30" s="31"/>
      <c r="D30" s="31"/>
      <c r="E30" s="29"/>
      <c r="F30" s="19" t="s">
        <v>53</v>
      </c>
      <c r="G30" s="20">
        <f>IFERROR('[1]張り付け用(投票区別集計表)'!AK49,"")</f>
        <v>1784</v>
      </c>
      <c r="H30" s="20">
        <f>IFERROR('[1]張り付け用(投票区別集計表)'!AL49,"")</f>
        <v>1758</v>
      </c>
      <c r="I30" s="21">
        <f t="shared" si="1"/>
        <v>3542</v>
      </c>
    </row>
    <row r="31" spans="2:9" ht="17.25" customHeight="1" x14ac:dyDescent="0.2">
      <c r="B31" s="16"/>
      <c r="C31" s="31"/>
      <c r="D31" s="31"/>
      <c r="E31" s="29"/>
      <c r="F31" s="19" t="s">
        <v>54</v>
      </c>
      <c r="G31" s="20">
        <f>IFERROR('[1]張り付け用(投票区別集計表)'!AK50,"")</f>
        <v>1043</v>
      </c>
      <c r="H31" s="20">
        <f>IFERROR('[1]張り付け用(投票区別集計表)'!AL50,"")</f>
        <v>1102</v>
      </c>
      <c r="I31" s="21">
        <f t="shared" si="1"/>
        <v>2145</v>
      </c>
    </row>
    <row r="32" spans="2:9" ht="17.25" customHeight="1" x14ac:dyDescent="0.2">
      <c r="B32" s="16"/>
      <c r="C32" s="31"/>
      <c r="D32" s="31"/>
      <c r="E32" s="29"/>
      <c r="F32" s="19" t="s">
        <v>55</v>
      </c>
      <c r="G32" s="20">
        <f>IFERROR('[1]張り付け用(投票区別集計表)'!AK51,"")</f>
        <v>4204</v>
      </c>
      <c r="H32" s="20">
        <f>IFERROR('[1]張り付け用(投票区別集計表)'!AL51,"")</f>
        <v>3865</v>
      </c>
      <c r="I32" s="21">
        <f t="shared" si="1"/>
        <v>8069</v>
      </c>
    </row>
    <row r="33" spans="2:9" ht="17.25" customHeight="1" x14ac:dyDescent="0.2">
      <c r="B33" s="16"/>
      <c r="C33" s="31"/>
      <c r="D33" s="31"/>
      <c r="E33" s="29"/>
      <c r="F33" s="19" t="s">
        <v>56</v>
      </c>
      <c r="G33" s="20">
        <f>IFERROR('[1]張り付け用(投票区別集計表)'!AK52,"")</f>
        <v>3105</v>
      </c>
      <c r="H33" s="20">
        <f>IFERROR('[1]張り付け用(投票区別集計表)'!AL52,"")</f>
        <v>3052</v>
      </c>
      <c r="I33" s="21">
        <f t="shared" si="1"/>
        <v>6157</v>
      </c>
    </row>
    <row r="34" spans="2:9" ht="17.25" customHeight="1" x14ac:dyDescent="0.2">
      <c r="B34" s="16"/>
      <c r="C34" s="31"/>
      <c r="D34" s="31"/>
      <c r="E34" s="29"/>
      <c r="F34" s="19" t="s">
        <v>57</v>
      </c>
      <c r="G34" s="20">
        <f>IFERROR('[1]張り付け用(投票区別集計表)'!AK53,"")</f>
        <v>3659</v>
      </c>
      <c r="H34" s="20">
        <f>IFERROR('[1]張り付け用(投票区別集計表)'!AL53,"")</f>
        <v>3626</v>
      </c>
      <c r="I34" s="21">
        <f t="shared" si="1"/>
        <v>7285</v>
      </c>
    </row>
    <row r="35" spans="2:9" ht="17.25" customHeight="1" x14ac:dyDescent="0.2">
      <c r="B35" s="16"/>
      <c r="C35" s="31"/>
      <c r="D35" s="31"/>
      <c r="E35" s="29"/>
      <c r="F35" s="19" t="s">
        <v>58</v>
      </c>
      <c r="G35" s="20">
        <f>IFERROR('[1]張り付け用(投票区別集計表)'!AK54,"")</f>
        <v>1583</v>
      </c>
      <c r="H35" s="20">
        <f>IFERROR('[1]張り付け用(投票区別集計表)'!AL54,"")</f>
        <v>1674</v>
      </c>
      <c r="I35" s="21">
        <f t="shared" si="1"/>
        <v>3257</v>
      </c>
    </row>
    <row r="36" spans="2:9" ht="17.25" customHeight="1" x14ac:dyDescent="0.2">
      <c r="B36" s="16"/>
      <c r="C36" s="31"/>
      <c r="D36" s="31"/>
      <c r="E36" s="29"/>
      <c r="F36" s="19" t="s">
        <v>59</v>
      </c>
      <c r="G36" s="20">
        <f>IFERROR('[1]張り付け用(投票区別集計表)'!AK55,"")</f>
        <v>1774</v>
      </c>
      <c r="H36" s="20">
        <f>IFERROR('[1]張り付け用(投票区別集計表)'!AL55,"")</f>
        <v>1617</v>
      </c>
      <c r="I36" s="21">
        <f t="shared" si="1"/>
        <v>3391</v>
      </c>
    </row>
    <row r="37" spans="2:9" ht="17.25" customHeight="1" x14ac:dyDescent="0.2">
      <c r="B37" s="16"/>
      <c r="C37" s="31"/>
      <c r="D37" s="31"/>
      <c r="E37" s="29"/>
      <c r="F37" s="19" t="s">
        <v>60</v>
      </c>
      <c r="G37" s="20">
        <f>IFERROR('[1]張り付け用(投票区別集計表)'!AK56,"")</f>
        <v>1760</v>
      </c>
      <c r="H37" s="20">
        <f>IFERROR('[1]張り付け用(投票区別集計表)'!AL56,"")</f>
        <v>1832</v>
      </c>
      <c r="I37" s="21">
        <f t="shared" si="1"/>
        <v>3592</v>
      </c>
    </row>
    <row r="38" spans="2:9" ht="17.25" customHeight="1" x14ac:dyDescent="0.2">
      <c r="B38" s="16"/>
      <c r="C38" s="31"/>
      <c r="D38" s="31"/>
      <c r="E38" s="29"/>
      <c r="F38" s="19" t="s">
        <v>61</v>
      </c>
      <c r="G38" s="20">
        <f>IFERROR('[1]張り付け用(投票区別集計表)'!AK57,"")</f>
        <v>2664</v>
      </c>
      <c r="H38" s="20">
        <f>IFERROR('[1]張り付け用(投票区別集計表)'!AL57,"")</f>
        <v>2684</v>
      </c>
      <c r="I38" s="21">
        <f t="shared" si="1"/>
        <v>5348</v>
      </c>
    </row>
    <row r="39" spans="2:9" ht="17.25" customHeight="1" x14ac:dyDescent="0.2">
      <c r="B39" s="16"/>
      <c r="C39" s="31"/>
      <c r="D39" s="31"/>
      <c r="E39" s="29"/>
      <c r="F39" s="19" t="s">
        <v>62</v>
      </c>
      <c r="G39" s="20">
        <f>IFERROR('[1]張り付け用(投票区別集計表)'!AK58,"")</f>
        <v>2695</v>
      </c>
      <c r="H39" s="20">
        <f>IFERROR('[1]張り付け用(投票区別集計表)'!AL58,"")</f>
        <v>2873</v>
      </c>
      <c r="I39" s="21">
        <f t="shared" si="1"/>
        <v>5568</v>
      </c>
    </row>
    <row r="40" spans="2:9" ht="17.25" customHeight="1" x14ac:dyDescent="0.2">
      <c r="B40" s="16"/>
      <c r="C40" s="31"/>
      <c r="D40" s="31"/>
      <c r="E40" s="29"/>
      <c r="F40" s="19" t="s">
        <v>63</v>
      </c>
      <c r="G40" s="20">
        <f>IFERROR('[1]張り付け用(投票区別集計表)'!AK59,"")</f>
        <v>1208</v>
      </c>
      <c r="H40" s="20">
        <f>IFERROR('[1]張り付け用(投票区別集計表)'!AL59,"")</f>
        <v>1294</v>
      </c>
      <c r="I40" s="21">
        <f t="shared" si="1"/>
        <v>2502</v>
      </c>
    </row>
    <row r="41" spans="2:9" ht="17.25" customHeight="1" x14ac:dyDescent="0.2">
      <c r="B41" s="16"/>
      <c r="C41" s="31"/>
      <c r="D41" s="31"/>
      <c r="E41" s="29"/>
      <c r="F41" s="19" t="s">
        <v>64</v>
      </c>
      <c r="G41" s="20">
        <f>IFERROR('[1]張り付け用(投票区別集計表)'!AK60,"")</f>
        <v>1550</v>
      </c>
      <c r="H41" s="20">
        <f>IFERROR('[1]張り付け用(投票区別集計表)'!AL60,"")</f>
        <v>1670</v>
      </c>
      <c r="I41" s="21">
        <f t="shared" si="1"/>
        <v>3220</v>
      </c>
    </row>
    <row r="42" spans="2:9" ht="17.25" customHeight="1" x14ac:dyDescent="0.2">
      <c r="B42" s="16"/>
      <c r="C42" s="31"/>
      <c r="D42" s="31"/>
      <c r="E42" s="29"/>
      <c r="F42" s="19" t="s">
        <v>65</v>
      </c>
      <c r="G42" s="20">
        <f>IFERROR('[1]張り付け用(投票区別集計表)'!AK61,"")</f>
        <v>3569</v>
      </c>
      <c r="H42" s="20">
        <f>IFERROR('[1]張り付け用(投票区別集計表)'!AL61,"")</f>
        <v>3618</v>
      </c>
      <c r="I42" s="21">
        <f t="shared" si="1"/>
        <v>7187</v>
      </c>
    </row>
    <row r="43" spans="2:9" ht="17.25" customHeight="1" x14ac:dyDescent="0.2">
      <c r="B43" s="16"/>
      <c r="C43" s="31"/>
      <c r="D43" s="31"/>
      <c r="E43" s="29"/>
      <c r="F43" s="19" t="s">
        <v>66</v>
      </c>
      <c r="G43" s="20">
        <f>IFERROR('[1]張り付け用(投票区別集計表)'!AK62,"")</f>
        <v>1660</v>
      </c>
      <c r="H43" s="20">
        <f>IFERROR('[1]張り付け用(投票区別集計表)'!AL62,"")</f>
        <v>1720</v>
      </c>
      <c r="I43" s="21">
        <f t="shared" si="1"/>
        <v>3380</v>
      </c>
    </row>
    <row r="44" spans="2:9" ht="17.25" customHeight="1" x14ac:dyDescent="0.2">
      <c r="B44" s="16"/>
      <c r="C44" s="31"/>
      <c r="D44" s="31"/>
      <c r="E44" s="29"/>
      <c r="F44" s="19" t="s">
        <v>67</v>
      </c>
      <c r="G44" s="20">
        <f>IFERROR('[1]張り付け用(投票区別集計表)'!AK63,"")</f>
        <v>1708</v>
      </c>
      <c r="H44" s="20">
        <f>IFERROR('[1]張り付け用(投票区別集計表)'!AL63,"")</f>
        <v>1921</v>
      </c>
      <c r="I44" s="21">
        <f t="shared" si="1"/>
        <v>3629</v>
      </c>
    </row>
    <row r="45" spans="2:9" ht="17.25" customHeight="1" x14ac:dyDescent="0.2">
      <c r="B45" s="16"/>
      <c r="C45" s="31"/>
      <c r="D45" s="31"/>
      <c r="E45" s="29"/>
      <c r="F45" s="19" t="s">
        <v>68</v>
      </c>
      <c r="G45" s="20">
        <f>IFERROR('[1]張り付け用(投票区別集計表)'!AK64,"")</f>
        <v>2609</v>
      </c>
      <c r="H45" s="20">
        <f>IFERROR('[1]張り付け用(投票区別集計表)'!AL64,"")</f>
        <v>2586</v>
      </c>
      <c r="I45" s="21">
        <f t="shared" si="1"/>
        <v>5195</v>
      </c>
    </row>
    <row r="46" spans="2:9" ht="17.25" customHeight="1" thickBot="1" x14ac:dyDescent="0.25">
      <c r="B46" s="35"/>
      <c r="C46" s="36"/>
      <c r="D46" s="37"/>
      <c r="E46" s="38"/>
      <c r="F46" s="19" t="s">
        <v>69</v>
      </c>
      <c r="G46" s="20">
        <f>IFERROR('[1]張り付け用(投票区別集計表)'!AK65,"")</f>
        <v>1200</v>
      </c>
      <c r="H46" s="20">
        <f>IFERROR('[1]張り付け用(投票区別集計表)'!AL65,"")</f>
        <v>1202</v>
      </c>
      <c r="I46" s="21">
        <f t="shared" si="1"/>
        <v>2402</v>
      </c>
    </row>
    <row r="47" spans="2:9" ht="13.5" thickBot="1" x14ac:dyDescent="0.25">
      <c r="B47" s="39" t="s">
        <v>70</v>
      </c>
      <c r="C47" s="40">
        <f>SUM(C5:C23)</f>
        <v>35012</v>
      </c>
      <c r="D47" s="40">
        <f t="shared" ref="D47:E47" si="2">SUM(D5:D23)</f>
        <v>35757</v>
      </c>
      <c r="E47" s="41">
        <f t="shared" si="2"/>
        <v>70769</v>
      </c>
      <c r="F47" s="42" t="s">
        <v>71</v>
      </c>
      <c r="G47" s="43">
        <f>SUM(G5:G46)</f>
        <v>91019</v>
      </c>
      <c r="H47" s="43">
        <f t="shared" ref="H47:I47" si="3">SUM(H5:H46)</f>
        <v>90438</v>
      </c>
      <c r="I47" s="43">
        <f t="shared" si="3"/>
        <v>181457</v>
      </c>
    </row>
    <row r="48" spans="2:9" ht="13.5" thickBot="1" x14ac:dyDescent="0.25">
      <c r="B48" s="44"/>
      <c r="C48" s="44"/>
      <c r="D48" s="44"/>
      <c r="E48" s="44"/>
      <c r="F48" s="39" t="s">
        <v>72</v>
      </c>
      <c r="G48" s="45">
        <f>C47+G47</f>
        <v>126031</v>
      </c>
      <c r="H48" s="45">
        <f>D47+H47</f>
        <v>126195</v>
      </c>
      <c r="I48" s="46">
        <f>E47+I47</f>
        <v>252226</v>
      </c>
    </row>
  </sheetData>
  <sheetProtection algorithmName="SHA-512" hashValue="1Nv1Q34gieTvUF2lyKbX2DYs/1F0UdNbNjSSSTr5lHlowaGmCpphg8r+/N7fCliV6QWPK6vvQpkd8PmTNiOBTg==" saltValue="UrI8arUYAKWdtSAil6AQtg==" spinCount="100000" sheet="1" objects="1" scenarios="1"/>
  <mergeCells count="4">
    <mergeCell ref="A1:I1"/>
    <mergeCell ref="G2:I2"/>
    <mergeCell ref="C3:E3"/>
    <mergeCell ref="G3:I3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>
    <oddFooter>&amp;C-2-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総括（投票区）</vt:lpstr>
    </vt:vector>
  </TitlesOfParts>
  <Company>Yokkaichi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泰成</dc:creator>
  <cp:lastModifiedBy>鎌田 泰成</cp:lastModifiedBy>
  <dcterms:created xsi:type="dcterms:W3CDTF">2024-09-03T01:06:48Z</dcterms:created>
  <dcterms:modified xsi:type="dcterms:W3CDTF">2024-09-03T01:06:55Z</dcterms:modified>
</cp:coreProperties>
</file>