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公開フォルダ\☺統計係\人口データ\行政区別人口（半年更新）\"/>
    </mc:Choice>
  </mc:AlternateContent>
  <xr:revisionPtr revIDLastSave="0" documentId="8_{C8868744-3709-4C56-86FB-19780E44CF92}" xr6:coauthVersionLast="47" xr6:coauthVersionMax="47" xr10:uidLastSave="{00000000-0000-0000-0000-000000000000}"/>
  <bookViews>
    <workbookView xWindow="-120" yWindow="-120" windowWidth="20730" windowHeight="11760" xr2:uid="{2BF85051-AB73-4261-BCC5-FE4993F25B76}"/>
  </bookViews>
  <sheets>
    <sheet name="行政区別（世帯数含）" sheetId="1" r:id="rId1"/>
  </sheets>
  <externalReferences>
    <externalReference r:id="rId2"/>
  </externalReferences>
  <definedNames>
    <definedName name="_xlnm._FilterDatabase" localSheetId="0" hidden="1">'行政区別（世帯数含）'!$A$1:$K$704</definedName>
    <definedName name="_xlnm.Print_Area" localSheetId="0">'行政区別（世帯数含）'!$B$1:$I$701</definedName>
    <definedName name="_xlnm.Print_Titles" localSheetId="0">'行政区別（世帯数含）'!$1:$2</definedName>
    <definedName name="コード">#REF!</definedName>
    <definedName name="行政区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02" i="1" l="1"/>
  <c r="P702" i="1"/>
  <c r="H702" i="1"/>
  <c r="G702" i="1"/>
  <c r="F702" i="1"/>
  <c r="E702" i="1"/>
  <c r="R701" i="1"/>
  <c r="R700" i="1"/>
  <c r="R699" i="1"/>
  <c r="D699" i="1"/>
  <c r="R698" i="1"/>
  <c r="D698" i="1"/>
  <c r="R697" i="1"/>
  <c r="D697" i="1"/>
  <c r="R696" i="1"/>
  <c r="R695" i="1"/>
  <c r="D695" i="1"/>
  <c r="R694" i="1"/>
  <c r="D694" i="1"/>
  <c r="R693" i="1"/>
  <c r="D693" i="1"/>
  <c r="R692" i="1"/>
  <c r="D692" i="1"/>
  <c r="R691" i="1"/>
  <c r="D691" i="1"/>
  <c r="R690" i="1"/>
  <c r="D690" i="1"/>
  <c r="R689" i="1"/>
  <c r="D689" i="1"/>
  <c r="R688" i="1"/>
  <c r="D688" i="1"/>
  <c r="R687" i="1"/>
  <c r="D687" i="1"/>
  <c r="R686" i="1"/>
  <c r="D686" i="1"/>
  <c r="R685" i="1"/>
  <c r="D685" i="1"/>
  <c r="R684" i="1"/>
  <c r="D684" i="1"/>
  <c r="R683" i="1"/>
  <c r="D683" i="1"/>
  <c r="R682" i="1"/>
  <c r="D682" i="1"/>
  <c r="R681" i="1"/>
  <c r="D681" i="1"/>
  <c r="R680" i="1"/>
  <c r="D680" i="1"/>
  <c r="R679" i="1"/>
  <c r="D679" i="1"/>
  <c r="R678" i="1"/>
  <c r="D678" i="1"/>
  <c r="R677" i="1"/>
  <c r="D677" i="1"/>
  <c r="R676" i="1"/>
  <c r="D676" i="1"/>
  <c r="R675" i="1"/>
  <c r="D675" i="1"/>
  <c r="R674" i="1"/>
  <c r="D674" i="1"/>
  <c r="R673" i="1"/>
  <c r="D673" i="1"/>
  <c r="R672" i="1"/>
  <c r="D672" i="1"/>
  <c r="R671" i="1"/>
  <c r="R670" i="1"/>
  <c r="D670" i="1"/>
  <c r="R669" i="1"/>
  <c r="D669" i="1"/>
  <c r="R668" i="1"/>
  <c r="D668" i="1"/>
  <c r="R667" i="1"/>
  <c r="D667" i="1"/>
  <c r="R666" i="1"/>
  <c r="D666" i="1"/>
  <c r="R665" i="1"/>
  <c r="D665" i="1"/>
  <c r="R664" i="1"/>
  <c r="D664" i="1"/>
  <c r="R663" i="1"/>
  <c r="D663" i="1"/>
  <c r="R662" i="1"/>
  <c r="D662" i="1"/>
  <c r="R661" i="1"/>
  <c r="D661" i="1"/>
  <c r="R660" i="1"/>
  <c r="D660" i="1"/>
  <c r="R659" i="1"/>
  <c r="D659" i="1"/>
  <c r="R658" i="1"/>
  <c r="D658" i="1"/>
  <c r="R657" i="1"/>
  <c r="D657" i="1"/>
  <c r="R656" i="1"/>
  <c r="R655" i="1"/>
  <c r="D655" i="1"/>
  <c r="R654" i="1"/>
  <c r="D654" i="1"/>
  <c r="R653" i="1"/>
  <c r="D653" i="1"/>
  <c r="R652" i="1"/>
  <c r="D652" i="1"/>
  <c r="R651" i="1"/>
  <c r="D651" i="1"/>
  <c r="R650" i="1"/>
  <c r="D650" i="1"/>
  <c r="R649" i="1"/>
  <c r="D649" i="1"/>
  <c r="R648" i="1"/>
  <c r="D648" i="1"/>
  <c r="R647" i="1"/>
  <c r="D647" i="1"/>
  <c r="R646" i="1"/>
  <c r="D646" i="1"/>
  <c r="R645" i="1"/>
  <c r="D645" i="1"/>
  <c r="R644" i="1"/>
  <c r="D644" i="1"/>
  <c r="R643" i="1"/>
  <c r="D643" i="1"/>
  <c r="R642" i="1"/>
  <c r="D642" i="1"/>
  <c r="R641" i="1"/>
  <c r="D641" i="1"/>
  <c r="R640" i="1"/>
  <c r="D640" i="1"/>
  <c r="R639" i="1"/>
  <c r="R638" i="1"/>
  <c r="R637" i="1"/>
  <c r="D637" i="1"/>
  <c r="R636" i="1"/>
  <c r="D636" i="1"/>
  <c r="R635" i="1"/>
  <c r="D635" i="1"/>
  <c r="R634" i="1"/>
  <c r="D634" i="1"/>
  <c r="R633" i="1"/>
  <c r="D633" i="1"/>
  <c r="R632" i="1"/>
  <c r="D632" i="1"/>
  <c r="R631" i="1"/>
  <c r="D631" i="1"/>
  <c r="R630" i="1"/>
  <c r="D630" i="1"/>
  <c r="R629" i="1"/>
  <c r="D629" i="1"/>
  <c r="R628" i="1"/>
  <c r="D628" i="1"/>
  <c r="R627" i="1"/>
  <c r="D627" i="1"/>
  <c r="R626" i="1"/>
  <c r="D626" i="1"/>
  <c r="R625" i="1"/>
  <c r="D625" i="1"/>
  <c r="R624" i="1"/>
  <c r="D624" i="1"/>
  <c r="R623" i="1"/>
  <c r="D623" i="1"/>
  <c r="R622" i="1"/>
  <c r="D622" i="1"/>
  <c r="R621" i="1"/>
  <c r="D621" i="1"/>
  <c r="R620" i="1"/>
  <c r="D620" i="1"/>
  <c r="R619" i="1"/>
  <c r="D619" i="1"/>
  <c r="R618" i="1"/>
  <c r="D618" i="1"/>
  <c r="R617" i="1"/>
  <c r="D617" i="1"/>
  <c r="R616" i="1"/>
  <c r="D616" i="1"/>
  <c r="R615" i="1"/>
  <c r="D615" i="1"/>
  <c r="R614" i="1"/>
  <c r="D614" i="1"/>
  <c r="R613" i="1"/>
  <c r="D613" i="1"/>
  <c r="R612" i="1"/>
  <c r="D612" i="1"/>
  <c r="R611" i="1"/>
  <c r="D611" i="1"/>
  <c r="R610" i="1"/>
  <c r="D610" i="1"/>
  <c r="R609" i="1"/>
  <c r="D609" i="1"/>
  <c r="R608" i="1"/>
  <c r="D608" i="1"/>
  <c r="R607" i="1"/>
  <c r="D607" i="1"/>
  <c r="R606" i="1"/>
  <c r="D606" i="1"/>
  <c r="R605" i="1"/>
  <c r="D605" i="1"/>
  <c r="R604" i="1"/>
  <c r="D604" i="1"/>
  <c r="R603" i="1"/>
  <c r="D603" i="1"/>
  <c r="R602" i="1"/>
  <c r="D602" i="1"/>
  <c r="R601" i="1"/>
  <c r="D601" i="1"/>
  <c r="R600" i="1"/>
  <c r="D600" i="1"/>
  <c r="R599" i="1"/>
  <c r="D599" i="1"/>
  <c r="R598" i="1"/>
  <c r="D598" i="1"/>
  <c r="R597" i="1"/>
  <c r="D597" i="1"/>
  <c r="R596" i="1"/>
  <c r="D596" i="1"/>
  <c r="R595" i="1"/>
  <c r="D595" i="1"/>
  <c r="R594" i="1"/>
  <c r="D594" i="1"/>
  <c r="R593" i="1"/>
  <c r="D593" i="1"/>
  <c r="R592" i="1"/>
  <c r="D592" i="1"/>
  <c r="R591" i="1"/>
  <c r="D591" i="1"/>
  <c r="R590" i="1"/>
  <c r="D590" i="1"/>
  <c r="R589" i="1"/>
  <c r="D589" i="1"/>
  <c r="R588" i="1"/>
  <c r="D588" i="1"/>
  <c r="R587" i="1"/>
  <c r="D587" i="1"/>
  <c r="R586" i="1"/>
  <c r="D586" i="1"/>
  <c r="R585" i="1"/>
  <c r="D585" i="1"/>
  <c r="R584" i="1"/>
  <c r="D584" i="1"/>
  <c r="R583" i="1"/>
  <c r="D583" i="1"/>
  <c r="R582" i="1"/>
  <c r="D582" i="1"/>
  <c r="R581" i="1"/>
  <c r="D581" i="1"/>
  <c r="R580" i="1"/>
  <c r="D580" i="1"/>
  <c r="R579" i="1"/>
  <c r="D579" i="1"/>
  <c r="R578" i="1"/>
  <c r="D578" i="1"/>
  <c r="R577" i="1"/>
  <c r="D577" i="1"/>
  <c r="R576" i="1"/>
  <c r="D576" i="1"/>
  <c r="R575" i="1"/>
  <c r="D575" i="1"/>
  <c r="R574" i="1"/>
  <c r="D574" i="1"/>
  <c r="R573" i="1"/>
  <c r="D573" i="1"/>
  <c r="R572" i="1"/>
  <c r="D572" i="1"/>
  <c r="R571" i="1"/>
  <c r="D571" i="1"/>
  <c r="R570" i="1"/>
  <c r="D570" i="1"/>
  <c r="R569" i="1"/>
  <c r="D569" i="1"/>
  <c r="R568" i="1"/>
  <c r="D568" i="1"/>
  <c r="R567" i="1"/>
  <c r="D567" i="1"/>
  <c r="R566" i="1"/>
  <c r="D566" i="1"/>
  <c r="R565" i="1"/>
  <c r="D565" i="1"/>
  <c r="R564" i="1"/>
  <c r="D564" i="1"/>
  <c r="R563" i="1"/>
  <c r="D563" i="1"/>
  <c r="R562" i="1"/>
  <c r="D562" i="1"/>
  <c r="R561" i="1"/>
  <c r="D561" i="1"/>
  <c r="R560" i="1"/>
  <c r="D560" i="1"/>
  <c r="R559" i="1"/>
  <c r="D559" i="1"/>
  <c r="R558" i="1"/>
  <c r="D558" i="1"/>
  <c r="R557" i="1"/>
  <c r="D557" i="1"/>
  <c r="R556" i="1"/>
  <c r="D556" i="1"/>
  <c r="R555" i="1"/>
  <c r="R554" i="1"/>
  <c r="D554" i="1"/>
  <c r="R553" i="1"/>
  <c r="D553" i="1"/>
  <c r="R552" i="1"/>
  <c r="D552" i="1"/>
  <c r="R551" i="1"/>
  <c r="D551" i="1"/>
  <c r="R550" i="1"/>
  <c r="D550" i="1"/>
  <c r="R549" i="1"/>
  <c r="D549" i="1"/>
  <c r="R548" i="1"/>
  <c r="D548" i="1"/>
  <c r="R547" i="1"/>
  <c r="D547" i="1"/>
  <c r="R546" i="1"/>
  <c r="D546" i="1"/>
  <c r="R545" i="1"/>
  <c r="D545" i="1"/>
  <c r="R544" i="1"/>
  <c r="D544" i="1"/>
  <c r="R543" i="1"/>
  <c r="D543" i="1"/>
  <c r="R542" i="1"/>
  <c r="D542" i="1"/>
  <c r="R541" i="1"/>
  <c r="D541" i="1"/>
  <c r="R540" i="1"/>
  <c r="D540" i="1"/>
  <c r="R539" i="1"/>
  <c r="D539" i="1"/>
  <c r="R538" i="1"/>
  <c r="D538" i="1"/>
  <c r="R537" i="1"/>
  <c r="D537" i="1"/>
  <c r="R536" i="1"/>
  <c r="D536" i="1"/>
  <c r="R535" i="1"/>
  <c r="D535" i="1"/>
  <c r="R534" i="1"/>
  <c r="D534" i="1"/>
  <c r="R533" i="1"/>
  <c r="D533" i="1"/>
  <c r="R532" i="1"/>
  <c r="D532" i="1"/>
  <c r="R531" i="1"/>
  <c r="D531" i="1"/>
  <c r="R530" i="1"/>
  <c r="D530" i="1"/>
  <c r="R529" i="1"/>
  <c r="D529" i="1"/>
  <c r="R528" i="1"/>
  <c r="D528" i="1"/>
  <c r="R527" i="1"/>
  <c r="D527" i="1"/>
  <c r="R526" i="1"/>
  <c r="D526" i="1"/>
  <c r="R525" i="1"/>
  <c r="D525" i="1"/>
  <c r="R524" i="1"/>
  <c r="D524" i="1"/>
  <c r="R523" i="1"/>
  <c r="D523" i="1"/>
  <c r="R522" i="1"/>
  <c r="D522" i="1"/>
  <c r="R521" i="1"/>
  <c r="D521" i="1"/>
  <c r="R520" i="1"/>
  <c r="D520" i="1"/>
  <c r="R519" i="1"/>
  <c r="D519" i="1"/>
  <c r="R518" i="1"/>
  <c r="D518" i="1"/>
  <c r="R517" i="1"/>
  <c r="D517" i="1"/>
  <c r="R516" i="1"/>
  <c r="D516" i="1"/>
  <c r="R515" i="1"/>
  <c r="D515" i="1"/>
  <c r="R514" i="1"/>
  <c r="D514" i="1"/>
  <c r="R513" i="1"/>
  <c r="D513" i="1"/>
  <c r="R512" i="1"/>
  <c r="D512" i="1"/>
  <c r="R511" i="1"/>
  <c r="D511" i="1"/>
  <c r="R510" i="1"/>
  <c r="D510" i="1"/>
  <c r="R509" i="1"/>
  <c r="D509" i="1"/>
  <c r="R508" i="1"/>
  <c r="D508" i="1"/>
  <c r="R507" i="1"/>
  <c r="D507" i="1"/>
  <c r="R506" i="1"/>
  <c r="D506" i="1"/>
  <c r="R505" i="1"/>
  <c r="D505" i="1"/>
  <c r="R504" i="1"/>
  <c r="D504" i="1"/>
  <c r="R503" i="1"/>
  <c r="R502" i="1"/>
  <c r="D502" i="1"/>
  <c r="R501" i="1"/>
  <c r="D501" i="1"/>
  <c r="R500" i="1"/>
  <c r="D500" i="1"/>
  <c r="R499" i="1"/>
  <c r="D499" i="1"/>
  <c r="R498" i="1"/>
  <c r="D498" i="1"/>
  <c r="R497" i="1"/>
  <c r="D497" i="1"/>
  <c r="R496" i="1"/>
  <c r="D496" i="1"/>
  <c r="R495" i="1"/>
  <c r="D495" i="1"/>
  <c r="R494" i="1"/>
  <c r="D494" i="1"/>
  <c r="R493" i="1"/>
  <c r="D493" i="1"/>
  <c r="R492" i="1"/>
  <c r="D492" i="1"/>
  <c r="R491" i="1"/>
  <c r="D491" i="1"/>
  <c r="R490" i="1"/>
  <c r="D490" i="1"/>
  <c r="R489" i="1"/>
  <c r="D489" i="1"/>
  <c r="R488" i="1"/>
  <c r="D488" i="1"/>
  <c r="R487" i="1"/>
  <c r="D487" i="1"/>
  <c r="R486" i="1"/>
  <c r="D486" i="1"/>
  <c r="R485" i="1"/>
  <c r="D485" i="1"/>
  <c r="R484" i="1"/>
  <c r="D484" i="1"/>
  <c r="R483" i="1"/>
  <c r="D483" i="1"/>
  <c r="R482" i="1"/>
  <c r="D482" i="1"/>
  <c r="R481" i="1"/>
  <c r="D481" i="1"/>
  <c r="R480" i="1"/>
  <c r="D480" i="1"/>
  <c r="R479" i="1"/>
  <c r="D479" i="1"/>
  <c r="R478" i="1"/>
  <c r="D478" i="1"/>
  <c r="R477" i="1"/>
  <c r="D477" i="1"/>
  <c r="R476" i="1"/>
  <c r="D476" i="1"/>
  <c r="R475" i="1"/>
  <c r="D475" i="1"/>
  <c r="R474" i="1"/>
  <c r="D474" i="1"/>
  <c r="R473" i="1"/>
  <c r="D473" i="1"/>
  <c r="R472" i="1"/>
  <c r="D472" i="1"/>
  <c r="R471" i="1"/>
  <c r="D471" i="1"/>
  <c r="R470" i="1"/>
  <c r="D470" i="1"/>
  <c r="R469" i="1"/>
  <c r="D469" i="1"/>
  <c r="R468" i="1"/>
  <c r="D468" i="1"/>
  <c r="R467" i="1"/>
  <c r="D467" i="1"/>
  <c r="R466" i="1"/>
  <c r="D466" i="1"/>
  <c r="R465" i="1"/>
  <c r="D465" i="1"/>
  <c r="R464" i="1"/>
  <c r="D464" i="1"/>
  <c r="R463" i="1"/>
  <c r="D463" i="1"/>
  <c r="R462" i="1"/>
  <c r="D462" i="1"/>
  <c r="R461" i="1"/>
  <c r="D461" i="1"/>
  <c r="R460" i="1"/>
  <c r="D460" i="1"/>
  <c r="R459" i="1"/>
  <c r="D459" i="1"/>
  <c r="R458" i="1"/>
  <c r="D458" i="1"/>
  <c r="R457" i="1"/>
  <c r="D457" i="1"/>
  <c r="R456" i="1"/>
  <c r="D456" i="1"/>
  <c r="R455" i="1"/>
  <c r="D455" i="1"/>
  <c r="R454" i="1"/>
  <c r="D454" i="1"/>
  <c r="R453" i="1"/>
  <c r="D453" i="1"/>
  <c r="R452" i="1"/>
  <c r="D452" i="1"/>
  <c r="R451" i="1"/>
  <c r="D451" i="1"/>
  <c r="R450" i="1"/>
  <c r="D450" i="1"/>
  <c r="R449" i="1"/>
  <c r="D449" i="1"/>
  <c r="R448" i="1"/>
  <c r="D448" i="1"/>
  <c r="R447" i="1"/>
  <c r="D447" i="1"/>
  <c r="R446" i="1"/>
  <c r="D446" i="1"/>
  <c r="R445" i="1"/>
  <c r="D445" i="1"/>
  <c r="R444" i="1"/>
  <c r="D444" i="1"/>
  <c r="R443" i="1"/>
  <c r="D443" i="1"/>
  <c r="R442" i="1"/>
  <c r="D442" i="1"/>
  <c r="R441" i="1"/>
  <c r="D441" i="1"/>
  <c r="R440" i="1"/>
  <c r="D440" i="1"/>
  <c r="R439" i="1"/>
  <c r="D439" i="1"/>
  <c r="R438" i="1"/>
  <c r="D438" i="1"/>
  <c r="R437" i="1"/>
  <c r="D437" i="1"/>
  <c r="R436" i="1"/>
  <c r="D436" i="1"/>
  <c r="R435" i="1"/>
  <c r="D435" i="1"/>
  <c r="R434" i="1"/>
  <c r="D434" i="1"/>
  <c r="R433" i="1"/>
  <c r="D433" i="1"/>
  <c r="R432" i="1"/>
  <c r="D432" i="1"/>
  <c r="R431" i="1"/>
  <c r="D431" i="1"/>
  <c r="R430" i="1"/>
  <c r="D430" i="1"/>
  <c r="R429" i="1"/>
  <c r="D429" i="1"/>
  <c r="R428" i="1"/>
  <c r="D428" i="1"/>
  <c r="R427" i="1"/>
  <c r="D427" i="1"/>
  <c r="R426" i="1"/>
  <c r="D426" i="1"/>
  <c r="R425" i="1"/>
  <c r="D425" i="1"/>
  <c r="R424" i="1"/>
  <c r="D424" i="1"/>
  <c r="R423" i="1"/>
  <c r="D423" i="1"/>
  <c r="R422" i="1"/>
  <c r="D422" i="1"/>
  <c r="R421" i="1"/>
  <c r="D421" i="1"/>
  <c r="R420" i="1"/>
  <c r="D420" i="1"/>
  <c r="R419" i="1"/>
  <c r="D419" i="1"/>
  <c r="R418" i="1"/>
  <c r="D418" i="1"/>
  <c r="R417" i="1"/>
  <c r="D417" i="1"/>
  <c r="R416" i="1"/>
  <c r="D416" i="1"/>
  <c r="R415" i="1"/>
  <c r="D415" i="1"/>
  <c r="R414" i="1"/>
  <c r="D414" i="1"/>
  <c r="R413" i="1"/>
  <c r="D413" i="1"/>
  <c r="R412" i="1"/>
  <c r="D412" i="1"/>
  <c r="R411" i="1"/>
  <c r="D411" i="1"/>
  <c r="R410" i="1"/>
  <c r="D410" i="1"/>
  <c r="R409" i="1"/>
  <c r="D409" i="1"/>
  <c r="R408" i="1"/>
  <c r="D408" i="1"/>
  <c r="R407" i="1"/>
  <c r="D407" i="1"/>
  <c r="R406" i="1"/>
  <c r="D406" i="1"/>
  <c r="R405" i="1"/>
  <c r="D405" i="1"/>
  <c r="R404" i="1"/>
  <c r="D404" i="1"/>
  <c r="R403" i="1"/>
  <c r="D403" i="1"/>
  <c r="R402" i="1"/>
  <c r="D402" i="1"/>
  <c r="R401" i="1"/>
  <c r="D401" i="1"/>
  <c r="R400" i="1"/>
  <c r="D400" i="1"/>
  <c r="R399" i="1"/>
  <c r="D399" i="1"/>
  <c r="R398" i="1"/>
  <c r="D398" i="1"/>
  <c r="R397" i="1"/>
  <c r="D397" i="1"/>
  <c r="R396" i="1"/>
  <c r="D396" i="1"/>
  <c r="R395" i="1"/>
  <c r="D395" i="1"/>
  <c r="R394" i="1"/>
  <c r="D394" i="1"/>
  <c r="R393" i="1"/>
  <c r="D393" i="1"/>
  <c r="R392" i="1"/>
  <c r="D392" i="1"/>
  <c r="R391" i="1"/>
  <c r="R390" i="1"/>
  <c r="R389" i="1"/>
  <c r="R388" i="1"/>
  <c r="R387" i="1"/>
  <c r="D387" i="1"/>
  <c r="R386" i="1"/>
  <c r="D386" i="1"/>
  <c r="R385" i="1"/>
  <c r="D385" i="1"/>
  <c r="R384" i="1"/>
  <c r="D384" i="1"/>
  <c r="R383" i="1"/>
  <c r="D383" i="1"/>
  <c r="R382" i="1"/>
  <c r="D382" i="1"/>
  <c r="R381" i="1"/>
  <c r="D381" i="1"/>
  <c r="R380" i="1"/>
  <c r="D380" i="1"/>
  <c r="R379" i="1"/>
  <c r="D379" i="1"/>
  <c r="R378" i="1"/>
  <c r="D378" i="1"/>
  <c r="R377" i="1"/>
  <c r="D377" i="1"/>
  <c r="R376" i="1"/>
  <c r="D376" i="1"/>
  <c r="R375" i="1"/>
  <c r="D375" i="1"/>
  <c r="R374" i="1"/>
  <c r="D374" i="1"/>
  <c r="R373" i="1"/>
  <c r="D373" i="1"/>
  <c r="R372" i="1"/>
  <c r="D372" i="1"/>
  <c r="R371" i="1"/>
  <c r="D371" i="1"/>
  <c r="R370" i="1"/>
  <c r="D370" i="1"/>
  <c r="R369" i="1"/>
  <c r="D369" i="1"/>
  <c r="R368" i="1"/>
  <c r="D368" i="1"/>
  <c r="R367" i="1"/>
  <c r="D367" i="1"/>
  <c r="R366" i="1"/>
  <c r="D366" i="1"/>
  <c r="R365" i="1"/>
  <c r="D365" i="1"/>
  <c r="R364" i="1"/>
  <c r="D364" i="1"/>
  <c r="R363" i="1"/>
  <c r="D363" i="1"/>
  <c r="R362" i="1"/>
  <c r="D362" i="1"/>
  <c r="R361" i="1"/>
  <c r="D361" i="1"/>
  <c r="R360" i="1"/>
  <c r="D360" i="1"/>
  <c r="R359" i="1"/>
  <c r="D359" i="1"/>
  <c r="R358" i="1"/>
  <c r="D358" i="1"/>
  <c r="R357" i="1"/>
  <c r="D357" i="1"/>
  <c r="R356" i="1"/>
  <c r="D356" i="1"/>
  <c r="R355" i="1"/>
  <c r="D355" i="1"/>
  <c r="R354" i="1"/>
  <c r="D354" i="1"/>
  <c r="R353" i="1"/>
  <c r="D353" i="1"/>
  <c r="R352" i="1"/>
  <c r="D352" i="1"/>
  <c r="R351" i="1"/>
  <c r="D351" i="1"/>
  <c r="R350" i="1"/>
  <c r="D350" i="1"/>
  <c r="R349" i="1"/>
  <c r="D349" i="1"/>
  <c r="R348" i="1"/>
  <c r="D348" i="1"/>
  <c r="R347" i="1"/>
  <c r="D347" i="1"/>
  <c r="R346" i="1"/>
  <c r="D346" i="1"/>
  <c r="R345" i="1"/>
  <c r="D345" i="1"/>
  <c r="R344" i="1"/>
  <c r="D344" i="1"/>
  <c r="R343" i="1"/>
  <c r="D343" i="1"/>
  <c r="R342" i="1"/>
  <c r="D342" i="1"/>
  <c r="R341" i="1"/>
  <c r="D341" i="1"/>
  <c r="R340" i="1"/>
  <c r="D340" i="1"/>
  <c r="R339" i="1"/>
  <c r="D339" i="1"/>
  <c r="R338" i="1"/>
  <c r="D338" i="1"/>
  <c r="R337" i="1"/>
  <c r="D337" i="1"/>
  <c r="R336" i="1"/>
  <c r="D336" i="1"/>
  <c r="R335" i="1"/>
  <c r="D335" i="1"/>
  <c r="R334" i="1"/>
  <c r="D334" i="1"/>
  <c r="R333" i="1"/>
  <c r="D333" i="1"/>
  <c r="R332" i="1"/>
  <c r="D332" i="1"/>
  <c r="R331" i="1"/>
  <c r="D331" i="1"/>
  <c r="R330" i="1"/>
  <c r="D330" i="1"/>
  <c r="R329" i="1"/>
  <c r="D329" i="1"/>
  <c r="R328" i="1"/>
  <c r="D328" i="1"/>
  <c r="R327" i="1"/>
  <c r="D327" i="1"/>
  <c r="R326" i="1"/>
  <c r="D326" i="1"/>
  <c r="R325" i="1"/>
  <c r="D325" i="1"/>
  <c r="R324" i="1"/>
  <c r="D324" i="1"/>
  <c r="R323" i="1"/>
  <c r="D323" i="1"/>
  <c r="R322" i="1"/>
  <c r="D322" i="1"/>
  <c r="R321" i="1"/>
  <c r="D321" i="1"/>
  <c r="R320" i="1"/>
  <c r="D320" i="1"/>
  <c r="R319" i="1"/>
  <c r="D319" i="1"/>
  <c r="R318" i="1"/>
  <c r="D318" i="1"/>
  <c r="R317" i="1"/>
  <c r="D317" i="1"/>
  <c r="R316" i="1"/>
  <c r="D316" i="1"/>
  <c r="R315" i="1"/>
  <c r="D315" i="1"/>
  <c r="R314" i="1"/>
  <c r="D314" i="1"/>
  <c r="R313" i="1"/>
  <c r="D313" i="1"/>
  <c r="R312" i="1"/>
  <c r="D312" i="1"/>
  <c r="R311" i="1"/>
  <c r="D311" i="1"/>
  <c r="R310" i="1"/>
  <c r="D310" i="1"/>
  <c r="R309" i="1"/>
  <c r="D309" i="1"/>
  <c r="R308" i="1"/>
  <c r="D308" i="1"/>
  <c r="R307" i="1"/>
  <c r="D307" i="1"/>
  <c r="R306" i="1"/>
  <c r="D306" i="1"/>
  <c r="R305" i="1"/>
  <c r="D305" i="1"/>
  <c r="R304" i="1"/>
  <c r="D304" i="1"/>
  <c r="R303" i="1"/>
  <c r="D303" i="1"/>
  <c r="R302" i="1"/>
  <c r="D302" i="1"/>
  <c r="R301" i="1"/>
  <c r="D301" i="1"/>
  <c r="R300" i="1"/>
  <c r="D300" i="1"/>
  <c r="R299" i="1"/>
  <c r="D299" i="1"/>
  <c r="R298" i="1"/>
  <c r="D298" i="1"/>
  <c r="R297" i="1"/>
  <c r="D297" i="1"/>
  <c r="R296" i="1"/>
  <c r="D296" i="1"/>
  <c r="R295" i="1"/>
  <c r="D295" i="1"/>
  <c r="R294" i="1"/>
  <c r="D294" i="1"/>
  <c r="R293" i="1"/>
  <c r="D293" i="1"/>
  <c r="R292" i="1"/>
  <c r="D292" i="1"/>
  <c r="R291" i="1"/>
  <c r="D291" i="1"/>
  <c r="R290" i="1"/>
  <c r="D290" i="1"/>
  <c r="R289" i="1"/>
  <c r="D289" i="1"/>
  <c r="R288" i="1"/>
  <c r="D288" i="1"/>
  <c r="R287" i="1"/>
  <c r="D287" i="1"/>
  <c r="R286" i="1"/>
  <c r="D286" i="1"/>
  <c r="R285" i="1"/>
  <c r="D285" i="1"/>
  <c r="R284" i="1"/>
  <c r="D284" i="1"/>
  <c r="R283" i="1"/>
  <c r="D283" i="1"/>
  <c r="R282" i="1"/>
  <c r="D282" i="1"/>
  <c r="R281" i="1"/>
  <c r="D281" i="1"/>
  <c r="R280" i="1"/>
  <c r="R279" i="1"/>
  <c r="D279" i="1"/>
  <c r="R278" i="1"/>
  <c r="D278" i="1"/>
  <c r="R277" i="1"/>
  <c r="D277" i="1"/>
  <c r="R276" i="1"/>
  <c r="D276" i="1"/>
  <c r="R275" i="1"/>
  <c r="D275" i="1"/>
  <c r="R274" i="1"/>
  <c r="D274" i="1"/>
  <c r="R273" i="1"/>
  <c r="D273" i="1"/>
  <c r="R272" i="1"/>
  <c r="D272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R259" i="1"/>
  <c r="D259" i="1"/>
  <c r="R258" i="1"/>
  <c r="D258" i="1"/>
  <c r="R257" i="1"/>
  <c r="D257" i="1"/>
  <c r="R256" i="1"/>
  <c r="D256" i="1"/>
  <c r="R255" i="1"/>
  <c r="D255" i="1"/>
  <c r="R254" i="1"/>
  <c r="R253" i="1"/>
  <c r="D253" i="1"/>
  <c r="R252" i="1"/>
  <c r="D252" i="1"/>
  <c r="R251" i="1"/>
  <c r="D251" i="1"/>
  <c r="R250" i="1"/>
  <c r="D250" i="1"/>
  <c r="R249" i="1"/>
  <c r="D249" i="1"/>
  <c r="R248" i="1"/>
  <c r="D248" i="1"/>
  <c r="R247" i="1"/>
  <c r="D247" i="1"/>
  <c r="R246" i="1"/>
  <c r="D246" i="1"/>
  <c r="R245" i="1"/>
  <c r="D245" i="1"/>
  <c r="R244" i="1"/>
  <c r="D244" i="1"/>
  <c r="R243" i="1"/>
  <c r="D243" i="1"/>
  <c r="R242" i="1"/>
  <c r="R241" i="1"/>
  <c r="R240" i="1"/>
  <c r="D240" i="1"/>
  <c r="R239" i="1"/>
  <c r="D239" i="1"/>
  <c r="R238" i="1"/>
  <c r="D238" i="1"/>
  <c r="R237" i="1"/>
  <c r="D237" i="1"/>
  <c r="R236" i="1"/>
  <c r="D236" i="1"/>
  <c r="R235" i="1"/>
  <c r="R234" i="1"/>
  <c r="D234" i="1"/>
  <c r="R233" i="1"/>
  <c r="R232" i="1"/>
  <c r="D232" i="1"/>
  <c r="R231" i="1"/>
  <c r="D231" i="1"/>
  <c r="R230" i="1"/>
  <c r="D230" i="1"/>
  <c r="R229" i="1"/>
  <c r="D229" i="1"/>
  <c r="R228" i="1"/>
  <c r="D228" i="1"/>
  <c r="R227" i="1"/>
  <c r="D227" i="1"/>
  <c r="R226" i="1"/>
  <c r="D226" i="1"/>
  <c r="R225" i="1"/>
  <c r="D225" i="1"/>
  <c r="R224" i="1"/>
  <c r="R223" i="1"/>
  <c r="D223" i="1"/>
  <c r="R222" i="1"/>
  <c r="D222" i="1"/>
  <c r="R221" i="1"/>
  <c r="D221" i="1"/>
  <c r="R220" i="1"/>
  <c r="D220" i="1"/>
  <c r="R219" i="1"/>
  <c r="D219" i="1"/>
  <c r="R218" i="1"/>
  <c r="D218" i="1"/>
  <c r="R217" i="1"/>
  <c r="D217" i="1"/>
  <c r="R216" i="1"/>
  <c r="D216" i="1"/>
  <c r="R215" i="1"/>
  <c r="D215" i="1"/>
  <c r="R214" i="1"/>
  <c r="D214" i="1"/>
  <c r="R213" i="1"/>
  <c r="D213" i="1"/>
  <c r="R212" i="1"/>
  <c r="D212" i="1"/>
  <c r="R211" i="1"/>
  <c r="D211" i="1"/>
  <c r="R210" i="1"/>
  <c r="D210" i="1"/>
  <c r="R209" i="1"/>
  <c r="D209" i="1"/>
  <c r="R208" i="1"/>
  <c r="D208" i="1"/>
  <c r="R207" i="1"/>
  <c r="D207" i="1"/>
  <c r="R206" i="1"/>
  <c r="D206" i="1"/>
  <c r="R205" i="1"/>
  <c r="D205" i="1"/>
  <c r="R204" i="1"/>
  <c r="D204" i="1"/>
  <c r="R203" i="1"/>
  <c r="D203" i="1"/>
  <c r="R202" i="1"/>
  <c r="R201" i="1"/>
  <c r="D201" i="1"/>
  <c r="R200" i="1"/>
  <c r="D200" i="1"/>
  <c r="R199" i="1"/>
  <c r="R198" i="1"/>
  <c r="D198" i="1"/>
  <c r="R197" i="1"/>
  <c r="D197" i="1"/>
  <c r="R196" i="1"/>
  <c r="D196" i="1"/>
  <c r="R195" i="1"/>
  <c r="D195" i="1"/>
  <c r="R194" i="1"/>
  <c r="D194" i="1"/>
  <c r="R193" i="1"/>
  <c r="D193" i="1"/>
  <c r="R192" i="1"/>
  <c r="D192" i="1"/>
  <c r="R191" i="1"/>
  <c r="D191" i="1"/>
  <c r="R190" i="1"/>
  <c r="D190" i="1"/>
  <c r="R189" i="1"/>
  <c r="D189" i="1"/>
  <c r="R188" i="1"/>
  <c r="D188" i="1"/>
  <c r="R187" i="1"/>
  <c r="D187" i="1"/>
  <c r="R186" i="1"/>
  <c r="D186" i="1"/>
  <c r="R185" i="1"/>
  <c r="D185" i="1"/>
  <c r="R184" i="1"/>
  <c r="D184" i="1"/>
  <c r="R183" i="1"/>
  <c r="D183" i="1"/>
  <c r="R182" i="1"/>
  <c r="D182" i="1"/>
  <c r="R181" i="1"/>
  <c r="D181" i="1"/>
  <c r="R180" i="1"/>
  <c r="D180" i="1"/>
  <c r="R179" i="1"/>
  <c r="D179" i="1"/>
  <c r="R178" i="1"/>
  <c r="D178" i="1"/>
  <c r="R177" i="1"/>
  <c r="D177" i="1"/>
  <c r="R176" i="1"/>
  <c r="D176" i="1"/>
  <c r="R175" i="1"/>
  <c r="D175" i="1"/>
  <c r="R174" i="1"/>
  <c r="D174" i="1"/>
  <c r="R173" i="1"/>
  <c r="D173" i="1"/>
  <c r="R172" i="1"/>
  <c r="D172" i="1"/>
  <c r="R171" i="1"/>
  <c r="D171" i="1"/>
  <c r="R170" i="1"/>
  <c r="D170" i="1"/>
  <c r="R169" i="1"/>
  <c r="D169" i="1"/>
  <c r="R168" i="1"/>
  <c r="D168" i="1"/>
  <c r="R167" i="1"/>
  <c r="D167" i="1"/>
  <c r="R166" i="1"/>
  <c r="D166" i="1"/>
  <c r="R165" i="1"/>
  <c r="D165" i="1"/>
  <c r="R164" i="1"/>
  <c r="D164" i="1"/>
  <c r="R163" i="1"/>
  <c r="D163" i="1"/>
  <c r="R162" i="1"/>
  <c r="D162" i="1"/>
  <c r="R161" i="1"/>
  <c r="D161" i="1"/>
  <c r="R160" i="1"/>
  <c r="D160" i="1"/>
  <c r="R159" i="1"/>
  <c r="D159" i="1"/>
  <c r="R158" i="1"/>
  <c r="D158" i="1"/>
  <c r="R157" i="1"/>
  <c r="D157" i="1"/>
  <c r="R156" i="1"/>
  <c r="D156" i="1"/>
  <c r="R155" i="1"/>
  <c r="D155" i="1"/>
  <c r="R154" i="1"/>
  <c r="D154" i="1"/>
  <c r="R153" i="1"/>
  <c r="D153" i="1"/>
  <c r="R152" i="1"/>
  <c r="D152" i="1"/>
  <c r="R151" i="1"/>
  <c r="D151" i="1"/>
  <c r="R150" i="1"/>
  <c r="D150" i="1"/>
  <c r="R149" i="1"/>
  <c r="D149" i="1"/>
  <c r="R148" i="1"/>
  <c r="D148" i="1"/>
  <c r="R147" i="1"/>
  <c r="D147" i="1"/>
  <c r="R146" i="1"/>
  <c r="D146" i="1"/>
  <c r="R145" i="1"/>
  <c r="D145" i="1"/>
  <c r="R144" i="1"/>
  <c r="D144" i="1"/>
  <c r="R143" i="1"/>
  <c r="D143" i="1"/>
  <c r="R142" i="1"/>
  <c r="D142" i="1"/>
  <c r="R141" i="1"/>
  <c r="D141" i="1"/>
  <c r="R140" i="1"/>
  <c r="D140" i="1"/>
  <c r="R139" i="1"/>
  <c r="D139" i="1"/>
  <c r="R138" i="1"/>
  <c r="D138" i="1"/>
  <c r="R137" i="1"/>
  <c r="D137" i="1"/>
  <c r="R136" i="1"/>
  <c r="D136" i="1"/>
  <c r="R135" i="1"/>
  <c r="D135" i="1"/>
  <c r="R134" i="1"/>
  <c r="D134" i="1"/>
  <c r="R133" i="1"/>
  <c r="D133" i="1"/>
  <c r="R132" i="1"/>
  <c r="D132" i="1"/>
  <c r="R131" i="1"/>
  <c r="D131" i="1"/>
  <c r="R130" i="1"/>
  <c r="D130" i="1"/>
  <c r="R129" i="1"/>
  <c r="D129" i="1"/>
  <c r="R128" i="1"/>
  <c r="D128" i="1"/>
  <c r="R127" i="1"/>
  <c r="D127" i="1"/>
  <c r="R126" i="1"/>
  <c r="D126" i="1"/>
  <c r="R125" i="1"/>
  <c r="D125" i="1"/>
  <c r="R124" i="1"/>
  <c r="D124" i="1"/>
  <c r="R123" i="1"/>
  <c r="D123" i="1"/>
  <c r="R122" i="1"/>
  <c r="D122" i="1"/>
  <c r="R121" i="1"/>
  <c r="D121" i="1"/>
  <c r="R120" i="1"/>
  <c r="D120" i="1"/>
  <c r="R119" i="1"/>
  <c r="D119" i="1"/>
  <c r="R118" i="1"/>
  <c r="D118" i="1"/>
  <c r="R117" i="1"/>
  <c r="D117" i="1"/>
  <c r="R116" i="1"/>
  <c r="D116" i="1"/>
  <c r="R115" i="1"/>
  <c r="D115" i="1"/>
  <c r="R114" i="1"/>
  <c r="D114" i="1"/>
  <c r="R113" i="1"/>
  <c r="D113" i="1"/>
  <c r="R112" i="1"/>
  <c r="D112" i="1"/>
  <c r="R111" i="1"/>
  <c r="D111" i="1"/>
  <c r="R110" i="1"/>
  <c r="D110" i="1"/>
  <c r="R109" i="1"/>
  <c r="D109" i="1"/>
  <c r="R108" i="1"/>
  <c r="D108" i="1"/>
  <c r="R107" i="1"/>
  <c r="D107" i="1"/>
  <c r="R106" i="1"/>
  <c r="D106" i="1"/>
  <c r="R105" i="1"/>
  <c r="D105" i="1"/>
  <c r="R104" i="1"/>
  <c r="D104" i="1"/>
  <c r="R103" i="1"/>
  <c r="D103" i="1"/>
  <c r="R102" i="1"/>
  <c r="D102" i="1"/>
  <c r="R101" i="1"/>
  <c r="D101" i="1"/>
  <c r="R100" i="1"/>
  <c r="D100" i="1"/>
  <c r="R99" i="1"/>
  <c r="D99" i="1"/>
  <c r="R98" i="1"/>
  <c r="D98" i="1"/>
  <c r="R97" i="1"/>
  <c r="D97" i="1"/>
  <c r="R96" i="1"/>
  <c r="D96" i="1"/>
  <c r="R95" i="1"/>
  <c r="D95" i="1"/>
  <c r="R94" i="1"/>
  <c r="D94" i="1"/>
  <c r="R93" i="1"/>
  <c r="D93" i="1"/>
  <c r="R92" i="1"/>
  <c r="D92" i="1"/>
  <c r="R91" i="1"/>
  <c r="D91" i="1"/>
  <c r="R90" i="1"/>
  <c r="D90" i="1"/>
  <c r="R89" i="1"/>
  <c r="D89" i="1"/>
  <c r="R88" i="1"/>
  <c r="D88" i="1"/>
  <c r="R87" i="1"/>
  <c r="R86" i="1"/>
  <c r="D86" i="1"/>
  <c r="R85" i="1"/>
  <c r="D85" i="1"/>
  <c r="R84" i="1"/>
  <c r="D84" i="1"/>
  <c r="R83" i="1"/>
  <c r="D83" i="1"/>
  <c r="R82" i="1"/>
  <c r="D82" i="1"/>
  <c r="R81" i="1"/>
  <c r="D81" i="1"/>
  <c r="R80" i="1"/>
  <c r="D80" i="1"/>
  <c r="R79" i="1"/>
  <c r="D79" i="1"/>
  <c r="R78" i="1"/>
  <c r="D78" i="1"/>
  <c r="R77" i="1"/>
  <c r="D77" i="1"/>
  <c r="R76" i="1"/>
  <c r="D76" i="1"/>
  <c r="R75" i="1"/>
  <c r="D75" i="1"/>
  <c r="R74" i="1"/>
  <c r="D74" i="1"/>
  <c r="R73" i="1"/>
  <c r="D73" i="1"/>
  <c r="R72" i="1"/>
  <c r="D72" i="1"/>
  <c r="R71" i="1"/>
  <c r="D71" i="1"/>
  <c r="R70" i="1"/>
  <c r="D70" i="1"/>
  <c r="R69" i="1"/>
  <c r="D69" i="1"/>
  <c r="R68" i="1"/>
  <c r="D68" i="1"/>
  <c r="R67" i="1"/>
  <c r="D67" i="1"/>
  <c r="R66" i="1"/>
  <c r="D66" i="1"/>
  <c r="R65" i="1"/>
  <c r="D65" i="1"/>
  <c r="R64" i="1"/>
  <c r="D64" i="1"/>
  <c r="R63" i="1"/>
  <c r="D63" i="1"/>
  <c r="R62" i="1"/>
  <c r="D62" i="1"/>
  <c r="R61" i="1"/>
  <c r="D61" i="1"/>
  <c r="R60" i="1"/>
  <c r="D60" i="1"/>
  <c r="R59" i="1"/>
  <c r="D59" i="1"/>
  <c r="R58" i="1"/>
  <c r="D58" i="1"/>
  <c r="R57" i="1"/>
  <c r="D57" i="1"/>
  <c r="R56" i="1"/>
  <c r="D56" i="1"/>
  <c r="R55" i="1"/>
  <c r="D55" i="1"/>
  <c r="R54" i="1"/>
  <c r="D54" i="1"/>
  <c r="R53" i="1"/>
  <c r="D53" i="1"/>
  <c r="R52" i="1"/>
  <c r="D52" i="1"/>
  <c r="R51" i="1"/>
  <c r="D51" i="1"/>
  <c r="R50" i="1"/>
  <c r="D50" i="1"/>
  <c r="R49" i="1"/>
  <c r="D49" i="1"/>
  <c r="R48" i="1"/>
  <c r="D48" i="1"/>
  <c r="R47" i="1"/>
  <c r="D47" i="1"/>
  <c r="R46" i="1"/>
  <c r="D46" i="1"/>
  <c r="R45" i="1"/>
  <c r="D45" i="1"/>
  <c r="R44" i="1"/>
  <c r="D44" i="1"/>
  <c r="R43" i="1"/>
  <c r="D43" i="1"/>
  <c r="R42" i="1"/>
  <c r="D42" i="1"/>
  <c r="R41" i="1"/>
  <c r="D41" i="1"/>
  <c r="R40" i="1"/>
  <c r="R39" i="1"/>
  <c r="R38" i="1"/>
  <c r="D38" i="1"/>
  <c r="R37" i="1"/>
  <c r="D37" i="1"/>
  <c r="R36" i="1"/>
  <c r="D36" i="1"/>
  <c r="R35" i="1"/>
  <c r="D35" i="1"/>
  <c r="R34" i="1"/>
  <c r="D34" i="1"/>
  <c r="R33" i="1"/>
  <c r="D33" i="1"/>
  <c r="R32" i="1"/>
  <c r="D32" i="1"/>
  <c r="R31" i="1"/>
  <c r="D31" i="1"/>
  <c r="R30" i="1"/>
  <c r="D30" i="1"/>
  <c r="R29" i="1"/>
  <c r="D29" i="1"/>
  <c r="R28" i="1"/>
  <c r="D28" i="1"/>
  <c r="R27" i="1"/>
  <c r="D27" i="1"/>
  <c r="R26" i="1"/>
  <c r="D26" i="1"/>
  <c r="R25" i="1"/>
  <c r="D25" i="1"/>
  <c r="R24" i="1"/>
  <c r="D24" i="1"/>
  <c r="R23" i="1"/>
  <c r="D23" i="1"/>
  <c r="R22" i="1"/>
  <c r="D22" i="1"/>
  <c r="R21" i="1"/>
  <c r="D21" i="1"/>
  <c r="R20" i="1"/>
  <c r="D20" i="1"/>
  <c r="R19" i="1"/>
  <c r="D19" i="1"/>
  <c r="R18" i="1"/>
  <c r="D18" i="1"/>
  <c r="R17" i="1"/>
  <c r="D17" i="1"/>
  <c r="R16" i="1"/>
  <c r="D16" i="1"/>
  <c r="R15" i="1"/>
  <c r="D15" i="1"/>
  <c r="R14" i="1"/>
  <c r="D14" i="1"/>
  <c r="R13" i="1"/>
  <c r="D13" i="1"/>
  <c r="R12" i="1"/>
  <c r="D12" i="1"/>
  <c r="R11" i="1"/>
  <c r="D11" i="1"/>
  <c r="R10" i="1"/>
  <c r="D10" i="1"/>
  <c r="R9" i="1"/>
  <c r="D9" i="1"/>
  <c r="R8" i="1"/>
  <c r="D8" i="1"/>
  <c r="R7" i="1"/>
  <c r="D7" i="1"/>
  <c r="R6" i="1"/>
  <c r="D6" i="1"/>
  <c r="R5" i="1"/>
  <c r="D5" i="1"/>
  <c r="R4" i="1"/>
  <c r="D4" i="1"/>
  <c r="R3" i="1"/>
  <c r="D3" i="1"/>
  <c r="B1" i="1"/>
</calcChain>
</file>

<file path=xl/sharedStrings.xml><?xml version="1.0" encoding="utf-8"?>
<sst xmlns="http://schemas.openxmlformats.org/spreadsheetml/2006/main" count="1442" uniqueCount="742">
  <si>
    <t>行政区</t>
    <rPh sb="0" eb="3">
      <t>ギョウセイク</t>
    </rPh>
    <phoneticPr fontId="4"/>
  </si>
  <si>
    <t>手入力</t>
    <rPh sb="0" eb="3">
      <t>テニュウリョク</t>
    </rPh>
    <phoneticPr fontId="2"/>
  </si>
  <si>
    <t>地区</t>
    <rPh sb="0" eb="2">
      <t>チク</t>
    </rPh>
    <phoneticPr fontId="2"/>
  </si>
  <si>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</si>
  <si>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</si>
  <si>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</si>
  <si>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</si>
  <si>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</si>
  <si>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混合世帯</t>
    <rPh sb="0" eb="4">
      <t>コンゴウセタイ</t>
    </rPh>
    <phoneticPr fontId="2"/>
  </si>
  <si>
    <t>日進地区</t>
  </si>
  <si>
    <t>新町</t>
  </si>
  <si>
    <t>※【男・女・計について】</t>
    <rPh sb="2" eb="3">
      <t>オトコ</t>
    </rPh>
    <rPh sb="4" eb="5">
      <t>オンナ</t>
    </rPh>
    <rPh sb="6" eb="7">
      <t>ケイ</t>
    </rPh>
    <phoneticPr fontId="2"/>
  </si>
  <si>
    <t>萱町</t>
  </si>
  <si>
    <t>　　　合計を37行ごとに集計</t>
    <phoneticPr fontId="2"/>
  </si>
  <si>
    <t>伝馬町</t>
  </si>
  <si>
    <t>日進町</t>
  </si>
  <si>
    <t>八幡町</t>
  </si>
  <si>
    <t>※【世帯数について】</t>
    <rPh sb="2" eb="4">
      <t>セタイ</t>
    </rPh>
    <rPh sb="4" eb="5">
      <t>スウ</t>
    </rPh>
    <phoneticPr fontId="2"/>
  </si>
  <si>
    <t>新屋敷北</t>
  </si>
  <si>
    <t>　　　余分な余白が入っているので、trimしたＣ列と地区別行政区別のＣ列を比較して、合致したものを出力</t>
    <phoneticPr fontId="2"/>
  </si>
  <si>
    <t>新屋敷西</t>
  </si>
  <si>
    <t xml:space="preserve">  　　地区をまたいで複数回出現する行政区もあるので、sumifで集計</t>
    <phoneticPr fontId="2"/>
  </si>
  <si>
    <t>新屋敷南</t>
  </si>
  <si>
    <t>新屋敷中</t>
  </si>
  <si>
    <t>東新町</t>
  </si>
  <si>
    <t>東新町第一</t>
  </si>
  <si>
    <t>東新町第二</t>
  </si>
  <si>
    <t>江場一丁目</t>
  </si>
  <si>
    <t>江場二丁目東</t>
  </si>
  <si>
    <t>江場二丁目西</t>
  </si>
  <si>
    <t>江場三丁目</t>
  </si>
  <si>
    <t>江場四丁目</t>
  </si>
  <si>
    <t>江場五丁目</t>
  </si>
  <si>
    <t>江場中町</t>
  </si>
  <si>
    <t>大福東</t>
  </si>
  <si>
    <t>大福南</t>
  </si>
  <si>
    <t>西一色町</t>
  </si>
  <si>
    <t>三晃マンション</t>
  </si>
  <si>
    <t>東一色町</t>
  </si>
  <si>
    <t>掛樋</t>
  </si>
  <si>
    <t>東鍋屋町</t>
  </si>
  <si>
    <t>西鍋屋町</t>
  </si>
  <si>
    <t>サンパ－ク</t>
  </si>
  <si>
    <t>北鍋屋町</t>
  </si>
  <si>
    <t>矢場之町</t>
  </si>
  <si>
    <t>御旗町</t>
  </si>
  <si>
    <t>寺之町</t>
  </si>
  <si>
    <t>中之町</t>
  </si>
  <si>
    <t>相川町西</t>
  </si>
  <si>
    <t>東相川町</t>
  </si>
  <si>
    <t>東矢田町</t>
  </si>
  <si>
    <t>Ｖｉｇｏａｉｓｈｏ桑</t>
  </si>
  <si>
    <t>精義地区</t>
  </si>
  <si>
    <t>西船馬町</t>
  </si>
  <si>
    <t>東船馬町</t>
  </si>
  <si>
    <t>春日町</t>
  </si>
  <si>
    <t>清水町</t>
  </si>
  <si>
    <t>宮町</t>
  </si>
  <si>
    <t>新宝殿町</t>
  </si>
  <si>
    <t>宝殿町</t>
  </si>
  <si>
    <t>風呂町</t>
  </si>
  <si>
    <t>北本町</t>
  </si>
  <si>
    <t>本町</t>
  </si>
  <si>
    <t>上本町</t>
  </si>
  <si>
    <t>三崎通</t>
  </si>
  <si>
    <t>相生町</t>
  </si>
  <si>
    <t>殿町</t>
  </si>
  <si>
    <t>田町</t>
  </si>
  <si>
    <t>北魚町</t>
  </si>
  <si>
    <t>西魚町</t>
  </si>
  <si>
    <t>南魚町</t>
  </si>
  <si>
    <t>北寺町</t>
  </si>
  <si>
    <t>南寺町</t>
  </si>
  <si>
    <t>太一丸</t>
  </si>
  <si>
    <t>ラビデンス桑名駅東</t>
  </si>
  <si>
    <t>東太一丸</t>
  </si>
  <si>
    <t>今北町</t>
  </si>
  <si>
    <t>今中町</t>
  </si>
  <si>
    <t>今片町</t>
  </si>
  <si>
    <t>堤原</t>
  </si>
  <si>
    <t>八間通</t>
  </si>
  <si>
    <t>末広町</t>
  </si>
  <si>
    <t>三栄町第一</t>
  </si>
  <si>
    <t>三栄町第二</t>
  </si>
  <si>
    <t>三栄町第三</t>
  </si>
  <si>
    <t>常盤町</t>
  </si>
  <si>
    <t>東常盤町</t>
  </si>
  <si>
    <t>松重町</t>
  </si>
  <si>
    <t>京橋町</t>
  </si>
  <si>
    <t>新築町</t>
  </si>
  <si>
    <t>大央町</t>
  </si>
  <si>
    <t>寿町第一</t>
  </si>
  <si>
    <t>寿町第二</t>
  </si>
  <si>
    <t>錦通</t>
  </si>
  <si>
    <t>中央通</t>
  </si>
  <si>
    <t>中央町四丁目</t>
  </si>
  <si>
    <t>中央町五丁目</t>
  </si>
  <si>
    <t>グランドメゾン桑名</t>
  </si>
  <si>
    <t>エスポア桑名Ⅱ</t>
  </si>
  <si>
    <t>グランドメゾン中央公</t>
  </si>
  <si>
    <t>セントラルコ－ト佳日</t>
  </si>
  <si>
    <t>ラ・ポルテ桑名駅前</t>
  </si>
  <si>
    <t>アトレ桑名</t>
  </si>
  <si>
    <t>ダイアパレス桑名駅前</t>
  </si>
  <si>
    <t>サントノーレ</t>
  </si>
  <si>
    <t>ポレスター大央町</t>
  </si>
  <si>
    <t>プレイズ桑名中央町</t>
  </si>
  <si>
    <t>立教地区</t>
  </si>
  <si>
    <t>吉之丸北</t>
  </si>
  <si>
    <t>吉之丸南</t>
  </si>
  <si>
    <t>元赤須賀北</t>
  </si>
  <si>
    <t>元赤須賀中</t>
  </si>
  <si>
    <t>元赤須賀東</t>
  </si>
  <si>
    <t>元赤須賀西</t>
  </si>
  <si>
    <t>東伊賀町</t>
  </si>
  <si>
    <t>西伊賀町</t>
  </si>
  <si>
    <t>川口町</t>
  </si>
  <si>
    <t>三之丸第一</t>
  </si>
  <si>
    <t>三之丸第二</t>
  </si>
  <si>
    <t>江戸町</t>
  </si>
  <si>
    <t>職人町</t>
  </si>
  <si>
    <t>片町</t>
  </si>
  <si>
    <t>宮通</t>
  </si>
  <si>
    <t>油町</t>
  </si>
  <si>
    <t>京町</t>
  </si>
  <si>
    <t>内堀北</t>
  </si>
  <si>
    <t>内堀東</t>
  </si>
  <si>
    <t>内堀西</t>
  </si>
  <si>
    <t>内堀南</t>
  </si>
  <si>
    <t>柳原北</t>
  </si>
  <si>
    <t>柳原南</t>
  </si>
  <si>
    <t>外堀北</t>
  </si>
  <si>
    <t>外堀中</t>
  </si>
  <si>
    <t>外堀南</t>
  </si>
  <si>
    <t>吉津屋町</t>
  </si>
  <si>
    <t>紺屋町</t>
  </si>
  <si>
    <t>入江葭町</t>
  </si>
  <si>
    <t>鍜冶町</t>
  </si>
  <si>
    <t>城東地区</t>
  </si>
  <si>
    <t>開勢町西</t>
  </si>
  <si>
    <t>開勢町東</t>
  </si>
  <si>
    <t>市場町</t>
  </si>
  <si>
    <t>蛭子町北</t>
  </si>
  <si>
    <t>蛭子町南</t>
  </si>
  <si>
    <t>弁天町北</t>
  </si>
  <si>
    <t>弁天町南</t>
  </si>
  <si>
    <t>宮本町北</t>
  </si>
  <si>
    <t>宮本町南</t>
  </si>
  <si>
    <t>港町北</t>
  </si>
  <si>
    <t>港町南</t>
  </si>
  <si>
    <t>東野一区</t>
  </si>
  <si>
    <t>東野二区</t>
  </si>
  <si>
    <t>地蔵一区</t>
  </si>
  <si>
    <t>地蔵二区</t>
  </si>
  <si>
    <t>城東立田</t>
  </si>
  <si>
    <t>益世地区</t>
  </si>
  <si>
    <t>中央町第二</t>
  </si>
  <si>
    <t>新矢田北</t>
  </si>
  <si>
    <t>ト－カイハイツ</t>
  </si>
  <si>
    <t>新矢田</t>
  </si>
  <si>
    <t>新矢田一丁目</t>
  </si>
  <si>
    <t>向陽町</t>
  </si>
  <si>
    <t>本願寺</t>
  </si>
  <si>
    <t>千代田町</t>
  </si>
  <si>
    <t>八坂町</t>
  </si>
  <si>
    <t>浅川通</t>
  </si>
  <si>
    <t>三ツ矢橋</t>
  </si>
  <si>
    <t>益生町</t>
  </si>
  <si>
    <t>新地北</t>
  </si>
  <si>
    <t>新地中</t>
  </si>
  <si>
    <t>新地南</t>
  </si>
  <si>
    <t>西矢田町</t>
  </si>
  <si>
    <t>八重垣町</t>
  </si>
  <si>
    <t>山崎園</t>
  </si>
  <si>
    <t>梅山町</t>
  </si>
  <si>
    <t>福江町</t>
  </si>
  <si>
    <t>若宮町一丁目西</t>
  </si>
  <si>
    <t>若宮町一丁目東</t>
  </si>
  <si>
    <t>若宮町二丁目</t>
  </si>
  <si>
    <t>大福</t>
  </si>
  <si>
    <t>江場松原</t>
  </si>
  <si>
    <t>尾野山南</t>
  </si>
  <si>
    <t>小野山西</t>
  </si>
  <si>
    <t>小野山東</t>
  </si>
  <si>
    <t>大塚</t>
  </si>
  <si>
    <t>城山町</t>
  </si>
  <si>
    <t>走井山公園</t>
  </si>
  <si>
    <t>馬道一丁目</t>
  </si>
  <si>
    <t>馬道二丁目</t>
  </si>
  <si>
    <t>馬道三丁目</t>
  </si>
  <si>
    <t>明正通一丁目</t>
  </si>
  <si>
    <t>明正通二丁目</t>
  </si>
  <si>
    <t>明正通三丁目</t>
  </si>
  <si>
    <t>明正通四丁目</t>
  </si>
  <si>
    <t>川成町</t>
  </si>
  <si>
    <t>西川成町</t>
  </si>
  <si>
    <t>栄町</t>
  </si>
  <si>
    <t>西川原</t>
  </si>
  <si>
    <t>上野一丁目</t>
  </si>
  <si>
    <t>上野二丁目</t>
  </si>
  <si>
    <t>繁松</t>
  </si>
  <si>
    <t>笠松町</t>
  </si>
  <si>
    <t>徳成町</t>
  </si>
  <si>
    <t>立花町一丁目</t>
  </si>
  <si>
    <t>立花町二丁目</t>
  </si>
  <si>
    <t>霞町一丁目</t>
  </si>
  <si>
    <t>霞町二丁目</t>
  </si>
  <si>
    <t>神楽町一丁目</t>
  </si>
  <si>
    <t>神楽町二丁目</t>
  </si>
  <si>
    <t>エスポア桑名</t>
  </si>
  <si>
    <t>東福江町</t>
  </si>
  <si>
    <t>ピ－スハイツ</t>
  </si>
  <si>
    <t>徳成町南</t>
  </si>
  <si>
    <t>パレス桑名</t>
  </si>
  <si>
    <t>八重垣町東</t>
  </si>
  <si>
    <t>上野松ノ下</t>
  </si>
  <si>
    <t>アトレ益生駅前</t>
  </si>
  <si>
    <t>サウスステージ</t>
  </si>
  <si>
    <t>キャッスルハイツ桑名</t>
  </si>
  <si>
    <t>グランドメゾン益生駅</t>
  </si>
  <si>
    <t>ポレスター桑名南</t>
  </si>
  <si>
    <t>クレアパレス</t>
  </si>
  <si>
    <t>アステリア</t>
  </si>
  <si>
    <t>修徳地区</t>
  </si>
  <si>
    <t>上之輪</t>
  </si>
  <si>
    <t>上之輪宮西町</t>
  </si>
  <si>
    <t>福島町</t>
  </si>
  <si>
    <t>福島平和町</t>
  </si>
  <si>
    <t>橋見町伊勢大橋通</t>
  </si>
  <si>
    <t>建設小町</t>
  </si>
  <si>
    <t>橋見町三丁目</t>
  </si>
  <si>
    <t>橋見町二丁目</t>
  </si>
  <si>
    <t>橋見町一丁目</t>
  </si>
  <si>
    <t>宮前町</t>
  </si>
  <si>
    <t>白梅町</t>
  </si>
  <si>
    <t>立代町</t>
  </si>
  <si>
    <t>大橋通一丁目</t>
  </si>
  <si>
    <t>ルラージュ</t>
  </si>
  <si>
    <t>サンロ－ヤル桑名</t>
  </si>
  <si>
    <t>スペリア桑名一番館</t>
  </si>
  <si>
    <t>スペリア桑名二番館</t>
  </si>
  <si>
    <t>スペリア桑名三番館</t>
  </si>
  <si>
    <t>グラン・コート桑名ラ</t>
  </si>
  <si>
    <t>諸戸苑</t>
  </si>
  <si>
    <t>修徳町</t>
  </si>
  <si>
    <t>くわなハイツ</t>
  </si>
  <si>
    <t>ハイツ北浜</t>
  </si>
  <si>
    <t>蓮見町</t>
  </si>
  <si>
    <t>北浜町</t>
  </si>
  <si>
    <t>参宮町</t>
  </si>
  <si>
    <t>ハイレジデンス参宮</t>
  </si>
  <si>
    <t>ライオンズ桑名グラン</t>
  </si>
  <si>
    <t>畷町</t>
  </si>
  <si>
    <t>ダイアパレス桑名レジ</t>
  </si>
  <si>
    <t>駅元町</t>
  </si>
  <si>
    <t>ベルカ－サ有楽</t>
  </si>
  <si>
    <t>有楽町一丁目</t>
  </si>
  <si>
    <t>パークナード桑名駅前</t>
  </si>
  <si>
    <t>有楽町南</t>
  </si>
  <si>
    <t>ライオンズ桑名駅前</t>
  </si>
  <si>
    <t>ダイアパレス桑名駅Ⅱ</t>
  </si>
  <si>
    <t>桑栄ビル</t>
  </si>
  <si>
    <t>シャンボ－ル桑名</t>
  </si>
  <si>
    <t>プラザ桑名</t>
  </si>
  <si>
    <t>中央町西</t>
  </si>
  <si>
    <t>中央町第一</t>
  </si>
  <si>
    <t>アネックス１</t>
  </si>
  <si>
    <t>サニーコート桑名</t>
  </si>
  <si>
    <t>コンフォート桑名</t>
  </si>
  <si>
    <t>ロフティ桑名</t>
  </si>
  <si>
    <t>ロフティスクエア桑名</t>
  </si>
  <si>
    <t>ノースステージ</t>
  </si>
  <si>
    <t>ライオンズ桑名</t>
  </si>
  <si>
    <t>ポレスター桑名</t>
  </si>
  <si>
    <t>デュオヒルズ桑名駅前</t>
  </si>
  <si>
    <t>グランジュッテ桑名駅</t>
  </si>
  <si>
    <t>ポレスター桑名弐番館</t>
  </si>
  <si>
    <t>ロフティ桑名Ⅲ</t>
  </si>
  <si>
    <t>ジョイコート桑名</t>
  </si>
  <si>
    <t>ポレスター北浜</t>
  </si>
  <si>
    <t>スタジオ</t>
  </si>
  <si>
    <t>大成地区</t>
  </si>
  <si>
    <t>船着町</t>
  </si>
  <si>
    <t>葵町</t>
  </si>
  <si>
    <t>尾弓田</t>
  </si>
  <si>
    <t>東方堀江</t>
  </si>
  <si>
    <t>東桜町</t>
  </si>
  <si>
    <t>東方暁町</t>
  </si>
  <si>
    <t>門前通</t>
  </si>
  <si>
    <t>門前町</t>
  </si>
  <si>
    <t>南門前町</t>
  </si>
  <si>
    <t>東方城下町</t>
  </si>
  <si>
    <t>尾畑町</t>
  </si>
  <si>
    <t>立坂町第一</t>
  </si>
  <si>
    <t>立坂町第二</t>
  </si>
  <si>
    <t>山ノ手通</t>
  </si>
  <si>
    <t>東方元町</t>
  </si>
  <si>
    <t>尾野山</t>
  </si>
  <si>
    <t>シェルメール桑名東方</t>
  </si>
  <si>
    <t>マークスエコ桑名寺屋</t>
  </si>
  <si>
    <t>山陽町</t>
  </si>
  <si>
    <t>駅西町</t>
  </si>
  <si>
    <t>桑名本郷</t>
  </si>
  <si>
    <t>大成町北</t>
  </si>
  <si>
    <t>大成町南</t>
  </si>
  <si>
    <t>高塚町第一</t>
  </si>
  <si>
    <t>高塚町第二</t>
  </si>
  <si>
    <t>高塚町第三</t>
  </si>
  <si>
    <t>北別所第三</t>
  </si>
  <si>
    <t>北別所第二</t>
  </si>
  <si>
    <t>北別所第一</t>
  </si>
  <si>
    <t>梅園通</t>
  </si>
  <si>
    <t>松並町一丁目</t>
  </si>
  <si>
    <t>バンベール松並ヒルズ</t>
  </si>
  <si>
    <t>松並町二丁目</t>
  </si>
  <si>
    <t>桜通</t>
  </si>
  <si>
    <t>アトレ桑名桜通</t>
  </si>
  <si>
    <t>青葉町</t>
  </si>
  <si>
    <t>汐見町</t>
  </si>
  <si>
    <t>西方第一</t>
  </si>
  <si>
    <t>西方第二</t>
  </si>
  <si>
    <t>西方第三</t>
  </si>
  <si>
    <t>太夫</t>
  </si>
  <si>
    <t>東方第一</t>
  </si>
  <si>
    <t>東方第二</t>
  </si>
  <si>
    <t>東方第三</t>
  </si>
  <si>
    <t>船着町第二</t>
  </si>
  <si>
    <t>船着町第三</t>
  </si>
  <si>
    <t>天神ヶ丘東</t>
  </si>
  <si>
    <t>天神ヶ丘西</t>
  </si>
  <si>
    <t>天神ヶ丘南</t>
  </si>
  <si>
    <t>天神ヶ丘北</t>
  </si>
  <si>
    <t>西方笹山</t>
  </si>
  <si>
    <t>大和地区</t>
  </si>
  <si>
    <t>蛎塚東</t>
  </si>
  <si>
    <t>蛎塚西</t>
  </si>
  <si>
    <t>西汰上第三</t>
  </si>
  <si>
    <t>西汰上第二</t>
  </si>
  <si>
    <t>西汰上第一</t>
  </si>
  <si>
    <t>東汰上北</t>
  </si>
  <si>
    <t>東汰上中</t>
  </si>
  <si>
    <t>東汰上南</t>
  </si>
  <si>
    <t>明竜町</t>
  </si>
  <si>
    <t>春陽町</t>
  </si>
  <si>
    <t>蔵金町</t>
  </si>
  <si>
    <t>成徳町</t>
  </si>
  <si>
    <t>播磨東</t>
  </si>
  <si>
    <t>播磨南</t>
  </si>
  <si>
    <t>播磨西</t>
  </si>
  <si>
    <t>坂ノ下</t>
  </si>
  <si>
    <t>東南町第一</t>
  </si>
  <si>
    <t>東南町第二</t>
  </si>
  <si>
    <t>涼仙ハウス</t>
  </si>
  <si>
    <t>若竹町</t>
  </si>
  <si>
    <t>テラス桑名</t>
  </si>
  <si>
    <t>曙町</t>
  </si>
  <si>
    <t>東曙町</t>
  </si>
  <si>
    <t>清竹町</t>
  </si>
  <si>
    <t>新西方地区</t>
  </si>
  <si>
    <t>新西方一・二丁目北</t>
  </si>
  <si>
    <t>新西方一・二丁目南</t>
  </si>
  <si>
    <t>新西方三丁目北</t>
  </si>
  <si>
    <t>新西方三丁目南</t>
  </si>
  <si>
    <t>新西方四丁目北</t>
  </si>
  <si>
    <t>新西方四丁目南</t>
  </si>
  <si>
    <t>新西方五丁目北</t>
  </si>
  <si>
    <t>新西方五丁目南</t>
  </si>
  <si>
    <t>新西方六丁目北</t>
  </si>
  <si>
    <t>新西方六丁目南</t>
  </si>
  <si>
    <t>ポレスター新西方</t>
  </si>
  <si>
    <t>新西方七丁目</t>
  </si>
  <si>
    <t>桑部地区</t>
  </si>
  <si>
    <t>能部北</t>
  </si>
  <si>
    <t>能部南</t>
  </si>
  <si>
    <t>東正和台一・二丁目</t>
  </si>
  <si>
    <t>東正和台三丁目</t>
  </si>
  <si>
    <t>東正和台四丁目</t>
  </si>
  <si>
    <t>東正和台五丁目</t>
  </si>
  <si>
    <t>東正和台六丁目</t>
  </si>
  <si>
    <t>東正和台七丁目</t>
  </si>
  <si>
    <t>桑部園</t>
  </si>
  <si>
    <t>光和園</t>
  </si>
  <si>
    <t>桑名南ハイツ</t>
  </si>
  <si>
    <t>桑明町</t>
  </si>
  <si>
    <t>新桑部</t>
  </si>
  <si>
    <t>中桑部</t>
  </si>
  <si>
    <t>東桑部</t>
  </si>
  <si>
    <t>西金井</t>
  </si>
  <si>
    <t>東金井第一</t>
  </si>
  <si>
    <t>東金井第二</t>
  </si>
  <si>
    <t>東金井第三</t>
  </si>
  <si>
    <t>西桑部第一</t>
  </si>
  <si>
    <t>西桑部第二</t>
  </si>
  <si>
    <t>城山台</t>
  </si>
  <si>
    <t>在良地区</t>
  </si>
  <si>
    <t>額田第一</t>
  </si>
  <si>
    <t>額田第二</t>
  </si>
  <si>
    <t>額田第三</t>
  </si>
  <si>
    <t>有吉台</t>
  </si>
  <si>
    <t>増田第一</t>
  </si>
  <si>
    <t>増田第二</t>
  </si>
  <si>
    <t>蓮花寺諸戸苑</t>
  </si>
  <si>
    <t>蓮花寺住宅第一</t>
  </si>
  <si>
    <t>蓮花寺住宅第二</t>
  </si>
  <si>
    <t>蓮花寺住宅第三</t>
  </si>
  <si>
    <t>蓮花寺住宅第四</t>
  </si>
  <si>
    <t>蓮花寺第一</t>
  </si>
  <si>
    <t>蓮花寺第二</t>
  </si>
  <si>
    <t>蓮花寺第三</t>
  </si>
  <si>
    <t>蓮花寺第四</t>
  </si>
  <si>
    <t>蓮花寺東</t>
  </si>
  <si>
    <t>きぼうが丘一丁目</t>
  </si>
  <si>
    <t>蓮花寺駅前</t>
  </si>
  <si>
    <t>きぼうが丘二丁目</t>
  </si>
  <si>
    <t>きぼうが丘三丁目</t>
  </si>
  <si>
    <t>きぼうが丘四丁目</t>
  </si>
  <si>
    <t>西別所第一</t>
  </si>
  <si>
    <t>西別所第二</t>
  </si>
  <si>
    <t>西別所第三</t>
  </si>
  <si>
    <t>西別所第四</t>
  </si>
  <si>
    <t>西別所第五</t>
  </si>
  <si>
    <t>稗田第一</t>
  </si>
  <si>
    <t>稗田第二</t>
  </si>
  <si>
    <t>七和地区</t>
  </si>
  <si>
    <t>嘉例川</t>
  </si>
  <si>
    <t>大仲新田第一</t>
  </si>
  <si>
    <t>大仲新田第二</t>
  </si>
  <si>
    <t>桜ケ丘</t>
  </si>
  <si>
    <t>広見ケ丘第一</t>
  </si>
  <si>
    <t>広見ケ丘第二</t>
  </si>
  <si>
    <t>霞ケ丘</t>
  </si>
  <si>
    <t>五反田</t>
  </si>
  <si>
    <t>岳見町</t>
  </si>
  <si>
    <t>芳ケ崎</t>
  </si>
  <si>
    <t>睦美ケ丘</t>
  </si>
  <si>
    <t>夕日ケ丘</t>
  </si>
  <si>
    <t>西森忠</t>
  </si>
  <si>
    <t>森忠</t>
  </si>
  <si>
    <t>笠坊谷</t>
  </si>
  <si>
    <t>緑ケ丘</t>
  </si>
  <si>
    <t>中山町</t>
  </si>
  <si>
    <t>御幸町</t>
  </si>
  <si>
    <t>里町</t>
  </si>
  <si>
    <t>星川第一</t>
  </si>
  <si>
    <t>星川第二</t>
  </si>
  <si>
    <t>東星川</t>
  </si>
  <si>
    <t>虹の丘</t>
  </si>
  <si>
    <t>幸が丘</t>
  </si>
  <si>
    <t>南森忠</t>
  </si>
  <si>
    <t>西池城</t>
  </si>
  <si>
    <t>池城</t>
  </si>
  <si>
    <t>深谷地区</t>
  </si>
  <si>
    <t>深谷町</t>
  </si>
  <si>
    <t>上深谷町</t>
  </si>
  <si>
    <t>今島町</t>
  </si>
  <si>
    <t>新栄町</t>
  </si>
  <si>
    <t>和合町</t>
  </si>
  <si>
    <t>皆町</t>
  </si>
  <si>
    <t>秋葉町</t>
  </si>
  <si>
    <t>北築地町</t>
  </si>
  <si>
    <t>南築地町</t>
  </si>
  <si>
    <t>桜木町</t>
  </si>
  <si>
    <t>深川町</t>
  </si>
  <si>
    <t>吉野町</t>
  </si>
  <si>
    <t>高砂町</t>
  </si>
  <si>
    <t>南高砂町</t>
  </si>
  <si>
    <t>久米地区</t>
  </si>
  <si>
    <t>坂井</t>
  </si>
  <si>
    <t>友村</t>
  </si>
  <si>
    <t>畑田</t>
  </si>
  <si>
    <t>双葉町</t>
  </si>
  <si>
    <t>川岸町</t>
  </si>
  <si>
    <t>志知第一</t>
  </si>
  <si>
    <t>志知第二</t>
  </si>
  <si>
    <t>志知第三</t>
  </si>
  <si>
    <t>志知第四</t>
  </si>
  <si>
    <t>島田第三団地</t>
  </si>
  <si>
    <t>島田</t>
  </si>
  <si>
    <t>東島田</t>
  </si>
  <si>
    <t>羽田町第一</t>
  </si>
  <si>
    <t>羽田町第二</t>
  </si>
  <si>
    <t>羽田町第三</t>
  </si>
  <si>
    <t>羽田町第四</t>
  </si>
  <si>
    <t>三瀬町</t>
  </si>
  <si>
    <t>赤尾</t>
  </si>
  <si>
    <t>西正和台一丁目</t>
  </si>
  <si>
    <t>西正和台二丁目</t>
  </si>
  <si>
    <t>西正和台三丁目</t>
  </si>
  <si>
    <t>西正和台四丁目</t>
  </si>
  <si>
    <t>西正和台五丁目</t>
  </si>
  <si>
    <t>赤尾台第一</t>
  </si>
  <si>
    <t>赤尾台第二</t>
  </si>
  <si>
    <t>赤尾台第三</t>
  </si>
  <si>
    <t>赤尾台第四</t>
  </si>
  <si>
    <t>城南地区</t>
  </si>
  <si>
    <t>安永一丁目</t>
  </si>
  <si>
    <t>安永二丁目</t>
  </si>
  <si>
    <t>安永三丁目</t>
  </si>
  <si>
    <t>安永五丁目</t>
  </si>
  <si>
    <t>安永六丁目</t>
  </si>
  <si>
    <t>安永七丁目</t>
  </si>
  <si>
    <t>安永八丁目</t>
  </si>
  <si>
    <t>安永宮西町</t>
  </si>
  <si>
    <t>和泉一丁目</t>
  </si>
  <si>
    <t>和泉二丁目</t>
  </si>
  <si>
    <t>和泉三丁目</t>
  </si>
  <si>
    <t>和泉五丁目</t>
  </si>
  <si>
    <t>和泉七丁目</t>
  </si>
  <si>
    <t>和泉七丁目第二</t>
  </si>
  <si>
    <t>和泉八丁目</t>
  </si>
  <si>
    <t>江場中野町一丁目</t>
  </si>
  <si>
    <t>江場中野町三丁目南</t>
  </si>
  <si>
    <t>江場中野町三丁目北</t>
  </si>
  <si>
    <t>江場中野町五丁目</t>
  </si>
  <si>
    <t>小泉第一</t>
  </si>
  <si>
    <t>小泉第二</t>
  </si>
  <si>
    <t>小貝須</t>
  </si>
  <si>
    <t>小貝須柳原一丁目</t>
  </si>
  <si>
    <t>小貝須柳原三丁目</t>
  </si>
  <si>
    <t>小貝須柳原五丁目</t>
  </si>
  <si>
    <t>小貝須浜</t>
  </si>
  <si>
    <t>立田町</t>
  </si>
  <si>
    <t>太平町</t>
  </si>
  <si>
    <t>大貝須</t>
  </si>
  <si>
    <t>南福江</t>
  </si>
  <si>
    <t>城南萱町</t>
  </si>
  <si>
    <t>福地</t>
  </si>
  <si>
    <t>福岡町</t>
  </si>
  <si>
    <t>和泉六丁目第一</t>
  </si>
  <si>
    <t>和泉六丁目第二</t>
  </si>
  <si>
    <t>江場中野三丁目中</t>
  </si>
  <si>
    <t>和泉六丁目第三</t>
  </si>
  <si>
    <t>筒尾・陽だまりの丘地区</t>
  </si>
  <si>
    <t>筒尾一丁目</t>
  </si>
  <si>
    <t>筒尾一丁目東</t>
  </si>
  <si>
    <t>筒尾二丁目</t>
  </si>
  <si>
    <t>筒尾二丁目東</t>
  </si>
  <si>
    <t>筒尾三丁目</t>
  </si>
  <si>
    <t>筒尾三丁目東</t>
  </si>
  <si>
    <t>筒尾四丁目</t>
  </si>
  <si>
    <t>筒尾五丁目</t>
  </si>
  <si>
    <t>筒尾六丁目</t>
  </si>
  <si>
    <t>筒尾七丁目</t>
  </si>
  <si>
    <t>筒尾八丁目</t>
  </si>
  <si>
    <t>筒尾九丁目北</t>
  </si>
  <si>
    <t>筒尾九丁目南</t>
  </si>
  <si>
    <t>陽だまりの丘五丁目</t>
  </si>
  <si>
    <t>陽だまりの丘一丁目</t>
  </si>
  <si>
    <t>陽だまりの丘二丁目北</t>
  </si>
  <si>
    <t>陽だまりの丘二丁目南</t>
  </si>
  <si>
    <t>陽だまりの丘三丁目</t>
  </si>
  <si>
    <t>陽だまりの丘三丁目北</t>
  </si>
  <si>
    <t>陽だまりの丘四丁目</t>
  </si>
  <si>
    <t>陽だまりの丘四丁目東</t>
  </si>
  <si>
    <t>松ノ木地区</t>
  </si>
  <si>
    <t>松ノ木一丁目</t>
  </si>
  <si>
    <t>松ノ木一丁目東</t>
  </si>
  <si>
    <t>松ノ木二丁目</t>
  </si>
  <si>
    <t>松ノ木二丁目南</t>
  </si>
  <si>
    <t>松ノ木三丁目</t>
  </si>
  <si>
    <t>松ノ木四丁目</t>
  </si>
  <si>
    <t>松ノ木五丁目</t>
  </si>
  <si>
    <t>松ノ木六丁目</t>
  </si>
  <si>
    <t>松ノ木七丁目</t>
  </si>
  <si>
    <t>松ノ木七丁目東</t>
  </si>
  <si>
    <t>松ノ木八丁目</t>
  </si>
  <si>
    <t>松ノ木公団住宅</t>
  </si>
  <si>
    <t>松ノ木四丁目北</t>
  </si>
  <si>
    <t>松ノ木九丁目</t>
  </si>
  <si>
    <t>松ノ木十丁目</t>
  </si>
  <si>
    <t>大山田地区</t>
  </si>
  <si>
    <t>大山田一丁目</t>
  </si>
  <si>
    <t>大山田二丁目</t>
  </si>
  <si>
    <t>大山田三丁目東</t>
  </si>
  <si>
    <t>大山田三・四丁目</t>
  </si>
  <si>
    <t>大山田四・五丁目西</t>
  </si>
  <si>
    <t>大山田五丁目</t>
  </si>
  <si>
    <t>大山田六丁目</t>
  </si>
  <si>
    <t>大山田七丁目</t>
  </si>
  <si>
    <t>大山田八丁目西</t>
  </si>
  <si>
    <t>大山田八丁目公団住宅</t>
  </si>
  <si>
    <t>陽だまりの丘東</t>
  </si>
  <si>
    <t>陽だまりの丘西</t>
  </si>
  <si>
    <t>陽だまりの丘六丁目</t>
  </si>
  <si>
    <t>陽だまりの丘八丁目</t>
  </si>
  <si>
    <t>野田二丁目７番</t>
  </si>
  <si>
    <t>野田地区</t>
  </si>
  <si>
    <t>野田一丁目</t>
  </si>
  <si>
    <t>野田二・三丁目南</t>
  </si>
  <si>
    <t>野田三丁目北</t>
  </si>
  <si>
    <t>野田四丁目</t>
  </si>
  <si>
    <t>野田五丁目</t>
  </si>
  <si>
    <t>野田六丁目</t>
  </si>
  <si>
    <t>藤が丘地区</t>
  </si>
  <si>
    <t>藤が丘三丁目東</t>
  </si>
  <si>
    <t>藤が丘三丁目西</t>
  </si>
  <si>
    <t>藤が丘二丁目東</t>
  </si>
  <si>
    <t>藤が丘二丁目西</t>
  </si>
  <si>
    <t>藤が丘一丁目</t>
  </si>
  <si>
    <t>藤が丘九丁目</t>
  </si>
  <si>
    <t>藤が丘八丁目</t>
  </si>
  <si>
    <t>藤が丘七丁目</t>
  </si>
  <si>
    <t>藤が丘六丁目</t>
  </si>
  <si>
    <t>藤が丘五丁目</t>
  </si>
  <si>
    <t>藤が丘四丁目</t>
  </si>
  <si>
    <t>星見ヶ丘地区</t>
  </si>
  <si>
    <t>星見ヶ丘一丁目</t>
  </si>
  <si>
    <t>星見ヶ丘二丁目</t>
  </si>
  <si>
    <t>星見ヶ丘三丁目</t>
  </si>
  <si>
    <t>星見ヶ丘七丁目</t>
  </si>
  <si>
    <t>星見ヶ丘八丁目</t>
  </si>
  <si>
    <t>星見ヶ丘九丁目</t>
  </si>
  <si>
    <t>星見ヶ丘四丁目</t>
  </si>
  <si>
    <t>星見ヶ丘五丁目</t>
  </si>
  <si>
    <t>星見ヶ丘六丁目</t>
  </si>
  <si>
    <t>多度中地区</t>
  </si>
  <si>
    <t>肱江</t>
  </si>
  <si>
    <t>小山</t>
  </si>
  <si>
    <t>小山台</t>
  </si>
  <si>
    <t>戸津</t>
  </si>
  <si>
    <t>柚井</t>
  </si>
  <si>
    <t>多度</t>
  </si>
  <si>
    <t>多度１</t>
  </si>
  <si>
    <t>多度東地区</t>
  </si>
  <si>
    <t>下野代</t>
  </si>
  <si>
    <t>中須</t>
  </si>
  <si>
    <t>南之郷</t>
  </si>
  <si>
    <t>大鳥居</t>
  </si>
  <si>
    <t>多度南地区</t>
  </si>
  <si>
    <t>北猪飼</t>
  </si>
  <si>
    <t>猪飼</t>
  </si>
  <si>
    <t>力尾</t>
  </si>
  <si>
    <t>御衣野</t>
  </si>
  <si>
    <t>多度西地区</t>
  </si>
  <si>
    <t>古野</t>
  </si>
  <si>
    <t>美鹿</t>
  </si>
  <si>
    <t>多度北地区</t>
  </si>
  <si>
    <t>香取</t>
  </si>
  <si>
    <t>西福永</t>
  </si>
  <si>
    <t>東福永</t>
  </si>
  <si>
    <t>平賀</t>
  </si>
  <si>
    <t>古敷</t>
  </si>
  <si>
    <t>上之郷</t>
  </si>
  <si>
    <t>長島中部地区</t>
  </si>
  <si>
    <t>長島萱町</t>
  </si>
  <si>
    <t>中町</t>
  </si>
  <si>
    <t>下町</t>
  </si>
  <si>
    <t>又木</t>
  </si>
  <si>
    <t>松の台</t>
  </si>
  <si>
    <t>殿名</t>
  </si>
  <si>
    <t>東殿名</t>
  </si>
  <si>
    <t>新殿名</t>
  </si>
  <si>
    <t>源部外面</t>
  </si>
  <si>
    <t>押付</t>
  </si>
  <si>
    <t>新栄</t>
  </si>
  <si>
    <t>かおるケ丘団地</t>
  </si>
  <si>
    <t>出口</t>
  </si>
  <si>
    <t>平方</t>
  </si>
  <si>
    <t>北島</t>
  </si>
  <si>
    <t>駅前</t>
  </si>
  <si>
    <t>中筋北</t>
  </si>
  <si>
    <t>中筋中</t>
  </si>
  <si>
    <t>中筋南</t>
  </si>
  <si>
    <t>築戸</t>
  </si>
  <si>
    <t>遠浅</t>
  </si>
  <si>
    <t>下遠浅</t>
  </si>
  <si>
    <t>十日外面</t>
  </si>
  <si>
    <t>大島</t>
  </si>
  <si>
    <t>駒江</t>
  </si>
  <si>
    <t>協和</t>
  </si>
  <si>
    <t>松ケ島</t>
  </si>
  <si>
    <t>南松ケ島</t>
  </si>
  <si>
    <t>みどり</t>
  </si>
  <si>
    <t>姫御前団地</t>
  </si>
  <si>
    <t>ラド－ニ長島</t>
  </si>
  <si>
    <t>コ－ポアイランド</t>
  </si>
  <si>
    <t>ひまわり台</t>
  </si>
  <si>
    <t>長島アパ－ト永和荘</t>
  </si>
  <si>
    <t>ファミーユ</t>
  </si>
  <si>
    <t>長島温泉寮</t>
  </si>
  <si>
    <t>旭コ－クス</t>
  </si>
  <si>
    <t>さつき台</t>
  </si>
  <si>
    <t>西島住宅</t>
  </si>
  <si>
    <t>リバビュ－長嶋</t>
  </si>
  <si>
    <t>ラフォ－レ</t>
  </si>
  <si>
    <t>長島スカイハイツ</t>
  </si>
  <si>
    <t>アパティア長島苑</t>
  </si>
  <si>
    <t>わかば台</t>
  </si>
  <si>
    <t>グレイスタウンＡ</t>
  </si>
  <si>
    <t>グレイスタウンＢ</t>
  </si>
  <si>
    <t>シオスマンション</t>
  </si>
  <si>
    <t>ジュネスＹＯＵ</t>
  </si>
  <si>
    <t>セルサスＫＯＲＯＫＵ</t>
  </si>
  <si>
    <t>ブランシュール</t>
  </si>
  <si>
    <t>ＷＩＮＳ</t>
  </si>
  <si>
    <t>ＬｉｅｎＤ’ａｍｕｒ</t>
  </si>
  <si>
    <t>ルミエール</t>
  </si>
  <si>
    <t>グランデルネサス</t>
  </si>
  <si>
    <t>押付スクエアガーデン</t>
  </si>
  <si>
    <t>長島北部地区</t>
  </si>
  <si>
    <t>小島</t>
  </si>
  <si>
    <t>間々</t>
  </si>
  <si>
    <t>高座</t>
  </si>
  <si>
    <t>中川</t>
  </si>
  <si>
    <t>大倉</t>
  </si>
  <si>
    <t>千倉</t>
  </si>
  <si>
    <t>下坂手</t>
  </si>
  <si>
    <t>上坂手</t>
  </si>
  <si>
    <t>杉江</t>
  </si>
  <si>
    <t>長島松之木</t>
  </si>
  <si>
    <t>新所</t>
  </si>
  <si>
    <t>リンピアＮＡＧＡＳＨ</t>
  </si>
  <si>
    <t>西川</t>
  </si>
  <si>
    <t>ソフィアタウン</t>
  </si>
  <si>
    <t>長島伊曽島地区</t>
  </si>
  <si>
    <t>鎌ケ地</t>
  </si>
  <si>
    <t>葭ケ須</t>
  </si>
  <si>
    <t>赤地</t>
  </si>
  <si>
    <t>ユニ－タウン</t>
  </si>
  <si>
    <t>西福豊</t>
  </si>
  <si>
    <t>東福豊</t>
  </si>
  <si>
    <t>福吉</t>
  </si>
  <si>
    <t>長地</t>
  </si>
  <si>
    <t>福吉西町</t>
  </si>
  <si>
    <t>都羅</t>
  </si>
  <si>
    <t>西福豊団地</t>
  </si>
  <si>
    <t>フェニックス</t>
  </si>
  <si>
    <t>長島苑</t>
  </si>
  <si>
    <t>福吉中</t>
  </si>
  <si>
    <t>白鶏</t>
  </si>
  <si>
    <t>横満蔵</t>
  </si>
  <si>
    <t>ハ－トガ－デン</t>
  </si>
  <si>
    <t>松西上</t>
  </si>
  <si>
    <t>松西下</t>
  </si>
  <si>
    <t>松中</t>
  </si>
  <si>
    <t>松東</t>
  </si>
  <si>
    <t>白鶏警察官舎</t>
  </si>
  <si>
    <t>長島観光福豊寮</t>
  </si>
  <si>
    <t>ニュ－タウン白鶏</t>
  </si>
  <si>
    <t>長島観光女子浦安寮</t>
  </si>
  <si>
    <t>浦安</t>
  </si>
  <si>
    <t>ベイサイド長島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</si>
</sst>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5" fillId="0" borderId="1" xfId="1" quotePrefix="1" applyFont="1" applyBorder="1">
      <alignment vertical="center"/>
    </xf>
    <xf numFmtId="38" fontId="5" fillId="3" borderId="1" xfId="1" quotePrefix="1" applyFont="1" applyFill="1" applyBorder="1">
      <alignment vertical="center"/>
    </xf>
    <xf numFmtId="38" fontId="0" fillId="0" borderId="1" xfId="1" applyFont="1" applyBorder="1">
      <alignment vertical="center"/>
    </xf>
    <xf numFmtId="0" fontId="0" fillId="3" borderId="0" xfId="0" applyFill="1">
      <alignment vertical="center"/>
    </xf>
    <xf numFmtId="38" fontId="0" fillId="0" borderId="0" xfId="1" applyFont="1" applyFill="1">
      <alignment vertical="center"/>
    </xf>
    <xf numFmtId="38" fontId="5" fillId="0" borderId="1" xfId="1" quotePrefix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5" fillId="0" borderId="2" xfId="1" quotePrefix="1" applyFont="1" applyBorder="1">
      <alignment vertical="center"/>
    </xf>
    <xf numFmtId="38" fontId="0" fillId="0" borderId="2" xfId="1" applyFont="1" applyBorder="1">
      <alignment vertical="center"/>
    </xf>
    <xf numFmtId="38" fontId="5" fillId="0" borderId="3" xfId="1" quotePrefix="1" applyFont="1" applyBorder="1">
      <alignment vertical="center"/>
    </xf>
    <xf numFmtId="38" fontId="0" fillId="0" borderId="3" xfId="1" applyFont="1" applyBorder="1">
      <alignment vertical="center"/>
    </xf>
    <xf numFmtId="38" fontId="5" fillId="0" borderId="0" xfId="1" quotePrefix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000_&#32207;&#21209;&#37096;/020100_&#32207;&#21209;&#35506;/&#20849;&#29992;&#12501;&#12457;&#12523;&#12480;/06%20&#32113;&#35336;&#20418;/31&#20154;&#21475;&#32113;&#35336;&#12487;&#12540;&#12479;/&#9733;&#12371;&#12371;&#9733;&#24066;&#27665;&#35506;&#25552;&#20379;&#20303;&#22522;&#20154;&#21475;/R06.03/HP&#20844;&#38283;&#29992;/&#9734;&#22320;&#21306;&#12539;&#34892;&#25919;&#21306;&#12539;&#24180;&#40802;&#21029;&#65288;&#20844;&#3828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別年齢別人口統計表"/>
      <sheetName val="行政区別（世帯数含）"/>
      <sheetName val="地区別（世帯数含）"/>
      <sheetName val="年齢別（地区ごと）"/>
      <sheetName val="年齢別（全体）"/>
      <sheetName val="自治会コード"/>
      <sheetName val="地区別行政区別人口調査表(市民課データをコピーする）"/>
      <sheetName val="コード表（30.8.1+池城追加）"/>
    </sheetNames>
    <sheetDataSet>
      <sheetData sheetId="0">
        <row r="3">
          <cell r="G3" t="str">
            <v>令和６年３月末</v>
          </cell>
        </row>
        <row r="30">
          <cell r="C30" t="str">
            <v>新町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1F76-B68D-4A80-8DD4-F61EDFAF776F}">
  <dimension ref="A1:R755"/>
  <sheetViews>
    <sheetView tabSelected="1" view="pageBreakPreview" zoomScaleNormal="100" zoomScaleSheetLayoutView="10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G23" sqref="G23"/>
    </sheetView>
  </sheetViews>
  <sheetFormatPr defaultRowHeight="18.75" x14ac:dyDescent="0.4"/>
  <cols>
    <col min="1" max="1" width="4.5" style="1" bestFit="1" customWidth="1"/>
    <col min="2" max="2" width="15.875" style="1" customWidth="1"/>
    <col min="3" max="3" width="22.25" style="1" customWidth="1"/>
    <col min="4" max="4" width="22.25" style="1" hidden="1" customWidth="1"/>
    <col min="5" max="8" width="7.875" style="1" customWidth="1"/>
    <col min="9" max="9" width="9" style="1" hidden="1" customWidth="1"/>
    <col min="10" max="12" width="9" style="1"/>
    <col min="13" max="14" width="0" hidden="1" customWidth="1"/>
    <col min="15" max="19" width="0" style="1" hidden="1" customWidth="1"/>
    <col min="20" max="16384" width="9" style="1"/>
  </cols>
  <sheetData>
    <row r="1" spans="1:18" x14ac:dyDescent="0.4">
      <c r="B1" s="2" t="str">
        <f>[1]行政区別年齢別人口統計表!G3</f>
        <v>令和６年３月末</v>
      </c>
      <c r="C1" s="1" t="s">
        <v>0</v>
      </c>
      <c r="Q1" s="1" t="s">
        <v>1</v>
      </c>
    </row>
    <row r="2" spans="1:18" x14ac:dyDescent="0.4">
      <c r="B2" s="3" t="s">
        <v>2</v>
      </c>
      <c r="C2" s="3" t="s">
        <v>0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M2" s="3" t="s">
        <v>4</v>
      </c>
      <c r="N2" s="3" t="s">
        <v>5</v>
      </c>
      <c r="O2" s="3" t="s">
        <v>6</v>
      </c>
      <c r="P2" s="3" t="s">
        <v>7</v>
      </c>
      <c r="Q2" s="1" t="s">
        <v>8</v>
      </c>
      <c r="R2" s="3" t="s">
        <v>7</v>
      </c>
    </row>
    <row r="3" spans="1:18" x14ac:dyDescent="0.4">
      <c r="A3" s="1">
        <v>1</v>
      </c>
      <c r="B3" s="4" t="s">
        <v>9</v>
      </c>
      <c r="C3" s="4" t="s">
        <v>10</v>
      </c>
      <c r="D3" s="5" t="str">
        <f ca="1">OFFSET([1]行政区別年齢別人口統計表!$C$30,(ROW()-3)*37,0)</f>
        <v>新町</v>
      </c>
      <c r="E3" s="6">
        <v>57</v>
      </c>
      <c r="F3" s="6">
        <v>59</v>
      </c>
      <c r="G3" s="6">
        <v>116</v>
      </c>
      <c r="H3" s="6">
        <v>59</v>
      </c>
      <c r="I3" s="1" t="s">
        <v>11</v>
      </c>
      <c r="M3">
        <v>57</v>
      </c>
      <c r="N3">
        <v>59</v>
      </c>
      <c r="O3" s="1">
        <v>116</v>
      </c>
      <c r="P3" s="1">
        <v>59</v>
      </c>
      <c r="Q3" s="1">
        <v>0</v>
      </c>
      <c r="R3" s="1">
        <f>P3-Q3</f>
        <v>59</v>
      </c>
    </row>
    <row r="4" spans="1:18" x14ac:dyDescent="0.4">
      <c r="A4" s="1">
        <v>2</v>
      </c>
      <c r="B4" s="4" t="s">
        <v>9</v>
      </c>
      <c r="C4" s="4" t="s">
        <v>12</v>
      </c>
      <c r="D4" s="5" t="str">
        <f ca="1">OFFSET([1]行政区別年齢別人口統計表!$C$30,(ROW()-3)*37,0)</f>
        <v>萱町</v>
      </c>
      <c r="E4" s="6">
        <v>82</v>
      </c>
      <c r="F4" s="6">
        <v>82</v>
      </c>
      <c r="G4" s="6">
        <v>164</v>
      </c>
      <c r="H4" s="6">
        <v>75</v>
      </c>
      <c r="I4" s="1" t="s">
        <v>13</v>
      </c>
      <c r="M4">
        <v>82</v>
      </c>
      <c r="N4">
        <v>82</v>
      </c>
      <c r="O4" s="1">
        <v>164</v>
      </c>
      <c r="P4" s="1">
        <v>75</v>
      </c>
      <c r="Q4" s="1">
        <v>0</v>
      </c>
      <c r="R4" s="1">
        <f t="shared" ref="R4:R67" si="0">P4-Q4</f>
        <v>75</v>
      </c>
    </row>
    <row r="5" spans="1:18" x14ac:dyDescent="0.4">
      <c r="A5" s="1">
        <v>3</v>
      </c>
      <c r="B5" s="4" t="s">
        <v>9</v>
      </c>
      <c r="C5" s="4" t="s">
        <v>14</v>
      </c>
      <c r="D5" s="5" t="str">
        <f ca="1">OFFSET([1]行政区別年齢別人口統計表!$C$30,(ROW()-3)*37,0)</f>
        <v>伝馬町</v>
      </c>
      <c r="E5" s="6">
        <v>83</v>
      </c>
      <c r="F5" s="6">
        <v>79</v>
      </c>
      <c r="G5" s="6">
        <v>162</v>
      </c>
      <c r="H5" s="6">
        <v>87</v>
      </c>
      <c r="M5">
        <v>83</v>
      </c>
      <c r="N5">
        <v>79</v>
      </c>
      <c r="O5" s="1">
        <v>162</v>
      </c>
      <c r="P5" s="1">
        <v>89</v>
      </c>
      <c r="Q5" s="1">
        <v>2</v>
      </c>
      <c r="R5" s="1">
        <f t="shared" si="0"/>
        <v>87</v>
      </c>
    </row>
    <row r="6" spans="1:18" x14ac:dyDescent="0.4">
      <c r="A6" s="1">
        <v>4</v>
      </c>
      <c r="B6" s="4" t="s">
        <v>9</v>
      </c>
      <c r="C6" s="4" t="s">
        <v>15</v>
      </c>
      <c r="D6" s="5" t="str">
        <f ca="1">OFFSET([1]行政区別年齢別人口統計表!$C$30,(ROW()-3)*37,0)</f>
        <v>日進町</v>
      </c>
      <c r="E6" s="6">
        <v>3</v>
      </c>
      <c r="F6" s="6">
        <v>12</v>
      </c>
      <c r="G6" s="6">
        <v>15</v>
      </c>
      <c r="H6" s="6">
        <v>10</v>
      </c>
      <c r="M6">
        <v>3</v>
      </c>
      <c r="N6">
        <v>12</v>
      </c>
      <c r="O6" s="1">
        <v>15</v>
      </c>
      <c r="P6" s="1">
        <v>10</v>
      </c>
      <c r="Q6" s="1">
        <v>0</v>
      </c>
      <c r="R6" s="1">
        <f t="shared" si="0"/>
        <v>10</v>
      </c>
    </row>
    <row r="7" spans="1:18" x14ac:dyDescent="0.4">
      <c r="A7" s="1">
        <v>5</v>
      </c>
      <c r="B7" s="4" t="s">
        <v>9</v>
      </c>
      <c r="C7" s="4" t="s">
        <v>16</v>
      </c>
      <c r="D7" s="5" t="str">
        <f ca="1">OFFSET([1]行政区別年齢別人口統計表!$C$30,(ROW()-3)*37,0)</f>
        <v>八幡町</v>
      </c>
      <c r="E7" s="6">
        <v>80</v>
      </c>
      <c r="F7" s="6">
        <v>72</v>
      </c>
      <c r="G7" s="6">
        <v>152</v>
      </c>
      <c r="H7" s="6">
        <v>78</v>
      </c>
      <c r="I7" s="1" t="s">
        <v>17</v>
      </c>
      <c r="M7">
        <v>80</v>
      </c>
      <c r="N7">
        <v>72</v>
      </c>
      <c r="O7" s="1">
        <v>152</v>
      </c>
      <c r="P7" s="1">
        <v>79</v>
      </c>
      <c r="Q7" s="1">
        <v>1</v>
      </c>
      <c r="R7" s="1">
        <f t="shared" si="0"/>
        <v>78</v>
      </c>
    </row>
    <row r="8" spans="1:18" x14ac:dyDescent="0.4">
      <c r="A8" s="1">
        <v>6</v>
      </c>
      <c r="B8" s="4" t="s">
        <v>9</v>
      </c>
      <c r="C8" s="4" t="s">
        <v>18</v>
      </c>
      <c r="D8" s="5" t="str">
        <f ca="1">OFFSET([1]行政区別年齢別人口統計表!$C$30,(ROW()-3)*37,0)</f>
        <v>新屋敷北</v>
      </c>
      <c r="E8" s="6">
        <v>75</v>
      </c>
      <c r="F8" s="6">
        <v>66</v>
      </c>
      <c r="G8" s="6">
        <v>141</v>
      </c>
      <c r="H8" s="6">
        <v>64</v>
      </c>
      <c r="I8" s="1" t="s">
        <v>19</v>
      </c>
      <c r="M8">
        <v>75</v>
      </c>
      <c r="N8">
        <v>66</v>
      </c>
      <c r="O8" s="1">
        <v>141</v>
      </c>
      <c r="P8" s="1">
        <v>64</v>
      </c>
      <c r="Q8" s="1">
        <v>0</v>
      </c>
      <c r="R8" s="1">
        <f t="shared" si="0"/>
        <v>64</v>
      </c>
    </row>
    <row r="9" spans="1:18" x14ac:dyDescent="0.4">
      <c r="A9" s="1">
        <v>7</v>
      </c>
      <c r="B9" s="4" t="s">
        <v>9</v>
      </c>
      <c r="C9" s="4" t="s">
        <v>20</v>
      </c>
      <c r="D9" s="5" t="str">
        <f ca="1">OFFSET([1]行政区別年齢別人口統計表!$C$30,(ROW()-3)*37,0)</f>
        <v>新屋敷西</v>
      </c>
      <c r="E9" s="6">
        <v>56</v>
      </c>
      <c r="F9" s="6">
        <v>51</v>
      </c>
      <c r="G9" s="6">
        <v>107</v>
      </c>
      <c r="H9" s="6">
        <v>49</v>
      </c>
      <c r="I9" s="1" t="s">
        <v>21</v>
      </c>
      <c r="M9">
        <v>56</v>
      </c>
      <c r="N9">
        <v>51</v>
      </c>
      <c r="O9" s="1">
        <v>107</v>
      </c>
      <c r="P9" s="1">
        <v>51</v>
      </c>
      <c r="Q9" s="1">
        <v>2</v>
      </c>
      <c r="R9" s="1">
        <f t="shared" si="0"/>
        <v>49</v>
      </c>
    </row>
    <row r="10" spans="1:18" x14ac:dyDescent="0.4">
      <c r="A10" s="1">
        <v>8</v>
      </c>
      <c r="B10" s="4" t="s">
        <v>9</v>
      </c>
      <c r="C10" s="4" t="s">
        <v>22</v>
      </c>
      <c r="D10" s="5" t="str">
        <f ca="1">OFFSET([1]行政区別年齢別人口統計表!$C$30,(ROW()-3)*37,0)</f>
        <v>新屋敷南</v>
      </c>
      <c r="E10" s="6">
        <v>77</v>
      </c>
      <c r="F10" s="6">
        <v>89</v>
      </c>
      <c r="G10" s="6">
        <v>166</v>
      </c>
      <c r="H10" s="6">
        <v>78</v>
      </c>
      <c r="M10">
        <v>77</v>
      </c>
      <c r="N10">
        <v>89</v>
      </c>
      <c r="O10" s="1">
        <v>166</v>
      </c>
      <c r="P10" s="1">
        <v>81</v>
      </c>
      <c r="Q10" s="1">
        <v>3</v>
      </c>
      <c r="R10" s="1">
        <f t="shared" si="0"/>
        <v>78</v>
      </c>
    </row>
    <row r="11" spans="1:18" x14ac:dyDescent="0.4">
      <c r="A11" s="1">
        <v>9</v>
      </c>
      <c r="B11" s="4" t="s">
        <v>9</v>
      </c>
      <c r="C11" s="4" t="s">
        <v>23</v>
      </c>
      <c r="D11" s="5" t="str">
        <f ca="1">OFFSET([1]行政区別年齢別人口統計表!$C$30,(ROW()-3)*37,0)</f>
        <v>新屋敷中</v>
      </c>
      <c r="E11" s="6">
        <v>32</v>
      </c>
      <c r="F11" s="6">
        <v>51</v>
      </c>
      <c r="G11" s="6">
        <v>83</v>
      </c>
      <c r="H11" s="6">
        <v>50</v>
      </c>
      <c r="M11">
        <v>32</v>
      </c>
      <c r="N11">
        <v>51</v>
      </c>
      <c r="O11" s="1">
        <v>83</v>
      </c>
      <c r="P11" s="1">
        <v>50</v>
      </c>
      <c r="Q11" s="1">
        <v>0</v>
      </c>
      <c r="R11" s="1">
        <f t="shared" si="0"/>
        <v>50</v>
      </c>
    </row>
    <row r="12" spans="1:18" x14ac:dyDescent="0.4">
      <c r="A12" s="1">
        <v>10</v>
      </c>
      <c r="B12" s="4" t="s">
        <v>9</v>
      </c>
      <c r="C12" s="4" t="s">
        <v>24</v>
      </c>
      <c r="D12" s="5" t="str">
        <f ca="1">OFFSET([1]行政区別年齢別人口統計表!$C$30,(ROW()-3)*37,0)</f>
        <v>東新町</v>
      </c>
      <c r="E12" s="6">
        <v>67</v>
      </c>
      <c r="F12" s="6">
        <v>61</v>
      </c>
      <c r="G12" s="6">
        <v>128</v>
      </c>
      <c r="H12" s="6">
        <v>67</v>
      </c>
      <c r="M12">
        <v>67</v>
      </c>
      <c r="N12">
        <v>61</v>
      </c>
      <c r="O12" s="1">
        <v>128</v>
      </c>
      <c r="P12" s="1">
        <v>67</v>
      </c>
      <c r="Q12" s="1">
        <v>0</v>
      </c>
      <c r="R12" s="1">
        <f t="shared" si="0"/>
        <v>67</v>
      </c>
    </row>
    <row r="13" spans="1:18" x14ac:dyDescent="0.4">
      <c r="A13" s="1">
        <v>11</v>
      </c>
      <c r="B13" s="4" t="s">
        <v>9</v>
      </c>
      <c r="C13" s="4" t="s">
        <v>25</v>
      </c>
      <c r="D13" s="5" t="str">
        <f ca="1">OFFSET([1]行政区別年齢別人口統計表!$C$30,(ROW()-3)*37,0)</f>
        <v>東新町第一</v>
      </c>
      <c r="E13" s="6">
        <v>35</v>
      </c>
      <c r="F13" s="6">
        <v>49</v>
      </c>
      <c r="G13" s="6">
        <v>84</v>
      </c>
      <c r="H13" s="6">
        <v>49</v>
      </c>
      <c r="M13">
        <v>35</v>
      </c>
      <c r="N13">
        <v>49</v>
      </c>
      <c r="O13" s="1">
        <v>84</v>
      </c>
      <c r="P13" s="1">
        <v>51</v>
      </c>
      <c r="Q13" s="1">
        <v>2</v>
      </c>
      <c r="R13" s="1">
        <f t="shared" si="0"/>
        <v>49</v>
      </c>
    </row>
    <row r="14" spans="1:18" x14ac:dyDescent="0.4">
      <c r="A14" s="1">
        <v>12</v>
      </c>
      <c r="B14" s="4" t="s">
        <v>9</v>
      </c>
      <c r="C14" s="4" t="s">
        <v>26</v>
      </c>
      <c r="D14" s="5" t="str">
        <f ca="1">OFFSET([1]行政区別年齢別人口統計表!$C$30,(ROW()-3)*37,0)</f>
        <v>東新町第二</v>
      </c>
      <c r="E14" s="6">
        <v>15</v>
      </c>
      <c r="F14" s="6">
        <v>29</v>
      </c>
      <c r="G14" s="6">
        <v>44</v>
      </c>
      <c r="H14" s="6">
        <v>26</v>
      </c>
      <c r="M14">
        <v>15</v>
      </c>
      <c r="N14">
        <v>29</v>
      </c>
      <c r="O14" s="1">
        <v>44</v>
      </c>
      <c r="P14" s="1">
        <v>26</v>
      </c>
      <c r="Q14" s="1">
        <v>0</v>
      </c>
      <c r="R14" s="1">
        <f t="shared" si="0"/>
        <v>26</v>
      </c>
    </row>
    <row r="15" spans="1:18" x14ac:dyDescent="0.4">
      <c r="A15" s="1">
        <v>13</v>
      </c>
      <c r="B15" s="4" t="s">
        <v>9</v>
      </c>
      <c r="C15" s="4" t="s">
        <v>27</v>
      </c>
      <c r="D15" s="5" t="str">
        <f ca="1">OFFSET([1]行政区別年齢別人口統計表!$C$30,(ROW()-3)*37,0)</f>
        <v>江場一丁目</v>
      </c>
      <c r="E15" s="6">
        <v>51</v>
      </c>
      <c r="F15" s="6">
        <v>83</v>
      </c>
      <c r="G15" s="6">
        <v>134</v>
      </c>
      <c r="H15" s="6">
        <v>72</v>
      </c>
      <c r="M15">
        <v>51</v>
      </c>
      <c r="N15">
        <v>83</v>
      </c>
      <c r="O15" s="1">
        <v>134</v>
      </c>
      <c r="P15" s="1">
        <v>72</v>
      </c>
      <c r="Q15" s="1">
        <v>0</v>
      </c>
      <c r="R15" s="1">
        <f t="shared" si="0"/>
        <v>72</v>
      </c>
    </row>
    <row r="16" spans="1:18" x14ac:dyDescent="0.4">
      <c r="A16" s="1">
        <v>14</v>
      </c>
      <c r="B16" s="4" t="s">
        <v>9</v>
      </c>
      <c r="C16" s="4" t="s">
        <v>28</v>
      </c>
      <c r="D16" s="5" t="str">
        <f ca="1">OFFSET([1]行政区別年齢別人口統計表!$C$30,(ROW()-3)*37,0)</f>
        <v>江場二丁目東</v>
      </c>
      <c r="E16" s="6">
        <v>139</v>
      </c>
      <c r="F16" s="6">
        <v>135</v>
      </c>
      <c r="G16" s="6">
        <v>274</v>
      </c>
      <c r="H16" s="6">
        <v>144</v>
      </c>
      <c r="M16">
        <v>139</v>
      </c>
      <c r="N16">
        <v>135</v>
      </c>
      <c r="O16" s="1">
        <v>274</v>
      </c>
      <c r="P16" s="1">
        <v>144</v>
      </c>
      <c r="Q16" s="1">
        <v>0</v>
      </c>
      <c r="R16" s="1">
        <f t="shared" si="0"/>
        <v>144</v>
      </c>
    </row>
    <row r="17" spans="1:18" x14ac:dyDescent="0.4">
      <c r="A17" s="1">
        <v>15</v>
      </c>
      <c r="B17" s="4" t="s">
        <v>9</v>
      </c>
      <c r="C17" s="4" t="s">
        <v>29</v>
      </c>
      <c r="D17" s="5" t="str">
        <f ca="1">OFFSET([1]行政区別年齢別人口統計表!$C$30,(ROW()-3)*37,0)</f>
        <v>江場二丁目西</v>
      </c>
      <c r="E17" s="6">
        <v>167</v>
      </c>
      <c r="F17" s="6">
        <v>188</v>
      </c>
      <c r="G17" s="6">
        <v>355</v>
      </c>
      <c r="H17" s="6">
        <v>158</v>
      </c>
      <c r="M17">
        <v>167</v>
      </c>
      <c r="N17">
        <v>188</v>
      </c>
      <c r="O17" s="1">
        <v>355</v>
      </c>
      <c r="P17" s="1">
        <v>162</v>
      </c>
      <c r="Q17" s="1">
        <v>4</v>
      </c>
      <c r="R17" s="1">
        <f t="shared" si="0"/>
        <v>158</v>
      </c>
    </row>
    <row r="18" spans="1:18" x14ac:dyDescent="0.4">
      <c r="A18" s="1">
        <v>16</v>
      </c>
      <c r="B18" s="4" t="s">
        <v>9</v>
      </c>
      <c r="C18" s="4" t="s">
        <v>30</v>
      </c>
      <c r="D18" s="5" t="str">
        <f ca="1">OFFSET([1]行政区別年齢別人口統計表!$C$30,(ROW()-3)*37,0)</f>
        <v>江場三丁目</v>
      </c>
      <c r="E18" s="6">
        <v>175</v>
      </c>
      <c r="F18" s="6">
        <v>178</v>
      </c>
      <c r="G18" s="6">
        <v>353</v>
      </c>
      <c r="H18" s="6">
        <v>150</v>
      </c>
      <c r="M18">
        <v>175</v>
      </c>
      <c r="N18">
        <v>178</v>
      </c>
      <c r="O18" s="1">
        <v>353</v>
      </c>
      <c r="P18" s="1">
        <v>151</v>
      </c>
      <c r="Q18" s="1">
        <v>1</v>
      </c>
      <c r="R18" s="1">
        <f t="shared" si="0"/>
        <v>150</v>
      </c>
    </row>
    <row r="19" spans="1:18" x14ac:dyDescent="0.4">
      <c r="A19" s="1">
        <v>17</v>
      </c>
      <c r="B19" s="4" t="s">
        <v>9</v>
      </c>
      <c r="C19" s="4" t="s">
        <v>31</v>
      </c>
      <c r="D19" s="5" t="str">
        <f ca="1">OFFSET([1]行政区別年齢別人口統計表!$C$30,(ROW()-3)*37,0)</f>
        <v>江場四丁目</v>
      </c>
      <c r="E19" s="6">
        <v>209</v>
      </c>
      <c r="F19" s="6">
        <v>219</v>
      </c>
      <c r="G19" s="6">
        <v>428</v>
      </c>
      <c r="H19" s="6">
        <v>190</v>
      </c>
      <c r="M19">
        <v>209</v>
      </c>
      <c r="N19">
        <v>219</v>
      </c>
      <c r="O19" s="1">
        <v>428</v>
      </c>
      <c r="P19" s="1">
        <v>193</v>
      </c>
      <c r="Q19" s="1">
        <v>3</v>
      </c>
      <c r="R19" s="1">
        <f t="shared" si="0"/>
        <v>190</v>
      </c>
    </row>
    <row r="20" spans="1:18" x14ac:dyDescent="0.4">
      <c r="A20" s="1">
        <v>18</v>
      </c>
      <c r="B20" s="4" t="s">
        <v>9</v>
      </c>
      <c r="C20" s="4" t="s">
        <v>32</v>
      </c>
      <c r="D20" s="5" t="str">
        <f ca="1">OFFSET([1]行政区別年齢別人口統計表!$C$30,(ROW()-3)*37,0)</f>
        <v>江場五丁目</v>
      </c>
      <c r="E20" s="6">
        <v>178</v>
      </c>
      <c r="F20" s="6">
        <v>160</v>
      </c>
      <c r="G20" s="6">
        <v>338</v>
      </c>
      <c r="H20" s="6">
        <v>187</v>
      </c>
      <c r="M20">
        <v>178</v>
      </c>
      <c r="N20">
        <v>160</v>
      </c>
      <c r="O20" s="1">
        <v>338</v>
      </c>
      <c r="P20" s="1">
        <v>189</v>
      </c>
      <c r="Q20" s="1">
        <v>2</v>
      </c>
      <c r="R20" s="1">
        <f t="shared" si="0"/>
        <v>187</v>
      </c>
    </row>
    <row r="21" spans="1:18" x14ac:dyDescent="0.4">
      <c r="A21" s="1">
        <v>19</v>
      </c>
      <c r="B21" s="4" t="s">
        <v>9</v>
      </c>
      <c r="C21" s="4" t="s">
        <v>33</v>
      </c>
      <c r="D21" s="5" t="str">
        <f ca="1">OFFSET([1]行政区別年齢別人口統計表!$C$30,(ROW()-3)*37,0)</f>
        <v>江場中町</v>
      </c>
      <c r="E21" s="6">
        <v>249</v>
      </c>
      <c r="F21" s="6">
        <v>207</v>
      </c>
      <c r="G21" s="6">
        <v>456</v>
      </c>
      <c r="H21" s="6">
        <v>226</v>
      </c>
      <c r="M21">
        <v>249</v>
      </c>
      <c r="N21">
        <v>207</v>
      </c>
      <c r="O21" s="1">
        <v>456</v>
      </c>
      <c r="P21" s="1">
        <v>231</v>
      </c>
      <c r="Q21" s="1">
        <v>5</v>
      </c>
      <c r="R21" s="1">
        <f t="shared" si="0"/>
        <v>226</v>
      </c>
    </row>
    <row r="22" spans="1:18" x14ac:dyDescent="0.4">
      <c r="A22" s="1">
        <v>20</v>
      </c>
      <c r="B22" s="4" t="s">
        <v>9</v>
      </c>
      <c r="C22" s="4" t="s">
        <v>34</v>
      </c>
      <c r="D22" s="5" t="str">
        <f ca="1">OFFSET([1]行政区別年齢別人口統計表!$C$30,(ROW()-3)*37,0)</f>
        <v>大福東</v>
      </c>
      <c r="E22" s="6">
        <v>186</v>
      </c>
      <c r="F22" s="6">
        <v>163</v>
      </c>
      <c r="G22" s="6">
        <v>349</v>
      </c>
      <c r="H22" s="6">
        <v>199</v>
      </c>
      <c r="M22">
        <v>186</v>
      </c>
      <c r="N22">
        <v>163</v>
      </c>
      <c r="O22" s="1">
        <v>349</v>
      </c>
      <c r="P22" s="1">
        <v>200</v>
      </c>
      <c r="Q22" s="1">
        <v>1</v>
      </c>
      <c r="R22" s="1">
        <f t="shared" si="0"/>
        <v>199</v>
      </c>
    </row>
    <row r="23" spans="1:18" x14ac:dyDescent="0.4">
      <c r="A23" s="1">
        <v>21</v>
      </c>
      <c r="B23" s="4" t="s">
        <v>9</v>
      </c>
      <c r="C23" s="4" t="s">
        <v>35</v>
      </c>
      <c r="D23" s="5" t="str">
        <f ca="1">OFFSET([1]行政区別年齢別人口統計表!$C$30,(ROW()-3)*37,0)</f>
        <v>大福南</v>
      </c>
      <c r="E23" s="6">
        <v>63</v>
      </c>
      <c r="F23" s="6">
        <v>68</v>
      </c>
      <c r="G23" s="6">
        <v>131</v>
      </c>
      <c r="H23" s="6">
        <v>50</v>
      </c>
      <c r="M23">
        <v>63</v>
      </c>
      <c r="N23">
        <v>68</v>
      </c>
      <c r="O23" s="1">
        <v>131</v>
      </c>
      <c r="P23" s="1">
        <v>52</v>
      </c>
      <c r="Q23" s="1">
        <v>2</v>
      </c>
      <c r="R23" s="1">
        <f t="shared" si="0"/>
        <v>50</v>
      </c>
    </row>
    <row r="24" spans="1:18" x14ac:dyDescent="0.4">
      <c r="A24" s="1">
        <v>22</v>
      </c>
      <c r="B24" s="4" t="s">
        <v>9</v>
      </c>
      <c r="C24" s="4" t="s">
        <v>36</v>
      </c>
      <c r="D24" s="5" t="str">
        <f ca="1">OFFSET([1]行政区別年齢別人口統計表!$C$30,(ROW()-3)*37,0)</f>
        <v>西一色町</v>
      </c>
      <c r="E24" s="6">
        <v>63</v>
      </c>
      <c r="F24" s="6">
        <v>62</v>
      </c>
      <c r="G24" s="6">
        <v>125</v>
      </c>
      <c r="H24" s="6">
        <v>56</v>
      </c>
      <c r="M24">
        <v>63</v>
      </c>
      <c r="N24">
        <v>62</v>
      </c>
      <c r="O24" s="1">
        <v>125</v>
      </c>
      <c r="P24" s="1">
        <v>56</v>
      </c>
      <c r="Q24" s="1">
        <v>0</v>
      </c>
      <c r="R24" s="1">
        <f t="shared" si="0"/>
        <v>56</v>
      </c>
    </row>
    <row r="25" spans="1:18" x14ac:dyDescent="0.4">
      <c r="A25" s="1">
        <v>23</v>
      </c>
      <c r="B25" s="4" t="s">
        <v>9</v>
      </c>
      <c r="C25" s="4" t="s">
        <v>37</v>
      </c>
      <c r="D25" s="5" t="str">
        <f ca="1">OFFSET([1]行政区別年齢別人口統計表!$C$30,(ROW()-3)*37,0)</f>
        <v>三晃マンション</v>
      </c>
      <c r="E25" s="6">
        <v>46</v>
      </c>
      <c r="F25" s="6">
        <v>33</v>
      </c>
      <c r="G25" s="6">
        <v>79</v>
      </c>
      <c r="H25" s="6">
        <v>53</v>
      </c>
      <c r="M25">
        <v>46</v>
      </c>
      <c r="N25">
        <v>33</v>
      </c>
      <c r="O25" s="1">
        <v>79</v>
      </c>
      <c r="P25" s="1">
        <v>54</v>
      </c>
      <c r="Q25" s="1">
        <v>1</v>
      </c>
      <c r="R25" s="1">
        <f t="shared" si="0"/>
        <v>53</v>
      </c>
    </row>
    <row r="26" spans="1:18" x14ac:dyDescent="0.4">
      <c r="A26" s="1">
        <v>24</v>
      </c>
      <c r="B26" s="4" t="s">
        <v>9</v>
      </c>
      <c r="C26" s="4" t="s">
        <v>38</v>
      </c>
      <c r="D26" s="5" t="str">
        <f ca="1">OFFSET([1]行政区別年齢別人口統計表!$C$30,(ROW()-3)*37,0)</f>
        <v>東一色町</v>
      </c>
      <c r="E26" s="6">
        <v>83</v>
      </c>
      <c r="F26" s="6">
        <v>92</v>
      </c>
      <c r="G26" s="6">
        <v>175</v>
      </c>
      <c r="H26" s="6">
        <v>82</v>
      </c>
      <c r="M26">
        <v>83</v>
      </c>
      <c r="N26">
        <v>92</v>
      </c>
      <c r="O26" s="1">
        <v>175</v>
      </c>
      <c r="P26" s="1">
        <v>82</v>
      </c>
      <c r="Q26" s="1">
        <v>0</v>
      </c>
      <c r="R26" s="1">
        <f t="shared" si="0"/>
        <v>82</v>
      </c>
    </row>
    <row r="27" spans="1:18" x14ac:dyDescent="0.4">
      <c r="A27" s="1">
        <v>25</v>
      </c>
      <c r="B27" s="4" t="s">
        <v>9</v>
      </c>
      <c r="C27" s="4" t="s">
        <v>39</v>
      </c>
      <c r="D27" s="5" t="str">
        <f ca="1">OFFSET([1]行政区別年齢別人口統計表!$C$30,(ROW()-3)*37,0)</f>
        <v>掛樋</v>
      </c>
      <c r="E27" s="6">
        <v>26</v>
      </c>
      <c r="F27" s="6">
        <v>38</v>
      </c>
      <c r="G27" s="6">
        <v>64</v>
      </c>
      <c r="H27" s="6">
        <v>31</v>
      </c>
      <c r="M27">
        <v>26</v>
      </c>
      <c r="N27">
        <v>38</v>
      </c>
      <c r="O27" s="1">
        <v>64</v>
      </c>
      <c r="P27" s="1">
        <v>31</v>
      </c>
      <c r="Q27" s="1">
        <v>0</v>
      </c>
      <c r="R27" s="1">
        <f t="shared" si="0"/>
        <v>31</v>
      </c>
    </row>
    <row r="28" spans="1:18" x14ac:dyDescent="0.4">
      <c r="A28" s="1">
        <v>26</v>
      </c>
      <c r="B28" s="4" t="s">
        <v>9</v>
      </c>
      <c r="C28" s="4" t="s">
        <v>40</v>
      </c>
      <c r="D28" s="5" t="str">
        <f ca="1">OFFSET([1]行政区別年齢別人口統計表!$C$30,(ROW()-3)*37,0)</f>
        <v>東鍋屋町</v>
      </c>
      <c r="E28" s="6">
        <v>89</v>
      </c>
      <c r="F28" s="6">
        <v>103</v>
      </c>
      <c r="G28" s="6">
        <v>192</v>
      </c>
      <c r="H28" s="6">
        <v>69</v>
      </c>
      <c r="M28">
        <v>89</v>
      </c>
      <c r="N28">
        <v>103</v>
      </c>
      <c r="O28" s="1">
        <v>192</v>
      </c>
      <c r="P28" s="1">
        <v>69</v>
      </c>
      <c r="Q28" s="1">
        <v>0</v>
      </c>
      <c r="R28" s="1">
        <f t="shared" si="0"/>
        <v>69</v>
      </c>
    </row>
    <row r="29" spans="1:18" x14ac:dyDescent="0.4">
      <c r="A29" s="1">
        <v>27</v>
      </c>
      <c r="B29" s="4" t="s">
        <v>9</v>
      </c>
      <c r="C29" s="4" t="s">
        <v>41</v>
      </c>
      <c r="D29" s="5" t="str">
        <f ca="1">OFFSET([1]行政区別年齢別人口統計表!$C$30,(ROW()-3)*37,0)</f>
        <v>西鍋屋町</v>
      </c>
      <c r="E29" s="6">
        <v>58</v>
      </c>
      <c r="F29" s="6">
        <v>61</v>
      </c>
      <c r="G29" s="6">
        <v>119</v>
      </c>
      <c r="H29" s="6">
        <v>50</v>
      </c>
      <c r="M29">
        <v>58</v>
      </c>
      <c r="N29">
        <v>61</v>
      </c>
      <c r="O29" s="1">
        <v>119</v>
      </c>
      <c r="P29" s="1">
        <v>50</v>
      </c>
      <c r="Q29" s="1">
        <v>0</v>
      </c>
      <c r="R29" s="1">
        <f t="shared" si="0"/>
        <v>50</v>
      </c>
    </row>
    <row r="30" spans="1:18" x14ac:dyDescent="0.4">
      <c r="A30" s="1">
        <v>28</v>
      </c>
      <c r="B30" s="4" t="s">
        <v>9</v>
      </c>
      <c r="C30" s="4" t="s">
        <v>42</v>
      </c>
      <c r="D30" s="5" t="str">
        <f ca="1">OFFSET([1]行政区別年齢別人口統計表!$C$30,(ROW()-3)*37,0)</f>
        <v>サンパ－ク</v>
      </c>
      <c r="E30" s="6">
        <v>20</v>
      </c>
      <c r="F30" s="6">
        <v>25</v>
      </c>
      <c r="G30" s="6">
        <v>45</v>
      </c>
      <c r="H30" s="6">
        <v>22</v>
      </c>
      <c r="M30">
        <v>20</v>
      </c>
      <c r="N30">
        <v>25</v>
      </c>
      <c r="O30" s="1">
        <v>45</v>
      </c>
      <c r="P30" s="1">
        <v>22</v>
      </c>
      <c r="Q30" s="1">
        <v>0</v>
      </c>
      <c r="R30" s="1">
        <f t="shared" si="0"/>
        <v>22</v>
      </c>
    </row>
    <row r="31" spans="1:18" x14ac:dyDescent="0.4">
      <c r="A31" s="1">
        <v>29</v>
      </c>
      <c r="B31" s="4" t="s">
        <v>9</v>
      </c>
      <c r="C31" s="4" t="s">
        <v>43</v>
      </c>
      <c r="D31" s="5" t="str">
        <f ca="1">OFFSET([1]行政区別年齢別人口統計表!$C$30,(ROW()-3)*37,0)</f>
        <v>北鍋屋町</v>
      </c>
      <c r="E31" s="6">
        <v>13</v>
      </c>
      <c r="F31" s="6">
        <v>18</v>
      </c>
      <c r="G31" s="6">
        <v>31</v>
      </c>
      <c r="H31" s="6">
        <v>17</v>
      </c>
      <c r="M31">
        <v>13</v>
      </c>
      <c r="N31">
        <v>18</v>
      </c>
      <c r="O31" s="1">
        <v>31</v>
      </c>
      <c r="P31" s="1">
        <v>17</v>
      </c>
      <c r="Q31" s="1">
        <v>0</v>
      </c>
      <c r="R31" s="1">
        <f t="shared" si="0"/>
        <v>17</v>
      </c>
    </row>
    <row r="32" spans="1:18" x14ac:dyDescent="0.4">
      <c r="A32" s="1">
        <v>30</v>
      </c>
      <c r="B32" s="4" t="s">
        <v>9</v>
      </c>
      <c r="C32" s="4" t="s">
        <v>44</v>
      </c>
      <c r="D32" s="5" t="str">
        <f ca="1">OFFSET([1]行政区別年齢別人口統計表!$C$30,(ROW()-3)*37,0)</f>
        <v>矢場之町</v>
      </c>
      <c r="E32" s="6">
        <v>68</v>
      </c>
      <c r="F32" s="6">
        <v>83</v>
      </c>
      <c r="G32" s="6">
        <v>151</v>
      </c>
      <c r="H32" s="6">
        <v>61</v>
      </c>
      <c r="M32">
        <v>68</v>
      </c>
      <c r="N32">
        <v>83</v>
      </c>
      <c r="O32" s="1">
        <v>151</v>
      </c>
      <c r="P32" s="1">
        <v>62</v>
      </c>
      <c r="Q32" s="1">
        <v>1</v>
      </c>
      <c r="R32" s="1">
        <f t="shared" si="0"/>
        <v>61</v>
      </c>
    </row>
    <row r="33" spans="1:18" x14ac:dyDescent="0.4">
      <c r="A33" s="1">
        <v>31</v>
      </c>
      <c r="B33" s="4" t="s">
        <v>9</v>
      </c>
      <c r="C33" s="4" t="s">
        <v>45</v>
      </c>
      <c r="D33" s="5" t="str">
        <f ca="1">OFFSET([1]行政区別年齢別人口統計表!$C$30,(ROW()-3)*37,0)</f>
        <v>御旗町</v>
      </c>
      <c r="E33" s="6">
        <v>74</v>
      </c>
      <c r="F33" s="6">
        <v>66</v>
      </c>
      <c r="G33" s="6">
        <v>140</v>
      </c>
      <c r="H33" s="6">
        <v>64</v>
      </c>
      <c r="M33">
        <v>74</v>
      </c>
      <c r="N33">
        <v>66</v>
      </c>
      <c r="O33" s="1">
        <v>140</v>
      </c>
      <c r="P33" s="1">
        <v>65</v>
      </c>
      <c r="Q33" s="1">
        <v>1</v>
      </c>
      <c r="R33" s="1">
        <f t="shared" si="0"/>
        <v>64</v>
      </c>
    </row>
    <row r="34" spans="1:18" x14ac:dyDescent="0.4">
      <c r="A34" s="1">
        <v>32</v>
      </c>
      <c r="B34" s="4" t="s">
        <v>9</v>
      </c>
      <c r="C34" s="4" t="s">
        <v>46</v>
      </c>
      <c r="D34" s="5" t="str">
        <f ca="1">OFFSET([1]行政区別年齢別人口統計表!$C$30,(ROW()-3)*37,0)</f>
        <v>寺之町</v>
      </c>
      <c r="E34" s="6">
        <v>26</v>
      </c>
      <c r="F34" s="6">
        <v>27</v>
      </c>
      <c r="G34" s="6">
        <v>53</v>
      </c>
      <c r="H34" s="6">
        <v>23</v>
      </c>
      <c r="M34">
        <v>26</v>
      </c>
      <c r="N34">
        <v>27</v>
      </c>
      <c r="O34" s="1">
        <v>53</v>
      </c>
      <c r="P34" s="1">
        <v>23</v>
      </c>
      <c r="Q34" s="1">
        <v>0</v>
      </c>
      <c r="R34" s="1">
        <f t="shared" si="0"/>
        <v>23</v>
      </c>
    </row>
    <row r="35" spans="1:18" x14ac:dyDescent="0.4">
      <c r="A35" s="1">
        <v>33</v>
      </c>
      <c r="B35" s="4" t="s">
        <v>9</v>
      </c>
      <c r="C35" s="4" t="s">
        <v>47</v>
      </c>
      <c r="D35" s="5" t="str">
        <f ca="1">OFFSET([1]行政区別年齢別人口統計表!$C$30,(ROW()-3)*37,0)</f>
        <v>中之町</v>
      </c>
      <c r="E35" s="6">
        <v>37</v>
      </c>
      <c r="F35" s="6">
        <v>34</v>
      </c>
      <c r="G35" s="6">
        <v>71</v>
      </c>
      <c r="H35" s="6">
        <v>28</v>
      </c>
      <c r="M35">
        <v>37</v>
      </c>
      <c r="N35">
        <v>34</v>
      </c>
      <c r="O35" s="1">
        <v>71</v>
      </c>
      <c r="P35" s="1">
        <v>29</v>
      </c>
      <c r="Q35" s="1">
        <v>1</v>
      </c>
      <c r="R35" s="1">
        <f t="shared" si="0"/>
        <v>28</v>
      </c>
    </row>
    <row r="36" spans="1:18" x14ac:dyDescent="0.4">
      <c r="A36" s="1">
        <v>34</v>
      </c>
      <c r="B36" s="4" t="s">
        <v>9</v>
      </c>
      <c r="C36" s="4" t="s">
        <v>48</v>
      </c>
      <c r="D36" s="5" t="str">
        <f ca="1">OFFSET([1]行政区別年齢別人口統計表!$C$30,(ROW()-3)*37,0)</f>
        <v>相川町西</v>
      </c>
      <c r="E36" s="6">
        <v>22</v>
      </c>
      <c r="F36" s="6">
        <v>22</v>
      </c>
      <c r="G36" s="6">
        <v>44</v>
      </c>
      <c r="H36" s="6">
        <v>23</v>
      </c>
      <c r="M36">
        <v>22</v>
      </c>
      <c r="N36">
        <v>22</v>
      </c>
      <c r="O36" s="1">
        <v>44</v>
      </c>
      <c r="P36" s="1">
        <v>23</v>
      </c>
      <c r="Q36" s="1">
        <v>0</v>
      </c>
      <c r="R36" s="1">
        <f t="shared" si="0"/>
        <v>23</v>
      </c>
    </row>
    <row r="37" spans="1:18" x14ac:dyDescent="0.4">
      <c r="A37" s="1">
        <v>35</v>
      </c>
      <c r="B37" s="4" t="s">
        <v>9</v>
      </c>
      <c r="C37" s="4" t="s">
        <v>49</v>
      </c>
      <c r="D37" s="5" t="str">
        <f ca="1">OFFSET([1]行政区別年齢別人口統計表!$C$30,(ROW()-3)*37,0)</f>
        <v>東相川町</v>
      </c>
      <c r="E37" s="6">
        <v>29</v>
      </c>
      <c r="F37" s="6">
        <v>33</v>
      </c>
      <c r="G37" s="6">
        <v>62</v>
      </c>
      <c r="H37" s="6">
        <v>28</v>
      </c>
      <c r="M37">
        <v>29</v>
      </c>
      <c r="N37">
        <v>33</v>
      </c>
      <c r="O37" s="1">
        <v>62</v>
      </c>
      <c r="P37" s="1">
        <v>28</v>
      </c>
      <c r="Q37" s="1">
        <v>0</v>
      </c>
      <c r="R37" s="1">
        <f t="shared" si="0"/>
        <v>28</v>
      </c>
    </row>
    <row r="38" spans="1:18" x14ac:dyDescent="0.4">
      <c r="A38" s="1">
        <v>36</v>
      </c>
      <c r="B38" s="4" t="s">
        <v>9</v>
      </c>
      <c r="C38" s="4" t="s">
        <v>50</v>
      </c>
      <c r="D38" s="5" t="str">
        <f ca="1">OFFSET([1]行政区別年齢別人口統計表!$C$30,(ROW()-3)*37,0)</f>
        <v>東矢田町</v>
      </c>
      <c r="E38" s="6">
        <v>57</v>
      </c>
      <c r="F38" s="6">
        <v>60</v>
      </c>
      <c r="G38" s="6">
        <v>117</v>
      </c>
      <c r="H38" s="6">
        <v>52</v>
      </c>
      <c r="M38">
        <v>57</v>
      </c>
      <c r="N38">
        <v>60</v>
      </c>
      <c r="O38" s="1">
        <v>117</v>
      </c>
      <c r="P38" s="1">
        <v>52</v>
      </c>
      <c r="Q38" s="1">
        <v>0</v>
      </c>
      <c r="R38" s="1">
        <f t="shared" si="0"/>
        <v>52</v>
      </c>
    </row>
    <row r="39" spans="1:18" x14ac:dyDescent="0.4">
      <c r="A39" s="1">
        <v>37</v>
      </c>
      <c r="B39" s="4" t="s">
        <v>9</v>
      </c>
      <c r="C39" s="4" t="s">
        <v>51</v>
      </c>
      <c r="D39" s="7" t="s">
        <v>51</v>
      </c>
      <c r="E39" s="6">
        <v>64</v>
      </c>
      <c r="F39" s="6">
        <v>75</v>
      </c>
      <c r="G39" s="6">
        <v>139</v>
      </c>
      <c r="H39" s="6">
        <v>52</v>
      </c>
      <c r="M39">
        <v>64</v>
      </c>
      <c r="N39">
        <v>75</v>
      </c>
      <c r="O39" s="1">
        <v>139</v>
      </c>
      <c r="P39" s="1">
        <v>53</v>
      </c>
      <c r="Q39" s="1">
        <v>1</v>
      </c>
      <c r="R39" s="1">
        <f t="shared" si="0"/>
        <v>52</v>
      </c>
    </row>
    <row r="40" spans="1:18" x14ac:dyDescent="0.4">
      <c r="B40" s="4" t="s">
        <v>52</v>
      </c>
      <c r="C40" s="4" t="s">
        <v>53</v>
      </c>
      <c r="D40" s="7"/>
      <c r="E40" s="6">
        <v>52</v>
      </c>
      <c r="F40" s="6">
        <v>56</v>
      </c>
      <c r="G40" s="6">
        <v>108</v>
      </c>
      <c r="H40" s="6">
        <v>42</v>
      </c>
      <c r="M40">
        <v>52</v>
      </c>
      <c r="N40">
        <v>56</v>
      </c>
      <c r="O40" s="1">
        <v>108</v>
      </c>
      <c r="P40" s="1">
        <v>42</v>
      </c>
      <c r="Q40" s="1">
        <v>0</v>
      </c>
      <c r="R40" s="1">
        <f t="shared" si="0"/>
        <v>42</v>
      </c>
    </row>
    <row r="41" spans="1:18" x14ac:dyDescent="0.4">
      <c r="A41" s="1">
        <v>38</v>
      </c>
      <c r="B41" s="4" t="s">
        <v>52</v>
      </c>
      <c r="C41" s="4" t="s">
        <v>54</v>
      </c>
      <c r="D41" s="5" t="str">
        <f ca="1">OFFSET([1]行政区別年齢別人口統計表!$C$30,(ROW()-3)*37,0)</f>
        <v>東船馬町</v>
      </c>
      <c r="E41" s="6">
        <v>10</v>
      </c>
      <c r="F41" s="6">
        <v>11</v>
      </c>
      <c r="G41" s="6">
        <v>21</v>
      </c>
      <c r="H41" s="6">
        <v>9</v>
      </c>
      <c r="M41">
        <v>10</v>
      </c>
      <c r="N41">
        <v>11</v>
      </c>
      <c r="O41" s="1">
        <v>21</v>
      </c>
      <c r="P41" s="1">
        <v>9</v>
      </c>
      <c r="Q41" s="1">
        <v>0</v>
      </c>
      <c r="R41" s="1">
        <f t="shared" si="0"/>
        <v>9</v>
      </c>
    </row>
    <row r="42" spans="1:18" x14ac:dyDescent="0.4">
      <c r="A42" s="1">
        <v>39</v>
      </c>
      <c r="B42" s="4" t="s">
        <v>52</v>
      </c>
      <c r="C42" s="4" t="s">
        <v>55</v>
      </c>
      <c r="D42" s="5" t="str">
        <f ca="1">OFFSET([1]行政区別年齢別人口統計表!$C$30,(ROW()-3)*37,0)</f>
        <v>春日町</v>
      </c>
      <c r="E42" s="6">
        <v>28</v>
      </c>
      <c r="F42" s="6">
        <v>36</v>
      </c>
      <c r="G42" s="6">
        <v>64</v>
      </c>
      <c r="H42" s="6">
        <v>30</v>
      </c>
      <c r="M42">
        <v>28</v>
      </c>
      <c r="N42">
        <v>36</v>
      </c>
      <c r="O42" s="1">
        <v>64</v>
      </c>
      <c r="P42" s="1">
        <v>31</v>
      </c>
      <c r="Q42" s="1">
        <v>1</v>
      </c>
      <c r="R42" s="1">
        <f t="shared" si="0"/>
        <v>30</v>
      </c>
    </row>
    <row r="43" spans="1:18" x14ac:dyDescent="0.4">
      <c r="A43" s="1">
        <v>40</v>
      </c>
      <c r="B43" s="4" t="s">
        <v>52</v>
      </c>
      <c r="C43" s="4" t="s">
        <v>56</v>
      </c>
      <c r="D43" s="5" t="str">
        <f ca="1">OFFSET([1]行政区別年齢別人口統計表!$C$30,(ROW()-3)*37,0)</f>
        <v>清水町</v>
      </c>
      <c r="E43" s="6">
        <v>34</v>
      </c>
      <c r="F43" s="6">
        <v>41</v>
      </c>
      <c r="G43" s="6">
        <v>75</v>
      </c>
      <c r="H43" s="6">
        <v>37</v>
      </c>
      <c r="M43">
        <v>34</v>
      </c>
      <c r="N43">
        <v>41</v>
      </c>
      <c r="O43" s="1">
        <v>75</v>
      </c>
      <c r="P43" s="1">
        <v>37</v>
      </c>
      <c r="Q43" s="1">
        <v>0</v>
      </c>
      <c r="R43" s="1">
        <f t="shared" si="0"/>
        <v>37</v>
      </c>
    </row>
    <row r="44" spans="1:18" x14ac:dyDescent="0.4">
      <c r="A44" s="1">
        <v>41</v>
      </c>
      <c r="B44" s="4" t="s">
        <v>52</v>
      </c>
      <c r="C44" s="4" t="s">
        <v>57</v>
      </c>
      <c r="D44" s="5" t="str">
        <f ca="1">OFFSET([1]行政区別年齢別人口統計表!$C$30,(ROW()-3)*37,0)</f>
        <v>宮町</v>
      </c>
      <c r="E44" s="6">
        <v>13</v>
      </c>
      <c r="F44" s="6">
        <v>18</v>
      </c>
      <c r="G44" s="6">
        <v>31</v>
      </c>
      <c r="H44" s="6">
        <v>12</v>
      </c>
      <c r="M44">
        <v>13</v>
      </c>
      <c r="N44">
        <v>18</v>
      </c>
      <c r="O44" s="1">
        <v>31</v>
      </c>
      <c r="P44" s="1">
        <v>12</v>
      </c>
      <c r="Q44" s="1">
        <v>0</v>
      </c>
      <c r="R44" s="1">
        <f t="shared" si="0"/>
        <v>12</v>
      </c>
    </row>
    <row r="45" spans="1:18" x14ac:dyDescent="0.4">
      <c r="A45" s="1">
        <v>42</v>
      </c>
      <c r="B45" s="4" t="s">
        <v>52</v>
      </c>
      <c r="C45" s="4" t="s">
        <v>58</v>
      </c>
      <c r="D45" s="5" t="str">
        <f ca="1">OFFSET([1]行政区別年齢別人口統計表!$C$30,(ROW()-3)*37,0)</f>
        <v>新宝殿町</v>
      </c>
      <c r="E45" s="6">
        <v>17</v>
      </c>
      <c r="F45" s="6">
        <v>19</v>
      </c>
      <c r="G45" s="6">
        <v>36</v>
      </c>
      <c r="H45" s="6">
        <v>16</v>
      </c>
      <c r="M45">
        <v>17</v>
      </c>
      <c r="N45">
        <v>19</v>
      </c>
      <c r="O45" s="1">
        <v>36</v>
      </c>
      <c r="P45" s="1">
        <v>16</v>
      </c>
      <c r="Q45" s="1">
        <v>0</v>
      </c>
      <c r="R45" s="1">
        <f t="shared" si="0"/>
        <v>16</v>
      </c>
    </row>
    <row r="46" spans="1:18" x14ac:dyDescent="0.4">
      <c r="A46" s="1">
        <v>43</v>
      </c>
      <c r="B46" s="4" t="s">
        <v>52</v>
      </c>
      <c r="C46" s="4" t="s">
        <v>59</v>
      </c>
      <c r="D46" s="5" t="str">
        <f ca="1">OFFSET([1]行政区別年齢別人口統計表!$C$30,(ROW()-3)*37,0)</f>
        <v>宝殿町</v>
      </c>
      <c r="E46" s="6">
        <v>20</v>
      </c>
      <c r="F46" s="6">
        <v>24</v>
      </c>
      <c r="G46" s="6">
        <v>44</v>
      </c>
      <c r="H46" s="6">
        <v>25</v>
      </c>
      <c r="M46">
        <v>20</v>
      </c>
      <c r="N46">
        <v>24</v>
      </c>
      <c r="O46" s="1">
        <v>44</v>
      </c>
      <c r="P46" s="1">
        <v>25</v>
      </c>
      <c r="Q46" s="1">
        <v>0</v>
      </c>
      <c r="R46" s="1">
        <f t="shared" si="0"/>
        <v>25</v>
      </c>
    </row>
    <row r="47" spans="1:18" x14ac:dyDescent="0.4">
      <c r="A47" s="1">
        <v>44</v>
      </c>
      <c r="B47" s="4" t="s">
        <v>52</v>
      </c>
      <c r="C47" s="4" t="s">
        <v>60</v>
      </c>
      <c r="D47" s="5" t="str">
        <f ca="1">OFFSET([1]行政区別年齢別人口統計表!$C$30,(ROW()-3)*37,0)</f>
        <v>風呂町</v>
      </c>
      <c r="E47" s="6">
        <v>17</v>
      </c>
      <c r="F47" s="6">
        <v>17</v>
      </c>
      <c r="G47" s="6">
        <v>34</v>
      </c>
      <c r="H47" s="6">
        <v>15</v>
      </c>
      <c r="M47">
        <v>17</v>
      </c>
      <c r="N47">
        <v>17</v>
      </c>
      <c r="O47" s="1">
        <v>34</v>
      </c>
      <c r="P47" s="1">
        <v>16</v>
      </c>
      <c r="Q47" s="1">
        <v>1</v>
      </c>
      <c r="R47" s="1">
        <f t="shared" si="0"/>
        <v>15</v>
      </c>
    </row>
    <row r="48" spans="1:18" x14ac:dyDescent="0.4">
      <c r="A48" s="1">
        <v>45</v>
      </c>
      <c r="B48" s="4" t="s">
        <v>52</v>
      </c>
      <c r="C48" s="4" t="s">
        <v>61</v>
      </c>
      <c r="D48" s="5" t="str">
        <f ca="1">OFFSET([1]行政区別年齢別人口統計表!$C$30,(ROW()-3)*37,0)</f>
        <v>北本町</v>
      </c>
      <c r="E48" s="6">
        <v>9</v>
      </c>
      <c r="F48" s="6">
        <v>11</v>
      </c>
      <c r="G48" s="6">
        <v>20</v>
      </c>
      <c r="H48" s="6">
        <v>8</v>
      </c>
      <c r="M48">
        <v>9</v>
      </c>
      <c r="N48">
        <v>11</v>
      </c>
      <c r="O48" s="1">
        <v>20</v>
      </c>
      <c r="P48" s="1">
        <v>8</v>
      </c>
      <c r="Q48" s="1">
        <v>0</v>
      </c>
      <c r="R48" s="1">
        <f t="shared" si="0"/>
        <v>8</v>
      </c>
    </row>
    <row r="49" spans="1:18" x14ac:dyDescent="0.4">
      <c r="A49" s="1">
        <v>46</v>
      </c>
      <c r="B49" s="4" t="s">
        <v>52</v>
      </c>
      <c r="C49" s="4" t="s">
        <v>62</v>
      </c>
      <c r="D49" s="5" t="str">
        <f ca="1">OFFSET([1]行政区別年齢別人口統計表!$C$30,(ROW()-3)*37,0)</f>
        <v>本町</v>
      </c>
      <c r="E49" s="6">
        <v>27</v>
      </c>
      <c r="F49" s="6">
        <v>35</v>
      </c>
      <c r="G49" s="6">
        <v>62</v>
      </c>
      <c r="H49" s="6">
        <v>31</v>
      </c>
      <c r="M49">
        <v>27</v>
      </c>
      <c r="N49">
        <v>35</v>
      </c>
      <c r="O49" s="1">
        <v>62</v>
      </c>
      <c r="P49" s="1">
        <v>31</v>
      </c>
      <c r="Q49" s="1">
        <v>0</v>
      </c>
      <c r="R49" s="1">
        <f t="shared" si="0"/>
        <v>31</v>
      </c>
    </row>
    <row r="50" spans="1:18" x14ac:dyDescent="0.4">
      <c r="A50" s="1">
        <v>47</v>
      </c>
      <c r="B50" s="4" t="s">
        <v>52</v>
      </c>
      <c r="C50" s="4" t="s">
        <v>63</v>
      </c>
      <c r="D50" s="5" t="str">
        <f ca="1">OFFSET([1]行政区別年齢別人口統計表!$C$30,(ROW()-3)*37,0)</f>
        <v>上本町</v>
      </c>
      <c r="E50" s="6">
        <v>30</v>
      </c>
      <c r="F50" s="6">
        <v>32</v>
      </c>
      <c r="G50" s="6">
        <v>62</v>
      </c>
      <c r="H50" s="6">
        <v>27</v>
      </c>
      <c r="M50">
        <v>30</v>
      </c>
      <c r="N50">
        <v>32</v>
      </c>
      <c r="O50" s="1">
        <v>62</v>
      </c>
      <c r="P50" s="1">
        <v>27</v>
      </c>
      <c r="Q50" s="1">
        <v>0</v>
      </c>
      <c r="R50" s="1">
        <f t="shared" si="0"/>
        <v>27</v>
      </c>
    </row>
    <row r="51" spans="1:18" x14ac:dyDescent="0.4">
      <c r="A51" s="1">
        <v>48</v>
      </c>
      <c r="B51" s="4" t="s">
        <v>52</v>
      </c>
      <c r="C51" s="4" t="s">
        <v>64</v>
      </c>
      <c r="D51" s="5" t="str">
        <f ca="1">OFFSET([1]行政区別年齢別人口統計表!$C$30,(ROW()-3)*37,0)</f>
        <v>三崎通</v>
      </c>
      <c r="E51" s="6">
        <v>39</v>
      </c>
      <c r="F51" s="6">
        <v>36</v>
      </c>
      <c r="G51" s="6">
        <v>75</v>
      </c>
      <c r="H51" s="6">
        <v>41</v>
      </c>
      <c r="M51">
        <v>39</v>
      </c>
      <c r="N51">
        <v>36</v>
      </c>
      <c r="O51" s="1">
        <v>75</v>
      </c>
      <c r="P51" s="1">
        <v>41</v>
      </c>
      <c r="Q51" s="1">
        <v>0</v>
      </c>
      <c r="R51" s="1">
        <f t="shared" si="0"/>
        <v>41</v>
      </c>
    </row>
    <row r="52" spans="1:18" x14ac:dyDescent="0.4">
      <c r="A52" s="1">
        <v>49</v>
      </c>
      <c r="B52" s="4" t="s">
        <v>52</v>
      </c>
      <c r="C52" s="4" t="s">
        <v>65</v>
      </c>
      <c r="D52" s="5" t="str">
        <f ca="1">OFFSET([1]行政区別年齢別人口統計表!$C$30,(ROW()-3)*37,0)</f>
        <v>相生町</v>
      </c>
      <c r="E52" s="6">
        <v>20</v>
      </c>
      <c r="F52" s="6">
        <v>20</v>
      </c>
      <c r="G52" s="6">
        <v>40</v>
      </c>
      <c r="H52" s="6">
        <v>16</v>
      </c>
      <c r="M52">
        <v>20</v>
      </c>
      <c r="N52">
        <v>20</v>
      </c>
      <c r="O52" s="1">
        <v>40</v>
      </c>
      <c r="P52" s="1">
        <v>16</v>
      </c>
      <c r="Q52" s="1">
        <v>0</v>
      </c>
      <c r="R52" s="1">
        <f t="shared" si="0"/>
        <v>16</v>
      </c>
    </row>
    <row r="53" spans="1:18" x14ac:dyDescent="0.4">
      <c r="A53" s="1">
        <v>50</v>
      </c>
      <c r="B53" s="4" t="s">
        <v>52</v>
      </c>
      <c r="C53" s="4" t="s">
        <v>66</v>
      </c>
      <c r="D53" s="5" t="str">
        <f ca="1">OFFSET([1]行政区別年齢別人口統計表!$C$30,(ROW()-3)*37,0)</f>
        <v>殿町</v>
      </c>
      <c r="E53" s="6">
        <v>17</v>
      </c>
      <c r="F53" s="6">
        <v>16</v>
      </c>
      <c r="G53" s="6">
        <v>33</v>
      </c>
      <c r="H53" s="6">
        <v>16</v>
      </c>
      <c r="M53">
        <v>17</v>
      </c>
      <c r="N53">
        <v>16</v>
      </c>
      <c r="O53" s="1">
        <v>33</v>
      </c>
      <c r="P53" s="1">
        <v>16</v>
      </c>
      <c r="Q53" s="1">
        <v>0</v>
      </c>
      <c r="R53" s="1">
        <f t="shared" si="0"/>
        <v>16</v>
      </c>
    </row>
    <row r="54" spans="1:18" x14ac:dyDescent="0.4">
      <c r="A54" s="1">
        <v>51</v>
      </c>
      <c r="B54" s="4" t="s">
        <v>52</v>
      </c>
      <c r="C54" s="4" t="s">
        <v>67</v>
      </c>
      <c r="D54" s="5" t="str">
        <f ca="1">OFFSET([1]行政区別年齢別人口統計表!$C$30,(ROW()-3)*37,0)</f>
        <v>田町</v>
      </c>
      <c r="E54" s="6">
        <v>15</v>
      </c>
      <c r="F54" s="6">
        <v>24</v>
      </c>
      <c r="G54" s="6">
        <v>39</v>
      </c>
      <c r="H54" s="6">
        <v>18</v>
      </c>
      <c r="M54">
        <v>15</v>
      </c>
      <c r="N54">
        <v>24</v>
      </c>
      <c r="O54" s="1">
        <v>39</v>
      </c>
      <c r="P54" s="1">
        <v>18</v>
      </c>
      <c r="Q54" s="1">
        <v>0</v>
      </c>
      <c r="R54" s="1">
        <f t="shared" si="0"/>
        <v>18</v>
      </c>
    </row>
    <row r="55" spans="1:18" x14ac:dyDescent="0.4">
      <c r="A55" s="1">
        <v>52</v>
      </c>
      <c r="B55" s="4" t="s">
        <v>52</v>
      </c>
      <c r="C55" s="4" t="s">
        <v>68</v>
      </c>
      <c r="D55" s="5" t="str">
        <f ca="1">OFFSET([1]行政区別年齢別人口統計表!$C$30,(ROW()-3)*37,0)</f>
        <v>北魚町</v>
      </c>
      <c r="E55" s="6">
        <v>19</v>
      </c>
      <c r="F55" s="6">
        <v>20</v>
      </c>
      <c r="G55" s="6">
        <v>39</v>
      </c>
      <c r="H55" s="6">
        <v>16</v>
      </c>
      <c r="M55">
        <v>19</v>
      </c>
      <c r="N55">
        <v>20</v>
      </c>
      <c r="O55" s="1">
        <v>39</v>
      </c>
      <c r="P55" s="1">
        <v>16</v>
      </c>
      <c r="Q55" s="1">
        <v>0</v>
      </c>
      <c r="R55" s="1">
        <f t="shared" si="0"/>
        <v>16</v>
      </c>
    </row>
    <row r="56" spans="1:18" x14ac:dyDescent="0.4">
      <c r="A56" s="1">
        <v>53</v>
      </c>
      <c r="B56" s="4" t="s">
        <v>52</v>
      </c>
      <c r="C56" s="4" t="s">
        <v>69</v>
      </c>
      <c r="D56" s="5" t="str">
        <f ca="1">OFFSET([1]行政区別年齢別人口統計表!$C$30,(ROW()-3)*37,0)</f>
        <v>西魚町</v>
      </c>
      <c r="E56" s="6">
        <v>11</v>
      </c>
      <c r="F56" s="6">
        <v>9</v>
      </c>
      <c r="G56" s="6">
        <v>20</v>
      </c>
      <c r="H56" s="6">
        <v>10</v>
      </c>
      <c r="M56">
        <v>11</v>
      </c>
      <c r="N56">
        <v>9</v>
      </c>
      <c r="O56" s="1">
        <v>20</v>
      </c>
      <c r="P56" s="1">
        <v>11</v>
      </c>
      <c r="Q56" s="1">
        <v>1</v>
      </c>
      <c r="R56" s="1">
        <f t="shared" si="0"/>
        <v>10</v>
      </c>
    </row>
    <row r="57" spans="1:18" x14ac:dyDescent="0.4">
      <c r="A57" s="1">
        <v>54</v>
      </c>
      <c r="B57" s="4" t="s">
        <v>52</v>
      </c>
      <c r="C57" s="4" t="s">
        <v>70</v>
      </c>
      <c r="D57" s="5" t="str">
        <f ca="1">OFFSET([1]行政区別年齢別人口統計表!$C$30,(ROW()-3)*37,0)</f>
        <v>南魚町</v>
      </c>
      <c r="E57" s="6">
        <v>36</v>
      </c>
      <c r="F57" s="6">
        <v>34</v>
      </c>
      <c r="G57" s="6">
        <v>70</v>
      </c>
      <c r="H57" s="6">
        <v>38</v>
      </c>
      <c r="M57">
        <v>36</v>
      </c>
      <c r="N57">
        <v>34</v>
      </c>
      <c r="O57" s="1">
        <v>70</v>
      </c>
      <c r="P57" s="1">
        <v>38</v>
      </c>
      <c r="Q57" s="1">
        <v>0</v>
      </c>
      <c r="R57" s="1">
        <f t="shared" si="0"/>
        <v>38</v>
      </c>
    </row>
    <row r="58" spans="1:18" x14ac:dyDescent="0.4">
      <c r="A58" s="1">
        <v>55</v>
      </c>
      <c r="B58" s="4" t="s">
        <v>52</v>
      </c>
      <c r="C58" s="4" t="s">
        <v>71</v>
      </c>
      <c r="D58" s="5" t="str">
        <f ca="1">OFFSET([1]行政区別年齢別人口統計表!$C$30,(ROW()-3)*37,0)</f>
        <v>北寺町</v>
      </c>
      <c r="E58" s="6">
        <v>27</v>
      </c>
      <c r="F58" s="6">
        <v>36</v>
      </c>
      <c r="G58" s="6">
        <v>63</v>
      </c>
      <c r="H58" s="6">
        <v>26</v>
      </c>
      <c r="M58">
        <v>27</v>
      </c>
      <c r="N58">
        <v>36</v>
      </c>
      <c r="O58" s="1">
        <v>63</v>
      </c>
      <c r="P58" s="1">
        <v>26</v>
      </c>
      <c r="Q58" s="1">
        <v>0</v>
      </c>
      <c r="R58" s="1">
        <f t="shared" si="0"/>
        <v>26</v>
      </c>
    </row>
    <row r="59" spans="1:18" x14ac:dyDescent="0.4">
      <c r="A59" s="1">
        <v>56</v>
      </c>
      <c r="B59" s="4" t="s">
        <v>52</v>
      </c>
      <c r="C59" s="4" t="s">
        <v>72</v>
      </c>
      <c r="D59" s="5" t="str">
        <f ca="1">OFFSET([1]行政区別年齢別人口統計表!$C$30,(ROW()-3)*37,0)</f>
        <v>南寺町</v>
      </c>
      <c r="E59" s="6">
        <v>26</v>
      </c>
      <c r="F59" s="6">
        <v>45</v>
      </c>
      <c r="G59" s="6">
        <v>71</v>
      </c>
      <c r="H59" s="6">
        <v>38</v>
      </c>
      <c r="M59">
        <v>26</v>
      </c>
      <c r="N59">
        <v>45</v>
      </c>
      <c r="O59" s="1">
        <v>71</v>
      </c>
      <c r="P59" s="1">
        <v>38</v>
      </c>
      <c r="Q59" s="1">
        <v>0</v>
      </c>
      <c r="R59" s="1">
        <f t="shared" si="0"/>
        <v>38</v>
      </c>
    </row>
    <row r="60" spans="1:18" x14ac:dyDescent="0.4">
      <c r="A60" s="1">
        <v>57</v>
      </c>
      <c r="B60" s="4" t="s">
        <v>52</v>
      </c>
      <c r="C60" s="4" t="s">
        <v>73</v>
      </c>
      <c r="D60" s="5" t="str">
        <f ca="1">OFFSET([1]行政区別年齢別人口統計表!$C$30,(ROW()-3)*37,0)</f>
        <v>太一丸</v>
      </c>
      <c r="E60" s="6">
        <v>14</v>
      </c>
      <c r="F60" s="6">
        <v>13</v>
      </c>
      <c r="G60" s="6">
        <v>27</v>
      </c>
      <c r="H60" s="6">
        <v>16</v>
      </c>
      <c r="M60">
        <v>14</v>
      </c>
      <c r="N60">
        <v>13</v>
      </c>
      <c r="O60" s="1">
        <v>27</v>
      </c>
      <c r="P60" s="1">
        <v>16</v>
      </c>
      <c r="Q60" s="1">
        <v>0</v>
      </c>
      <c r="R60" s="1">
        <f t="shared" si="0"/>
        <v>16</v>
      </c>
    </row>
    <row r="61" spans="1:18" x14ac:dyDescent="0.4">
      <c r="A61" s="1">
        <v>58</v>
      </c>
      <c r="B61" s="4" t="s">
        <v>52</v>
      </c>
      <c r="C61" s="4" t="s">
        <v>74</v>
      </c>
      <c r="D61" s="5" t="str">
        <f ca="1">OFFSET([1]行政区別年齢別人口統計表!$C$30,(ROW()-3)*37,0)</f>
        <v>ラビデンス桑名駅東</v>
      </c>
      <c r="E61" s="6">
        <v>110</v>
      </c>
      <c r="F61" s="6">
        <v>117</v>
      </c>
      <c r="G61" s="6">
        <v>227</v>
      </c>
      <c r="H61" s="6">
        <v>102</v>
      </c>
      <c r="M61">
        <v>110</v>
      </c>
      <c r="N61">
        <v>117</v>
      </c>
      <c r="O61" s="1">
        <v>227</v>
      </c>
      <c r="P61" s="1">
        <v>105</v>
      </c>
      <c r="Q61" s="1">
        <v>3</v>
      </c>
      <c r="R61" s="1">
        <f t="shared" si="0"/>
        <v>102</v>
      </c>
    </row>
    <row r="62" spans="1:18" x14ac:dyDescent="0.4">
      <c r="A62" s="1">
        <v>59</v>
      </c>
      <c r="B62" s="4" t="s">
        <v>52</v>
      </c>
      <c r="C62" s="4" t="s">
        <v>75</v>
      </c>
      <c r="D62" s="5" t="str">
        <f ca="1">OFFSET([1]行政区別年齢別人口統計表!$C$30,(ROW()-3)*37,0)</f>
        <v>東太一丸</v>
      </c>
      <c r="E62" s="6">
        <v>32</v>
      </c>
      <c r="F62" s="6">
        <v>35</v>
      </c>
      <c r="G62" s="6">
        <v>67</v>
      </c>
      <c r="H62" s="6">
        <v>35</v>
      </c>
      <c r="M62">
        <v>32</v>
      </c>
      <c r="N62">
        <v>35</v>
      </c>
      <c r="O62" s="1">
        <v>67</v>
      </c>
      <c r="P62" s="1">
        <v>36</v>
      </c>
      <c r="Q62" s="1">
        <v>1</v>
      </c>
      <c r="R62" s="1">
        <f t="shared" si="0"/>
        <v>35</v>
      </c>
    </row>
    <row r="63" spans="1:18" x14ac:dyDescent="0.4">
      <c r="A63" s="1">
        <v>60</v>
      </c>
      <c r="B63" s="4" t="s">
        <v>52</v>
      </c>
      <c r="C63" s="4" t="s">
        <v>76</v>
      </c>
      <c r="D63" s="5" t="str">
        <f ca="1">OFFSET([1]行政区別年齢別人口統計表!$C$30,(ROW()-3)*37,0)</f>
        <v>今北町</v>
      </c>
      <c r="E63" s="6">
        <v>64</v>
      </c>
      <c r="F63" s="6">
        <v>69</v>
      </c>
      <c r="G63" s="6">
        <v>133</v>
      </c>
      <c r="H63" s="6">
        <v>86</v>
      </c>
      <c r="M63">
        <v>64</v>
      </c>
      <c r="N63">
        <v>69</v>
      </c>
      <c r="O63" s="1">
        <v>133</v>
      </c>
      <c r="P63" s="1">
        <v>87</v>
      </c>
      <c r="Q63" s="1">
        <v>1</v>
      </c>
      <c r="R63" s="1">
        <f t="shared" si="0"/>
        <v>86</v>
      </c>
    </row>
    <row r="64" spans="1:18" x14ac:dyDescent="0.4">
      <c r="A64" s="1">
        <v>61</v>
      </c>
      <c r="B64" s="4" t="s">
        <v>52</v>
      </c>
      <c r="C64" s="4" t="s">
        <v>77</v>
      </c>
      <c r="D64" s="5" t="str">
        <f ca="1">OFFSET([1]行政区別年齢別人口統計表!$C$30,(ROW()-3)*37,0)</f>
        <v>今中町</v>
      </c>
      <c r="E64" s="6">
        <v>38</v>
      </c>
      <c r="F64" s="6">
        <v>49</v>
      </c>
      <c r="G64" s="6">
        <v>87</v>
      </c>
      <c r="H64" s="6">
        <v>41</v>
      </c>
      <c r="M64">
        <v>38</v>
      </c>
      <c r="N64">
        <v>49</v>
      </c>
      <c r="O64" s="1">
        <v>87</v>
      </c>
      <c r="P64" s="1">
        <v>41</v>
      </c>
      <c r="Q64" s="1">
        <v>0</v>
      </c>
      <c r="R64" s="1">
        <f t="shared" si="0"/>
        <v>41</v>
      </c>
    </row>
    <row r="65" spans="1:18" x14ac:dyDescent="0.4">
      <c r="A65" s="1">
        <v>62</v>
      </c>
      <c r="B65" s="4" t="s">
        <v>52</v>
      </c>
      <c r="C65" s="4" t="s">
        <v>78</v>
      </c>
      <c r="D65" s="5" t="str">
        <f ca="1">OFFSET([1]行政区別年齢別人口統計表!$C$30,(ROW()-3)*37,0)</f>
        <v>今片町</v>
      </c>
      <c r="E65" s="6">
        <v>34</v>
      </c>
      <c r="F65" s="6">
        <v>50</v>
      </c>
      <c r="G65" s="6">
        <v>84</v>
      </c>
      <c r="H65" s="6">
        <v>33</v>
      </c>
      <c r="M65">
        <v>34</v>
      </c>
      <c r="N65">
        <v>50</v>
      </c>
      <c r="O65" s="1">
        <v>84</v>
      </c>
      <c r="P65" s="1">
        <v>33</v>
      </c>
      <c r="Q65" s="1">
        <v>0</v>
      </c>
      <c r="R65" s="1">
        <f t="shared" si="0"/>
        <v>33</v>
      </c>
    </row>
    <row r="66" spans="1:18" x14ac:dyDescent="0.4">
      <c r="A66" s="1">
        <v>63</v>
      </c>
      <c r="B66" s="4" t="s">
        <v>52</v>
      </c>
      <c r="C66" s="4" t="s">
        <v>79</v>
      </c>
      <c r="D66" s="5" t="str">
        <f ca="1">OFFSET([1]行政区別年齢別人口統計表!$C$30,(ROW()-3)*37,0)</f>
        <v>堤原</v>
      </c>
      <c r="E66" s="6">
        <v>70</v>
      </c>
      <c r="F66" s="6">
        <v>80</v>
      </c>
      <c r="G66" s="6">
        <v>150</v>
      </c>
      <c r="H66" s="6">
        <v>69</v>
      </c>
      <c r="M66">
        <v>70</v>
      </c>
      <c r="N66">
        <v>80</v>
      </c>
      <c r="O66" s="1">
        <v>150</v>
      </c>
      <c r="P66" s="1">
        <v>69</v>
      </c>
      <c r="Q66" s="1">
        <v>0</v>
      </c>
      <c r="R66" s="1">
        <f t="shared" si="0"/>
        <v>69</v>
      </c>
    </row>
    <row r="67" spans="1:18" x14ac:dyDescent="0.4">
      <c r="A67" s="1">
        <v>64</v>
      </c>
      <c r="B67" s="4" t="s">
        <v>52</v>
      </c>
      <c r="C67" s="4" t="s">
        <v>80</v>
      </c>
      <c r="D67" s="5" t="str">
        <f ca="1">OFFSET([1]行政区別年齢別人口統計表!$C$30,(ROW()-3)*37,0)</f>
        <v>八間通</v>
      </c>
      <c r="E67" s="6">
        <v>34</v>
      </c>
      <c r="F67" s="6">
        <v>41</v>
      </c>
      <c r="G67" s="6">
        <v>75</v>
      </c>
      <c r="H67" s="6">
        <v>48</v>
      </c>
      <c r="M67">
        <v>34</v>
      </c>
      <c r="N67">
        <v>41</v>
      </c>
      <c r="O67" s="1">
        <v>75</v>
      </c>
      <c r="P67" s="1">
        <v>48</v>
      </c>
      <c r="Q67" s="1">
        <v>0</v>
      </c>
      <c r="R67" s="1">
        <f t="shared" si="0"/>
        <v>48</v>
      </c>
    </row>
    <row r="68" spans="1:18" x14ac:dyDescent="0.4">
      <c r="A68" s="1">
        <v>65</v>
      </c>
      <c r="B68" s="4" t="s">
        <v>52</v>
      </c>
      <c r="C68" s="4" t="s">
        <v>81</v>
      </c>
      <c r="D68" s="5" t="str">
        <f ca="1">OFFSET([1]行政区別年齢別人口統計表!$C$30,(ROW()-3)*37,0)</f>
        <v>末広町</v>
      </c>
      <c r="E68" s="6">
        <v>236</v>
      </c>
      <c r="F68" s="6">
        <v>276</v>
      </c>
      <c r="G68" s="6">
        <v>512</v>
      </c>
      <c r="H68" s="6">
        <v>232</v>
      </c>
      <c r="M68">
        <v>236</v>
      </c>
      <c r="N68">
        <v>276</v>
      </c>
      <c r="O68" s="1">
        <v>512</v>
      </c>
      <c r="P68" s="1">
        <v>234</v>
      </c>
      <c r="Q68" s="1">
        <v>2</v>
      </c>
      <c r="R68" s="1">
        <f t="shared" ref="R68:R131" si="1">P68-Q68</f>
        <v>232</v>
      </c>
    </row>
    <row r="69" spans="1:18" x14ac:dyDescent="0.4">
      <c r="A69" s="1">
        <v>66</v>
      </c>
      <c r="B69" s="4" t="s">
        <v>52</v>
      </c>
      <c r="C69" s="4" t="s">
        <v>82</v>
      </c>
      <c r="D69" s="5" t="str">
        <f ca="1">OFFSET([1]行政区別年齢別人口統計表!$C$30,(ROW()-3)*37,0)</f>
        <v>三栄町第一</v>
      </c>
      <c r="E69" s="6">
        <v>13</v>
      </c>
      <c r="F69" s="6">
        <v>22</v>
      </c>
      <c r="G69" s="6">
        <v>35</v>
      </c>
      <c r="H69" s="6">
        <v>17</v>
      </c>
      <c r="M69">
        <v>13</v>
      </c>
      <c r="N69">
        <v>22</v>
      </c>
      <c r="O69" s="1">
        <v>35</v>
      </c>
      <c r="P69" s="1">
        <v>17</v>
      </c>
      <c r="Q69" s="1">
        <v>0</v>
      </c>
      <c r="R69" s="1">
        <f t="shared" si="1"/>
        <v>17</v>
      </c>
    </row>
    <row r="70" spans="1:18" x14ac:dyDescent="0.4">
      <c r="A70" s="1">
        <v>67</v>
      </c>
      <c r="B70" s="4" t="s">
        <v>52</v>
      </c>
      <c r="C70" s="4" t="s">
        <v>83</v>
      </c>
      <c r="D70" s="5" t="str">
        <f ca="1">OFFSET([1]行政区別年齢別人口統計表!$C$30,(ROW()-3)*37,0)</f>
        <v>三栄町第二</v>
      </c>
      <c r="E70" s="6">
        <v>24</v>
      </c>
      <c r="F70" s="6">
        <v>24</v>
      </c>
      <c r="G70" s="6">
        <v>48</v>
      </c>
      <c r="H70" s="6">
        <v>22</v>
      </c>
      <c r="M70">
        <v>24</v>
      </c>
      <c r="N70">
        <v>24</v>
      </c>
      <c r="O70" s="1">
        <v>48</v>
      </c>
      <c r="P70" s="1">
        <v>22</v>
      </c>
      <c r="Q70" s="1">
        <v>0</v>
      </c>
      <c r="R70" s="1">
        <f t="shared" si="1"/>
        <v>22</v>
      </c>
    </row>
    <row r="71" spans="1:18" x14ac:dyDescent="0.4">
      <c r="A71" s="1">
        <v>68</v>
      </c>
      <c r="B71" s="4" t="s">
        <v>52</v>
      </c>
      <c r="C71" s="4" t="s">
        <v>84</v>
      </c>
      <c r="D71" s="5" t="str">
        <f ca="1">OFFSET([1]行政区別年齢別人口統計表!$C$30,(ROW()-3)*37,0)</f>
        <v>三栄町第三</v>
      </c>
      <c r="E71" s="6">
        <v>20</v>
      </c>
      <c r="F71" s="6">
        <v>24</v>
      </c>
      <c r="G71" s="6">
        <v>44</v>
      </c>
      <c r="H71" s="6">
        <v>18</v>
      </c>
      <c r="M71">
        <v>20</v>
      </c>
      <c r="N71">
        <v>24</v>
      </c>
      <c r="O71" s="1">
        <v>44</v>
      </c>
      <c r="P71" s="1">
        <v>18</v>
      </c>
      <c r="Q71" s="1">
        <v>0</v>
      </c>
      <c r="R71" s="1">
        <f t="shared" si="1"/>
        <v>18</v>
      </c>
    </row>
    <row r="72" spans="1:18" x14ac:dyDescent="0.4">
      <c r="A72" s="1">
        <v>69</v>
      </c>
      <c r="B72" s="4" t="s">
        <v>52</v>
      </c>
      <c r="C72" s="4" t="s">
        <v>85</v>
      </c>
      <c r="D72" s="5" t="str">
        <f ca="1">OFFSET([1]行政区別年齢別人口統計表!$C$30,(ROW()-3)*37,0)</f>
        <v>常盤町</v>
      </c>
      <c r="E72" s="6">
        <v>30</v>
      </c>
      <c r="F72" s="6">
        <v>31</v>
      </c>
      <c r="G72" s="6">
        <v>61</v>
      </c>
      <c r="H72" s="6">
        <v>31</v>
      </c>
      <c r="M72">
        <v>30</v>
      </c>
      <c r="N72">
        <v>31</v>
      </c>
      <c r="O72" s="1">
        <v>61</v>
      </c>
      <c r="P72" s="1">
        <v>31</v>
      </c>
      <c r="Q72" s="1">
        <v>0</v>
      </c>
      <c r="R72" s="1">
        <f t="shared" si="1"/>
        <v>31</v>
      </c>
    </row>
    <row r="73" spans="1:18" x14ac:dyDescent="0.4">
      <c r="A73" s="1">
        <v>70</v>
      </c>
      <c r="B73" s="4" t="s">
        <v>52</v>
      </c>
      <c r="C73" s="4" t="s">
        <v>86</v>
      </c>
      <c r="D73" s="5" t="str">
        <f ca="1">OFFSET([1]行政区別年齢別人口統計表!$C$30,(ROW()-3)*37,0)</f>
        <v>東常盤町</v>
      </c>
      <c r="E73" s="6">
        <v>42</v>
      </c>
      <c r="F73" s="6">
        <v>45</v>
      </c>
      <c r="G73" s="6">
        <v>87</v>
      </c>
      <c r="H73" s="6">
        <v>39</v>
      </c>
      <c r="M73">
        <v>42</v>
      </c>
      <c r="N73">
        <v>45</v>
      </c>
      <c r="O73" s="1">
        <v>87</v>
      </c>
      <c r="P73" s="1">
        <v>39</v>
      </c>
      <c r="Q73" s="1">
        <v>0</v>
      </c>
      <c r="R73" s="1">
        <f t="shared" si="1"/>
        <v>39</v>
      </c>
    </row>
    <row r="74" spans="1:18" x14ac:dyDescent="0.4">
      <c r="A74" s="1">
        <v>71</v>
      </c>
      <c r="B74" s="4" t="s">
        <v>52</v>
      </c>
      <c r="C74" s="4" t="s">
        <v>87</v>
      </c>
      <c r="D74" s="5" t="str">
        <f ca="1">OFFSET([1]行政区別年齢別人口統計表!$C$30,(ROW()-3)*37,0)</f>
        <v>松重町</v>
      </c>
      <c r="E74" s="6">
        <v>22</v>
      </c>
      <c r="F74" s="6">
        <v>22</v>
      </c>
      <c r="G74" s="6">
        <v>44</v>
      </c>
      <c r="H74" s="6">
        <v>20</v>
      </c>
      <c r="M74">
        <v>22</v>
      </c>
      <c r="N74">
        <v>22</v>
      </c>
      <c r="O74" s="1">
        <v>44</v>
      </c>
      <c r="P74" s="1">
        <v>20</v>
      </c>
      <c r="Q74" s="1">
        <v>0</v>
      </c>
      <c r="R74" s="1">
        <f t="shared" si="1"/>
        <v>20</v>
      </c>
    </row>
    <row r="75" spans="1:18" x14ac:dyDescent="0.4">
      <c r="A75" s="1">
        <v>72</v>
      </c>
      <c r="B75" s="4" t="s">
        <v>52</v>
      </c>
      <c r="C75" s="4" t="s">
        <v>88</v>
      </c>
      <c r="D75" s="5" t="str">
        <f ca="1">OFFSET([1]行政区別年齢別人口統計表!$C$30,(ROW()-3)*37,0)</f>
        <v>京橋町</v>
      </c>
      <c r="E75" s="6">
        <v>19</v>
      </c>
      <c r="F75" s="6">
        <v>23</v>
      </c>
      <c r="G75" s="6">
        <v>42</v>
      </c>
      <c r="H75" s="6">
        <v>18</v>
      </c>
      <c r="M75">
        <v>19</v>
      </c>
      <c r="N75">
        <v>23</v>
      </c>
      <c r="O75" s="1">
        <v>42</v>
      </c>
      <c r="P75" s="1">
        <v>18</v>
      </c>
      <c r="Q75" s="1">
        <v>0</v>
      </c>
      <c r="R75" s="1">
        <f t="shared" si="1"/>
        <v>18</v>
      </c>
    </row>
    <row r="76" spans="1:18" x14ac:dyDescent="0.4">
      <c r="A76" s="1">
        <v>73</v>
      </c>
      <c r="B76" s="4" t="s">
        <v>52</v>
      </c>
      <c r="C76" s="4" t="s">
        <v>89</v>
      </c>
      <c r="D76" s="5" t="str">
        <f ca="1">OFFSET([1]行政区別年齢別人口統計表!$C$30,(ROW()-3)*37,0)</f>
        <v>新築町</v>
      </c>
      <c r="E76" s="6">
        <v>63</v>
      </c>
      <c r="F76" s="6">
        <v>76</v>
      </c>
      <c r="G76" s="6">
        <v>139</v>
      </c>
      <c r="H76" s="6">
        <v>74</v>
      </c>
      <c r="M76">
        <v>63</v>
      </c>
      <c r="N76">
        <v>76</v>
      </c>
      <c r="O76" s="1">
        <v>139</v>
      </c>
      <c r="P76" s="1">
        <v>75</v>
      </c>
      <c r="Q76" s="1">
        <v>1</v>
      </c>
      <c r="R76" s="1">
        <f t="shared" si="1"/>
        <v>74</v>
      </c>
    </row>
    <row r="77" spans="1:18" x14ac:dyDescent="0.4">
      <c r="A77" s="1">
        <v>74</v>
      </c>
      <c r="B77" s="4" t="s">
        <v>52</v>
      </c>
      <c r="C77" s="4" t="s">
        <v>90</v>
      </c>
      <c r="D77" s="5" t="str">
        <f ca="1">OFFSET([1]行政区別年齢別人口統計表!$C$30,(ROW()-3)*37,0)</f>
        <v>大央町</v>
      </c>
      <c r="E77" s="6">
        <v>39</v>
      </c>
      <c r="F77" s="6">
        <v>41</v>
      </c>
      <c r="G77" s="6">
        <v>80</v>
      </c>
      <c r="H77" s="6">
        <v>44</v>
      </c>
      <c r="M77">
        <v>39</v>
      </c>
      <c r="N77">
        <v>41</v>
      </c>
      <c r="O77" s="1">
        <v>80</v>
      </c>
      <c r="P77" s="1">
        <v>44</v>
      </c>
      <c r="Q77" s="1">
        <v>0</v>
      </c>
      <c r="R77" s="1">
        <f t="shared" si="1"/>
        <v>44</v>
      </c>
    </row>
    <row r="78" spans="1:18" x14ac:dyDescent="0.4">
      <c r="A78" s="1">
        <v>75</v>
      </c>
      <c r="B78" s="4" t="s">
        <v>52</v>
      </c>
      <c r="C78" s="4" t="s">
        <v>91</v>
      </c>
      <c r="D78" s="5" t="str">
        <f ca="1">OFFSET([1]行政区別年齢別人口統計表!$C$30,(ROW()-3)*37,0)</f>
        <v>寿町第一</v>
      </c>
      <c r="E78" s="6">
        <v>50</v>
      </c>
      <c r="F78" s="6">
        <v>47</v>
      </c>
      <c r="G78" s="6">
        <v>97</v>
      </c>
      <c r="H78" s="6">
        <v>46</v>
      </c>
      <c r="M78">
        <v>50</v>
      </c>
      <c r="N78">
        <v>47</v>
      </c>
      <c r="O78" s="1">
        <v>97</v>
      </c>
      <c r="P78" s="1">
        <v>46</v>
      </c>
      <c r="Q78" s="1">
        <v>0</v>
      </c>
      <c r="R78" s="1">
        <f t="shared" si="1"/>
        <v>46</v>
      </c>
    </row>
    <row r="79" spans="1:18" x14ac:dyDescent="0.4">
      <c r="A79" s="1">
        <v>76</v>
      </c>
      <c r="B79" s="4" t="s">
        <v>52</v>
      </c>
      <c r="C79" s="4" t="s">
        <v>92</v>
      </c>
      <c r="D79" s="5" t="str">
        <f ca="1">OFFSET([1]行政区別年齢別人口統計表!$C$30,(ROW()-3)*37,0)</f>
        <v>寿町第二</v>
      </c>
      <c r="E79" s="6">
        <v>42</v>
      </c>
      <c r="F79" s="6">
        <v>33</v>
      </c>
      <c r="G79" s="6">
        <v>75</v>
      </c>
      <c r="H79" s="6">
        <v>64</v>
      </c>
      <c r="M79">
        <v>42</v>
      </c>
      <c r="N79">
        <v>33</v>
      </c>
      <c r="O79" s="1">
        <v>75</v>
      </c>
      <c r="P79" s="1">
        <v>64</v>
      </c>
      <c r="Q79" s="1">
        <v>0</v>
      </c>
      <c r="R79" s="1">
        <f t="shared" si="1"/>
        <v>64</v>
      </c>
    </row>
    <row r="80" spans="1:18" x14ac:dyDescent="0.4">
      <c r="A80" s="1">
        <v>77</v>
      </c>
      <c r="B80" s="4" t="s">
        <v>52</v>
      </c>
      <c r="C80" s="4" t="s">
        <v>93</v>
      </c>
      <c r="D80" s="5" t="str">
        <f ca="1">OFFSET([1]行政区別年齢別人口統計表!$C$30,(ROW()-3)*37,0)</f>
        <v>錦通</v>
      </c>
      <c r="E80" s="6">
        <v>6</v>
      </c>
      <c r="F80" s="6">
        <v>6</v>
      </c>
      <c r="G80" s="6">
        <v>12</v>
      </c>
      <c r="H80" s="6">
        <v>10</v>
      </c>
      <c r="M80">
        <v>6</v>
      </c>
      <c r="N80">
        <v>6</v>
      </c>
      <c r="O80" s="1">
        <v>12</v>
      </c>
      <c r="P80" s="1">
        <v>10</v>
      </c>
      <c r="Q80" s="1">
        <v>0</v>
      </c>
      <c r="R80" s="1">
        <f t="shared" si="1"/>
        <v>10</v>
      </c>
    </row>
    <row r="81" spans="1:18" x14ac:dyDescent="0.4">
      <c r="A81" s="1">
        <v>78</v>
      </c>
      <c r="B81" s="4" t="s">
        <v>52</v>
      </c>
      <c r="C81" s="4" t="s">
        <v>94</v>
      </c>
      <c r="D81" s="5" t="str">
        <f ca="1">OFFSET([1]行政区別年齢別人口統計表!$C$30,(ROW()-3)*37,0)</f>
        <v>中央通</v>
      </c>
      <c r="E81" s="6">
        <v>14</v>
      </c>
      <c r="F81" s="6">
        <v>18</v>
      </c>
      <c r="G81" s="6">
        <v>32</v>
      </c>
      <c r="H81" s="6">
        <v>24</v>
      </c>
      <c r="M81">
        <v>14</v>
      </c>
      <c r="N81">
        <v>18</v>
      </c>
      <c r="O81" s="1">
        <v>32</v>
      </c>
      <c r="P81" s="1">
        <v>24</v>
      </c>
      <c r="Q81" s="1">
        <v>0</v>
      </c>
      <c r="R81" s="1">
        <f t="shared" si="1"/>
        <v>24</v>
      </c>
    </row>
    <row r="82" spans="1:18" x14ac:dyDescent="0.4">
      <c r="A82" s="1">
        <v>79</v>
      </c>
      <c r="B82" s="4" t="s">
        <v>52</v>
      </c>
      <c r="C82" s="4" t="s">
        <v>95</v>
      </c>
      <c r="D82" s="5" t="str">
        <f ca="1">OFFSET([1]行政区別年齢別人口統計表!$C$30,(ROW()-3)*37,0)</f>
        <v>中央町四丁目</v>
      </c>
      <c r="E82" s="6">
        <v>18</v>
      </c>
      <c r="F82" s="6">
        <v>18</v>
      </c>
      <c r="G82" s="6">
        <v>36</v>
      </c>
      <c r="H82" s="6">
        <v>21</v>
      </c>
      <c r="M82">
        <v>18</v>
      </c>
      <c r="N82">
        <v>18</v>
      </c>
      <c r="O82" s="1">
        <v>36</v>
      </c>
      <c r="P82" s="1">
        <v>21</v>
      </c>
      <c r="Q82" s="1">
        <v>0</v>
      </c>
      <c r="R82" s="1">
        <f t="shared" si="1"/>
        <v>21</v>
      </c>
    </row>
    <row r="83" spans="1:18" x14ac:dyDescent="0.4">
      <c r="A83" s="1">
        <v>80</v>
      </c>
      <c r="B83" s="4" t="s">
        <v>52</v>
      </c>
      <c r="C83" s="4" t="s">
        <v>96</v>
      </c>
      <c r="D83" s="5" t="str">
        <f ca="1">OFFSET([1]行政区別年齢別人口統計表!$C$30,(ROW()-3)*37,0)</f>
        <v>中央町五丁目</v>
      </c>
      <c r="E83" s="6">
        <v>5</v>
      </c>
      <c r="F83" s="6">
        <v>8</v>
      </c>
      <c r="G83" s="6">
        <v>13</v>
      </c>
      <c r="H83" s="6">
        <v>7</v>
      </c>
      <c r="M83">
        <v>5</v>
      </c>
      <c r="N83">
        <v>8</v>
      </c>
      <c r="O83" s="1">
        <v>13</v>
      </c>
      <c r="P83" s="1">
        <v>7</v>
      </c>
      <c r="Q83" s="1">
        <v>0</v>
      </c>
      <c r="R83" s="1">
        <f t="shared" si="1"/>
        <v>7</v>
      </c>
    </row>
    <row r="84" spans="1:18" x14ac:dyDescent="0.4">
      <c r="A84" s="1">
        <v>81</v>
      </c>
      <c r="B84" s="4" t="s">
        <v>52</v>
      </c>
      <c r="C84" s="4" t="s">
        <v>97</v>
      </c>
      <c r="D84" s="5" t="str">
        <f ca="1">OFFSET([1]行政区別年齢別人口統計表!$C$30,(ROW()-3)*37,0)</f>
        <v>グランドメゾン桑名</v>
      </c>
      <c r="E84" s="6">
        <v>115</v>
      </c>
      <c r="F84" s="6">
        <v>157</v>
      </c>
      <c r="G84" s="6">
        <v>272</v>
      </c>
      <c r="H84" s="6">
        <v>146</v>
      </c>
      <c r="M84">
        <v>115</v>
      </c>
      <c r="N84">
        <v>157</v>
      </c>
      <c r="O84" s="1">
        <v>272</v>
      </c>
      <c r="P84" s="1">
        <v>146</v>
      </c>
      <c r="Q84" s="1">
        <v>0</v>
      </c>
      <c r="R84" s="1">
        <f t="shared" si="1"/>
        <v>146</v>
      </c>
    </row>
    <row r="85" spans="1:18" x14ac:dyDescent="0.4">
      <c r="A85" s="1">
        <v>82</v>
      </c>
      <c r="B85" s="4" t="s">
        <v>52</v>
      </c>
      <c r="C85" s="4" t="s">
        <v>98</v>
      </c>
      <c r="D85" s="5" t="str">
        <f ca="1">OFFSET([1]行政区別年齢別人口統計表!$C$30,(ROW()-3)*37,0)</f>
        <v>エスポア桑名Ⅱ</v>
      </c>
      <c r="E85" s="6">
        <v>45</v>
      </c>
      <c r="F85" s="6">
        <v>39</v>
      </c>
      <c r="G85" s="6">
        <v>84</v>
      </c>
      <c r="H85" s="6">
        <v>42</v>
      </c>
      <c r="M85">
        <v>45</v>
      </c>
      <c r="N85">
        <v>39</v>
      </c>
      <c r="O85" s="1">
        <v>84</v>
      </c>
      <c r="P85" s="1">
        <v>42</v>
      </c>
      <c r="Q85" s="1">
        <v>0</v>
      </c>
      <c r="R85" s="1">
        <f t="shared" si="1"/>
        <v>42</v>
      </c>
    </row>
    <row r="86" spans="1:18" x14ac:dyDescent="0.4">
      <c r="A86" s="1">
        <v>83</v>
      </c>
      <c r="B86" s="4" t="s">
        <v>52</v>
      </c>
      <c r="C86" s="4" t="s">
        <v>99</v>
      </c>
      <c r="D86" s="5" t="str">
        <f ca="1">OFFSET([1]行政区別年齢別人口統計表!$C$30,(ROW()-3)*37,0)</f>
        <v>グランドメゾン中央公</v>
      </c>
      <c r="E86" s="6">
        <v>25</v>
      </c>
      <c r="F86" s="6">
        <v>36</v>
      </c>
      <c r="G86" s="6">
        <v>61</v>
      </c>
      <c r="H86" s="6">
        <v>33</v>
      </c>
      <c r="M86">
        <v>25</v>
      </c>
      <c r="N86">
        <v>36</v>
      </c>
      <c r="O86" s="1">
        <v>61</v>
      </c>
      <c r="P86" s="1">
        <v>34</v>
      </c>
      <c r="Q86" s="1">
        <v>1</v>
      </c>
      <c r="R86" s="1">
        <f t="shared" si="1"/>
        <v>33</v>
      </c>
    </row>
    <row r="87" spans="1:18" x14ac:dyDescent="0.4">
      <c r="A87" s="1">
        <v>84</v>
      </c>
      <c r="B87" s="4" t="s">
        <v>52</v>
      </c>
      <c r="C87" s="4" t="s">
        <v>100</v>
      </c>
      <c r="D87" s="7" t="s">
        <v>99</v>
      </c>
      <c r="E87" s="6">
        <v>29</v>
      </c>
      <c r="F87" s="6">
        <v>24</v>
      </c>
      <c r="G87" s="6">
        <v>53</v>
      </c>
      <c r="H87" s="6">
        <v>26</v>
      </c>
      <c r="M87">
        <v>29</v>
      </c>
      <c r="N87">
        <v>24</v>
      </c>
      <c r="O87" s="1">
        <v>53</v>
      </c>
      <c r="P87" s="1">
        <v>26</v>
      </c>
      <c r="Q87" s="1">
        <v>0</v>
      </c>
      <c r="R87" s="1">
        <f t="shared" si="1"/>
        <v>26</v>
      </c>
    </row>
    <row r="88" spans="1:18" x14ac:dyDescent="0.4">
      <c r="A88" s="1">
        <v>85</v>
      </c>
      <c r="B88" s="4" t="s">
        <v>52</v>
      </c>
      <c r="C88" s="4" t="s">
        <v>101</v>
      </c>
      <c r="D88" s="5" t="str">
        <f ca="1">OFFSET([1]行政区別年齢別人口統計表!$C$30,(ROW()-3)*37,0)</f>
        <v>ラ・ポルテ桑名駅前</v>
      </c>
      <c r="E88" s="6">
        <v>36</v>
      </c>
      <c r="F88" s="6">
        <v>54</v>
      </c>
      <c r="G88" s="6">
        <v>90</v>
      </c>
      <c r="H88" s="6">
        <v>46</v>
      </c>
      <c r="M88">
        <v>36</v>
      </c>
      <c r="N88">
        <v>54</v>
      </c>
      <c r="O88" s="1">
        <v>90</v>
      </c>
      <c r="P88" s="1">
        <v>46</v>
      </c>
      <c r="Q88" s="1">
        <v>0</v>
      </c>
      <c r="R88" s="1">
        <f t="shared" si="1"/>
        <v>46</v>
      </c>
    </row>
    <row r="89" spans="1:18" x14ac:dyDescent="0.4">
      <c r="A89" s="1">
        <v>86</v>
      </c>
      <c r="B89" s="4" t="s">
        <v>52</v>
      </c>
      <c r="C89" s="4" t="s">
        <v>102</v>
      </c>
      <c r="D89" s="5" t="str">
        <f ca="1">OFFSET([1]行政区別年齢別人口統計表!$C$30,(ROW()-3)*37,0)</f>
        <v>アトレ桑名</v>
      </c>
      <c r="E89" s="6">
        <v>73</v>
      </c>
      <c r="F89" s="6">
        <v>89</v>
      </c>
      <c r="G89" s="6">
        <v>162</v>
      </c>
      <c r="H89" s="6">
        <v>79</v>
      </c>
      <c r="M89">
        <v>73</v>
      </c>
      <c r="N89">
        <v>89</v>
      </c>
      <c r="O89" s="1">
        <v>162</v>
      </c>
      <c r="P89" s="1">
        <v>80</v>
      </c>
      <c r="Q89" s="1">
        <v>1</v>
      </c>
      <c r="R89" s="1">
        <f t="shared" si="1"/>
        <v>79</v>
      </c>
    </row>
    <row r="90" spans="1:18" x14ac:dyDescent="0.4">
      <c r="A90" s="1">
        <v>88</v>
      </c>
      <c r="B90" s="4" t="s">
        <v>52</v>
      </c>
      <c r="C90" s="4" t="s">
        <v>103</v>
      </c>
      <c r="D90" s="5" t="str">
        <f ca="1">OFFSET([1]行政区別年齢別人口統計表!$C$30,(ROW()-3)*37,0)</f>
        <v>ダイアパレス桑名駅前</v>
      </c>
      <c r="E90" s="6">
        <v>72</v>
      </c>
      <c r="F90" s="6">
        <v>78</v>
      </c>
      <c r="G90" s="6">
        <v>150</v>
      </c>
      <c r="H90" s="6">
        <v>69</v>
      </c>
      <c r="M90">
        <v>72</v>
      </c>
      <c r="N90">
        <v>78</v>
      </c>
      <c r="O90" s="1">
        <v>150</v>
      </c>
      <c r="P90" s="1">
        <v>70</v>
      </c>
      <c r="Q90" s="1">
        <v>1</v>
      </c>
      <c r="R90" s="1">
        <f t="shared" si="1"/>
        <v>69</v>
      </c>
    </row>
    <row r="91" spans="1:18" x14ac:dyDescent="0.4">
      <c r="A91" s="1">
        <v>89</v>
      </c>
      <c r="B91" s="4" t="s">
        <v>52</v>
      </c>
      <c r="C91" s="4" t="s">
        <v>104</v>
      </c>
      <c r="D91" s="5" t="str">
        <f ca="1">OFFSET([1]行政区別年齢別人口統計表!$C$30,(ROW()-3)*37,0)</f>
        <v>サントノーレ</v>
      </c>
      <c r="E91" s="6">
        <v>42</v>
      </c>
      <c r="F91" s="6">
        <v>47</v>
      </c>
      <c r="G91" s="6">
        <v>89</v>
      </c>
      <c r="H91" s="6">
        <v>39</v>
      </c>
      <c r="M91">
        <v>42</v>
      </c>
      <c r="N91">
        <v>47</v>
      </c>
      <c r="O91" s="1">
        <v>89</v>
      </c>
      <c r="P91" s="1">
        <v>39</v>
      </c>
      <c r="Q91" s="1">
        <v>0</v>
      </c>
      <c r="R91" s="1">
        <f t="shared" si="1"/>
        <v>39</v>
      </c>
    </row>
    <row r="92" spans="1:18" x14ac:dyDescent="0.4">
      <c r="A92" s="1">
        <v>90</v>
      </c>
      <c r="B92" s="4" t="s">
        <v>52</v>
      </c>
      <c r="C92" s="4" t="s">
        <v>105</v>
      </c>
      <c r="D92" s="5" t="str">
        <f ca="1">OFFSET([1]行政区別年齢別人口統計表!$C$30,(ROW()-3)*37,0)</f>
        <v>ポレスター大央町</v>
      </c>
      <c r="E92" s="6">
        <v>48</v>
      </c>
      <c r="F92" s="6">
        <v>42</v>
      </c>
      <c r="G92" s="6">
        <v>90</v>
      </c>
      <c r="H92" s="6">
        <v>34</v>
      </c>
      <c r="M92">
        <v>48</v>
      </c>
      <c r="N92">
        <v>42</v>
      </c>
      <c r="O92" s="1">
        <v>90</v>
      </c>
      <c r="P92" s="1">
        <v>34</v>
      </c>
      <c r="Q92" s="1">
        <v>0</v>
      </c>
      <c r="R92" s="1">
        <f t="shared" si="1"/>
        <v>34</v>
      </c>
    </row>
    <row r="93" spans="1:18" x14ac:dyDescent="0.4">
      <c r="A93" s="1">
        <v>91</v>
      </c>
      <c r="B93" s="4" t="s">
        <v>52</v>
      </c>
      <c r="C93" s="4" t="s">
        <v>106</v>
      </c>
      <c r="D93" s="5" t="str">
        <f ca="1">OFFSET([1]行政区別年齢別人口統計表!$C$30,(ROW()-3)*37,0)</f>
        <v>プレイズ桑名中央町</v>
      </c>
      <c r="E93" s="6">
        <v>87</v>
      </c>
      <c r="F93" s="6">
        <v>93</v>
      </c>
      <c r="G93" s="6">
        <v>180</v>
      </c>
      <c r="H93" s="6">
        <v>82</v>
      </c>
      <c r="M93">
        <v>87</v>
      </c>
      <c r="N93">
        <v>93</v>
      </c>
      <c r="O93" s="1">
        <v>180</v>
      </c>
      <c r="P93" s="1">
        <v>83</v>
      </c>
      <c r="Q93" s="1">
        <v>1</v>
      </c>
      <c r="R93" s="1">
        <f t="shared" si="1"/>
        <v>82</v>
      </c>
    </row>
    <row r="94" spans="1:18" x14ac:dyDescent="0.4">
      <c r="A94" s="1">
        <v>92</v>
      </c>
      <c r="B94" s="4" t="s">
        <v>107</v>
      </c>
      <c r="C94" s="4" t="s">
        <v>108</v>
      </c>
      <c r="D94" s="5" t="str">
        <f ca="1">OFFSET([1]行政区別年齢別人口統計表!$C$30,(ROW()-3)*37,0)</f>
        <v>吉之丸北</v>
      </c>
      <c r="E94" s="6">
        <v>73</v>
      </c>
      <c r="F94" s="6">
        <v>71</v>
      </c>
      <c r="G94" s="6">
        <v>144</v>
      </c>
      <c r="H94" s="6">
        <v>72</v>
      </c>
      <c r="M94">
        <v>73</v>
      </c>
      <c r="N94">
        <v>71</v>
      </c>
      <c r="O94" s="1">
        <v>144</v>
      </c>
      <c r="P94" s="1">
        <v>76</v>
      </c>
      <c r="Q94" s="1">
        <v>4</v>
      </c>
      <c r="R94" s="1">
        <f t="shared" si="1"/>
        <v>72</v>
      </c>
    </row>
    <row r="95" spans="1:18" x14ac:dyDescent="0.4">
      <c r="A95" s="1">
        <v>93</v>
      </c>
      <c r="B95" s="4" t="s">
        <v>107</v>
      </c>
      <c r="C95" s="4" t="s">
        <v>109</v>
      </c>
      <c r="D95" s="5" t="str">
        <f ca="1">OFFSET([1]行政区別年齢別人口統計表!$C$30,(ROW()-3)*37,0)</f>
        <v>吉之丸南</v>
      </c>
      <c r="E95" s="6">
        <v>109</v>
      </c>
      <c r="F95" s="6">
        <v>116</v>
      </c>
      <c r="G95" s="6">
        <v>225</v>
      </c>
      <c r="H95" s="6">
        <v>96</v>
      </c>
      <c r="M95">
        <v>109</v>
      </c>
      <c r="N95">
        <v>116</v>
      </c>
      <c r="O95" s="1">
        <v>225</v>
      </c>
      <c r="P95" s="1">
        <v>96</v>
      </c>
      <c r="Q95" s="1">
        <v>0</v>
      </c>
      <c r="R95" s="1">
        <f t="shared" si="1"/>
        <v>96</v>
      </c>
    </row>
    <row r="96" spans="1:18" x14ac:dyDescent="0.4">
      <c r="A96" s="1">
        <v>94</v>
      </c>
      <c r="B96" s="4" t="s">
        <v>107</v>
      </c>
      <c r="C96" s="4" t="s">
        <v>110</v>
      </c>
      <c r="D96" s="5" t="str">
        <f ca="1">OFFSET([1]行政区別年齢別人口統計表!$C$30,(ROW()-3)*37,0)</f>
        <v>元赤須賀北</v>
      </c>
      <c r="E96" s="6">
        <v>67</v>
      </c>
      <c r="F96" s="6">
        <v>58</v>
      </c>
      <c r="G96" s="6">
        <v>125</v>
      </c>
      <c r="H96" s="6">
        <v>59</v>
      </c>
      <c r="M96">
        <v>67</v>
      </c>
      <c r="N96">
        <v>58</v>
      </c>
      <c r="O96" s="1">
        <v>125</v>
      </c>
      <c r="P96" s="1">
        <v>60</v>
      </c>
      <c r="Q96" s="1">
        <v>1</v>
      </c>
      <c r="R96" s="1">
        <f t="shared" si="1"/>
        <v>59</v>
      </c>
    </row>
    <row r="97" spans="1:18" x14ac:dyDescent="0.4">
      <c r="A97" s="1">
        <v>95</v>
      </c>
      <c r="B97" s="4" t="s">
        <v>107</v>
      </c>
      <c r="C97" s="4" t="s">
        <v>111</v>
      </c>
      <c r="D97" s="5" t="str">
        <f ca="1">OFFSET([1]行政区別年齢別人口統計表!$C$30,(ROW()-3)*37,0)</f>
        <v>元赤須賀中</v>
      </c>
      <c r="E97" s="6">
        <v>46</v>
      </c>
      <c r="F97" s="6">
        <v>68</v>
      </c>
      <c r="G97" s="6">
        <v>114</v>
      </c>
      <c r="H97" s="6">
        <v>68</v>
      </c>
      <c r="M97">
        <v>46</v>
      </c>
      <c r="N97">
        <v>68</v>
      </c>
      <c r="O97" s="1">
        <v>114</v>
      </c>
      <c r="P97" s="1">
        <v>68</v>
      </c>
      <c r="Q97" s="1">
        <v>0</v>
      </c>
      <c r="R97" s="1">
        <f t="shared" si="1"/>
        <v>68</v>
      </c>
    </row>
    <row r="98" spans="1:18" x14ac:dyDescent="0.4">
      <c r="A98" s="1">
        <v>96</v>
      </c>
      <c r="B98" s="4" t="s">
        <v>107</v>
      </c>
      <c r="C98" s="4" t="s">
        <v>112</v>
      </c>
      <c r="D98" s="5" t="str">
        <f ca="1">OFFSET([1]行政区別年齢別人口統計表!$C$30,(ROW()-3)*37,0)</f>
        <v>元赤須賀東</v>
      </c>
      <c r="E98" s="6">
        <v>13</v>
      </c>
      <c r="F98" s="6">
        <v>21</v>
      </c>
      <c r="G98" s="6">
        <v>34</v>
      </c>
      <c r="H98" s="6">
        <v>20</v>
      </c>
      <c r="M98">
        <v>13</v>
      </c>
      <c r="N98">
        <v>21</v>
      </c>
      <c r="O98" s="1">
        <v>34</v>
      </c>
      <c r="P98" s="1">
        <v>20</v>
      </c>
      <c r="Q98" s="1">
        <v>0</v>
      </c>
      <c r="R98" s="1">
        <f t="shared" si="1"/>
        <v>20</v>
      </c>
    </row>
    <row r="99" spans="1:18" x14ac:dyDescent="0.4">
      <c r="A99" s="1">
        <v>97</v>
      </c>
      <c r="B99" s="4" t="s">
        <v>107</v>
      </c>
      <c r="C99" s="4" t="s">
        <v>113</v>
      </c>
      <c r="D99" s="5" t="str">
        <f ca="1">OFFSET([1]行政区別年齢別人口統計表!$C$30,(ROW()-3)*37,0)</f>
        <v>元赤須賀西</v>
      </c>
      <c r="E99" s="6">
        <v>45</v>
      </c>
      <c r="F99" s="6">
        <v>54</v>
      </c>
      <c r="G99" s="6">
        <v>99</v>
      </c>
      <c r="H99" s="6">
        <v>40</v>
      </c>
      <c r="M99">
        <v>45</v>
      </c>
      <c r="N99">
        <v>54</v>
      </c>
      <c r="O99" s="1">
        <v>99</v>
      </c>
      <c r="P99" s="1">
        <v>40</v>
      </c>
      <c r="Q99" s="1">
        <v>0</v>
      </c>
      <c r="R99" s="1">
        <f t="shared" si="1"/>
        <v>40</v>
      </c>
    </row>
    <row r="100" spans="1:18" x14ac:dyDescent="0.4">
      <c r="A100" s="1">
        <v>98</v>
      </c>
      <c r="B100" s="4" t="s">
        <v>107</v>
      </c>
      <c r="C100" s="4" t="s">
        <v>114</v>
      </c>
      <c r="D100" s="5" t="str">
        <f ca="1">OFFSET([1]行政区別年齢別人口統計表!$C$30,(ROW()-3)*37,0)</f>
        <v>東伊賀町</v>
      </c>
      <c r="E100" s="6">
        <v>55</v>
      </c>
      <c r="F100" s="6">
        <v>51</v>
      </c>
      <c r="G100" s="6">
        <v>106</v>
      </c>
      <c r="H100" s="6">
        <v>49</v>
      </c>
      <c r="M100">
        <v>55</v>
      </c>
      <c r="N100">
        <v>51</v>
      </c>
      <c r="O100" s="1">
        <v>106</v>
      </c>
      <c r="P100" s="1">
        <v>49</v>
      </c>
      <c r="Q100" s="1">
        <v>0</v>
      </c>
      <c r="R100" s="1">
        <f t="shared" si="1"/>
        <v>49</v>
      </c>
    </row>
    <row r="101" spans="1:18" x14ac:dyDescent="0.4">
      <c r="A101" s="1">
        <v>99</v>
      </c>
      <c r="B101" s="4" t="s">
        <v>107</v>
      </c>
      <c r="C101" s="4" t="s">
        <v>115</v>
      </c>
      <c r="D101" s="5" t="str">
        <f ca="1">OFFSET([1]行政区別年齢別人口統計表!$C$30,(ROW()-3)*37,0)</f>
        <v>西伊賀町</v>
      </c>
      <c r="E101" s="6">
        <v>70</v>
      </c>
      <c r="F101" s="6">
        <v>86</v>
      </c>
      <c r="G101" s="6">
        <v>156</v>
      </c>
      <c r="H101" s="6">
        <v>65</v>
      </c>
      <c r="M101">
        <v>70</v>
      </c>
      <c r="N101">
        <v>86</v>
      </c>
      <c r="O101" s="1">
        <v>156</v>
      </c>
      <c r="P101" s="1">
        <v>65</v>
      </c>
      <c r="Q101" s="1">
        <v>0</v>
      </c>
      <c r="R101" s="1">
        <f t="shared" si="1"/>
        <v>65</v>
      </c>
    </row>
    <row r="102" spans="1:18" x14ac:dyDescent="0.4">
      <c r="A102" s="1">
        <v>100</v>
      </c>
      <c r="B102" s="4" t="s">
        <v>107</v>
      </c>
      <c r="C102" s="4" t="s">
        <v>116</v>
      </c>
      <c r="D102" s="5" t="str">
        <f ca="1">OFFSET([1]行政区別年齢別人口統計表!$C$30,(ROW()-3)*37,0)</f>
        <v>川口町</v>
      </c>
      <c r="E102" s="6">
        <v>29</v>
      </c>
      <c r="F102" s="6">
        <v>24</v>
      </c>
      <c r="G102" s="6">
        <v>53</v>
      </c>
      <c r="H102" s="6">
        <v>32</v>
      </c>
      <c r="M102">
        <v>29</v>
      </c>
      <c r="N102">
        <v>24</v>
      </c>
      <c r="O102" s="1">
        <v>53</v>
      </c>
      <c r="P102" s="1">
        <v>32</v>
      </c>
      <c r="Q102" s="1">
        <v>0</v>
      </c>
      <c r="R102" s="1">
        <f t="shared" si="1"/>
        <v>32</v>
      </c>
    </row>
    <row r="103" spans="1:18" x14ac:dyDescent="0.4">
      <c r="A103" s="1">
        <v>101</v>
      </c>
      <c r="B103" s="4" t="s">
        <v>107</v>
      </c>
      <c r="C103" s="4" t="s">
        <v>117</v>
      </c>
      <c r="D103" s="5" t="str">
        <f ca="1">OFFSET([1]行政区別年齢別人口統計表!$C$30,(ROW()-3)*37,0)</f>
        <v>三之丸第一</v>
      </c>
      <c r="E103" s="6">
        <v>79</v>
      </c>
      <c r="F103" s="6">
        <v>96</v>
      </c>
      <c r="G103" s="6">
        <v>175</v>
      </c>
      <c r="H103" s="6">
        <v>84</v>
      </c>
      <c r="M103">
        <v>79</v>
      </c>
      <c r="N103">
        <v>96</v>
      </c>
      <c r="O103" s="1">
        <v>175</v>
      </c>
      <c r="P103" s="1">
        <v>86</v>
      </c>
      <c r="Q103" s="1">
        <v>2</v>
      </c>
      <c r="R103" s="1">
        <f t="shared" si="1"/>
        <v>84</v>
      </c>
    </row>
    <row r="104" spans="1:18" x14ac:dyDescent="0.4">
      <c r="A104" s="1">
        <v>102</v>
      </c>
      <c r="B104" s="4" t="s">
        <v>107</v>
      </c>
      <c r="C104" s="4" t="s">
        <v>118</v>
      </c>
      <c r="D104" s="5" t="str">
        <f ca="1">OFFSET([1]行政区別年齢別人口統計表!$C$30,(ROW()-3)*37,0)</f>
        <v>三之丸第二</v>
      </c>
      <c r="E104" s="6">
        <v>42</v>
      </c>
      <c r="F104" s="6">
        <v>32</v>
      </c>
      <c r="G104" s="6">
        <v>74</v>
      </c>
      <c r="H104" s="6">
        <v>37</v>
      </c>
      <c r="M104">
        <v>42</v>
      </c>
      <c r="N104">
        <v>32</v>
      </c>
      <c r="O104" s="1">
        <v>74</v>
      </c>
      <c r="P104" s="1">
        <v>37</v>
      </c>
      <c r="Q104" s="1">
        <v>0</v>
      </c>
      <c r="R104" s="1">
        <f t="shared" si="1"/>
        <v>37</v>
      </c>
    </row>
    <row r="105" spans="1:18" x14ac:dyDescent="0.4">
      <c r="A105" s="1">
        <v>103</v>
      </c>
      <c r="B105" s="4" t="s">
        <v>107</v>
      </c>
      <c r="C105" s="4" t="s">
        <v>119</v>
      </c>
      <c r="D105" s="5" t="str">
        <f ca="1">OFFSET([1]行政区別年齢別人口統計表!$C$30,(ROW()-3)*37,0)</f>
        <v>江戸町</v>
      </c>
      <c r="E105" s="6">
        <v>6</v>
      </c>
      <c r="F105" s="6">
        <v>14</v>
      </c>
      <c r="G105" s="6">
        <v>20</v>
      </c>
      <c r="H105" s="6">
        <v>13</v>
      </c>
      <c r="M105">
        <v>6</v>
      </c>
      <c r="N105">
        <v>14</v>
      </c>
      <c r="O105" s="1">
        <v>20</v>
      </c>
      <c r="P105" s="1">
        <v>13</v>
      </c>
      <c r="Q105" s="1">
        <v>0</v>
      </c>
      <c r="R105" s="1">
        <f t="shared" si="1"/>
        <v>13</v>
      </c>
    </row>
    <row r="106" spans="1:18" x14ac:dyDescent="0.4">
      <c r="A106" s="1">
        <v>104</v>
      </c>
      <c r="B106" s="4" t="s">
        <v>107</v>
      </c>
      <c r="C106" s="4" t="s">
        <v>120</v>
      </c>
      <c r="D106" s="5" t="str">
        <f ca="1">OFFSET([1]行政区別年齢別人口統計表!$C$30,(ROW()-3)*37,0)</f>
        <v>職人町</v>
      </c>
      <c r="E106" s="6">
        <v>36</v>
      </c>
      <c r="F106" s="6">
        <v>38</v>
      </c>
      <c r="G106" s="6">
        <v>74</v>
      </c>
      <c r="H106" s="6">
        <v>33</v>
      </c>
      <c r="M106">
        <v>36</v>
      </c>
      <c r="N106">
        <v>38</v>
      </c>
      <c r="O106" s="1">
        <v>74</v>
      </c>
      <c r="P106" s="1">
        <v>33</v>
      </c>
      <c r="Q106" s="1">
        <v>0</v>
      </c>
      <c r="R106" s="1">
        <f t="shared" si="1"/>
        <v>33</v>
      </c>
    </row>
    <row r="107" spans="1:18" x14ac:dyDescent="0.4">
      <c r="A107" s="1">
        <v>105</v>
      </c>
      <c r="B107" s="4" t="s">
        <v>107</v>
      </c>
      <c r="C107" s="4" t="s">
        <v>121</v>
      </c>
      <c r="D107" s="5" t="str">
        <f ca="1">OFFSET([1]行政区別年齢別人口統計表!$C$30,(ROW()-3)*37,0)</f>
        <v>片町</v>
      </c>
      <c r="E107" s="6">
        <v>30</v>
      </c>
      <c r="F107" s="6">
        <v>29</v>
      </c>
      <c r="G107" s="6">
        <v>59</v>
      </c>
      <c r="H107" s="6">
        <v>28</v>
      </c>
      <c r="M107">
        <v>30</v>
      </c>
      <c r="N107">
        <v>29</v>
      </c>
      <c r="O107" s="1">
        <v>59</v>
      </c>
      <c r="P107" s="1">
        <v>28</v>
      </c>
      <c r="Q107" s="1">
        <v>0</v>
      </c>
      <c r="R107" s="1">
        <f t="shared" si="1"/>
        <v>28</v>
      </c>
    </row>
    <row r="108" spans="1:18" x14ac:dyDescent="0.4">
      <c r="A108" s="1">
        <v>106</v>
      </c>
      <c r="B108" s="4" t="s">
        <v>107</v>
      </c>
      <c r="C108" s="4" t="s">
        <v>122</v>
      </c>
      <c r="D108" s="5" t="str">
        <f ca="1">OFFSET([1]行政区別年齢別人口統計表!$C$30,(ROW()-3)*37,0)</f>
        <v>宮通</v>
      </c>
      <c r="E108" s="6">
        <v>38</v>
      </c>
      <c r="F108" s="6">
        <v>38</v>
      </c>
      <c r="G108" s="6">
        <v>76</v>
      </c>
      <c r="H108" s="6">
        <v>40</v>
      </c>
      <c r="M108">
        <v>38</v>
      </c>
      <c r="N108">
        <v>38</v>
      </c>
      <c r="O108" s="1">
        <v>76</v>
      </c>
      <c r="P108" s="1">
        <v>40</v>
      </c>
      <c r="Q108" s="1">
        <v>0</v>
      </c>
      <c r="R108" s="1">
        <f t="shared" si="1"/>
        <v>40</v>
      </c>
    </row>
    <row r="109" spans="1:18" x14ac:dyDescent="0.4">
      <c r="A109" s="1">
        <v>107</v>
      </c>
      <c r="B109" s="4" t="s">
        <v>107</v>
      </c>
      <c r="C109" s="4" t="s">
        <v>123</v>
      </c>
      <c r="D109" s="5" t="str">
        <f ca="1">OFFSET([1]行政区別年齢別人口統計表!$C$30,(ROW()-3)*37,0)</f>
        <v>油町</v>
      </c>
      <c r="E109" s="6">
        <v>20</v>
      </c>
      <c r="F109" s="6">
        <v>20</v>
      </c>
      <c r="G109" s="6">
        <v>40</v>
      </c>
      <c r="H109" s="6">
        <v>15</v>
      </c>
      <c r="M109">
        <v>20</v>
      </c>
      <c r="N109">
        <v>20</v>
      </c>
      <c r="O109" s="1">
        <v>40</v>
      </c>
      <c r="P109" s="1">
        <v>15</v>
      </c>
      <c r="Q109" s="1">
        <v>0</v>
      </c>
      <c r="R109" s="1">
        <f t="shared" si="1"/>
        <v>15</v>
      </c>
    </row>
    <row r="110" spans="1:18" x14ac:dyDescent="0.4">
      <c r="A110" s="1">
        <v>108</v>
      </c>
      <c r="B110" s="4" t="s">
        <v>107</v>
      </c>
      <c r="C110" s="4" t="s">
        <v>124</v>
      </c>
      <c r="D110" s="5" t="str">
        <f ca="1">OFFSET([1]行政区別年齢別人口統計表!$C$30,(ROW()-3)*37,0)</f>
        <v>京町</v>
      </c>
      <c r="E110" s="6">
        <v>46</v>
      </c>
      <c r="F110" s="6">
        <v>44</v>
      </c>
      <c r="G110" s="6">
        <v>90</v>
      </c>
      <c r="H110" s="6">
        <v>45</v>
      </c>
      <c r="M110">
        <v>46</v>
      </c>
      <c r="N110">
        <v>44</v>
      </c>
      <c r="O110" s="1">
        <v>90</v>
      </c>
      <c r="P110" s="1">
        <v>45</v>
      </c>
      <c r="Q110" s="1">
        <v>0</v>
      </c>
      <c r="R110" s="1">
        <f t="shared" si="1"/>
        <v>45</v>
      </c>
    </row>
    <row r="111" spans="1:18" x14ac:dyDescent="0.4">
      <c r="A111" s="1">
        <v>109</v>
      </c>
      <c r="B111" s="4" t="s">
        <v>107</v>
      </c>
      <c r="C111" s="4" t="s">
        <v>125</v>
      </c>
      <c r="D111" s="5" t="str">
        <f ca="1">OFFSET([1]行政区別年齢別人口統計表!$C$30,(ROW()-3)*37,0)</f>
        <v>内堀北</v>
      </c>
      <c r="E111" s="6">
        <v>29</v>
      </c>
      <c r="F111" s="6">
        <v>29</v>
      </c>
      <c r="G111" s="6">
        <v>58</v>
      </c>
      <c r="H111" s="6">
        <v>25</v>
      </c>
      <c r="M111">
        <v>29</v>
      </c>
      <c r="N111">
        <v>29</v>
      </c>
      <c r="O111" s="1">
        <v>58</v>
      </c>
      <c r="P111" s="1">
        <v>25</v>
      </c>
      <c r="Q111" s="1">
        <v>0</v>
      </c>
      <c r="R111" s="1">
        <f t="shared" si="1"/>
        <v>25</v>
      </c>
    </row>
    <row r="112" spans="1:18" x14ac:dyDescent="0.4">
      <c r="A112" s="1">
        <v>110</v>
      </c>
      <c r="B112" s="4" t="s">
        <v>107</v>
      </c>
      <c r="C112" s="4" t="s">
        <v>126</v>
      </c>
      <c r="D112" s="5" t="str">
        <f ca="1">OFFSET([1]行政区別年齢別人口統計表!$C$30,(ROW()-3)*37,0)</f>
        <v>内堀東</v>
      </c>
      <c r="E112" s="6">
        <v>58</v>
      </c>
      <c r="F112" s="6">
        <v>58</v>
      </c>
      <c r="G112" s="6">
        <v>116</v>
      </c>
      <c r="H112" s="6">
        <v>47</v>
      </c>
      <c r="M112">
        <v>58</v>
      </c>
      <c r="N112">
        <v>58</v>
      </c>
      <c r="O112" s="1">
        <v>116</v>
      </c>
      <c r="P112" s="1">
        <v>48</v>
      </c>
      <c r="Q112" s="1">
        <v>1</v>
      </c>
      <c r="R112" s="1">
        <f t="shared" si="1"/>
        <v>47</v>
      </c>
    </row>
    <row r="113" spans="1:18" x14ac:dyDescent="0.4">
      <c r="A113" s="1">
        <v>111</v>
      </c>
      <c r="B113" s="4" t="s">
        <v>107</v>
      </c>
      <c r="C113" s="4" t="s">
        <v>127</v>
      </c>
      <c r="D113" s="5" t="str">
        <f ca="1">OFFSET([1]行政区別年齢別人口統計表!$C$30,(ROW()-3)*37,0)</f>
        <v>内堀西</v>
      </c>
      <c r="E113" s="6">
        <v>27</v>
      </c>
      <c r="F113" s="6">
        <v>18</v>
      </c>
      <c r="G113" s="6">
        <v>45</v>
      </c>
      <c r="H113" s="6">
        <v>21</v>
      </c>
      <c r="M113">
        <v>27</v>
      </c>
      <c r="N113">
        <v>18</v>
      </c>
      <c r="O113" s="1">
        <v>45</v>
      </c>
      <c r="P113" s="1">
        <v>21</v>
      </c>
      <c r="Q113" s="1">
        <v>0</v>
      </c>
      <c r="R113" s="1">
        <f t="shared" si="1"/>
        <v>21</v>
      </c>
    </row>
    <row r="114" spans="1:18" x14ac:dyDescent="0.4">
      <c r="A114" s="1">
        <v>112</v>
      </c>
      <c r="B114" s="4" t="s">
        <v>107</v>
      </c>
      <c r="C114" s="4" t="s">
        <v>128</v>
      </c>
      <c r="D114" s="5" t="str">
        <f ca="1">OFFSET([1]行政区別年齢別人口統計表!$C$30,(ROW()-3)*37,0)</f>
        <v>内堀南</v>
      </c>
      <c r="E114" s="6">
        <v>76</v>
      </c>
      <c r="F114" s="6">
        <v>73</v>
      </c>
      <c r="G114" s="6">
        <v>149</v>
      </c>
      <c r="H114" s="6">
        <v>91</v>
      </c>
      <c r="M114">
        <v>76</v>
      </c>
      <c r="N114">
        <v>73</v>
      </c>
      <c r="O114" s="1">
        <v>149</v>
      </c>
      <c r="P114" s="1">
        <v>91</v>
      </c>
      <c r="Q114" s="1">
        <v>0</v>
      </c>
      <c r="R114" s="1">
        <f t="shared" si="1"/>
        <v>91</v>
      </c>
    </row>
    <row r="115" spans="1:18" x14ac:dyDescent="0.4">
      <c r="A115" s="1">
        <v>113</v>
      </c>
      <c r="B115" s="4" t="s">
        <v>107</v>
      </c>
      <c r="C115" s="4" t="s">
        <v>129</v>
      </c>
      <c r="D115" s="5" t="str">
        <f ca="1">OFFSET([1]行政区別年齢別人口統計表!$C$30,(ROW()-3)*37,0)</f>
        <v>柳原北</v>
      </c>
      <c r="E115" s="6">
        <v>110</v>
      </c>
      <c r="F115" s="6">
        <v>127</v>
      </c>
      <c r="G115" s="6">
        <v>237</v>
      </c>
      <c r="H115" s="6">
        <v>118</v>
      </c>
      <c r="M115">
        <v>110</v>
      </c>
      <c r="N115">
        <v>127</v>
      </c>
      <c r="O115" s="1">
        <v>237</v>
      </c>
      <c r="P115" s="1">
        <v>119</v>
      </c>
      <c r="Q115" s="1">
        <v>1</v>
      </c>
      <c r="R115" s="1">
        <f t="shared" si="1"/>
        <v>118</v>
      </c>
    </row>
    <row r="116" spans="1:18" x14ac:dyDescent="0.4">
      <c r="A116" s="1">
        <v>114</v>
      </c>
      <c r="B116" s="4" t="s">
        <v>107</v>
      </c>
      <c r="C116" s="4" t="s">
        <v>130</v>
      </c>
      <c r="D116" s="5" t="str">
        <f ca="1">OFFSET([1]行政区別年齢別人口統計表!$C$30,(ROW()-3)*37,0)</f>
        <v>柳原南</v>
      </c>
      <c r="E116" s="6">
        <v>111</v>
      </c>
      <c r="F116" s="6">
        <v>78</v>
      </c>
      <c r="G116" s="6">
        <v>189</v>
      </c>
      <c r="H116" s="6">
        <v>119</v>
      </c>
      <c r="M116">
        <v>111</v>
      </c>
      <c r="N116">
        <v>78</v>
      </c>
      <c r="O116" s="1">
        <v>189</v>
      </c>
      <c r="P116" s="1">
        <v>119</v>
      </c>
      <c r="Q116" s="1">
        <v>0</v>
      </c>
      <c r="R116" s="1">
        <f t="shared" si="1"/>
        <v>119</v>
      </c>
    </row>
    <row r="117" spans="1:18" x14ac:dyDescent="0.4">
      <c r="A117" s="1">
        <v>115</v>
      </c>
      <c r="B117" s="4" t="s">
        <v>107</v>
      </c>
      <c r="C117" s="4" t="s">
        <v>131</v>
      </c>
      <c r="D117" s="5" t="str">
        <f ca="1">OFFSET([1]行政区別年齢別人口統計表!$C$30,(ROW()-3)*37,0)</f>
        <v>外堀北</v>
      </c>
      <c r="E117" s="6">
        <v>56</v>
      </c>
      <c r="F117" s="6">
        <v>54</v>
      </c>
      <c r="G117" s="6">
        <v>110</v>
      </c>
      <c r="H117" s="6">
        <v>48</v>
      </c>
      <c r="M117">
        <v>56</v>
      </c>
      <c r="N117">
        <v>54</v>
      </c>
      <c r="O117" s="1">
        <v>110</v>
      </c>
      <c r="P117" s="1">
        <v>49</v>
      </c>
      <c r="Q117" s="1">
        <v>1</v>
      </c>
      <c r="R117" s="1">
        <f t="shared" si="1"/>
        <v>48</v>
      </c>
    </row>
    <row r="118" spans="1:18" x14ac:dyDescent="0.4">
      <c r="A118" s="1">
        <v>116</v>
      </c>
      <c r="B118" s="4" t="s">
        <v>107</v>
      </c>
      <c r="C118" s="4" t="s">
        <v>132</v>
      </c>
      <c r="D118" s="5" t="str">
        <f ca="1">OFFSET([1]行政区別年齢別人口統計表!$C$30,(ROW()-3)*37,0)</f>
        <v>外堀中</v>
      </c>
      <c r="E118" s="6">
        <v>49</v>
      </c>
      <c r="F118" s="6">
        <v>42</v>
      </c>
      <c r="G118" s="6">
        <v>91</v>
      </c>
      <c r="H118" s="6">
        <v>40</v>
      </c>
      <c r="M118">
        <v>49</v>
      </c>
      <c r="N118">
        <v>42</v>
      </c>
      <c r="O118" s="1">
        <v>91</v>
      </c>
      <c r="P118" s="1">
        <v>41</v>
      </c>
      <c r="Q118" s="1">
        <v>1</v>
      </c>
      <c r="R118" s="1">
        <f t="shared" si="1"/>
        <v>40</v>
      </c>
    </row>
    <row r="119" spans="1:18" x14ac:dyDescent="0.4">
      <c r="A119" s="1">
        <v>117</v>
      </c>
      <c r="B119" s="4" t="s">
        <v>107</v>
      </c>
      <c r="C119" s="4" t="s">
        <v>133</v>
      </c>
      <c r="D119" s="5" t="str">
        <f ca="1">OFFSET([1]行政区別年齢別人口統計表!$C$30,(ROW()-3)*37,0)</f>
        <v>外堀南</v>
      </c>
      <c r="E119" s="6">
        <v>86</v>
      </c>
      <c r="F119" s="6">
        <v>84</v>
      </c>
      <c r="G119" s="6">
        <v>170</v>
      </c>
      <c r="H119" s="6">
        <v>75</v>
      </c>
      <c r="M119">
        <v>86</v>
      </c>
      <c r="N119">
        <v>84</v>
      </c>
      <c r="O119" s="1">
        <v>170</v>
      </c>
      <c r="P119" s="1">
        <v>75</v>
      </c>
      <c r="Q119" s="1">
        <v>0</v>
      </c>
      <c r="R119" s="1">
        <f t="shared" si="1"/>
        <v>75</v>
      </c>
    </row>
    <row r="120" spans="1:18" x14ac:dyDescent="0.4">
      <c r="A120" s="1">
        <v>118</v>
      </c>
      <c r="B120" s="4" t="s">
        <v>107</v>
      </c>
      <c r="C120" s="4" t="s">
        <v>134</v>
      </c>
      <c r="D120" s="5" t="str">
        <f ca="1">OFFSET([1]行政区別年齢別人口統計表!$C$30,(ROW()-3)*37,0)</f>
        <v>吉津屋町</v>
      </c>
      <c r="E120" s="6">
        <v>64</v>
      </c>
      <c r="F120" s="6">
        <v>68</v>
      </c>
      <c r="G120" s="6">
        <v>132</v>
      </c>
      <c r="H120" s="6">
        <v>62</v>
      </c>
      <c r="M120">
        <v>64</v>
      </c>
      <c r="N120">
        <v>68</v>
      </c>
      <c r="O120" s="1">
        <v>132</v>
      </c>
      <c r="P120" s="1">
        <v>62</v>
      </c>
      <c r="Q120" s="1">
        <v>0</v>
      </c>
      <c r="R120" s="1">
        <f t="shared" si="1"/>
        <v>62</v>
      </c>
    </row>
    <row r="121" spans="1:18" x14ac:dyDescent="0.4">
      <c r="A121" s="1">
        <v>119</v>
      </c>
      <c r="B121" s="4" t="s">
        <v>107</v>
      </c>
      <c r="C121" s="4" t="s">
        <v>135</v>
      </c>
      <c r="D121" s="5" t="str">
        <f ca="1">OFFSET([1]行政区別年齢別人口統計表!$C$30,(ROW()-3)*37,0)</f>
        <v>紺屋町</v>
      </c>
      <c r="E121" s="6">
        <v>44</v>
      </c>
      <c r="F121" s="6">
        <v>51</v>
      </c>
      <c r="G121" s="6">
        <v>95</v>
      </c>
      <c r="H121" s="6">
        <v>51</v>
      </c>
      <c r="M121">
        <v>44</v>
      </c>
      <c r="N121">
        <v>51</v>
      </c>
      <c r="O121" s="1">
        <v>95</v>
      </c>
      <c r="P121" s="1">
        <v>51</v>
      </c>
      <c r="Q121" s="1">
        <v>0</v>
      </c>
      <c r="R121" s="1">
        <f t="shared" si="1"/>
        <v>51</v>
      </c>
    </row>
    <row r="122" spans="1:18" x14ac:dyDescent="0.4">
      <c r="A122" s="1">
        <v>120</v>
      </c>
      <c r="B122" s="4" t="s">
        <v>107</v>
      </c>
      <c r="C122" s="4" t="s">
        <v>136</v>
      </c>
      <c r="D122" s="5" t="str">
        <f ca="1">OFFSET([1]行政区別年齢別人口統計表!$C$30,(ROW()-3)*37,0)</f>
        <v>入江葭町</v>
      </c>
      <c r="E122" s="6">
        <v>42</v>
      </c>
      <c r="F122" s="6">
        <v>40</v>
      </c>
      <c r="G122" s="6">
        <v>82</v>
      </c>
      <c r="H122" s="6">
        <v>40</v>
      </c>
      <c r="M122">
        <v>42</v>
      </c>
      <c r="N122">
        <v>40</v>
      </c>
      <c r="O122" s="1">
        <v>82</v>
      </c>
      <c r="P122" s="1">
        <v>40</v>
      </c>
      <c r="Q122" s="1">
        <v>0</v>
      </c>
      <c r="R122" s="1">
        <f t="shared" si="1"/>
        <v>40</v>
      </c>
    </row>
    <row r="123" spans="1:18" x14ac:dyDescent="0.4">
      <c r="A123" s="1">
        <v>121</v>
      </c>
      <c r="B123" s="4" t="s">
        <v>107</v>
      </c>
      <c r="C123" s="4" t="s">
        <v>137</v>
      </c>
      <c r="D123" s="5" t="str">
        <f ca="1">OFFSET([1]行政区別年齢別人口統計表!$C$30,(ROW()-3)*37,0)</f>
        <v>鍜冶町</v>
      </c>
      <c r="E123" s="6">
        <v>34</v>
      </c>
      <c r="F123" s="6">
        <v>48</v>
      </c>
      <c r="G123" s="6">
        <v>82</v>
      </c>
      <c r="H123" s="6">
        <v>33</v>
      </c>
      <c r="M123">
        <v>34</v>
      </c>
      <c r="N123">
        <v>48</v>
      </c>
      <c r="O123" s="1">
        <v>82</v>
      </c>
      <c r="P123" s="1">
        <v>34</v>
      </c>
      <c r="Q123" s="1">
        <v>1</v>
      </c>
      <c r="R123" s="1">
        <f t="shared" si="1"/>
        <v>33</v>
      </c>
    </row>
    <row r="124" spans="1:18" x14ac:dyDescent="0.4">
      <c r="A124" s="1">
        <v>122</v>
      </c>
      <c r="B124" s="4" t="s">
        <v>138</v>
      </c>
      <c r="C124" s="4" t="s">
        <v>139</v>
      </c>
      <c r="D124" s="5" t="str">
        <f ca="1">OFFSET([1]行政区別年齢別人口統計表!$C$30,(ROW()-3)*37,0)</f>
        <v>開勢町西</v>
      </c>
      <c r="E124" s="6">
        <v>44</v>
      </c>
      <c r="F124" s="6">
        <v>52</v>
      </c>
      <c r="G124" s="6">
        <v>96</v>
      </c>
      <c r="H124" s="6">
        <v>54</v>
      </c>
      <c r="M124">
        <v>44</v>
      </c>
      <c r="N124">
        <v>52</v>
      </c>
      <c r="O124" s="1">
        <v>96</v>
      </c>
      <c r="P124" s="1">
        <v>54</v>
      </c>
      <c r="Q124" s="1">
        <v>0</v>
      </c>
      <c r="R124" s="1">
        <f t="shared" si="1"/>
        <v>54</v>
      </c>
    </row>
    <row r="125" spans="1:18" x14ac:dyDescent="0.4">
      <c r="A125" s="1">
        <v>123</v>
      </c>
      <c r="B125" s="4" t="s">
        <v>138</v>
      </c>
      <c r="C125" s="4" t="s">
        <v>140</v>
      </c>
      <c r="D125" s="5" t="str">
        <f ca="1">OFFSET([1]行政区別年齢別人口統計表!$C$30,(ROW()-3)*37,0)</f>
        <v>開勢町東</v>
      </c>
      <c r="E125" s="6">
        <v>20</v>
      </c>
      <c r="F125" s="6">
        <v>34</v>
      </c>
      <c r="G125" s="6">
        <v>54</v>
      </c>
      <c r="H125" s="6">
        <v>30</v>
      </c>
      <c r="M125">
        <v>20</v>
      </c>
      <c r="N125">
        <v>34</v>
      </c>
      <c r="O125" s="1">
        <v>54</v>
      </c>
      <c r="P125" s="1">
        <v>30</v>
      </c>
      <c r="Q125" s="1">
        <v>0</v>
      </c>
      <c r="R125" s="1">
        <f t="shared" si="1"/>
        <v>30</v>
      </c>
    </row>
    <row r="126" spans="1:18" x14ac:dyDescent="0.4">
      <c r="A126" s="1">
        <v>124</v>
      </c>
      <c r="B126" s="4" t="s">
        <v>138</v>
      </c>
      <c r="C126" s="4" t="s">
        <v>141</v>
      </c>
      <c r="D126" s="5" t="str">
        <f ca="1">OFFSET([1]行政区別年齢別人口統計表!$C$30,(ROW()-3)*37,0)</f>
        <v>市場町</v>
      </c>
      <c r="E126" s="6">
        <v>37</v>
      </c>
      <c r="F126" s="6">
        <v>44</v>
      </c>
      <c r="G126" s="6">
        <v>81</v>
      </c>
      <c r="H126" s="6">
        <v>45</v>
      </c>
      <c r="M126">
        <v>37</v>
      </c>
      <c r="N126">
        <v>44</v>
      </c>
      <c r="O126" s="1">
        <v>81</v>
      </c>
      <c r="P126" s="1">
        <v>45</v>
      </c>
      <c r="Q126" s="1">
        <v>0</v>
      </c>
      <c r="R126" s="1">
        <f t="shared" si="1"/>
        <v>45</v>
      </c>
    </row>
    <row r="127" spans="1:18" x14ac:dyDescent="0.4">
      <c r="A127" s="1">
        <v>125</v>
      </c>
      <c r="B127" s="4" t="s">
        <v>138</v>
      </c>
      <c r="C127" s="4" t="s">
        <v>142</v>
      </c>
      <c r="D127" s="5" t="str">
        <f ca="1">OFFSET([1]行政区別年齢別人口統計表!$C$30,(ROW()-3)*37,0)</f>
        <v>蛭子町北</v>
      </c>
      <c r="E127" s="6">
        <v>40</v>
      </c>
      <c r="F127" s="6">
        <v>46</v>
      </c>
      <c r="G127" s="6">
        <v>86</v>
      </c>
      <c r="H127" s="6">
        <v>39</v>
      </c>
      <c r="M127">
        <v>40</v>
      </c>
      <c r="N127">
        <v>46</v>
      </c>
      <c r="O127" s="1">
        <v>86</v>
      </c>
      <c r="P127" s="1">
        <v>39</v>
      </c>
      <c r="Q127" s="1">
        <v>0</v>
      </c>
      <c r="R127" s="1">
        <f t="shared" si="1"/>
        <v>39</v>
      </c>
    </row>
    <row r="128" spans="1:18" x14ac:dyDescent="0.4">
      <c r="A128" s="1">
        <v>126</v>
      </c>
      <c r="B128" s="4" t="s">
        <v>138</v>
      </c>
      <c r="C128" s="4" t="s">
        <v>143</v>
      </c>
      <c r="D128" s="5" t="str">
        <f ca="1">OFFSET([1]行政区別年齢別人口統計表!$C$30,(ROW()-3)*37,0)</f>
        <v>蛭子町南</v>
      </c>
      <c r="E128" s="6">
        <v>24</v>
      </c>
      <c r="F128" s="6">
        <v>32</v>
      </c>
      <c r="G128" s="6">
        <v>56</v>
      </c>
      <c r="H128" s="6">
        <v>31</v>
      </c>
      <c r="M128">
        <v>24</v>
      </c>
      <c r="N128">
        <v>32</v>
      </c>
      <c r="O128" s="1">
        <v>56</v>
      </c>
      <c r="P128" s="1">
        <v>32</v>
      </c>
      <c r="Q128" s="1">
        <v>1</v>
      </c>
      <c r="R128" s="1">
        <f t="shared" si="1"/>
        <v>31</v>
      </c>
    </row>
    <row r="129" spans="1:18" x14ac:dyDescent="0.4">
      <c r="A129" s="1">
        <v>127</v>
      </c>
      <c r="B129" s="4" t="s">
        <v>138</v>
      </c>
      <c r="C129" s="4" t="s">
        <v>144</v>
      </c>
      <c r="D129" s="5" t="str">
        <f ca="1">OFFSET([1]行政区別年齢別人口統計表!$C$30,(ROW()-3)*37,0)</f>
        <v>弁天町北</v>
      </c>
      <c r="E129" s="6">
        <v>36</v>
      </c>
      <c r="F129" s="6">
        <v>28</v>
      </c>
      <c r="G129" s="6">
        <v>64</v>
      </c>
      <c r="H129" s="6">
        <v>37</v>
      </c>
      <c r="M129">
        <v>36</v>
      </c>
      <c r="N129">
        <v>28</v>
      </c>
      <c r="O129" s="1">
        <v>64</v>
      </c>
      <c r="P129" s="1">
        <v>37</v>
      </c>
      <c r="Q129" s="1">
        <v>0</v>
      </c>
      <c r="R129" s="1">
        <f t="shared" si="1"/>
        <v>37</v>
      </c>
    </row>
    <row r="130" spans="1:18" x14ac:dyDescent="0.4">
      <c r="A130" s="1">
        <v>128</v>
      </c>
      <c r="B130" s="4" t="s">
        <v>138</v>
      </c>
      <c r="C130" s="4" t="s">
        <v>145</v>
      </c>
      <c r="D130" s="5" t="str">
        <f ca="1">OFFSET([1]行政区別年齢別人口統計表!$C$30,(ROW()-3)*37,0)</f>
        <v>弁天町南</v>
      </c>
      <c r="E130" s="6">
        <v>27</v>
      </c>
      <c r="F130" s="6">
        <v>30</v>
      </c>
      <c r="G130" s="6">
        <v>57</v>
      </c>
      <c r="H130" s="6">
        <v>36</v>
      </c>
      <c r="M130">
        <v>27</v>
      </c>
      <c r="N130">
        <v>30</v>
      </c>
      <c r="O130" s="1">
        <v>57</v>
      </c>
      <c r="P130" s="1">
        <v>36</v>
      </c>
      <c r="Q130" s="1">
        <v>0</v>
      </c>
      <c r="R130" s="1">
        <f t="shared" si="1"/>
        <v>36</v>
      </c>
    </row>
    <row r="131" spans="1:18" x14ac:dyDescent="0.4">
      <c r="A131" s="1">
        <v>129</v>
      </c>
      <c r="B131" s="4" t="s">
        <v>138</v>
      </c>
      <c r="C131" s="4" t="s">
        <v>146</v>
      </c>
      <c r="D131" s="5" t="str">
        <f ca="1">OFFSET([1]行政区別年齢別人口統計表!$C$30,(ROW()-3)*37,0)</f>
        <v>宮本町北</v>
      </c>
      <c r="E131" s="6">
        <v>24</v>
      </c>
      <c r="F131" s="6">
        <v>29</v>
      </c>
      <c r="G131" s="6">
        <v>53</v>
      </c>
      <c r="H131" s="6">
        <v>31</v>
      </c>
      <c r="M131">
        <v>24</v>
      </c>
      <c r="N131">
        <v>29</v>
      </c>
      <c r="O131" s="1">
        <v>53</v>
      </c>
      <c r="P131" s="1">
        <v>31</v>
      </c>
      <c r="Q131" s="1">
        <v>0</v>
      </c>
      <c r="R131" s="1">
        <f t="shared" si="1"/>
        <v>31</v>
      </c>
    </row>
    <row r="132" spans="1:18" x14ac:dyDescent="0.4">
      <c r="A132" s="1">
        <v>130</v>
      </c>
      <c r="B132" s="4" t="s">
        <v>138</v>
      </c>
      <c r="C132" s="4" t="s">
        <v>147</v>
      </c>
      <c r="D132" s="5" t="str">
        <f ca="1">OFFSET([1]行政区別年齢別人口統計表!$C$30,(ROW()-3)*37,0)</f>
        <v>宮本町南</v>
      </c>
      <c r="E132" s="6">
        <v>32</v>
      </c>
      <c r="F132" s="6">
        <v>41</v>
      </c>
      <c r="G132" s="6">
        <v>73</v>
      </c>
      <c r="H132" s="6">
        <v>43</v>
      </c>
      <c r="M132">
        <v>32</v>
      </c>
      <c r="N132">
        <v>41</v>
      </c>
      <c r="O132" s="1">
        <v>73</v>
      </c>
      <c r="P132" s="1">
        <v>43</v>
      </c>
      <c r="Q132" s="1">
        <v>0</v>
      </c>
      <c r="R132" s="1">
        <f t="shared" ref="R132:R195" si="2">P132-Q132</f>
        <v>43</v>
      </c>
    </row>
    <row r="133" spans="1:18" x14ac:dyDescent="0.4">
      <c r="A133" s="1">
        <v>131</v>
      </c>
      <c r="B133" s="4" t="s">
        <v>138</v>
      </c>
      <c r="C133" s="4" t="s">
        <v>148</v>
      </c>
      <c r="D133" s="5" t="str">
        <f ca="1">OFFSET([1]行政区別年齢別人口統計表!$C$30,(ROW()-3)*37,0)</f>
        <v>港町北</v>
      </c>
      <c r="E133" s="6">
        <v>23</v>
      </c>
      <c r="F133" s="6">
        <v>34</v>
      </c>
      <c r="G133" s="6">
        <v>57</v>
      </c>
      <c r="H133" s="6">
        <v>32</v>
      </c>
      <c r="M133">
        <v>23</v>
      </c>
      <c r="N133">
        <v>34</v>
      </c>
      <c r="O133" s="1">
        <v>57</v>
      </c>
      <c r="P133" s="1">
        <v>32</v>
      </c>
      <c r="Q133" s="1">
        <v>0</v>
      </c>
      <c r="R133" s="1">
        <f t="shared" si="2"/>
        <v>32</v>
      </c>
    </row>
    <row r="134" spans="1:18" x14ac:dyDescent="0.4">
      <c r="A134" s="1">
        <v>132</v>
      </c>
      <c r="B134" s="4" t="s">
        <v>138</v>
      </c>
      <c r="C134" s="4" t="s">
        <v>149</v>
      </c>
      <c r="D134" s="5" t="str">
        <f ca="1">OFFSET([1]行政区別年齢別人口統計表!$C$30,(ROW()-3)*37,0)</f>
        <v>港町南</v>
      </c>
      <c r="E134" s="6">
        <v>25</v>
      </c>
      <c r="F134" s="6">
        <v>35</v>
      </c>
      <c r="G134" s="6">
        <v>60</v>
      </c>
      <c r="H134" s="6">
        <v>35</v>
      </c>
      <c r="M134">
        <v>25</v>
      </c>
      <c r="N134">
        <v>35</v>
      </c>
      <c r="O134" s="1">
        <v>60</v>
      </c>
      <c r="P134" s="1">
        <v>35</v>
      </c>
      <c r="Q134" s="1">
        <v>0</v>
      </c>
      <c r="R134" s="1">
        <f t="shared" si="2"/>
        <v>35</v>
      </c>
    </row>
    <row r="135" spans="1:18" x14ac:dyDescent="0.4">
      <c r="A135" s="1">
        <v>133</v>
      </c>
      <c r="B135" s="4" t="s">
        <v>138</v>
      </c>
      <c r="C135" s="4" t="s">
        <v>150</v>
      </c>
      <c r="D135" s="5" t="str">
        <f ca="1">OFFSET([1]行政区別年齢別人口統計表!$C$30,(ROW()-3)*37,0)</f>
        <v>東野一区</v>
      </c>
      <c r="E135" s="6">
        <v>124</v>
      </c>
      <c r="F135" s="6">
        <v>91</v>
      </c>
      <c r="G135" s="6">
        <v>215</v>
      </c>
      <c r="H135" s="6">
        <v>122</v>
      </c>
      <c r="M135">
        <v>124</v>
      </c>
      <c r="N135">
        <v>91</v>
      </c>
      <c r="O135" s="1">
        <v>215</v>
      </c>
      <c r="P135" s="1">
        <v>124</v>
      </c>
      <c r="Q135" s="1">
        <v>2</v>
      </c>
      <c r="R135" s="1">
        <f t="shared" si="2"/>
        <v>122</v>
      </c>
    </row>
    <row r="136" spans="1:18" x14ac:dyDescent="0.4">
      <c r="A136" s="1">
        <v>134</v>
      </c>
      <c r="B136" s="4" t="s">
        <v>138</v>
      </c>
      <c r="C136" s="4" t="s">
        <v>151</v>
      </c>
      <c r="D136" s="5" t="str">
        <f ca="1">OFFSET([1]行政区別年齢別人口統計表!$C$30,(ROW()-3)*37,0)</f>
        <v>東野二区</v>
      </c>
      <c r="E136" s="6">
        <v>189</v>
      </c>
      <c r="F136" s="6">
        <v>176</v>
      </c>
      <c r="G136" s="6">
        <v>365</v>
      </c>
      <c r="H136" s="6">
        <v>196</v>
      </c>
      <c r="M136">
        <v>189</v>
      </c>
      <c r="N136">
        <v>176</v>
      </c>
      <c r="O136" s="1">
        <v>365</v>
      </c>
      <c r="P136" s="1">
        <v>197</v>
      </c>
      <c r="Q136" s="1">
        <v>1</v>
      </c>
      <c r="R136" s="1">
        <f t="shared" si="2"/>
        <v>196</v>
      </c>
    </row>
    <row r="137" spans="1:18" x14ac:dyDescent="0.4">
      <c r="A137" s="1">
        <v>135</v>
      </c>
      <c r="B137" s="4" t="s">
        <v>138</v>
      </c>
      <c r="C137" s="4" t="s">
        <v>152</v>
      </c>
      <c r="D137" s="5" t="str">
        <f ca="1">OFFSET([1]行政区別年齢別人口統計表!$C$30,(ROW()-3)*37,0)</f>
        <v>地蔵一区</v>
      </c>
      <c r="E137" s="6">
        <v>91</v>
      </c>
      <c r="F137" s="6">
        <v>94</v>
      </c>
      <c r="G137" s="6">
        <v>185</v>
      </c>
      <c r="H137" s="6">
        <v>82</v>
      </c>
      <c r="M137">
        <v>91</v>
      </c>
      <c r="N137">
        <v>94</v>
      </c>
      <c r="O137" s="1">
        <v>185</v>
      </c>
      <c r="P137" s="1">
        <v>83</v>
      </c>
      <c r="Q137" s="1">
        <v>1</v>
      </c>
      <c r="R137" s="1">
        <f t="shared" si="2"/>
        <v>82</v>
      </c>
    </row>
    <row r="138" spans="1:18" x14ac:dyDescent="0.4">
      <c r="A138" s="1">
        <v>136</v>
      </c>
      <c r="B138" s="4" t="s">
        <v>138</v>
      </c>
      <c r="C138" s="4" t="s">
        <v>153</v>
      </c>
      <c r="D138" s="5" t="str">
        <f ca="1">OFFSET([1]行政区別年齢別人口統計表!$C$30,(ROW()-3)*37,0)</f>
        <v>地蔵二区</v>
      </c>
      <c r="E138" s="6">
        <v>193</v>
      </c>
      <c r="F138" s="6">
        <v>151</v>
      </c>
      <c r="G138" s="6">
        <v>344</v>
      </c>
      <c r="H138" s="6">
        <v>165</v>
      </c>
      <c r="M138">
        <v>193</v>
      </c>
      <c r="N138">
        <v>151</v>
      </c>
      <c r="O138" s="1">
        <v>344</v>
      </c>
      <c r="P138" s="1">
        <v>166</v>
      </c>
      <c r="Q138" s="1">
        <v>1</v>
      </c>
      <c r="R138" s="1">
        <f t="shared" si="2"/>
        <v>165</v>
      </c>
    </row>
    <row r="139" spans="1:18" x14ac:dyDescent="0.4">
      <c r="A139" s="1">
        <v>137</v>
      </c>
      <c r="B139" s="4" t="s">
        <v>138</v>
      </c>
      <c r="C139" s="4" t="s">
        <v>154</v>
      </c>
      <c r="D139" s="5" t="str">
        <f ca="1">OFFSET([1]行政区別年齢別人口統計表!$C$30,(ROW()-3)*37,0)</f>
        <v>城東立田</v>
      </c>
      <c r="E139" s="6">
        <v>72</v>
      </c>
      <c r="F139" s="6">
        <v>53</v>
      </c>
      <c r="G139" s="6">
        <v>125</v>
      </c>
      <c r="H139" s="6">
        <v>60</v>
      </c>
      <c r="M139">
        <v>72</v>
      </c>
      <c r="N139">
        <v>53</v>
      </c>
      <c r="O139" s="1">
        <v>125</v>
      </c>
      <c r="P139" s="1">
        <v>60</v>
      </c>
      <c r="Q139" s="1">
        <v>0</v>
      </c>
      <c r="R139" s="1">
        <f t="shared" si="2"/>
        <v>60</v>
      </c>
    </row>
    <row r="140" spans="1:18" x14ac:dyDescent="0.4">
      <c r="A140" s="1">
        <v>138</v>
      </c>
      <c r="B140" s="4" t="s">
        <v>155</v>
      </c>
      <c r="C140" s="4" t="s">
        <v>156</v>
      </c>
      <c r="D140" s="5" t="str">
        <f ca="1">OFFSET([1]行政区別年齢別人口統計表!$C$30,(ROW()-3)*37,0)</f>
        <v>中央町第二</v>
      </c>
      <c r="E140" s="6">
        <v>12</v>
      </c>
      <c r="F140" s="6">
        <v>12</v>
      </c>
      <c r="G140" s="6">
        <v>24</v>
      </c>
      <c r="H140" s="6">
        <v>15</v>
      </c>
      <c r="M140">
        <v>12</v>
      </c>
      <c r="N140">
        <v>12</v>
      </c>
      <c r="O140" s="1">
        <v>24</v>
      </c>
      <c r="P140" s="1">
        <v>15</v>
      </c>
      <c r="Q140" s="1">
        <v>0</v>
      </c>
      <c r="R140" s="1">
        <f t="shared" si="2"/>
        <v>15</v>
      </c>
    </row>
    <row r="141" spans="1:18" x14ac:dyDescent="0.4">
      <c r="A141" s="1">
        <v>139</v>
      </c>
      <c r="B141" s="4" t="s">
        <v>155</v>
      </c>
      <c r="C141" s="4" t="s">
        <v>157</v>
      </c>
      <c r="D141" s="5" t="str">
        <f ca="1">OFFSET([1]行政区別年齢別人口統計表!$C$30,(ROW()-3)*37,0)</f>
        <v>新矢田北</v>
      </c>
      <c r="E141" s="6">
        <v>26</v>
      </c>
      <c r="F141" s="6">
        <v>25</v>
      </c>
      <c r="G141" s="6">
        <v>51</v>
      </c>
      <c r="H141" s="6">
        <v>24</v>
      </c>
      <c r="M141">
        <v>26</v>
      </c>
      <c r="N141">
        <v>25</v>
      </c>
      <c r="O141" s="1">
        <v>51</v>
      </c>
      <c r="P141" s="1">
        <v>25</v>
      </c>
      <c r="Q141" s="1">
        <v>1</v>
      </c>
      <c r="R141" s="1">
        <f t="shared" si="2"/>
        <v>24</v>
      </c>
    </row>
    <row r="142" spans="1:18" x14ac:dyDescent="0.4">
      <c r="A142" s="1">
        <v>140</v>
      </c>
      <c r="B142" s="4" t="s">
        <v>155</v>
      </c>
      <c r="C142" s="4" t="s">
        <v>158</v>
      </c>
      <c r="D142" s="5" t="str">
        <f ca="1">OFFSET([1]行政区別年齢別人口統計表!$C$30,(ROW()-3)*37,0)</f>
        <v>ト－カイハイツ</v>
      </c>
      <c r="E142" s="6">
        <v>25</v>
      </c>
      <c r="F142" s="6">
        <v>22</v>
      </c>
      <c r="G142" s="6">
        <v>47</v>
      </c>
      <c r="H142" s="6">
        <v>31</v>
      </c>
      <c r="M142">
        <v>25</v>
      </c>
      <c r="N142">
        <v>22</v>
      </c>
      <c r="O142" s="1">
        <v>47</v>
      </c>
      <c r="P142" s="1">
        <v>31</v>
      </c>
      <c r="Q142" s="1">
        <v>0</v>
      </c>
      <c r="R142" s="1">
        <f t="shared" si="2"/>
        <v>31</v>
      </c>
    </row>
    <row r="143" spans="1:18" x14ac:dyDescent="0.4">
      <c r="A143" s="1">
        <v>141</v>
      </c>
      <c r="B143" s="4" t="s">
        <v>155</v>
      </c>
      <c r="C143" s="4" t="s">
        <v>159</v>
      </c>
      <c r="D143" s="5" t="str">
        <f ca="1">OFFSET([1]行政区別年齢別人口統計表!$C$30,(ROW()-3)*37,0)</f>
        <v>新矢田</v>
      </c>
      <c r="E143" s="6">
        <v>71</v>
      </c>
      <c r="F143" s="6">
        <v>61</v>
      </c>
      <c r="G143" s="6">
        <v>132</v>
      </c>
      <c r="H143" s="6">
        <v>58</v>
      </c>
      <c r="M143">
        <v>71</v>
      </c>
      <c r="N143">
        <v>61</v>
      </c>
      <c r="O143" s="1">
        <v>132</v>
      </c>
      <c r="P143" s="1">
        <v>58</v>
      </c>
      <c r="Q143" s="1">
        <v>0</v>
      </c>
      <c r="R143" s="1">
        <f t="shared" si="2"/>
        <v>58</v>
      </c>
    </row>
    <row r="144" spans="1:18" x14ac:dyDescent="0.4">
      <c r="A144" s="1">
        <v>142</v>
      </c>
      <c r="B144" s="4" t="s">
        <v>155</v>
      </c>
      <c r="C144" s="4" t="s">
        <v>160</v>
      </c>
      <c r="D144" s="5" t="str">
        <f ca="1">OFFSET([1]行政区別年齢別人口統計表!$C$30,(ROW()-3)*37,0)</f>
        <v>新矢田一丁目</v>
      </c>
      <c r="E144" s="6">
        <v>141</v>
      </c>
      <c r="F144" s="6">
        <v>123</v>
      </c>
      <c r="G144" s="6">
        <v>264</v>
      </c>
      <c r="H144" s="6">
        <v>124</v>
      </c>
      <c r="M144">
        <v>141</v>
      </c>
      <c r="N144">
        <v>123</v>
      </c>
      <c r="O144" s="1">
        <v>264</v>
      </c>
      <c r="P144" s="1">
        <v>124</v>
      </c>
      <c r="Q144" s="1">
        <v>0</v>
      </c>
      <c r="R144" s="1">
        <f t="shared" si="2"/>
        <v>124</v>
      </c>
    </row>
    <row r="145" spans="1:18" x14ac:dyDescent="0.4">
      <c r="A145" s="1">
        <v>143</v>
      </c>
      <c r="B145" s="4" t="s">
        <v>155</v>
      </c>
      <c r="C145" s="4" t="s">
        <v>161</v>
      </c>
      <c r="D145" s="5" t="str">
        <f ca="1">OFFSET([1]行政区別年齢別人口統計表!$C$30,(ROW()-3)*37,0)</f>
        <v>向陽町</v>
      </c>
      <c r="E145" s="6">
        <v>67</v>
      </c>
      <c r="F145" s="6">
        <v>78</v>
      </c>
      <c r="G145" s="6">
        <v>145</v>
      </c>
      <c r="H145" s="6">
        <v>71</v>
      </c>
      <c r="M145">
        <v>67</v>
      </c>
      <c r="N145">
        <v>78</v>
      </c>
      <c r="O145" s="1">
        <v>145</v>
      </c>
      <c r="P145" s="1">
        <v>72</v>
      </c>
      <c r="Q145" s="1">
        <v>1</v>
      </c>
      <c r="R145" s="1">
        <f t="shared" si="2"/>
        <v>71</v>
      </c>
    </row>
    <row r="146" spans="1:18" x14ac:dyDescent="0.4">
      <c r="A146" s="1">
        <v>144</v>
      </c>
      <c r="B146" s="4" t="s">
        <v>155</v>
      </c>
      <c r="C146" s="4" t="s">
        <v>162</v>
      </c>
      <c r="D146" s="5" t="str">
        <f ca="1">OFFSET([1]行政区別年齢別人口統計表!$C$30,(ROW()-3)*37,0)</f>
        <v>本願寺</v>
      </c>
      <c r="E146" s="6">
        <v>1</v>
      </c>
      <c r="F146" s="6">
        <v>4</v>
      </c>
      <c r="G146" s="6">
        <v>5</v>
      </c>
      <c r="H146" s="6">
        <v>3</v>
      </c>
      <c r="M146">
        <v>1</v>
      </c>
      <c r="N146">
        <v>4</v>
      </c>
      <c r="O146" s="1">
        <v>5</v>
      </c>
      <c r="P146" s="1">
        <v>3</v>
      </c>
      <c r="Q146" s="1">
        <v>0</v>
      </c>
      <c r="R146" s="1">
        <f t="shared" si="2"/>
        <v>3</v>
      </c>
    </row>
    <row r="147" spans="1:18" x14ac:dyDescent="0.4">
      <c r="A147" s="1">
        <v>145</v>
      </c>
      <c r="B147" s="4" t="s">
        <v>155</v>
      </c>
      <c r="C147" s="4" t="s">
        <v>163</v>
      </c>
      <c r="D147" s="5" t="str">
        <f ca="1">OFFSET([1]行政区別年齢別人口統計表!$C$30,(ROW()-3)*37,0)</f>
        <v>千代田町</v>
      </c>
      <c r="E147" s="6">
        <v>48</v>
      </c>
      <c r="F147" s="6">
        <v>68</v>
      </c>
      <c r="G147" s="6">
        <v>116</v>
      </c>
      <c r="H147" s="6">
        <v>52</v>
      </c>
      <c r="M147">
        <v>48</v>
      </c>
      <c r="N147">
        <v>68</v>
      </c>
      <c r="O147" s="1">
        <v>116</v>
      </c>
      <c r="P147" s="1">
        <v>54</v>
      </c>
      <c r="Q147" s="1">
        <v>2</v>
      </c>
      <c r="R147" s="1">
        <f t="shared" si="2"/>
        <v>52</v>
      </c>
    </row>
    <row r="148" spans="1:18" x14ac:dyDescent="0.4">
      <c r="A148" s="1">
        <v>146</v>
      </c>
      <c r="B148" s="4" t="s">
        <v>155</v>
      </c>
      <c r="C148" s="4" t="s">
        <v>164</v>
      </c>
      <c r="D148" s="5" t="str">
        <f ca="1">OFFSET([1]行政区別年齢別人口統計表!$C$30,(ROW()-3)*37,0)</f>
        <v>八坂町</v>
      </c>
      <c r="E148" s="6">
        <v>16</v>
      </c>
      <c r="F148" s="6">
        <v>20</v>
      </c>
      <c r="G148" s="6">
        <v>36</v>
      </c>
      <c r="H148" s="6">
        <v>16</v>
      </c>
      <c r="M148">
        <v>16</v>
      </c>
      <c r="N148">
        <v>20</v>
      </c>
      <c r="O148" s="1">
        <v>36</v>
      </c>
      <c r="P148" s="1">
        <v>16</v>
      </c>
      <c r="Q148" s="1">
        <v>0</v>
      </c>
      <c r="R148" s="1">
        <f t="shared" si="2"/>
        <v>16</v>
      </c>
    </row>
    <row r="149" spans="1:18" x14ac:dyDescent="0.4">
      <c r="A149" s="1">
        <v>147</v>
      </c>
      <c r="B149" s="4" t="s">
        <v>155</v>
      </c>
      <c r="C149" s="4" t="s">
        <v>165</v>
      </c>
      <c r="D149" s="5" t="str">
        <f ca="1">OFFSET([1]行政区別年齢別人口統計表!$C$30,(ROW()-3)*37,0)</f>
        <v>浅川通</v>
      </c>
      <c r="E149" s="6">
        <v>10</v>
      </c>
      <c r="F149" s="6">
        <v>9</v>
      </c>
      <c r="G149" s="6">
        <v>19</v>
      </c>
      <c r="H149" s="6">
        <v>11</v>
      </c>
      <c r="M149">
        <v>10</v>
      </c>
      <c r="N149">
        <v>9</v>
      </c>
      <c r="O149" s="1">
        <v>19</v>
      </c>
      <c r="P149" s="1">
        <v>12</v>
      </c>
      <c r="Q149" s="1">
        <v>1</v>
      </c>
      <c r="R149" s="1">
        <f t="shared" si="2"/>
        <v>11</v>
      </c>
    </row>
    <row r="150" spans="1:18" x14ac:dyDescent="0.4">
      <c r="A150" s="1">
        <v>148</v>
      </c>
      <c r="B150" s="4" t="s">
        <v>155</v>
      </c>
      <c r="C150" s="4" t="s">
        <v>166</v>
      </c>
      <c r="D150" s="5" t="str">
        <f ca="1">OFFSET([1]行政区別年齢別人口統計表!$C$30,(ROW()-3)*37,0)</f>
        <v>三ツ矢橋</v>
      </c>
      <c r="E150" s="6">
        <v>20</v>
      </c>
      <c r="F150" s="6">
        <v>23</v>
      </c>
      <c r="G150" s="6">
        <v>43</v>
      </c>
      <c r="H150" s="6">
        <v>23</v>
      </c>
      <c r="M150">
        <v>20</v>
      </c>
      <c r="N150">
        <v>23</v>
      </c>
      <c r="O150" s="1">
        <v>43</v>
      </c>
      <c r="P150" s="1">
        <v>24</v>
      </c>
      <c r="Q150" s="1">
        <v>1</v>
      </c>
      <c r="R150" s="1">
        <f t="shared" si="2"/>
        <v>23</v>
      </c>
    </row>
    <row r="151" spans="1:18" x14ac:dyDescent="0.4">
      <c r="A151" s="1">
        <v>149</v>
      </c>
      <c r="B151" s="4" t="s">
        <v>155</v>
      </c>
      <c r="C151" s="4" t="s">
        <v>167</v>
      </c>
      <c r="D151" s="5" t="str">
        <f ca="1">OFFSET([1]行政区別年齢別人口統計表!$C$30,(ROW()-3)*37,0)</f>
        <v>益生町</v>
      </c>
      <c r="E151" s="6">
        <v>53</v>
      </c>
      <c r="F151" s="6">
        <v>54</v>
      </c>
      <c r="G151" s="6">
        <v>107</v>
      </c>
      <c r="H151" s="6">
        <v>59</v>
      </c>
      <c r="M151">
        <v>53</v>
      </c>
      <c r="N151">
        <v>54</v>
      </c>
      <c r="O151" s="1">
        <v>107</v>
      </c>
      <c r="P151" s="1">
        <v>59</v>
      </c>
      <c r="Q151" s="1">
        <v>0</v>
      </c>
      <c r="R151" s="1">
        <f t="shared" si="2"/>
        <v>59</v>
      </c>
    </row>
    <row r="152" spans="1:18" x14ac:dyDescent="0.4">
      <c r="A152" s="1">
        <v>150</v>
      </c>
      <c r="B152" s="4" t="s">
        <v>155</v>
      </c>
      <c r="C152" s="4" t="s">
        <v>168</v>
      </c>
      <c r="D152" s="5" t="str">
        <f ca="1">OFFSET([1]行政区別年齢別人口統計表!$C$30,(ROW()-3)*37,0)</f>
        <v>新地北</v>
      </c>
      <c r="E152" s="6">
        <v>61</v>
      </c>
      <c r="F152" s="6">
        <v>83</v>
      </c>
      <c r="G152" s="6">
        <v>144</v>
      </c>
      <c r="H152" s="6">
        <v>61</v>
      </c>
      <c r="M152">
        <v>61</v>
      </c>
      <c r="N152">
        <v>83</v>
      </c>
      <c r="O152" s="1">
        <v>144</v>
      </c>
      <c r="P152" s="1">
        <v>63</v>
      </c>
      <c r="Q152" s="1">
        <v>2</v>
      </c>
      <c r="R152" s="1">
        <f t="shared" si="2"/>
        <v>61</v>
      </c>
    </row>
    <row r="153" spans="1:18" x14ac:dyDescent="0.4">
      <c r="A153" s="1">
        <v>151</v>
      </c>
      <c r="B153" s="4" t="s">
        <v>155</v>
      </c>
      <c r="C153" s="4" t="s">
        <v>169</v>
      </c>
      <c r="D153" s="5" t="str">
        <f ca="1">OFFSET([1]行政区別年齢別人口統計表!$C$30,(ROW()-3)*37,0)</f>
        <v>新地中</v>
      </c>
      <c r="E153" s="6">
        <v>57</v>
      </c>
      <c r="F153" s="6">
        <v>60</v>
      </c>
      <c r="G153" s="6">
        <v>117</v>
      </c>
      <c r="H153" s="6">
        <v>54</v>
      </c>
      <c r="M153">
        <v>57</v>
      </c>
      <c r="N153">
        <v>60</v>
      </c>
      <c r="O153" s="1">
        <v>117</v>
      </c>
      <c r="P153" s="1">
        <v>54</v>
      </c>
      <c r="Q153" s="1">
        <v>0</v>
      </c>
      <c r="R153" s="1">
        <f t="shared" si="2"/>
        <v>54</v>
      </c>
    </row>
    <row r="154" spans="1:18" x14ac:dyDescent="0.4">
      <c r="A154" s="1">
        <v>152</v>
      </c>
      <c r="B154" s="4" t="s">
        <v>155</v>
      </c>
      <c r="C154" s="4" t="s">
        <v>170</v>
      </c>
      <c r="D154" s="5" t="str">
        <f ca="1">OFFSET([1]行政区別年齢別人口統計表!$C$30,(ROW()-3)*37,0)</f>
        <v>新地南</v>
      </c>
      <c r="E154" s="6">
        <v>49</v>
      </c>
      <c r="F154" s="6">
        <v>54</v>
      </c>
      <c r="G154" s="6">
        <v>103</v>
      </c>
      <c r="H154" s="6">
        <v>44</v>
      </c>
      <c r="M154">
        <v>49</v>
      </c>
      <c r="N154">
        <v>54</v>
      </c>
      <c r="O154" s="1">
        <v>103</v>
      </c>
      <c r="P154" s="1">
        <v>44</v>
      </c>
      <c r="Q154" s="1">
        <v>0</v>
      </c>
      <c r="R154" s="1">
        <f t="shared" si="2"/>
        <v>44</v>
      </c>
    </row>
    <row r="155" spans="1:18" x14ac:dyDescent="0.4">
      <c r="A155" s="1">
        <v>153</v>
      </c>
      <c r="B155" s="4" t="s">
        <v>155</v>
      </c>
      <c r="C155" s="4" t="s">
        <v>171</v>
      </c>
      <c r="D155" s="5" t="str">
        <f ca="1">OFFSET([1]行政区別年齢別人口統計表!$C$30,(ROW()-3)*37,0)</f>
        <v>西矢田町</v>
      </c>
      <c r="E155" s="6">
        <v>43</v>
      </c>
      <c r="F155" s="6">
        <v>41</v>
      </c>
      <c r="G155" s="6">
        <v>84</v>
      </c>
      <c r="H155" s="6">
        <v>37</v>
      </c>
      <c r="M155">
        <v>43</v>
      </c>
      <c r="N155">
        <v>41</v>
      </c>
      <c r="O155" s="1">
        <v>84</v>
      </c>
      <c r="P155" s="1">
        <v>38</v>
      </c>
      <c r="Q155" s="1">
        <v>1</v>
      </c>
      <c r="R155" s="1">
        <f t="shared" si="2"/>
        <v>37</v>
      </c>
    </row>
    <row r="156" spans="1:18" x14ac:dyDescent="0.4">
      <c r="A156" s="1">
        <v>154</v>
      </c>
      <c r="B156" s="4" t="s">
        <v>155</v>
      </c>
      <c r="C156" s="4" t="s">
        <v>172</v>
      </c>
      <c r="D156" s="5" t="str">
        <f ca="1">OFFSET([1]行政区別年齢別人口統計表!$C$30,(ROW()-3)*37,0)</f>
        <v>八重垣町</v>
      </c>
      <c r="E156" s="6">
        <v>43</v>
      </c>
      <c r="F156" s="6">
        <v>41</v>
      </c>
      <c r="G156" s="6">
        <v>84</v>
      </c>
      <c r="H156" s="6">
        <v>43</v>
      </c>
      <c r="M156">
        <v>43</v>
      </c>
      <c r="N156">
        <v>41</v>
      </c>
      <c r="O156" s="1">
        <v>84</v>
      </c>
      <c r="P156" s="1">
        <v>44</v>
      </c>
      <c r="Q156" s="1">
        <v>1</v>
      </c>
      <c r="R156" s="1">
        <f t="shared" si="2"/>
        <v>43</v>
      </c>
    </row>
    <row r="157" spans="1:18" x14ac:dyDescent="0.4">
      <c r="A157" s="1">
        <v>155</v>
      </c>
      <c r="B157" s="4" t="s">
        <v>155</v>
      </c>
      <c r="C157" s="4" t="s">
        <v>173</v>
      </c>
      <c r="D157" s="5" t="str">
        <f ca="1">OFFSET([1]行政区別年齢別人口統計表!$C$30,(ROW()-3)*37,0)</f>
        <v>山崎園</v>
      </c>
      <c r="E157" s="6">
        <v>3</v>
      </c>
      <c r="F157" s="6">
        <v>3</v>
      </c>
      <c r="G157" s="6">
        <v>6</v>
      </c>
      <c r="H157" s="6">
        <v>5</v>
      </c>
      <c r="M157">
        <v>3</v>
      </c>
      <c r="N157">
        <v>3</v>
      </c>
      <c r="O157" s="1">
        <v>6</v>
      </c>
      <c r="P157" s="1">
        <v>5</v>
      </c>
      <c r="Q157" s="1">
        <v>0</v>
      </c>
      <c r="R157" s="1">
        <f t="shared" si="2"/>
        <v>5</v>
      </c>
    </row>
    <row r="158" spans="1:18" x14ac:dyDescent="0.4">
      <c r="A158" s="1">
        <v>156</v>
      </c>
      <c r="B158" s="4" t="s">
        <v>155</v>
      </c>
      <c r="C158" s="4" t="s">
        <v>174</v>
      </c>
      <c r="D158" s="5" t="str">
        <f ca="1">OFFSET([1]行政区別年齢別人口統計表!$C$30,(ROW()-3)*37,0)</f>
        <v>梅山町</v>
      </c>
      <c r="E158" s="6">
        <v>7</v>
      </c>
      <c r="F158" s="6">
        <v>7</v>
      </c>
      <c r="G158" s="6">
        <v>14</v>
      </c>
      <c r="H158" s="6">
        <v>14</v>
      </c>
      <c r="M158">
        <v>7</v>
      </c>
      <c r="N158">
        <v>7</v>
      </c>
      <c r="O158" s="1">
        <v>14</v>
      </c>
      <c r="P158" s="1">
        <v>14</v>
      </c>
      <c r="Q158" s="1">
        <v>0</v>
      </c>
      <c r="R158" s="1">
        <f t="shared" si="2"/>
        <v>14</v>
      </c>
    </row>
    <row r="159" spans="1:18" x14ac:dyDescent="0.4">
      <c r="A159" s="1">
        <v>157</v>
      </c>
      <c r="B159" s="4" t="s">
        <v>155</v>
      </c>
      <c r="C159" s="4" t="s">
        <v>175</v>
      </c>
      <c r="D159" s="5" t="str">
        <f ca="1">OFFSET([1]行政区別年齢別人口統計表!$C$30,(ROW()-3)*37,0)</f>
        <v>福江町</v>
      </c>
      <c r="E159" s="6">
        <v>68</v>
      </c>
      <c r="F159" s="6">
        <v>72</v>
      </c>
      <c r="G159" s="6">
        <v>140</v>
      </c>
      <c r="H159" s="6">
        <v>68</v>
      </c>
      <c r="M159">
        <v>68</v>
      </c>
      <c r="N159">
        <v>72</v>
      </c>
      <c r="O159" s="1">
        <v>140</v>
      </c>
      <c r="P159" s="1">
        <v>68</v>
      </c>
      <c r="Q159" s="1">
        <v>0</v>
      </c>
      <c r="R159" s="1">
        <f t="shared" si="2"/>
        <v>68</v>
      </c>
    </row>
    <row r="160" spans="1:18" x14ac:dyDescent="0.4">
      <c r="A160" s="1">
        <v>158</v>
      </c>
      <c r="B160" s="4" t="s">
        <v>155</v>
      </c>
      <c r="C160" s="4" t="s">
        <v>176</v>
      </c>
      <c r="D160" s="5" t="str">
        <f ca="1">OFFSET([1]行政区別年齢別人口統計表!$C$30,(ROW()-3)*37,0)</f>
        <v>若宮町一丁目西</v>
      </c>
      <c r="E160" s="6">
        <v>68</v>
      </c>
      <c r="F160" s="6">
        <v>58</v>
      </c>
      <c r="G160" s="6">
        <v>126</v>
      </c>
      <c r="H160" s="6">
        <v>68</v>
      </c>
      <c r="M160">
        <v>68</v>
      </c>
      <c r="N160">
        <v>58</v>
      </c>
      <c r="O160" s="1">
        <v>126</v>
      </c>
      <c r="P160" s="1">
        <v>68</v>
      </c>
      <c r="Q160" s="1">
        <v>0</v>
      </c>
      <c r="R160" s="1">
        <f t="shared" si="2"/>
        <v>68</v>
      </c>
    </row>
    <row r="161" spans="1:18" x14ac:dyDescent="0.4">
      <c r="A161" s="1">
        <v>159</v>
      </c>
      <c r="B161" s="4" t="s">
        <v>155</v>
      </c>
      <c r="C161" s="4" t="s">
        <v>177</v>
      </c>
      <c r="D161" s="5" t="str">
        <f ca="1">OFFSET([1]行政区別年齢別人口統計表!$C$30,(ROW()-3)*37,0)</f>
        <v>若宮町一丁目東</v>
      </c>
      <c r="E161" s="6">
        <v>59</v>
      </c>
      <c r="F161" s="6">
        <v>71</v>
      </c>
      <c r="G161" s="6">
        <v>130</v>
      </c>
      <c r="H161" s="6">
        <v>60</v>
      </c>
      <c r="M161">
        <v>59</v>
      </c>
      <c r="N161">
        <v>71</v>
      </c>
      <c r="O161" s="1">
        <v>130</v>
      </c>
      <c r="P161" s="1">
        <v>61</v>
      </c>
      <c r="Q161" s="1">
        <v>1</v>
      </c>
      <c r="R161" s="1">
        <f t="shared" si="2"/>
        <v>60</v>
      </c>
    </row>
    <row r="162" spans="1:18" x14ac:dyDescent="0.4">
      <c r="A162" s="1">
        <v>160</v>
      </c>
      <c r="B162" s="4" t="s">
        <v>155</v>
      </c>
      <c r="C162" s="4" t="s">
        <v>178</v>
      </c>
      <c r="D162" s="5" t="str">
        <f ca="1">OFFSET([1]行政区別年齢別人口統計表!$C$30,(ROW()-3)*37,0)</f>
        <v>若宮町二丁目</v>
      </c>
      <c r="E162" s="6">
        <v>153</v>
      </c>
      <c r="F162" s="6">
        <v>153</v>
      </c>
      <c r="G162" s="6">
        <v>306</v>
      </c>
      <c r="H162" s="6">
        <v>156</v>
      </c>
      <c r="M162">
        <v>153</v>
      </c>
      <c r="N162">
        <v>153</v>
      </c>
      <c r="O162" s="1">
        <v>306</v>
      </c>
      <c r="P162" s="1">
        <v>157</v>
      </c>
      <c r="Q162" s="1">
        <v>1</v>
      </c>
      <c r="R162" s="1">
        <f t="shared" si="2"/>
        <v>156</v>
      </c>
    </row>
    <row r="163" spans="1:18" x14ac:dyDescent="0.4">
      <c r="A163" s="1">
        <v>161</v>
      </c>
      <c r="B163" s="4" t="s">
        <v>155</v>
      </c>
      <c r="C163" s="4" t="s">
        <v>179</v>
      </c>
      <c r="D163" s="5" t="str">
        <f ca="1">OFFSET([1]行政区別年齢別人口統計表!$C$30,(ROW()-3)*37,0)</f>
        <v>大福</v>
      </c>
      <c r="E163" s="6">
        <v>74</v>
      </c>
      <c r="F163" s="6">
        <v>98</v>
      </c>
      <c r="G163" s="6">
        <v>172</v>
      </c>
      <c r="H163" s="6">
        <v>71</v>
      </c>
      <c r="M163">
        <v>74</v>
      </c>
      <c r="N163">
        <v>98</v>
      </c>
      <c r="O163" s="1">
        <v>172</v>
      </c>
      <c r="P163" s="1">
        <v>72</v>
      </c>
      <c r="Q163" s="1">
        <v>1</v>
      </c>
      <c r="R163" s="1">
        <f t="shared" si="2"/>
        <v>71</v>
      </c>
    </row>
    <row r="164" spans="1:18" x14ac:dyDescent="0.4">
      <c r="A164" s="1">
        <v>162</v>
      </c>
      <c r="B164" s="4" t="s">
        <v>155</v>
      </c>
      <c r="C164" s="4" t="s">
        <v>180</v>
      </c>
      <c r="D164" s="5" t="str">
        <f ca="1">OFFSET([1]行政区別年齢別人口統計表!$C$30,(ROW()-3)*37,0)</f>
        <v>江場松原</v>
      </c>
      <c r="E164" s="6">
        <v>27</v>
      </c>
      <c r="F164" s="6">
        <v>34</v>
      </c>
      <c r="G164" s="6">
        <v>61</v>
      </c>
      <c r="H164" s="6">
        <v>27</v>
      </c>
      <c r="M164">
        <v>27</v>
      </c>
      <c r="N164">
        <v>34</v>
      </c>
      <c r="O164" s="1">
        <v>61</v>
      </c>
      <c r="P164" s="1">
        <v>27</v>
      </c>
      <c r="Q164" s="1">
        <v>0</v>
      </c>
      <c r="R164" s="1">
        <f t="shared" si="2"/>
        <v>27</v>
      </c>
    </row>
    <row r="165" spans="1:18" x14ac:dyDescent="0.4">
      <c r="A165" s="1">
        <v>163</v>
      </c>
      <c r="B165" s="4" t="s">
        <v>155</v>
      </c>
      <c r="C165" s="4" t="s">
        <v>181</v>
      </c>
      <c r="D165" s="5" t="str">
        <f ca="1">OFFSET([1]行政区別年齢別人口統計表!$C$30,(ROW()-3)*37,0)</f>
        <v>尾野山南</v>
      </c>
      <c r="E165" s="6">
        <v>52</v>
      </c>
      <c r="F165" s="6">
        <v>52</v>
      </c>
      <c r="G165" s="6">
        <v>104</v>
      </c>
      <c r="H165" s="6">
        <v>37</v>
      </c>
      <c r="M165">
        <v>52</v>
      </c>
      <c r="N165">
        <v>52</v>
      </c>
      <c r="O165" s="1">
        <v>104</v>
      </c>
      <c r="P165" s="1">
        <v>37</v>
      </c>
      <c r="Q165" s="1">
        <v>0</v>
      </c>
      <c r="R165" s="1">
        <f t="shared" si="2"/>
        <v>37</v>
      </c>
    </row>
    <row r="166" spans="1:18" x14ac:dyDescent="0.4">
      <c r="A166" s="1">
        <v>164</v>
      </c>
      <c r="B166" s="4" t="s">
        <v>155</v>
      </c>
      <c r="C166" s="4" t="s">
        <v>182</v>
      </c>
      <c r="D166" s="5" t="str">
        <f ca="1">OFFSET([1]行政区別年齢別人口統計表!$C$30,(ROW()-3)*37,0)</f>
        <v>小野山西</v>
      </c>
      <c r="E166" s="6">
        <v>98</v>
      </c>
      <c r="F166" s="6">
        <v>99</v>
      </c>
      <c r="G166" s="6">
        <v>197</v>
      </c>
      <c r="H166" s="6">
        <v>85</v>
      </c>
      <c r="M166">
        <v>98</v>
      </c>
      <c r="N166">
        <v>99</v>
      </c>
      <c r="O166" s="1">
        <v>197</v>
      </c>
      <c r="P166" s="1">
        <v>85</v>
      </c>
      <c r="Q166" s="1">
        <v>0</v>
      </c>
      <c r="R166" s="1">
        <f t="shared" si="2"/>
        <v>85</v>
      </c>
    </row>
    <row r="167" spans="1:18" x14ac:dyDescent="0.4">
      <c r="A167" s="1">
        <v>165</v>
      </c>
      <c r="B167" s="4" t="s">
        <v>155</v>
      </c>
      <c r="C167" s="4" t="s">
        <v>183</v>
      </c>
      <c r="D167" s="5" t="str">
        <f ca="1">OFFSET([1]行政区別年齢別人口統計表!$C$30,(ROW()-3)*37,0)</f>
        <v>小野山東</v>
      </c>
      <c r="E167" s="6">
        <v>80</v>
      </c>
      <c r="F167" s="6">
        <v>100</v>
      </c>
      <c r="G167" s="6">
        <v>180</v>
      </c>
      <c r="H167" s="6">
        <v>87</v>
      </c>
      <c r="M167">
        <v>80</v>
      </c>
      <c r="N167">
        <v>100</v>
      </c>
      <c r="O167" s="1">
        <v>180</v>
      </c>
      <c r="P167" s="1">
        <v>88</v>
      </c>
      <c r="Q167" s="1">
        <v>1</v>
      </c>
      <c r="R167" s="1">
        <f t="shared" si="2"/>
        <v>87</v>
      </c>
    </row>
    <row r="168" spans="1:18" x14ac:dyDescent="0.4">
      <c r="A168" s="1">
        <v>166</v>
      </c>
      <c r="B168" s="4" t="s">
        <v>155</v>
      </c>
      <c r="C168" s="4" t="s">
        <v>184</v>
      </c>
      <c r="D168" s="5" t="str">
        <f ca="1">OFFSET([1]行政区別年齢別人口統計表!$C$30,(ROW()-3)*37,0)</f>
        <v>大塚</v>
      </c>
      <c r="E168" s="6">
        <v>80</v>
      </c>
      <c r="F168" s="6">
        <v>86</v>
      </c>
      <c r="G168" s="6">
        <v>166</v>
      </c>
      <c r="H168" s="6">
        <v>54</v>
      </c>
      <c r="M168">
        <v>80</v>
      </c>
      <c r="N168">
        <v>86</v>
      </c>
      <c r="O168" s="1">
        <v>166</v>
      </c>
      <c r="P168" s="1">
        <v>54</v>
      </c>
      <c r="Q168" s="1">
        <v>0</v>
      </c>
      <c r="R168" s="1">
        <f t="shared" si="2"/>
        <v>54</v>
      </c>
    </row>
    <row r="169" spans="1:18" x14ac:dyDescent="0.4">
      <c r="A169" s="1">
        <v>167</v>
      </c>
      <c r="B169" s="4" t="s">
        <v>155</v>
      </c>
      <c r="C169" s="4" t="s">
        <v>185</v>
      </c>
      <c r="D169" s="5" t="str">
        <f ca="1">OFFSET([1]行政区別年齢別人口統計表!$C$30,(ROW()-3)*37,0)</f>
        <v>城山町</v>
      </c>
      <c r="E169" s="6">
        <v>84</v>
      </c>
      <c r="F169" s="6">
        <v>83</v>
      </c>
      <c r="G169" s="6">
        <v>167</v>
      </c>
      <c r="H169" s="6">
        <v>81</v>
      </c>
      <c r="M169">
        <v>84</v>
      </c>
      <c r="N169">
        <v>83</v>
      </c>
      <c r="O169" s="1">
        <v>167</v>
      </c>
      <c r="P169" s="1">
        <v>81</v>
      </c>
      <c r="Q169" s="1">
        <v>0</v>
      </c>
      <c r="R169" s="1">
        <f t="shared" si="2"/>
        <v>81</v>
      </c>
    </row>
    <row r="170" spans="1:18" x14ac:dyDescent="0.4">
      <c r="A170" s="1">
        <v>168</v>
      </c>
      <c r="B170" s="4" t="s">
        <v>155</v>
      </c>
      <c r="C170" s="4" t="s">
        <v>186</v>
      </c>
      <c r="D170" s="5" t="str">
        <f ca="1">OFFSET([1]行政区別年齢別人口統計表!$C$30,(ROW()-3)*37,0)</f>
        <v>走井山公園</v>
      </c>
      <c r="E170" s="6">
        <v>20</v>
      </c>
      <c r="F170" s="6">
        <v>22</v>
      </c>
      <c r="G170" s="6">
        <v>42</v>
      </c>
      <c r="H170" s="6">
        <v>25</v>
      </c>
      <c r="M170">
        <v>20</v>
      </c>
      <c r="N170">
        <v>22</v>
      </c>
      <c r="O170" s="1">
        <v>42</v>
      </c>
      <c r="P170" s="1">
        <v>25</v>
      </c>
      <c r="Q170" s="1">
        <v>0</v>
      </c>
      <c r="R170" s="1">
        <f t="shared" si="2"/>
        <v>25</v>
      </c>
    </row>
    <row r="171" spans="1:18" x14ac:dyDescent="0.4">
      <c r="A171" s="1">
        <v>169</v>
      </c>
      <c r="B171" s="4" t="s">
        <v>155</v>
      </c>
      <c r="C171" s="4" t="s">
        <v>187</v>
      </c>
      <c r="D171" s="5" t="str">
        <f ca="1">OFFSET([1]行政区別年齢別人口統計表!$C$30,(ROW()-3)*37,0)</f>
        <v>馬道一丁目</v>
      </c>
      <c r="E171" s="6">
        <v>52</v>
      </c>
      <c r="F171" s="6">
        <v>65</v>
      </c>
      <c r="G171" s="6">
        <v>117</v>
      </c>
      <c r="H171" s="6">
        <v>63</v>
      </c>
      <c r="M171">
        <v>52</v>
      </c>
      <c r="N171">
        <v>65</v>
      </c>
      <c r="O171" s="1">
        <v>117</v>
      </c>
      <c r="P171" s="1">
        <v>63</v>
      </c>
      <c r="Q171" s="1">
        <v>0</v>
      </c>
      <c r="R171" s="1">
        <f t="shared" si="2"/>
        <v>63</v>
      </c>
    </row>
    <row r="172" spans="1:18" x14ac:dyDescent="0.4">
      <c r="A172" s="1">
        <v>170</v>
      </c>
      <c r="B172" s="4" t="s">
        <v>155</v>
      </c>
      <c r="C172" s="4" t="s">
        <v>188</v>
      </c>
      <c r="D172" s="5" t="str">
        <f ca="1">OFFSET([1]行政区別年齢別人口統計表!$C$30,(ROW()-3)*37,0)</f>
        <v>馬道二丁目</v>
      </c>
      <c r="E172" s="6">
        <v>46</v>
      </c>
      <c r="F172" s="6">
        <v>51</v>
      </c>
      <c r="G172" s="6">
        <v>97</v>
      </c>
      <c r="H172" s="6">
        <v>54</v>
      </c>
      <c r="M172">
        <v>46</v>
      </c>
      <c r="N172">
        <v>51</v>
      </c>
      <c r="O172" s="1">
        <v>97</v>
      </c>
      <c r="P172" s="1">
        <v>54</v>
      </c>
      <c r="Q172" s="1">
        <v>0</v>
      </c>
      <c r="R172" s="1">
        <f t="shared" si="2"/>
        <v>54</v>
      </c>
    </row>
    <row r="173" spans="1:18" x14ac:dyDescent="0.4">
      <c r="A173" s="1">
        <v>171</v>
      </c>
      <c r="B173" s="4" t="s">
        <v>155</v>
      </c>
      <c r="C173" s="4" t="s">
        <v>189</v>
      </c>
      <c r="D173" s="5" t="str">
        <f ca="1">OFFSET([1]行政区別年齢別人口統計表!$C$30,(ROW()-3)*37,0)</f>
        <v>馬道三丁目</v>
      </c>
      <c r="E173" s="6">
        <v>57</v>
      </c>
      <c r="F173" s="6">
        <v>83</v>
      </c>
      <c r="G173" s="6">
        <v>140</v>
      </c>
      <c r="H173" s="6">
        <v>68</v>
      </c>
      <c r="M173">
        <v>57</v>
      </c>
      <c r="N173">
        <v>83</v>
      </c>
      <c r="O173" s="1">
        <v>140</v>
      </c>
      <c r="P173" s="1">
        <v>69</v>
      </c>
      <c r="Q173" s="1">
        <v>1</v>
      </c>
      <c r="R173" s="1">
        <f t="shared" si="2"/>
        <v>68</v>
      </c>
    </row>
    <row r="174" spans="1:18" x14ac:dyDescent="0.4">
      <c r="A174" s="1">
        <v>172</v>
      </c>
      <c r="B174" s="4" t="s">
        <v>155</v>
      </c>
      <c r="C174" s="4" t="s">
        <v>190</v>
      </c>
      <c r="D174" s="5" t="str">
        <f ca="1">OFFSET([1]行政区別年齢別人口統計表!$C$30,(ROW()-3)*37,0)</f>
        <v>明正通一丁目</v>
      </c>
      <c r="E174" s="6">
        <v>68</v>
      </c>
      <c r="F174" s="6">
        <v>77</v>
      </c>
      <c r="G174" s="6">
        <v>145</v>
      </c>
      <c r="H174" s="6">
        <v>78</v>
      </c>
      <c r="M174">
        <v>68</v>
      </c>
      <c r="N174">
        <v>77</v>
      </c>
      <c r="O174" s="1">
        <v>145</v>
      </c>
      <c r="P174" s="1">
        <v>78</v>
      </c>
      <c r="Q174" s="1">
        <v>0</v>
      </c>
      <c r="R174" s="1">
        <f t="shared" si="2"/>
        <v>78</v>
      </c>
    </row>
    <row r="175" spans="1:18" x14ac:dyDescent="0.4">
      <c r="A175" s="1">
        <v>173</v>
      </c>
      <c r="B175" s="4" t="s">
        <v>155</v>
      </c>
      <c r="C175" s="4" t="s">
        <v>191</v>
      </c>
      <c r="D175" s="5" t="str">
        <f ca="1">OFFSET([1]行政区別年齢別人口統計表!$C$30,(ROW()-3)*37,0)</f>
        <v>明正通二丁目</v>
      </c>
      <c r="E175" s="6">
        <v>105</v>
      </c>
      <c r="F175" s="6">
        <v>119</v>
      </c>
      <c r="G175" s="6">
        <v>224</v>
      </c>
      <c r="H175" s="6">
        <v>104</v>
      </c>
      <c r="M175">
        <v>105</v>
      </c>
      <c r="N175">
        <v>119</v>
      </c>
      <c r="O175" s="1">
        <v>224</v>
      </c>
      <c r="P175" s="1">
        <v>104</v>
      </c>
      <c r="Q175" s="1">
        <v>0</v>
      </c>
      <c r="R175" s="1">
        <f t="shared" si="2"/>
        <v>104</v>
      </c>
    </row>
    <row r="176" spans="1:18" x14ac:dyDescent="0.4">
      <c r="A176" s="1">
        <v>174</v>
      </c>
      <c r="B176" s="4" t="s">
        <v>155</v>
      </c>
      <c r="C176" s="4" t="s">
        <v>192</v>
      </c>
      <c r="D176" s="5" t="str">
        <f ca="1">OFFSET([1]行政区別年齢別人口統計表!$C$30,(ROW()-3)*37,0)</f>
        <v>明正通三丁目</v>
      </c>
      <c r="E176" s="6">
        <v>79</v>
      </c>
      <c r="F176" s="6">
        <v>92</v>
      </c>
      <c r="G176" s="6">
        <v>171</v>
      </c>
      <c r="H176" s="6">
        <v>82</v>
      </c>
      <c r="M176">
        <v>79</v>
      </c>
      <c r="N176">
        <v>92</v>
      </c>
      <c r="O176" s="1">
        <v>171</v>
      </c>
      <c r="P176" s="1">
        <v>85</v>
      </c>
      <c r="Q176" s="1">
        <v>3</v>
      </c>
      <c r="R176" s="1">
        <f t="shared" si="2"/>
        <v>82</v>
      </c>
    </row>
    <row r="177" spans="1:18" x14ac:dyDescent="0.4">
      <c r="A177" s="1">
        <v>175</v>
      </c>
      <c r="B177" s="4" t="s">
        <v>155</v>
      </c>
      <c r="C177" s="4" t="s">
        <v>193</v>
      </c>
      <c r="D177" s="5" t="str">
        <f ca="1">OFFSET([1]行政区別年齢別人口統計表!$C$30,(ROW()-3)*37,0)</f>
        <v>明正通四丁目</v>
      </c>
      <c r="E177" s="6">
        <v>58</v>
      </c>
      <c r="F177" s="6">
        <v>62</v>
      </c>
      <c r="G177" s="6">
        <v>120</v>
      </c>
      <c r="H177" s="6">
        <v>41</v>
      </c>
      <c r="M177">
        <v>58</v>
      </c>
      <c r="N177">
        <v>62</v>
      </c>
      <c r="O177" s="1">
        <v>120</v>
      </c>
      <c r="P177" s="1">
        <v>41</v>
      </c>
      <c r="Q177" s="1">
        <v>0</v>
      </c>
      <c r="R177" s="1">
        <f t="shared" si="2"/>
        <v>41</v>
      </c>
    </row>
    <row r="178" spans="1:18" x14ac:dyDescent="0.4">
      <c r="A178" s="1">
        <v>176</v>
      </c>
      <c r="B178" s="4" t="s">
        <v>155</v>
      </c>
      <c r="C178" s="4" t="s">
        <v>194</v>
      </c>
      <c r="D178" s="5" t="str">
        <f ca="1">OFFSET([1]行政区別年齢別人口統計表!$C$30,(ROW()-3)*37,0)</f>
        <v>川成町</v>
      </c>
      <c r="E178" s="6">
        <v>24</v>
      </c>
      <c r="F178" s="6">
        <v>30</v>
      </c>
      <c r="G178" s="6">
        <v>54</v>
      </c>
      <c r="H178" s="6">
        <v>28</v>
      </c>
      <c r="M178">
        <v>24</v>
      </c>
      <c r="N178">
        <v>30</v>
      </c>
      <c r="O178" s="1">
        <v>54</v>
      </c>
      <c r="P178" s="1">
        <v>29</v>
      </c>
      <c r="Q178" s="1">
        <v>1</v>
      </c>
      <c r="R178" s="1">
        <f t="shared" si="2"/>
        <v>28</v>
      </c>
    </row>
    <row r="179" spans="1:18" x14ac:dyDescent="0.4">
      <c r="A179" s="1">
        <v>177</v>
      </c>
      <c r="B179" s="4" t="s">
        <v>155</v>
      </c>
      <c r="C179" s="4" t="s">
        <v>195</v>
      </c>
      <c r="D179" s="5" t="str">
        <f ca="1">OFFSET([1]行政区別年齢別人口統計表!$C$30,(ROW()-3)*37,0)</f>
        <v>西川成町</v>
      </c>
      <c r="E179" s="6">
        <v>33</v>
      </c>
      <c r="F179" s="6">
        <v>40</v>
      </c>
      <c r="G179" s="6">
        <v>73</v>
      </c>
      <c r="H179" s="6">
        <v>39</v>
      </c>
      <c r="M179">
        <v>33</v>
      </c>
      <c r="N179">
        <v>40</v>
      </c>
      <c r="O179" s="1">
        <v>73</v>
      </c>
      <c r="P179" s="1">
        <v>39</v>
      </c>
      <c r="Q179" s="1">
        <v>0</v>
      </c>
      <c r="R179" s="1">
        <f t="shared" si="2"/>
        <v>39</v>
      </c>
    </row>
    <row r="180" spans="1:18" x14ac:dyDescent="0.4">
      <c r="A180" s="1">
        <v>178</v>
      </c>
      <c r="B180" s="4" t="s">
        <v>155</v>
      </c>
      <c r="C180" s="4" t="s">
        <v>196</v>
      </c>
      <c r="D180" s="5" t="str">
        <f ca="1">OFFSET([1]行政区別年齢別人口統計表!$C$30,(ROW()-3)*37,0)</f>
        <v>栄町</v>
      </c>
      <c r="E180" s="6">
        <v>32</v>
      </c>
      <c r="F180" s="6">
        <v>36</v>
      </c>
      <c r="G180" s="6">
        <v>68</v>
      </c>
      <c r="H180" s="6">
        <v>35</v>
      </c>
      <c r="M180">
        <v>32</v>
      </c>
      <c r="N180">
        <v>36</v>
      </c>
      <c r="O180" s="1">
        <v>68</v>
      </c>
      <c r="P180" s="1">
        <v>35</v>
      </c>
      <c r="Q180" s="1">
        <v>0</v>
      </c>
      <c r="R180" s="1">
        <f t="shared" si="2"/>
        <v>35</v>
      </c>
    </row>
    <row r="181" spans="1:18" x14ac:dyDescent="0.4">
      <c r="A181" s="1">
        <v>179</v>
      </c>
      <c r="B181" s="4" t="s">
        <v>155</v>
      </c>
      <c r="C181" s="4" t="s">
        <v>197</v>
      </c>
      <c r="D181" s="5" t="str">
        <f ca="1">OFFSET([1]行政区別年齢別人口統計表!$C$30,(ROW()-3)*37,0)</f>
        <v>西川原</v>
      </c>
      <c r="E181" s="6">
        <v>35</v>
      </c>
      <c r="F181" s="6">
        <v>42</v>
      </c>
      <c r="G181" s="6">
        <v>77</v>
      </c>
      <c r="H181" s="6">
        <v>34</v>
      </c>
      <c r="M181">
        <v>35</v>
      </c>
      <c r="N181">
        <v>42</v>
      </c>
      <c r="O181" s="1">
        <v>77</v>
      </c>
      <c r="P181" s="1">
        <v>34</v>
      </c>
      <c r="Q181" s="1">
        <v>0</v>
      </c>
      <c r="R181" s="1">
        <f t="shared" si="2"/>
        <v>34</v>
      </c>
    </row>
    <row r="182" spans="1:18" x14ac:dyDescent="0.4">
      <c r="A182" s="1">
        <v>180</v>
      </c>
      <c r="B182" s="4" t="s">
        <v>155</v>
      </c>
      <c r="C182" s="4" t="s">
        <v>198</v>
      </c>
      <c r="D182" s="5" t="str">
        <f ca="1">OFFSET([1]行政区別年齢別人口統計表!$C$30,(ROW()-3)*37,0)</f>
        <v>上野一丁目</v>
      </c>
      <c r="E182" s="6">
        <v>157</v>
      </c>
      <c r="F182" s="6">
        <v>143</v>
      </c>
      <c r="G182" s="6">
        <v>300</v>
      </c>
      <c r="H182" s="6">
        <v>142</v>
      </c>
      <c r="M182">
        <v>157</v>
      </c>
      <c r="N182">
        <v>143</v>
      </c>
      <c r="O182" s="1">
        <v>300</v>
      </c>
      <c r="P182" s="1">
        <v>142</v>
      </c>
      <c r="Q182" s="1">
        <v>0</v>
      </c>
      <c r="R182" s="1">
        <f t="shared" si="2"/>
        <v>142</v>
      </c>
    </row>
    <row r="183" spans="1:18" x14ac:dyDescent="0.4">
      <c r="A183" s="1">
        <v>181</v>
      </c>
      <c r="B183" s="4" t="s">
        <v>155</v>
      </c>
      <c r="C183" s="4" t="s">
        <v>199</v>
      </c>
      <c r="D183" s="5" t="str">
        <f ca="1">OFFSET([1]行政区別年齢別人口統計表!$C$30,(ROW()-3)*37,0)</f>
        <v>上野二丁目</v>
      </c>
      <c r="E183" s="6">
        <v>107</v>
      </c>
      <c r="F183" s="6">
        <v>98</v>
      </c>
      <c r="G183" s="6">
        <v>205</v>
      </c>
      <c r="H183" s="6">
        <v>111</v>
      </c>
      <c r="M183">
        <v>107</v>
      </c>
      <c r="N183">
        <v>98</v>
      </c>
      <c r="O183" s="1">
        <v>205</v>
      </c>
      <c r="P183" s="1">
        <v>112</v>
      </c>
      <c r="Q183" s="1">
        <v>1</v>
      </c>
      <c r="R183" s="1">
        <f t="shared" si="2"/>
        <v>111</v>
      </c>
    </row>
    <row r="184" spans="1:18" x14ac:dyDescent="0.4">
      <c r="A184" s="1">
        <v>182</v>
      </c>
      <c r="B184" s="4" t="s">
        <v>155</v>
      </c>
      <c r="C184" s="4" t="s">
        <v>200</v>
      </c>
      <c r="D184" s="5" t="str">
        <f ca="1">OFFSET([1]行政区別年齢別人口統計表!$C$30,(ROW()-3)*37,0)</f>
        <v>繁松</v>
      </c>
      <c r="E184" s="6">
        <v>19</v>
      </c>
      <c r="F184" s="6">
        <v>22</v>
      </c>
      <c r="G184" s="6">
        <v>41</v>
      </c>
      <c r="H184" s="6">
        <v>18</v>
      </c>
      <c r="M184">
        <v>19</v>
      </c>
      <c r="N184">
        <v>22</v>
      </c>
      <c r="O184" s="1">
        <v>41</v>
      </c>
      <c r="P184" s="1">
        <v>18</v>
      </c>
      <c r="Q184" s="1">
        <v>0</v>
      </c>
      <c r="R184" s="1">
        <f t="shared" si="2"/>
        <v>18</v>
      </c>
    </row>
    <row r="185" spans="1:18" x14ac:dyDescent="0.4">
      <c r="A185" s="1">
        <v>183</v>
      </c>
      <c r="B185" s="4" t="s">
        <v>155</v>
      </c>
      <c r="C185" s="4" t="s">
        <v>201</v>
      </c>
      <c r="D185" s="5" t="str">
        <f ca="1">OFFSET([1]行政区別年齢別人口統計表!$C$30,(ROW()-3)*37,0)</f>
        <v>笠松町</v>
      </c>
      <c r="E185" s="6">
        <v>72</v>
      </c>
      <c r="F185" s="6">
        <v>76</v>
      </c>
      <c r="G185" s="6">
        <v>148</v>
      </c>
      <c r="H185" s="6">
        <v>66</v>
      </c>
      <c r="M185">
        <v>72</v>
      </c>
      <c r="N185">
        <v>76</v>
      </c>
      <c r="O185" s="1">
        <v>148</v>
      </c>
      <c r="P185" s="1">
        <v>67</v>
      </c>
      <c r="Q185" s="1">
        <v>1</v>
      </c>
      <c r="R185" s="1">
        <f t="shared" si="2"/>
        <v>66</v>
      </c>
    </row>
    <row r="186" spans="1:18" x14ac:dyDescent="0.4">
      <c r="A186" s="1">
        <v>184</v>
      </c>
      <c r="B186" s="4" t="s">
        <v>155</v>
      </c>
      <c r="C186" s="4" t="s">
        <v>202</v>
      </c>
      <c r="D186" s="5" t="str">
        <f ca="1">OFFSET([1]行政区別年齢別人口統計表!$C$30,(ROW()-3)*37,0)</f>
        <v>徳成町</v>
      </c>
      <c r="E186" s="6">
        <v>152</v>
      </c>
      <c r="F186" s="6">
        <v>163</v>
      </c>
      <c r="G186" s="6">
        <v>315</v>
      </c>
      <c r="H186" s="6">
        <v>131</v>
      </c>
      <c r="M186">
        <v>152</v>
      </c>
      <c r="N186">
        <v>163</v>
      </c>
      <c r="O186" s="1">
        <v>315</v>
      </c>
      <c r="P186" s="1">
        <v>133</v>
      </c>
      <c r="Q186" s="1">
        <v>2</v>
      </c>
      <c r="R186" s="1">
        <f t="shared" si="2"/>
        <v>131</v>
      </c>
    </row>
    <row r="187" spans="1:18" x14ac:dyDescent="0.4">
      <c r="A187" s="1">
        <v>185</v>
      </c>
      <c r="B187" s="4" t="s">
        <v>155</v>
      </c>
      <c r="C187" s="4" t="s">
        <v>203</v>
      </c>
      <c r="D187" s="5" t="str">
        <f ca="1">OFFSET([1]行政区別年齢別人口統計表!$C$30,(ROW()-3)*37,0)</f>
        <v>立花町一丁目</v>
      </c>
      <c r="E187" s="6">
        <v>70</v>
      </c>
      <c r="F187" s="6">
        <v>87</v>
      </c>
      <c r="G187" s="6">
        <v>157</v>
      </c>
      <c r="H187" s="6">
        <v>67</v>
      </c>
      <c r="M187">
        <v>70</v>
      </c>
      <c r="N187">
        <v>87</v>
      </c>
      <c r="O187" s="1">
        <v>157</v>
      </c>
      <c r="P187" s="1">
        <v>67</v>
      </c>
      <c r="Q187" s="1">
        <v>0</v>
      </c>
      <c r="R187" s="1">
        <f t="shared" si="2"/>
        <v>67</v>
      </c>
    </row>
    <row r="188" spans="1:18" x14ac:dyDescent="0.4">
      <c r="A188" s="1">
        <v>186</v>
      </c>
      <c r="B188" s="4" t="s">
        <v>155</v>
      </c>
      <c r="C188" s="4" t="s">
        <v>204</v>
      </c>
      <c r="D188" s="5" t="str">
        <f ca="1">OFFSET([1]行政区別年齢別人口統計表!$C$30,(ROW()-3)*37,0)</f>
        <v>立花町二丁目</v>
      </c>
      <c r="E188" s="6">
        <v>83</v>
      </c>
      <c r="F188" s="6">
        <v>108</v>
      </c>
      <c r="G188" s="6">
        <v>191</v>
      </c>
      <c r="H188" s="6">
        <v>82</v>
      </c>
      <c r="M188">
        <v>83</v>
      </c>
      <c r="N188">
        <v>108</v>
      </c>
      <c r="O188" s="1">
        <v>191</v>
      </c>
      <c r="P188" s="1">
        <v>82</v>
      </c>
      <c r="Q188" s="1">
        <v>0</v>
      </c>
      <c r="R188" s="1">
        <f t="shared" si="2"/>
        <v>82</v>
      </c>
    </row>
    <row r="189" spans="1:18" x14ac:dyDescent="0.4">
      <c r="A189" s="1">
        <v>187</v>
      </c>
      <c r="B189" s="4" t="s">
        <v>155</v>
      </c>
      <c r="C189" s="4" t="s">
        <v>205</v>
      </c>
      <c r="D189" s="5" t="str">
        <f ca="1">OFFSET([1]行政区別年齢別人口統計表!$C$30,(ROW()-3)*37,0)</f>
        <v>霞町一丁目</v>
      </c>
      <c r="E189" s="6">
        <v>75</v>
      </c>
      <c r="F189" s="6">
        <v>83</v>
      </c>
      <c r="G189" s="6">
        <v>158</v>
      </c>
      <c r="H189" s="6">
        <v>70</v>
      </c>
      <c r="M189">
        <v>75</v>
      </c>
      <c r="N189">
        <v>83</v>
      </c>
      <c r="O189" s="1">
        <v>158</v>
      </c>
      <c r="P189" s="1">
        <v>70</v>
      </c>
      <c r="Q189" s="1">
        <v>0</v>
      </c>
      <c r="R189" s="1">
        <f t="shared" si="2"/>
        <v>70</v>
      </c>
    </row>
    <row r="190" spans="1:18" x14ac:dyDescent="0.4">
      <c r="A190" s="1">
        <v>188</v>
      </c>
      <c r="B190" s="4" t="s">
        <v>155</v>
      </c>
      <c r="C190" s="4" t="s">
        <v>206</v>
      </c>
      <c r="D190" s="5" t="str">
        <f ca="1">OFFSET([1]行政区別年齢別人口統計表!$C$30,(ROW()-3)*37,0)</f>
        <v>霞町二丁目</v>
      </c>
      <c r="E190" s="6">
        <v>73</v>
      </c>
      <c r="F190" s="6">
        <v>88</v>
      </c>
      <c r="G190" s="6">
        <v>161</v>
      </c>
      <c r="H190" s="6">
        <v>67</v>
      </c>
      <c r="M190">
        <v>73</v>
      </c>
      <c r="N190">
        <v>88</v>
      </c>
      <c r="O190" s="1">
        <v>161</v>
      </c>
      <c r="P190" s="1">
        <v>67</v>
      </c>
      <c r="Q190" s="1">
        <v>0</v>
      </c>
      <c r="R190" s="1">
        <f t="shared" si="2"/>
        <v>67</v>
      </c>
    </row>
    <row r="191" spans="1:18" x14ac:dyDescent="0.4">
      <c r="A191" s="1">
        <v>189</v>
      </c>
      <c r="B191" s="4" t="s">
        <v>155</v>
      </c>
      <c r="C191" s="4" t="s">
        <v>207</v>
      </c>
      <c r="D191" s="5" t="str">
        <f ca="1">OFFSET([1]行政区別年齢別人口統計表!$C$30,(ROW()-3)*37,0)</f>
        <v>神楽町一丁目</v>
      </c>
      <c r="E191" s="6">
        <v>151</v>
      </c>
      <c r="F191" s="6">
        <v>154</v>
      </c>
      <c r="G191" s="6">
        <v>305</v>
      </c>
      <c r="H191" s="6">
        <v>119</v>
      </c>
      <c r="M191">
        <v>151</v>
      </c>
      <c r="N191">
        <v>154</v>
      </c>
      <c r="O191" s="1">
        <v>305</v>
      </c>
      <c r="P191" s="1">
        <v>120</v>
      </c>
      <c r="Q191" s="1">
        <v>1</v>
      </c>
      <c r="R191" s="1">
        <f t="shared" si="2"/>
        <v>119</v>
      </c>
    </row>
    <row r="192" spans="1:18" x14ac:dyDescent="0.4">
      <c r="A192" s="1">
        <v>190</v>
      </c>
      <c r="B192" s="4" t="s">
        <v>155</v>
      </c>
      <c r="C192" s="4" t="s">
        <v>208</v>
      </c>
      <c r="D192" s="5" t="str">
        <f ca="1">OFFSET([1]行政区別年齢別人口統計表!$C$30,(ROW()-3)*37,0)</f>
        <v>神楽町二丁目</v>
      </c>
      <c r="E192" s="6">
        <v>79</v>
      </c>
      <c r="F192" s="6">
        <v>91</v>
      </c>
      <c r="G192" s="6">
        <v>170</v>
      </c>
      <c r="H192" s="6">
        <v>72</v>
      </c>
      <c r="M192">
        <v>79</v>
      </c>
      <c r="N192">
        <v>91</v>
      </c>
      <c r="O192" s="1">
        <v>170</v>
      </c>
      <c r="P192" s="1">
        <v>72</v>
      </c>
      <c r="Q192" s="1">
        <v>0</v>
      </c>
      <c r="R192" s="1">
        <f t="shared" si="2"/>
        <v>72</v>
      </c>
    </row>
    <row r="193" spans="1:18" x14ac:dyDescent="0.4">
      <c r="A193" s="1">
        <v>191</v>
      </c>
      <c r="B193" s="4" t="s">
        <v>155</v>
      </c>
      <c r="C193" s="4" t="s">
        <v>209</v>
      </c>
      <c r="D193" s="5" t="str">
        <f ca="1">OFFSET([1]行政区別年齢別人口統計表!$C$30,(ROW()-3)*37,0)</f>
        <v>エスポア桑名</v>
      </c>
      <c r="E193" s="6">
        <v>47</v>
      </c>
      <c r="F193" s="6">
        <v>56</v>
      </c>
      <c r="G193" s="6">
        <v>103</v>
      </c>
      <c r="H193" s="6">
        <v>60</v>
      </c>
      <c r="M193">
        <v>47</v>
      </c>
      <c r="N193">
        <v>56</v>
      </c>
      <c r="O193" s="1">
        <v>103</v>
      </c>
      <c r="P193" s="1">
        <v>60</v>
      </c>
      <c r="Q193" s="1">
        <v>0</v>
      </c>
      <c r="R193" s="1">
        <f t="shared" si="2"/>
        <v>60</v>
      </c>
    </row>
    <row r="194" spans="1:18" x14ac:dyDescent="0.4">
      <c r="A194" s="1">
        <v>192</v>
      </c>
      <c r="B194" s="4" t="s">
        <v>155</v>
      </c>
      <c r="C194" s="4" t="s">
        <v>210</v>
      </c>
      <c r="D194" s="5" t="str">
        <f ca="1">OFFSET([1]行政区別年齢別人口統計表!$C$30,(ROW()-3)*37,0)</f>
        <v>東福江町</v>
      </c>
      <c r="E194" s="6">
        <v>22</v>
      </c>
      <c r="F194" s="6">
        <v>26</v>
      </c>
      <c r="G194" s="6">
        <v>48</v>
      </c>
      <c r="H194" s="6">
        <v>24</v>
      </c>
      <c r="M194">
        <v>22</v>
      </c>
      <c r="N194">
        <v>26</v>
      </c>
      <c r="O194" s="1">
        <v>48</v>
      </c>
      <c r="P194" s="1">
        <v>24</v>
      </c>
      <c r="Q194" s="1">
        <v>0</v>
      </c>
      <c r="R194" s="1">
        <f t="shared" si="2"/>
        <v>24</v>
      </c>
    </row>
    <row r="195" spans="1:18" x14ac:dyDescent="0.4">
      <c r="A195" s="1">
        <v>193</v>
      </c>
      <c r="B195" s="4" t="s">
        <v>155</v>
      </c>
      <c r="C195" s="4" t="s">
        <v>211</v>
      </c>
      <c r="D195" s="5" t="str">
        <f ca="1">OFFSET([1]行政区別年齢別人口統計表!$C$30,(ROW()-3)*37,0)</f>
        <v>ピ－スハイツ</v>
      </c>
      <c r="E195" s="6">
        <v>12</v>
      </c>
      <c r="F195" s="6">
        <v>4</v>
      </c>
      <c r="G195" s="6">
        <v>16</v>
      </c>
      <c r="H195" s="6">
        <v>12</v>
      </c>
      <c r="M195">
        <v>12</v>
      </c>
      <c r="N195">
        <v>4</v>
      </c>
      <c r="O195" s="1">
        <v>16</v>
      </c>
      <c r="P195" s="1">
        <v>12</v>
      </c>
      <c r="Q195" s="1">
        <v>0</v>
      </c>
      <c r="R195" s="1">
        <f t="shared" si="2"/>
        <v>12</v>
      </c>
    </row>
    <row r="196" spans="1:18" x14ac:dyDescent="0.4">
      <c r="A196" s="1">
        <v>194</v>
      </c>
      <c r="B196" s="4" t="s">
        <v>155</v>
      </c>
      <c r="C196" s="4" t="s">
        <v>212</v>
      </c>
      <c r="D196" s="5" t="str">
        <f ca="1">OFFSET([1]行政区別年齢別人口統計表!$C$30,(ROW()-3)*37,0)</f>
        <v>徳成町南</v>
      </c>
      <c r="E196" s="6">
        <v>36</v>
      </c>
      <c r="F196" s="6">
        <v>51</v>
      </c>
      <c r="G196" s="6">
        <v>87</v>
      </c>
      <c r="H196" s="6">
        <v>36</v>
      </c>
      <c r="M196">
        <v>36</v>
      </c>
      <c r="N196">
        <v>51</v>
      </c>
      <c r="O196" s="1">
        <v>87</v>
      </c>
      <c r="P196" s="1">
        <v>36</v>
      </c>
      <c r="Q196" s="1">
        <v>0</v>
      </c>
      <c r="R196" s="1">
        <f t="shared" ref="R196:R259" si="3">P196-Q196</f>
        <v>36</v>
      </c>
    </row>
    <row r="197" spans="1:18" x14ac:dyDescent="0.4">
      <c r="A197" s="1">
        <v>195</v>
      </c>
      <c r="B197" s="4" t="s">
        <v>155</v>
      </c>
      <c r="C197" s="4" t="s">
        <v>213</v>
      </c>
      <c r="D197" s="5" t="str">
        <f ca="1">OFFSET([1]行政区別年齢別人口統計表!$C$30,(ROW()-3)*37,0)</f>
        <v>パレス桑名</v>
      </c>
      <c r="E197" s="6">
        <v>15</v>
      </c>
      <c r="F197" s="6">
        <v>20</v>
      </c>
      <c r="G197" s="6">
        <v>35</v>
      </c>
      <c r="H197" s="6">
        <v>17</v>
      </c>
      <c r="M197">
        <v>15</v>
      </c>
      <c r="N197">
        <v>20</v>
      </c>
      <c r="O197" s="1">
        <v>35</v>
      </c>
      <c r="P197" s="1">
        <v>17</v>
      </c>
      <c r="Q197" s="1">
        <v>0</v>
      </c>
      <c r="R197" s="1">
        <f t="shared" si="3"/>
        <v>17</v>
      </c>
    </row>
    <row r="198" spans="1:18" x14ac:dyDescent="0.4">
      <c r="A198" s="1">
        <v>196</v>
      </c>
      <c r="B198" s="4" t="s">
        <v>155</v>
      </c>
      <c r="C198" s="4" t="s">
        <v>214</v>
      </c>
      <c r="D198" s="5" t="str">
        <f ca="1">OFFSET([1]行政区別年齢別人口統計表!$C$30,(ROW()-3)*37,0)</f>
        <v>八重垣町東</v>
      </c>
      <c r="E198" s="6">
        <v>42</v>
      </c>
      <c r="F198" s="6">
        <v>37</v>
      </c>
      <c r="G198" s="6">
        <v>79</v>
      </c>
      <c r="H198" s="6">
        <v>31</v>
      </c>
      <c r="M198">
        <v>42</v>
      </c>
      <c r="N198">
        <v>37</v>
      </c>
      <c r="O198" s="1">
        <v>79</v>
      </c>
      <c r="P198" s="1">
        <v>31</v>
      </c>
      <c r="Q198" s="1">
        <v>0</v>
      </c>
      <c r="R198" s="1">
        <f t="shared" si="3"/>
        <v>31</v>
      </c>
    </row>
    <row r="199" spans="1:18" x14ac:dyDescent="0.4">
      <c r="A199" s="1">
        <v>197</v>
      </c>
      <c r="B199" s="4" t="s">
        <v>155</v>
      </c>
      <c r="C199" s="4" t="s">
        <v>215</v>
      </c>
      <c r="D199" s="7" t="s">
        <v>216</v>
      </c>
      <c r="E199" s="6">
        <v>53</v>
      </c>
      <c r="F199" s="6">
        <v>58</v>
      </c>
      <c r="G199" s="6">
        <v>111</v>
      </c>
      <c r="H199" s="6">
        <v>42</v>
      </c>
      <c r="M199">
        <v>53</v>
      </c>
      <c r="N199">
        <v>58</v>
      </c>
      <c r="O199" s="1">
        <v>111</v>
      </c>
      <c r="P199" s="1">
        <v>42</v>
      </c>
      <c r="Q199" s="1">
        <v>0</v>
      </c>
      <c r="R199" s="1">
        <f t="shared" si="3"/>
        <v>42</v>
      </c>
    </row>
    <row r="200" spans="1:18" x14ac:dyDescent="0.4">
      <c r="A200" s="1">
        <v>198</v>
      </c>
      <c r="B200" s="4" t="s">
        <v>155</v>
      </c>
      <c r="C200" s="4" t="s">
        <v>216</v>
      </c>
      <c r="D200" s="5" t="str">
        <f ca="1">OFFSET([1]行政区別年齢別人口統計表!$C$30,(ROW()-3)*37,0)</f>
        <v>アトレ益生駅前</v>
      </c>
      <c r="E200" s="6">
        <v>34</v>
      </c>
      <c r="F200" s="6">
        <v>41</v>
      </c>
      <c r="G200" s="6">
        <v>75</v>
      </c>
      <c r="H200" s="6">
        <v>31</v>
      </c>
      <c r="M200">
        <v>34</v>
      </c>
      <c r="N200">
        <v>41</v>
      </c>
      <c r="O200" s="1">
        <v>75</v>
      </c>
      <c r="P200" s="1">
        <v>31</v>
      </c>
      <c r="Q200" s="1">
        <v>0</v>
      </c>
      <c r="R200" s="1">
        <f t="shared" si="3"/>
        <v>31</v>
      </c>
    </row>
    <row r="201" spans="1:18" x14ac:dyDescent="0.4">
      <c r="A201" s="1">
        <v>199</v>
      </c>
      <c r="B201" s="4" t="s">
        <v>155</v>
      </c>
      <c r="C201" s="4" t="s">
        <v>217</v>
      </c>
      <c r="D201" s="5" t="str">
        <f ca="1">OFFSET([1]行政区別年齢別人口統計表!$C$30,(ROW()-3)*37,0)</f>
        <v>サウスステージ</v>
      </c>
      <c r="E201" s="6">
        <v>53</v>
      </c>
      <c r="F201" s="6">
        <v>55</v>
      </c>
      <c r="G201" s="6">
        <v>108</v>
      </c>
      <c r="H201" s="6">
        <v>39</v>
      </c>
      <c r="M201">
        <v>53</v>
      </c>
      <c r="N201">
        <v>55</v>
      </c>
      <c r="O201" s="1">
        <v>108</v>
      </c>
      <c r="P201" s="1">
        <v>40</v>
      </c>
      <c r="Q201" s="1">
        <v>1</v>
      </c>
      <c r="R201" s="1">
        <f t="shared" si="3"/>
        <v>39</v>
      </c>
    </row>
    <row r="202" spans="1:18" x14ac:dyDescent="0.4">
      <c r="A202" s="1">
        <v>200</v>
      </c>
      <c r="B202" s="4" t="s">
        <v>155</v>
      </c>
      <c r="C202" s="4" t="s">
        <v>218</v>
      </c>
      <c r="D202" s="7" t="s">
        <v>219</v>
      </c>
      <c r="E202" s="6">
        <v>30</v>
      </c>
      <c r="F202" s="6">
        <v>35</v>
      </c>
      <c r="G202" s="6">
        <v>65</v>
      </c>
      <c r="H202" s="6">
        <v>30</v>
      </c>
      <c r="M202">
        <v>30</v>
      </c>
      <c r="N202">
        <v>35</v>
      </c>
      <c r="O202" s="1">
        <v>65</v>
      </c>
      <c r="P202" s="1">
        <v>30</v>
      </c>
      <c r="Q202" s="1">
        <v>0</v>
      </c>
      <c r="R202" s="1">
        <f t="shared" si="3"/>
        <v>30</v>
      </c>
    </row>
    <row r="203" spans="1:18" x14ac:dyDescent="0.4">
      <c r="A203" s="1">
        <v>201</v>
      </c>
      <c r="B203" s="4" t="s">
        <v>155</v>
      </c>
      <c r="C203" s="4" t="s">
        <v>219</v>
      </c>
      <c r="D203" s="5" t="str">
        <f ca="1">OFFSET([1]行政区別年齢別人口統計表!$C$30,(ROW()-3)*37,0)</f>
        <v>グランドメゾン益生駅</v>
      </c>
      <c r="E203" s="6">
        <v>75</v>
      </c>
      <c r="F203" s="6">
        <v>88</v>
      </c>
      <c r="G203" s="6">
        <v>163</v>
      </c>
      <c r="H203" s="6">
        <v>65</v>
      </c>
      <c r="M203">
        <v>75</v>
      </c>
      <c r="N203">
        <v>88</v>
      </c>
      <c r="O203" s="1">
        <v>163</v>
      </c>
      <c r="P203" s="1">
        <v>66</v>
      </c>
      <c r="Q203" s="1">
        <v>1</v>
      </c>
      <c r="R203" s="1">
        <f t="shared" si="3"/>
        <v>65</v>
      </c>
    </row>
    <row r="204" spans="1:18" x14ac:dyDescent="0.4">
      <c r="A204" s="1">
        <v>202</v>
      </c>
      <c r="B204" s="4" t="s">
        <v>155</v>
      </c>
      <c r="C204" s="4" t="s">
        <v>220</v>
      </c>
      <c r="D204" s="5" t="str">
        <f ca="1">OFFSET([1]行政区別年齢別人口統計表!$C$30,(ROW()-3)*37,0)</f>
        <v>ポレスター桑名南</v>
      </c>
      <c r="E204" s="6">
        <v>78</v>
      </c>
      <c r="F204" s="6">
        <v>76</v>
      </c>
      <c r="G204" s="6">
        <v>154</v>
      </c>
      <c r="H204" s="6">
        <v>58</v>
      </c>
      <c r="M204">
        <v>78</v>
      </c>
      <c r="N204">
        <v>76</v>
      </c>
      <c r="O204" s="1">
        <v>154</v>
      </c>
      <c r="P204" s="1">
        <v>58</v>
      </c>
      <c r="Q204" s="1">
        <v>0</v>
      </c>
      <c r="R204" s="1">
        <f t="shared" si="3"/>
        <v>58</v>
      </c>
    </row>
    <row r="205" spans="1:18" x14ac:dyDescent="0.4">
      <c r="A205" s="1">
        <v>203</v>
      </c>
      <c r="B205" s="4" t="s">
        <v>155</v>
      </c>
      <c r="C205" s="4" t="s">
        <v>221</v>
      </c>
      <c r="D205" s="5" t="str">
        <f ca="1">OFFSET([1]行政区別年齢別人口統計表!$C$30,(ROW()-3)*37,0)</f>
        <v>クレアパレス</v>
      </c>
      <c r="E205" s="6">
        <v>1</v>
      </c>
      <c r="F205" s="6">
        <v>10</v>
      </c>
      <c r="G205" s="6">
        <v>11</v>
      </c>
      <c r="H205" s="6">
        <v>10</v>
      </c>
      <c r="M205">
        <v>1</v>
      </c>
      <c r="N205">
        <v>10</v>
      </c>
      <c r="O205" s="1">
        <v>11</v>
      </c>
      <c r="P205" s="1">
        <v>10</v>
      </c>
      <c r="Q205" s="1">
        <v>0</v>
      </c>
      <c r="R205" s="1">
        <f t="shared" si="3"/>
        <v>10</v>
      </c>
    </row>
    <row r="206" spans="1:18" x14ac:dyDescent="0.4">
      <c r="A206" s="1">
        <v>204</v>
      </c>
      <c r="B206" s="4" t="s">
        <v>155</v>
      </c>
      <c r="C206" s="4" t="s">
        <v>222</v>
      </c>
      <c r="D206" s="5" t="str">
        <f ca="1">OFFSET([1]行政区別年齢別人口統計表!$C$30,(ROW()-3)*37,0)</f>
        <v>アステリア</v>
      </c>
      <c r="E206" s="6">
        <v>31</v>
      </c>
      <c r="F206" s="6">
        <v>20</v>
      </c>
      <c r="G206" s="6">
        <v>51</v>
      </c>
      <c r="H206" s="6">
        <v>21</v>
      </c>
      <c r="M206">
        <v>31</v>
      </c>
      <c r="N206">
        <v>20</v>
      </c>
      <c r="O206" s="1">
        <v>51</v>
      </c>
      <c r="P206" s="1">
        <v>21</v>
      </c>
      <c r="Q206" s="1">
        <v>0</v>
      </c>
      <c r="R206" s="1">
        <f t="shared" si="3"/>
        <v>21</v>
      </c>
    </row>
    <row r="207" spans="1:18" x14ac:dyDescent="0.4">
      <c r="A207" s="1">
        <v>205</v>
      </c>
      <c r="B207" s="4" t="s">
        <v>223</v>
      </c>
      <c r="C207" s="4" t="s">
        <v>224</v>
      </c>
      <c r="D207" s="5" t="str">
        <f ca="1">OFFSET([1]行政区別年齢別人口統計表!$C$30,(ROW()-3)*37,0)</f>
        <v>上之輪</v>
      </c>
      <c r="E207" s="6">
        <v>117</v>
      </c>
      <c r="F207" s="6">
        <v>101</v>
      </c>
      <c r="G207" s="6">
        <v>218</v>
      </c>
      <c r="H207" s="6">
        <v>107</v>
      </c>
      <c r="M207">
        <v>117</v>
      </c>
      <c r="N207">
        <v>101</v>
      </c>
      <c r="O207" s="1">
        <v>218</v>
      </c>
      <c r="P207" s="1">
        <v>107</v>
      </c>
      <c r="Q207" s="1">
        <v>0</v>
      </c>
      <c r="R207" s="1">
        <f t="shared" si="3"/>
        <v>107</v>
      </c>
    </row>
    <row r="208" spans="1:18" x14ac:dyDescent="0.4">
      <c r="A208" s="1">
        <v>206</v>
      </c>
      <c r="B208" s="4" t="s">
        <v>223</v>
      </c>
      <c r="C208" s="4" t="s">
        <v>225</v>
      </c>
      <c r="D208" s="5" t="str">
        <f ca="1">OFFSET([1]行政区別年齢別人口統計表!$C$30,(ROW()-3)*37,0)</f>
        <v>上之輪宮西町</v>
      </c>
      <c r="E208" s="6">
        <v>4</v>
      </c>
      <c r="F208" s="6">
        <v>7</v>
      </c>
      <c r="G208" s="6">
        <v>11</v>
      </c>
      <c r="H208" s="6">
        <v>6</v>
      </c>
      <c r="M208">
        <v>4</v>
      </c>
      <c r="N208">
        <v>7</v>
      </c>
      <c r="O208" s="1">
        <v>11</v>
      </c>
      <c r="P208" s="1">
        <v>6</v>
      </c>
      <c r="Q208" s="1">
        <v>0</v>
      </c>
      <c r="R208" s="1">
        <f t="shared" si="3"/>
        <v>6</v>
      </c>
    </row>
    <row r="209" spans="1:18" x14ac:dyDescent="0.4">
      <c r="A209" s="1">
        <v>207</v>
      </c>
      <c r="B209" s="4" t="s">
        <v>223</v>
      </c>
      <c r="C209" s="4" t="s">
        <v>226</v>
      </c>
      <c r="D209" s="5" t="str">
        <f ca="1">OFFSET([1]行政区別年齢別人口統計表!$C$30,(ROW()-3)*37,0)</f>
        <v>福島町</v>
      </c>
      <c r="E209" s="6">
        <v>202</v>
      </c>
      <c r="F209" s="6">
        <v>184</v>
      </c>
      <c r="G209" s="6">
        <v>386</v>
      </c>
      <c r="H209" s="6">
        <v>157</v>
      </c>
      <c r="M209">
        <v>202</v>
      </c>
      <c r="N209">
        <v>184</v>
      </c>
      <c r="O209" s="1">
        <v>386</v>
      </c>
      <c r="P209" s="1">
        <v>157</v>
      </c>
      <c r="Q209" s="1">
        <v>0</v>
      </c>
      <c r="R209" s="1">
        <f t="shared" si="3"/>
        <v>157</v>
      </c>
    </row>
    <row r="210" spans="1:18" x14ac:dyDescent="0.4">
      <c r="A210" s="1">
        <v>208</v>
      </c>
      <c r="B210" s="4" t="s">
        <v>223</v>
      </c>
      <c r="C210" s="4" t="s">
        <v>227</v>
      </c>
      <c r="D210" s="5" t="str">
        <f ca="1">OFFSET([1]行政区別年齢別人口統計表!$C$30,(ROW()-3)*37,0)</f>
        <v>福島平和町</v>
      </c>
      <c r="E210" s="6">
        <v>4</v>
      </c>
      <c r="F210" s="6">
        <v>4</v>
      </c>
      <c r="G210" s="6">
        <v>8</v>
      </c>
      <c r="H210" s="6">
        <v>2</v>
      </c>
      <c r="M210">
        <v>4</v>
      </c>
      <c r="N210">
        <v>4</v>
      </c>
      <c r="O210" s="1">
        <v>8</v>
      </c>
      <c r="P210" s="1">
        <v>2</v>
      </c>
      <c r="Q210" s="1">
        <v>0</v>
      </c>
      <c r="R210" s="1">
        <f t="shared" si="3"/>
        <v>2</v>
      </c>
    </row>
    <row r="211" spans="1:18" x14ac:dyDescent="0.4">
      <c r="A211" s="1">
        <v>209</v>
      </c>
      <c r="B211" s="4" t="s">
        <v>223</v>
      </c>
      <c r="C211" s="4" t="s">
        <v>228</v>
      </c>
      <c r="D211" s="5" t="str">
        <f ca="1">OFFSET([1]行政区別年齢別人口統計表!$C$30,(ROW()-3)*37,0)</f>
        <v>橋見町伊勢大橋通</v>
      </c>
      <c r="E211" s="6">
        <v>5</v>
      </c>
      <c r="F211" s="6">
        <v>7</v>
      </c>
      <c r="G211" s="6">
        <v>12</v>
      </c>
      <c r="H211" s="6">
        <v>9</v>
      </c>
      <c r="M211">
        <v>5</v>
      </c>
      <c r="N211">
        <v>7</v>
      </c>
      <c r="O211" s="1">
        <v>12</v>
      </c>
      <c r="P211" s="1">
        <v>9</v>
      </c>
      <c r="Q211" s="1">
        <v>0</v>
      </c>
      <c r="R211" s="1">
        <f t="shared" si="3"/>
        <v>9</v>
      </c>
    </row>
    <row r="212" spans="1:18" x14ac:dyDescent="0.4">
      <c r="A212" s="1">
        <v>210</v>
      </c>
      <c r="B212" s="4" t="s">
        <v>223</v>
      </c>
      <c r="C212" s="4" t="s">
        <v>229</v>
      </c>
      <c r="D212" s="5" t="str">
        <f ca="1">OFFSET([1]行政区別年齢別人口統計表!$C$30,(ROW()-3)*37,0)</f>
        <v>建設小町</v>
      </c>
      <c r="E212" s="6">
        <v>28</v>
      </c>
      <c r="F212" s="6">
        <v>32</v>
      </c>
      <c r="G212" s="6">
        <v>60</v>
      </c>
      <c r="H212" s="6">
        <v>20</v>
      </c>
      <c r="M212">
        <v>28</v>
      </c>
      <c r="N212">
        <v>32</v>
      </c>
      <c r="O212" s="1">
        <v>60</v>
      </c>
      <c r="P212" s="1">
        <v>20</v>
      </c>
      <c r="Q212" s="1">
        <v>0</v>
      </c>
      <c r="R212" s="1">
        <f t="shared" si="3"/>
        <v>20</v>
      </c>
    </row>
    <row r="213" spans="1:18" x14ac:dyDescent="0.4">
      <c r="A213" s="1">
        <v>211</v>
      </c>
      <c r="B213" s="4" t="s">
        <v>223</v>
      </c>
      <c r="C213" s="4" t="s">
        <v>230</v>
      </c>
      <c r="D213" s="5" t="str">
        <f ca="1">OFFSET([1]行政区別年齢別人口統計表!$C$30,(ROW()-3)*37,0)</f>
        <v>橋見町三丁目</v>
      </c>
      <c r="E213" s="6">
        <v>55</v>
      </c>
      <c r="F213" s="6">
        <v>41</v>
      </c>
      <c r="G213" s="6">
        <v>96</v>
      </c>
      <c r="H213" s="6">
        <v>39</v>
      </c>
      <c r="M213">
        <v>55</v>
      </c>
      <c r="N213">
        <v>41</v>
      </c>
      <c r="O213" s="1">
        <v>96</v>
      </c>
      <c r="P213" s="1">
        <v>39</v>
      </c>
      <c r="Q213" s="1">
        <v>0</v>
      </c>
      <c r="R213" s="1">
        <f t="shared" si="3"/>
        <v>39</v>
      </c>
    </row>
    <row r="214" spans="1:18" x14ac:dyDescent="0.4">
      <c r="A214" s="1">
        <v>212</v>
      </c>
      <c r="B214" s="4" t="s">
        <v>223</v>
      </c>
      <c r="C214" s="4" t="s">
        <v>231</v>
      </c>
      <c r="D214" s="5" t="str">
        <f ca="1">OFFSET([1]行政区別年齢別人口統計表!$C$30,(ROW()-3)*37,0)</f>
        <v>橋見町二丁目</v>
      </c>
      <c r="E214" s="6">
        <v>11</v>
      </c>
      <c r="F214" s="6">
        <v>15</v>
      </c>
      <c r="G214" s="6">
        <v>26</v>
      </c>
      <c r="H214" s="6">
        <v>11</v>
      </c>
      <c r="M214">
        <v>11</v>
      </c>
      <c r="N214">
        <v>15</v>
      </c>
      <c r="O214" s="1">
        <v>26</v>
      </c>
      <c r="P214" s="1">
        <v>11</v>
      </c>
      <c r="Q214" s="1">
        <v>0</v>
      </c>
      <c r="R214" s="1">
        <f t="shared" si="3"/>
        <v>11</v>
      </c>
    </row>
    <row r="215" spans="1:18" x14ac:dyDescent="0.4">
      <c r="A215" s="1">
        <v>213</v>
      </c>
      <c r="B215" s="4" t="s">
        <v>223</v>
      </c>
      <c r="C215" s="4" t="s">
        <v>232</v>
      </c>
      <c r="D215" s="5" t="str">
        <f ca="1">OFFSET([1]行政区別年齢別人口統計表!$C$30,(ROW()-3)*37,0)</f>
        <v>橋見町一丁目</v>
      </c>
      <c r="E215" s="6">
        <v>50</v>
      </c>
      <c r="F215" s="6">
        <v>47</v>
      </c>
      <c r="G215" s="6">
        <v>97</v>
      </c>
      <c r="H215" s="6">
        <v>48</v>
      </c>
      <c r="M215">
        <v>50</v>
      </c>
      <c r="N215">
        <v>47</v>
      </c>
      <c r="O215" s="1">
        <v>97</v>
      </c>
      <c r="P215" s="1">
        <v>50</v>
      </c>
      <c r="Q215" s="1">
        <v>2</v>
      </c>
      <c r="R215" s="1">
        <f t="shared" si="3"/>
        <v>48</v>
      </c>
    </row>
    <row r="216" spans="1:18" x14ac:dyDescent="0.4">
      <c r="A216" s="1">
        <v>214</v>
      </c>
      <c r="B216" s="4" t="s">
        <v>223</v>
      </c>
      <c r="C216" s="4" t="s">
        <v>233</v>
      </c>
      <c r="D216" s="5" t="str">
        <f ca="1">OFFSET([1]行政区別年齢別人口統計表!$C$30,(ROW()-3)*37,0)</f>
        <v>宮前町</v>
      </c>
      <c r="E216" s="6">
        <v>36</v>
      </c>
      <c r="F216" s="6">
        <v>41</v>
      </c>
      <c r="G216" s="6">
        <v>77</v>
      </c>
      <c r="H216" s="6">
        <v>45</v>
      </c>
      <c r="M216">
        <v>36</v>
      </c>
      <c r="N216">
        <v>41</v>
      </c>
      <c r="O216" s="1">
        <v>77</v>
      </c>
      <c r="P216" s="1">
        <v>45</v>
      </c>
      <c r="Q216" s="1">
        <v>0</v>
      </c>
      <c r="R216" s="1">
        <f t="shared" si="3"/>
        <v>45</v>
      </c>
    </row>
    <row r="217" spans="1:18" x14ac:dyDescent="0.4">
      <c r="A217" s="1">
        <v>215</v>
      </c>
      <c r="B217" s="4" t="s">
        <v>223</v>
      </c>
      <c r="C217" s="4" t="s">
        <v>234</v>
      </c>
      <c r="D217" s="5" t="str">
        <f ca="1">OFFSET([1]行政区別年齢別人口統計表!$C$30,(ROW()-3)*37,0)</f>
        <v>白梅町</v>
      </c>
      <c r="E217" s="6">
        <v>17</v>
      </c>
      <c r="F217" s="6">
        <v>10</v>
      </c>
      <c r="G217" s="6">
        <v>27</v>
      </c>
      <c r="H217" s="6">
        <v>20</v>
      </c>
      <c r="M217">
        <v>17</v>
      </c>
      <c r="N217">
        <v>10</v>
      </c>
      <c r="O217" s="1">
        <v>27</v>
      </c>
      <c r="P217" s="1">
        <v>20</v>
      </c>
      <c r="Q217" s="1">
        <v>0</v>
      </c>
      <c r="R217" s="1">
        <f t="shared" si="3"/>
        <v>20</v>
      </c>
    </row>
    <row r="218" spans="1:18" x14ac:dyDescent="0.4">
      <c r="A218" s="1">
        <v>216</v>
      </c>
      <c r="B218" s="4" t="s">
        <v>223</v>
      </c>
      <c r="C218" s="4" t="s">
        <v>235</v>
      </c>
      <c r="D218" s="5" t="str">
        <f ca="1">OFFSET([1]行政区別年齢別人口統計表!$C$30,(ROW()-3)*37,0)</f>
        <v>立代町</v>
      </c>
      <c r="E218" s="6">
        <v>102</v>
      </c>
      <c r="F218" s="6">
        <v>82</v>
      </c>
      <c r="G218" s="6">
        <v>184</v>
      </c>
      <c r="H218" s="6">
        <v>109</v>
      </c>
      <c r="M218">
        <v>102</v>
      </c>
      <c r="N218">
        <v>82</v>
      </c>
      <c r="O218" s="1">
        <v>184</v>
      </c>
      <c r="P218" s="1">
        <v>109</v>
      </c>
      <c r="Q218" s="1">
        <v>0</v>
      </c>
      <c r="R218" s="1">
        <f t="shared" si="3"/>
        <v>109</v>
      </c>
    </row>
    <row r="219" spans="1:18" x14ac:dyDescent="0.4">
      <c r="A219" s="1">
        <v>217</v>
      </c>
      <c r="B219" s="4" t="s">
        <v>223</v>
      </c>
      <c r="C219" s="4" t="s">
        <v>236</v>
      </c>
      <c r="D219" s="5" t="str">
        <f ca="1">OFFSET([1]行政区別年齢別人口統計表!$C$30,(ROW()-3)*37,0)</f>
        <v>大橋通一丁目</v>
      </c>
      <c r="E219" s="6">
        <v>107</v>
      </c>
      <c r="F219" s="6">
        <v>104</v>
      </c>
      <c r="G219" s="6">
        <v>211</v>
      </c>
      <c r="H219" s="6">
        <v>137</v>
      </c>
      <c r="M219">
        <v>107</v>
      </c>
      <c r="N219">
        <v>104</v>
      </c>
      <c r="O219" s="1">
        <v>211</v>
      </c>
      <c r="P219" s="1">
        <v>140</v>
      </c>
      <c r="Q219" s="1">
        <v>3</v>
      </c>
      <c r="R219" s="1">
        <f t="shared" si="3"/>
        <v>137</v>
      </c>
    </row>
    <row r="220" spans="1:18" x14ac:dyDescent="0.4">
      <c r="A220" s="1">
        <v>218</v>
      </c>
      <c r="B220" s="4" t="s">
        <v>223</v>
      </c>
      <c r="C220" s="4" t="s">
        <v>237</v>
      </c>
      <c r="D220" s="5" t="str">
        <f ca="1">OFFSET([1]行政区別年齢別人口統計表!$C$30,(ROW()-3)*37,0)</f>
        <v>ルラージュ</v>
      </c>
      <c r="E220" s="6">
        <v>22</v>
      </c>
      <c r="F220" s="6">
        <v>29</v>
      </c>
      <c r="G220" s="6">
        <v>51</v>
      </c>
      <c r="H220" s="6">
        <v>34</v>
      </c>
      <c r="M220">
        <v>22</v>
      </c>
      <c r="N220">
        <v>29</v>
      </c>
      <c r="O220" s="1">
        <v>51</v>
      </c>
      <c r="P220" s="1">
        <v>34</v>
      </c>
      <c r="Q220" s="1">
        <v>0</v>
      </c>
      <c r="R220" s="1">
        <f t="shared" si="3"/>
        <v>34</v>
      </c>
    </row>
    <row r="221" spans="1:18" x14ac:dyDescent="0.4">
      <c r="A221" s="1">
        <v>219</v>
      </c>
      <c r="B221" s="4" t="s">
        <v>223</v>
      </c>
      <c r="C221" s="4" t="s">
        <v>238</v>
      </c>
      <c r="D221" s="5" t="str">
        <f ca="1">OFFSET([1]行政区別年齢別人口統計表!$C$30,(ROW()-3)*37,0)</f>
        <v>サンロ－ヤル桑名</v>
      </c>
      <c r="E221" s="6">
        <v>29</v>
      </c>
      <c r="F221" s="6">
        <v>28</v>
      </c>
      <c r="G221" s="6">
        <v>57</v>
      </c>
      <c r="H221" s="6">
        <v>40</v>
      </c>
      <c r="M221">
        <v>29</v>
      </c>
      <c r="N221">
        <v>28</v>
      </c>
      <c r="O221" s="1">
        <v>57</v>
      </c>
      <c r="P221" s="1">
        <v>40</v>
      </c>
      <c r="Q221" s="1">
        <v>0</v>
      </c>
      <c r="R221" s="1">
        <f t="shared" si="3"/>
        <v>40</v>
      </c>
    </row>
    <row r="222" spans="1:18" x14ac:dyDescent="0.4">
      <c r="A222" s="1">
        <v>220</v>
      </c>
      <c r="B222" s="4" t="s">
        <v>223</v>
      </c>
      <c r="C222" s="4" t="s">
        <v>239</v>
      </c>
      <c r="D222" s="5" t="str">
        <f ca="1">OFFSET([1]行政区別年齢別人口統計表!$C$30,(ROW()-3)*37,0)</f>
        <v>スペリア桑名一番館</v>
      </c>
      <c r="E222" s="6">
        <v>164</v>
      </c>
      <c r="F222" s="6">
        <v>168</v>
      </c>
      <c r="G222" s="6">
        <v>332</v>
      </c>
      <c r="H222" s="6">
        <v>153</v>
      </c>
      <c r="M222">
        <v>164</v>
      </c>
      <c r="N222">
        <v>168</v>
      </c>
      <c r="O222" s="1">
        <v>332</v>
      </c>
      <c r="P222" s="1">
        <v>155</v>
      </c>
      <c r="Q222" s="1">
        <v>2</v>
      </c>
      <c r="R222" s="1">
        <f t="shared" si="3"/>
        <v>153</v>
      </c>
    </row>
    <row r="223" spans="1:18" x14ac:dyDescent="0.4">
      <c r="A223" s="1">
        <v>221</v>
      </c>
      <c r="B223" s="4" t="s">
        <v>223</v>
      </c>
      <c r="C223" s="4" t="s">
        <v>240</v>
      </c>
      <c r="D223" s="5" t="str">
        <f ca="1">OFFSET([1]行政区別年齢別人口統計表!$C$30,(ROW()-3)*37,0)</f>
        <v>スペリア桑名二番館</v>
      </c>
      <c r="E223" s="6">
        <v>107</v>
      </c>
      <c r="F223" s="6">
        <v>93</v>
      </c>
      <c r="G223" s="6">
        <v>200</v>
      </c>
      <c r="H223" s="6">
        <v>91</v>
      </c>
      <c r="M223">
        <v>107</v>
      </c>
      <c r="N223">
        <v>93</v>
      </c>
      <c r="O223" s="1">
        <v>200</v>
      </c>
      <c r="P223" s="1">
        <v>92</v>
      </c>
      <c r="Q223" s="1">
        <v>1</v>
      </c>
      <c r="R223" s="1">
        <f t="shared" si="3"/>
        <v>91</v>
      </c>
    </row>
    <row r="224" spans="1:18" x14ac:dyDescent="0.4">
      <c r="A224" s="1">
        <v>222</v>
      </c>
      <c r="B224" s="4" t="s">
        <v>223</v>
      </c>
      <c r="C224" s="4" t="s">
        <v>241</v>
      </c>
      <c r="D224" s="7" t="s">
        <v>242</v>
      </c>
      <c r="E224" s="6">
        <v>142</v>
      </c>
      <c r="F224" s="6">
        <v>157</v>
      </c>
      <c r="G224" s="6">
        <v>299</v>
      </c>
      <c r="H224" s="6">
        <v>139</v>
      </c>
      <c r="M224">
        <v>142</v>
      </c>
      <c r="N224">
        <v>157</v>
      </c>
      <c r="O224" s="1">
        <v>299</v>
      </c>
      <c r="P224" s="1">
        <v>139</v>
      </c>
      <c r="Q224" s="1">
        <v>0</v>
      </c>
      <c r="R224" s="1">
        <f t="shared" si="3"/>
        <v>139</v>
      </c>
    </row>
    <row r="225" spans="1:18" x14ac:dyDescent="0.4">
      <c r="A225" s="1">
        <v>223</v>
      </c>
      <c r="B225" s="4" t="s">
        <v>223</v>
      </c>
      <c r="C225" s="4" t="s">
        <v>242</v>
      </c>
      <c r="D225" s="5" t="str">
        <f ca="1">OFFSET([1]行政区別年齢別人口統計表!$C$30,(ROW()-3)*37,0)</f>
        <v>グラン・コート桑名ラ</v>
      </c>
      <c r="E225" s="6">
        <v>51</v>
      </c>
      <c r="F225" s="6">
        <v>54</v>
      </c>
      <c r="G225" s="6">
        <v>105</v>
      </c>
      <c r="H225" s="6">
        <v>44</v>
      </c>
      <c r="M225">
        <v>51</v>
      </c>
      <c r="N225">
        <v>54</v>
      </c>
      <c r="O225" s="1">
        <v>105</v>
      </c>
      <c r="P225" s="1">
        <v>44</v>
      </c>
      <c r="Q225" s="1">
        <v>0</v>
      </c>
      <c r="R225" s="1">
        <f t="shared" si="3"/>
        <v>44</v>
      </c>
    </row>
    <row r="226" spans="1:18" x14ac:dyDescent="0.4">
      <c r="A226" s="1">
        <v>224</v>
      </c>
      <c r="B226" s="4" t="s">
        <v>223</v>
      </c>
      <c r="C226" s="4" t="s">
        <v>243</v>
      </c>
      <c r="D226" s="5" t="str">
        <f ca="1">OFFSET([1]行政区別年齢別人口統計表!$C$30,(ROW()-3)*37,0)</f>
        <v>諸戸苑</v>
      </c>
      <c r="E226" s="6">
        <v>147</v>
      </c>
      <c r="F226" s="6">
        <v>141</v>
      </c>
      <c r="G226" s="6">
        <v>288</v>
      </c>
      <c r="H226" s="6">
        <v>142</v>
      </c>
      <c r="M226">
        <v>147</v>
      </c>
      <c r="N226">
        <v>141</v>
      </c>
      <c r="O226" s="1">
        <v>288</v>
      </c>
      <c r="P226" s="1">
        <v>142</v>
      </c>
      <c r="Q226" s="1">
        <v>0</v>
      </c>
      <c r="R226" s="1">
        <f t="shared" si="3"/>
        <v>142</v>
      </c>
    </row>
    <row r="227" spans="1:18" x14ac:dyDescent="0.4">
      <c r="A227" s="1">
        <v>225</v>
      </c>
      <c r="B227" s="4" t="s">
        <v>223</v>
      </c>
      <c r="C227" s="4" t="s">
        <v>244</v>
      </c>
      <c r="D227" s="5" t="str">
        <f ca="1">OFFSET([1]行政区別年齢別人口統計表!$C$30,(ROW()-3)*37,0)</f>
        <v>修徳町</v>
      </c>
      <c r="E227" s="6">
        <v>103</v>
      </c>
      <c r="F227" s="6">
        <v>87</v>
      </c>
      <c r="G227" s="6">
        <v>190</v>
      </c>
      <c r="H227" s="6">
        <v>106</v>
      </c>
      <c r="M227">
        <v>103</v>
      </c>
      <c r="N227">
        <v>87</v>
      </c>
      <c r="O227" s="1">
        <v>190</v>
      </c>
      <c r="P227" s="1">
        <v>107</v>
      </c>
      <c r="Q227" s="1">
        <v>1</v>
      </c>
      <c r="R227" s="1">
        <f t="shared" si="3"/>
        <v>106</v>
      </c>
    </row>
    <row r="228" spans="1:18" x14ac:dyDescent="0.4">
      <c r="A228" s="1">
        <v>226</v>
      </c>
      <c r="B228" s="4" t="s">
        <v>223</v>
      </c>
      <c r="C228" s="4" t="s">
        <v>245</v>
      </c>
      <c r="D228" s="5" t="str">
        <f ca="1">OFFSET([1]行政区別年齢別人口統計表!$C$30,(ROW()-3)*37,0)</f>
        <v>くわなハイツ</v>
      </c>
      <c r="E228" s="6">
        <v>28</v>
      </c>
      <c r="F228" s="6">
        <v>19</v>
      </c>
      <c r="G228" s="6">
        <v>47</v>
      </c>
      <c r="H228" s="6">
        <v>33</v>
      </c>
      <c r="M228">
        <v>28</v>
      </c>
      <c r="N228">
        <v>19</v>
      </c>
      <c r="O228" s="1">
        <v>47</v>
      </c>
      <c r="P228" s="1">
        <v>33</v>
      </c>
      <c r="Q228" s="1">
        <v>0</v>
      </c>
      <c r="R228" s="1">
        <f t="shared" si="3"/>
        <v>33</v>
      </c>
    </row>
    <row r="229" spans="1:18" x14ac:dyDescent="0.4">
      <c r="A229" s="1">
        <v>227</v>
      </c>
      <c r="B229" s="4" t="s">
        <v>223</v>
      </c>
      <c r="C229" s="4" t="s">
        <v>246</v>
      </c>
      <c r="D229" s="5" t="str">
        <f ca="1">OFFSET([1]行政区別年齢別人口統計表!$C$30,(ROW()-3)*37,0)</f>
        <v>ハイツ北浜</v>
      </c>
      <c r="E229" s="6">
        <v>12</v>
      </c>
      <c r="F229" s="6">
        <v>5</v>
      </c>
      <c r="G229" s="6">
        <v>17</v>
      </c>
      <c r="H229" s="6">
        <v>12</v>
      </c>
      <c r="M229">
        <v>12</v>
      </c>
      <c r="N229">
        <v>5</v>
      </c>
      <c r="O229" s="1">
        <v>17</v>
      </c>
      <c r="P229" s="1">
        <v>12</v>
      </c>
      <c r="Q229" s="1">
        <v>0</v>
      </c>
      <c r="R229" s="1">
        <f t="shared" si="3"/>
        <v>12</v>
      </c>
    </row>
    <row r="230" spans="1:18" x14ac:dyDescent="0.4">
      <c r="A230" s="1">
        <v>228</v>
      </c>
      <c r="B230" s="4" t="s">
        <v>223</v>
      </c>
      <c r="C230" s="4" t="s">
        <v>247</v>
      </c>
      <c r="D230" s="5" t="str">
        <f ca="1">OFFSET([1]行政区別年齢別人口統計表!$C$30,(ROW()-3)*37,0)</f>
        <v>蓮見町</v>
      </c>
      <c r="E230" s="6">
        <v>118</v>
      </c>
      <c r="F230" s="6">
        <v>144</v>
      </c>
      <c r="G230" s="6">
        <v>262</v>
      </c>
      <c r="H230" s="6">
        <v>121</v>
      </c>
      <c r="M230">
        <v>118</v>
      </c>
      <c r="N230">
        <v>144</v>
      </c>
      <c r="O230" s="1">
        <v>262</v>
      </c>
      <c r="P230" s="1">
        <v>124</v>
      </c>
      <c r="Q230" s="1">
        <v>3</v>
      </c>
      <c r="R230" s="1">
        <f t="shared" si="3"/>
        <v>121</v>
      </c>
    </row>
    <row r="231" spans="1:18" x14ac:dyDescent="0.4">
      <c r="A231" s="1">
        <v>229</v>
      </c>
      <c r="B231" s="4" t="s">
        <v>223</v>
      </c>
      <c r="C231" s="4" t="s">
        <v>248</v>
      </c>
      <c r="D231" s="5" t="str">
        <f ca="1">OFFSET([1]行政区別年齢別人口統計表!$C$30,(ROW()-3)*37,0)</f>
        <v>北浜町</v>
      </c>
      <c r="E231" s="6">
        <v>41</v>
      </c>
      <c r="F231" s="6">
        <v>43</v>
      </c>
      <c r="G231" s="6">
        <v>84</v>
      </c>
      <c r="H231" s="6">
        <v>48</v>
      </c>
      <c r="M231">
        <v>41</v>
      </c>
      <c r="N231">
        <v>43</v>
      </c>
      <c r="O231" s="1">
        <v>84</v>
      </c>
      <c r="P231" s="1">
        <v>51</v>
      </c>
      <c r="Q231" s="1">
        <v>3</v>
      </c>
      <c r="R231" s="1">
        <f t="shared" si="3"/>
        <v>48</v>
      </c>
    </row>
    <row r="232" spans="1:18" x14ac:dyDescent="0.4">
      <c r="A232" s="1">
        <v>230</v>
      </c>
      <c r="B232" s="4" t="s">
        <v>223</v>
      </c>
      <c r="C232" s="4" t="s">
        <v>249</v>
      </c>
      <c r="D232" s="5" t="str">
        <f ca="1">OFFSET([1]行政区別年齢別人口統計表!$C$30,(ROW()-3)*37,0)</f>
        <v>参宮町</v>
      </c>
      <c r="E232" s="6">
        <v>76</v>
      </c>
      <c r="F232" s="6">
        <v>102</v>
      </c>
      <c r="G232" s="6">
        <v>178</v>
      </c>
      <c r="H232" s="6">
        <v>93</v>
      </c>
      <c r="M232">
        <v>76</v>
      </c>
      <c r="N232">
        <v>102</v>
      </c>
      <c r="O232" s="1">
        <v>178</v>
      </c>
      <c r="P232" s="1">
        <v>94</v>
      </c>
      <c r="Q232" s="1">
        <v>1</v>
      </c>
      <c r="R232" s="1">
        <f t="shared" si="3"/>
        <v>93</v>
      </c>
    </row>
    <row r="233" spans="1:18" x14ac:dyDescent="0.4">
      <c r="A233" s="1">
        <v>231</v>
      </c>
      <c r="B233" s="4" t="s">
        <v>223</v>
      </c>
      <c r="C233" s="4" t="s">
        <v>250</v>
      </c>
      <c r="D233" s="7" t="s">
        <v>251</v>
      </c>
      <c r="E233" s="6">
        <v>23</v>
      </c>
      <c r="F233" s="6">
        <v>44</v>
      </c>
      <c r="G233" s="6">
        <v>67</v>
      </c>
      <c r="H233" s="6">
        <v>33</v>
      </c>
      <c r="M233">
        <v>23</v>
      </c>
      <c r="N233">
        <v>44</v>
      </c>
      <c r="O233" s="1">
        <v>67</v>
      </c>
      <c r="P233" s="1">
        <v>34</v>
      </c>
      <c r="Q233" s="1">
        <v>1</v>
      </c>
      <c r="R233" s="1">
        <f t="shared" si="3"/>
        <v>33</v>
      </c>
    </row>
    <row r="234" spans="1:18" x14ac:dyDescent="0.4">
      <c r="A234" s="1">
        <v>232</v>
      </c>
      <c r="B234" s="4" t="s">
        <v>223</v>
      </c>
      <c r="C234" s="4" t="s">
        <v>251</v>
      </c>
      <c r="D234" s="5" t="str">
        <f ca="1">OFFSET([1]行政区別年齢別人口統計表!$C$30,(ROW()-3)*37,0)</f>
        <v>ライオンズ桑名グラン</v>
      </c>
      <c r="E234" s="6">
        <v>67</v>
      </c>
      <c r="F234" s="6">
        <v>62</v>
      </c>
      <c r="G234" s="6">
        <v>129</v>
      </c>
      <c r="H234" s="6">
        <v>46</v>
      </c>
      <c r="M234">
        <v>67</v>
      </c>
      <c r="N234">
        <v>62</v>
      </c>
      <c r="O234" s="1">
        <v>129</v>
      </c>
      <c r="P234" s="1">
        <v>46</v>
      </c>
      <c r="Q234" s="1">
        <v>0</v>
      </c>
      <c r="R234" s="1">
        <f t="shared" si="3"/>
        <v>46</v>
      </c>
    </row>
    <row r="235" spans="1:18" x14ac:dyDescent="0.4">
      <c r="A235" s="1">
        <v>233</v>
      </c>
      <c r="B235" s="4" t="s">
        <v>223</v>
      </c>
      <c r="C235" s="4" t="s">
        <v>252</v>
      </c>
      <c r="D235" s="7" t="s">
        <v>253</v>
      </c>
      <c r="E235" s="6">
        <v>54</v>
      </c>
      <c r="F235" s="6">
        <v>54</v>
      </c>
      <c r="G235" s="6">
        <v>108</v>
      </c>
      <c r="H235" s="6">
        <v>57</v>
      </c>
      <c r="M235">
        <v>54</v>
      </c>
      <c r="N235">
        <v>54</v>
      </c>
      <c r="O235" s="1">
        <v>108</v>
      </c>
      <c r="P235" s="1">
        <v>57</v>
      </c>
      <c r="Q235" s="1">
        <v>0</v>
      </c>
      <c r="R235" s="1">
        <f t="shared" si="3"/>
        <v>57</v>
      </c>
    </row>
    <row r="236" spans="1:18" x14ac:dyDescent="0.4">
      <c r="A236" s="1">
        <v>234</v>
      </c>
      <c r="B236" s="4" t="s">
        <v>223</v>
      </c>
      <c r="C236" s="4" t="s">
        <v>253</v>
      </c>
      <c r="D236" s="5" t="str">
        <f ca="1">OFFSET([1]行政区別年齢別人口統計表!$C$30,(ROW()-3)*37,0)</f>
        <v>ダイアパレス桑名レジ</v>
      </c>
      <c r="E236" s="6">
        <v>44</v>
      </c>
      <c r="F236" s="6">
        <v>55</v>
      </c>
      <c r="G236" s="6">
        <v>99</v>
      </c>
      <c r="H236" s="6">
        <v>35</v>
      </c>
      <c r="M236">
        <v>44</v>
      </c>
      <c r="N236">
        <v>55</v>
      </c>
      <c r="O236" s="1">
        <v>99</v>
      </c>
      <c r="P236" s="1">
        <v>37</v>
      </c>
      <c r="Q236" s="1">
        <v>2</v>
      </c>
      <c r="R236" s="1">
        <f t="shared" si="3"/>
        <v>35</v>
      </c>
    </row>
    <row r="237" spans="1:18" x14ac:dyDescent="0.4">
      <c r="A237" s="1">
        <v>235</v>
      </c>
      <c r="B237" s="4" t="s">
        <v>223</v>
      </c>
      <c r="C237" s="4" t="s">
        <v>254</v>
      </c>
      <c r="D237" s="5" t="str">
        <f ca="1">OFFSET([1]行政区別年齢別人口統計表!$C$30,(ROW()-3)*37,0)</f>
        <v>駅元町</v>
      </c>
      <c r="E237" s="6">
        <v>32</v>
      </c>
      <c r="F237" s="6">
        <v>26</v>
      </c>
      <c r="G237" s="6">
        <v>58</v>
      </c>
      <c r="H237" s="6">
        <v>38</v>
      </c>
      <c r="M237">
        <v>32</v>
      </c>
      <c r="N237">
        <v>26</v>
      </c>
      <c r="O237" s="1">
        <v>58</v>
      </c>
      <c r="P237" s="1">
        <v>38</v>
      </c>
      <c r="Q237" s="1">
        <v>0</v>
      </c>
      <c r="R237" s="1">
        <f t="shared" si="3"/>
        <v>38</v>
      </c>
    </row>
    <row r="238" spans="1:18" x14ac:dyDescent="0.4">
      <c r="A238" s="1">
        <v>236</v>
      </c>
      <c r="B238" s="4" t="s">
        <v>223</v>
      </c>
      <c r="C238" s="4" t="s">
        <v>255</v>
      </c>
      <c r="D238" s="5" t="str">
        <f ca="1">OFFSET([1]行政区別年齢別人口統計表!$C$30,(ROW()-3)*37,0)</f>
        <v>ベルカ－サ有楽</v>
      </c>
      <c r="E238" s="6">
        <v>19</v>
      </c>
      <c r="F238" s="6">
        <v>32</v>
      </c>
      <c r="G238" s="6">
        <v>51</v>
      </c>
      <c r="H238" s="6">
        <v>29</v>
      </c>
      <c r="M238">
        <v>19</v>
      </c>
      <c r="N238">
        <v>32</v>
      </c>
      <c r="O238" s="1">
        <v>51</v>
      </c>
      <c r="P238" s="1">
        <v>30</v>
      </c>
      <c r="Q238" s="1">
        <v>1</v>
      </c>
      <c r="R238" s="1">
        <f t="shared" si="3"/>
        <v>29</v>
      </c>
    </row>
    <row r="239" spans="1:18" x14ac:dyDescent="0.4">
      <c r="A239" s="1">
        <v>237</v>
      </c>
      <c r="B239" s="4" t="s">
        <v>223</v>
      </c>
      <c r="C239" s="4" t="s">
        <v>256</v>
      </c>
      <c r="D239" s="5" t="str">
        <f ca="1">OFFSET([1]行政区別年齢別人口統計表!$C$30,(ROW()-3)*37,0)</f>
        <v>有楽町一丁目</v>
      </c>
      <c r="E239" s="6">
        <v>13</v>
      </c>
      <c r="F239" s="6">
        <v>20</v>
      </c>
      <c r="G239" s="6">
        <v>33</v>
      </c>
      <c r="H239" s="6">
        <v>21</v>
      </c>
      <c r="M239">
        <v>13</v>
      </c>
      <c r="N239">
        <v>20</v>
      </c>
      <c r="O239" s="1">
        <v>33</v>
      </c>
      <c r="P239" s="1">
        <v>21</v>
      </c>
      <c r="Q239" s="1">
        <v>0</v>
      </c>
      <c r="R239" s="1">
        <f t="shared" si="3"/>
        <v>21</v>
      </c>
    </row>
    <row r="240" spans="1:18" x14ac:dyDescent="0.4">
      <c r="A240" s="1">
        <v>238</v>
      </c>
      <c r="B240" s="4" t="s">
        <v>223</v>
      </c>
      <c r="C240" s="4" t="s">
        <v>257</v>
      </c>
      <c r="D240" s="5" t="str">
        <f ca="1">OFFSET([1]行政区別年齢別人口統計表!$C$30,(ROW()-3)*37,0)</f>
        <v>パークナード桑名駅前</v>
      </c>
      <c r="E240" s="6">
        <v>50</v>
      </c>
      <c r="F240" s="6">
        <v>54</v>
      </c>
      <c r="G240" s="6">
        <v>104</v>
      </c>
      <c r="H240" s="6">
        <v>45</v>
      </c>
      <c r="M240">
        <v>50</v>
      </c>
      <c r="N240">
        <v>54</v>
      </c>
      <c r="O240" s="1">
        <v>104</v>
      </c>
      <c r="P240" s="1">
        <v>46</v>
      </c>
      <c r="Q240" s="1">
        <v>1</v>
      </c>
      <c r="R240" s="1">
        <f t="shared" si="3"/>
        <v>45</v>
      </c>
    </row>
    <row r="241" spans="1:18" x14ac:dyDescent="0.4">
      <c r="A241" s="1">
        <v>239</v>
      </c>
      <c r="B241" s="4" t="s">
        <v>223</v>
      </c>
      <c r="C241" s="4" t="s">
        <v>258</v>
      </c>
      <c r="D241" s="7" t="s">
        <v>259</v>
      </c>
      <c r="E241" s="6">
        <v>11</v>
      </c>
      <c r="F241" s="6">
        <v>10</v>
      </c>
      <c r="G241" s="6">
        <v>21</v>
      </c>
      <c r="H241" s="6">
        <v>10</v>
      </c>
      <c r="M241">
        <v>11</v>
      </c>
      <c r="N241">
        <v>10</v>
      </c>
      <c r="O241" s="1">
        <v>21</v>
      </c>
      <c r="P241" s="1">
        <v>10</v>
      </c>
      <c r="Q241" s="1">
        <v>0</v>
      </c>
      <c r="R241" s="1">
        <f t="shared" si="3"/>
        <v>10</v>
      </c>
    </row>
    <row r="242" spans="1:18" x14ac:dyDescent="0.4">
      <c r="A242" s="1">
        <v>240</v>
      </c>
      <c r="B242" s="4" t="s">
        <v>223</v>
      </c>
      <c r="C242" s="4" t="s">
        <v>259</v>
      </c>
      <c r="D242" s="7" t="s">
        <v>260</v>
      </c>
      <c r="E242" s="6">
        <v>141</v>
      </c>
      <c r="F242" s="6">
        <v>155</v>
      </c>
      <c r="G242" s="6">
        <v>296</v>
      </c>
      <c r="H242" s="6">
        <v>121</v>
      </c>
      <c r="M242">
        <v>141</v>
      </c>
      <c r="N242">
        <v>155</v>
      </c>
      <c r="O242" s="1">
        <v>296</v>
      </c>
      <c r="P242" s="1">
        <v>126</v>
      </c>
      <c r="Q242" s="1">
        <v>5</v>
      </c>
      <c r="R242" s="1">
        <f t="shared" si="3"/>
        <v>121</v>
      </c>
    </row>
    <row r="243" spans="1:18" x14ac:dyDescent="0.4">
      <c r="A243" s="1">
        <v>241</v>
      </c>
      <c r="B243" s="4" t="s">
        <v>223</v>
      </c>
      <c r="C243" s="4" t="s">
        <v>260</v>
      </c>
      <c r="D243" s="5" t="str">
        <f ca="1">OFFSET([1]行政区別年齢別人口統計表!$C$30,(ROW()-3)*37,0)</f>
        <v>ダイアパレス桑名駅Ⅱ</v>
      </c>
      <c r="E243" s="6">
        <v>37</v>
      </c>
      <c r="F243" s="6">
        <v>48</v>
      </c>
      <c r="G243" s="6">
        <v>85</v>
      </c>
      <c r="H243" s="6">
        <v>37</v>
      </c>
      <c r="M243">
        <v>37</v>
      </c>
      <c r="N243">
        <v>48</v>
      </c>
      <c r="O243" s="1">
        <v>85</v>
      </c>
      <c r="P243" s="1">
        <v>37</v>
      </c>
      <c r="Q243" s="1">
        <v>0</v>
      </c>
      <c r="R243" s="1">
        <f t="shared" si="3"/>
        <v>37</v>
      </c>
    </row>
    <row r="244" spans="1:18" x14ac:dyDescent="0.4">
      <c r="A244" s="1">
        <v>242</v>
      </c>
      <c r="B244" s="4" t="s">
        <v>223</v>
      </c>
      <c r="C244" s="4" t="s">
        <v>261</v>
      </c>
      <c r="D244" s="5" t="str">
        <f ca="1">OFFSET([1]行政区別年齢別人口統計表!$C$30,(ROW()-3)*37,0)</f>
        <v>桑栄ビル</v>
      </c>
      <c r="E244" s="6">
        <v>2</v>
      </c>
      <c r="F244" s="6">
        <v>0</v>
      </c>
      <c r="G244" s="6">
        <v>2</v>
      </c>
      <c r="H244" s="6">
        <v>2</v>
      </c>
      <c r="M244">
        <v>2</v>
      </c>
      <c r="N244">
        <v>0</v>
      </c>
      <c r="O244" s="1">
        <v>2</v>
      </c>
      <c r="P244" s="1">
        <v>2</v>
      </c>
      <c r="Q244" s="1">
        <v>0</v>
      </c>
      <c r="R244" s="1">
        <f t="shared" si="3"/>
        <v>2</v>
      </c>
    </row>
    <row r="245" spans="1:18" x14ac:dyDescent="0.4">
      <c r="A245" s="1">
        <v>243</v>
      </c>
      <c r="B245" s="4" t="s">
        <v>223</v>
      </c>
      <c r="C245" s="4" t="s">
        <v>262</v>
      </c>
      <c r="D245" s="5" t="str">
        <f ca="1">OFFSET([1]行政区別年齢別人口統計表!$C$30,(ROW()-3)*37,0)</f>
        <v>シャンボ－ル桑名</v>
      </c>
      <c r="E245" s="6">
        <v>26</v>
      </c>
      <c r="F245" s="6">
        <v>50</v>
      </c>
      <c r="G245" s="6">
        <v>76</v>
      </c>
      <c r="H245" s="6">
        <v>48</v>
      </c>
      <c r="M245">
        <v>26</v>
      </c>
      <c r="N245">
        <v>50</v>
      </c>
      <c r="O245" s="1">
        <v>76</v>
      </c>
      <c r="P245" s="1">
        <v>50</v>
      </c>
      <c r="Q245" s="1">
        <v>2</v>
      </c>
      <c r="R245" s="1">
        <f t="shared" si="3"/>
        <v>48</v>
      </c>
    </row>
    <row r="246" spans="1:18" x14ac:dyDescent="0.4">
      <c r="A246" s="1">
        <v>244</v>
      </c>
      <c r="B246" s="4" t="s">
        <v>223</v>
      </c>
      <c r="C246" s="4" t="s">
        <v>263</v>
      </c>
      <c r="D246" s="5" t="str">
        <f ca="1">OFFSET([1]行政区別年齢別人口統計表!$C$30,(ROW()-3)*37,0)</f>
        <v>プラザ桑名</v>
      </c>
      <c r="E246" s="6">
        <v>23</v>
      </c>
      <c r="F246" s="6">
        <v>45</v>
      </c>
      <c r="G246" s="6">
        <v>68</v>
      </c>
      <c r="H246" s="6">
        <v>37</v>
      </c>
      <c r="M246">
        <v>23</v>
      </c>
      <c r="N246">
        <v>45</v>
      </c>
      <c r="O246" s="1">
        <v>68</v>
      </c>
      <c r="P246" s="1">
        <v>37</v>
      </c>
      <c r="Q246" s="1">
        <v>0</v>
      </c>
      <c r="R246" s="1">
        <f t="shared" si="3"/>
        <v>37</v>
      </c>
    </row>
    <row r="247" spans="1:18" x14ac:dyDescent="0.4">
      <c r="A247" s="1">
        <v>245</v>
      </c>
      <c r="B247" s="4" t="s">
        <v>223</v>
      </c>
      <c r="C247" s="4" t="s">
        <v>264</v>
      </c>
      <c r="D247" s="5" t="str">
        <f ca="1">OFFSET([1]行政区別年齢別人口統計表!$C$30,(ROW()-3)*37,0)</f>
        <v>中央町西</v>
      </c>
      <c r="E247" s="6">
        <v>23</v>
      </c>
      <c r="F247" s="6">
        <v>15</v>
      </c>
      <c r="G247" s="6">
        <v>38</v>
      </c>
      <c r="H247" s="6">
        <v>24</v>
      </c>
      <c r="M247">
        <v>23</v>
      </c>
      <c r="N247">
        <v>15</v>
      </c>
      <c r="O247" s="1">
        <v>38</v>
      </c>
      <c r="P247" s="1">
        <v>24</v>
      </c>
      <c r="Q247" s="1">
        <v>0</v>
      </c>
      <c r="R247" s="1">
        <f t="shared" si="3"/>
        <v>24</v>
      </c>
    </row>
    <row r="248" spans="1:18" x14ac:dyDescent="0.4">
      <c r="A248" s="1">
        <v>246</v>
      </c>
      <c r="B248" s="4" t="s">
        <v>223</v>
      </c>
      <c r="C248" s="4" t="s">
        <v>265</v>
      </c>
      <c r="D248" s="5" t="str">
        <f ca="1">OFFSET([1]行政区別年齢別人口統計表!$C$30,(ROW()-3)*37,0)</f>
        <v>中央町第一</v>
      </c>
      <c r="E248" s="6">
        <v>17</v>
      </c>
      <c r="F248" s="6">
        <v>25</v>
      </c>
      <c r="G248" s="6">
        <v>42</v>
      </c>
      <c r="H248" s="6">
        <v>18</v>
      </c>
      <c r="M248">
        <v>17</v>
      </c>
      <c r="N248">
        <v>25</v>
      </c>
      <c r="O248" s="1">
        <v>42</v>
      </c>
      <c r="P248" s="1">
        <v>18</v>
      </c>
      <c r="Q248" s="1">
        <v>0</v>
      </c>
      <c r="R248" s="1">
        <f t="shared" si="3"/>
        <v>18</v>
      </c>
    </row>
    <row r="249" spans="1:18" x14ac:dyDescent="0.4">
      <c r="A249" s="1">
        <v>247</v>
      </c>
      <c r="B249" s="4" t="s">
        <v>223</v>
      </c>
      <c r="C249" s="4" t="s">
        <v>266</v>
      </c>
      <c r="D249" s="5" t="str">
        <f ca="1">OFFSET([1]行政区別年齢別人口統計表!$C$30,(ROW()-3)*37,0)</f>
        <v>アネックス１</v>
      </c>
      <c r="E249" s="6">
        <v>151</v>
      </c>
      <c r="F249" s="6">
        <v>169</v>
      </c>
      <c r="G249" s="6">
        <v>320</v>
      </c>
      <c r="H249" s="6">
        <v>153</v>
      </c>
      <c r="M249">
        <v>151</v>
      </c>
      <c r="N249">
        <v>169</v>
      </c>
      <c r="O249" s="1">
        <v>320</v>
      </c>
      <c r="P249" s="1">
        <v>155</v>
      </c>
      <c r="Q249" s="1">
        <v>2</v>
      </c>
      <c r="R249" s="1">
        <f t="shared" si="3"/>
        <v>153</v>
      </c>
    </row>
    <row r="250" spans="1:18" x14ac:dyDescent="0.4">
      <c r="A250" s="1">
        <v>248</v>
      </c>
      <c r="B250" s="4" t="s">
        <v>223</v>
      </c>
      <c r="C250" s="4" t="s">
        <v>267</v>
      </c>
      <c r="D250" s="5" t="str">
        <f ca="1">OFFSET([1]行政区別年齢別人口統計表!$C$30,(ROW()-3)*37,0)</f>
        <v>サニーコート桑名</v>
      </c>
      <c r="E250" s="6">
        <v>39</v>
      </c>
      <c r="F250" s="6">
        <v>43</v>
      </c>
      <c r="G250" s="6">
        <v>82</v>
      </c>
      <c r="H250" s="6">
        <v>43</v>
      </c>
      <c r="M250">
        <v>39</v>
      </c>
      <c r="N250">
        <v>43</v>
      </c>
      <c r="O250" s="1">
        <v>82</v>
      </c>
      <c r="P250" s="1">
        <v>43</v>
      </c>
      <c r="Q250" s="1">
        <v>0</v>
      </c>
      <c r="R250" s="1">
        <f t="shared" si="3"/>
        <v>43</v>
      </c>
    </row>
    <row r="251" spans="1:18" x14ac:dyDescent="0.4">
      <c r="A251" s="1">
        <v>249</v>
      </c>
      <c r="B251" s="4" t="s">
        <v>223</v>
      </c>
      <c r="C251" s="4" t="s">
        <v>268</v>
      </c>
      <c r="D251" s="5" t="str">
        <f ca="1">OFFSET([1]行政区別年齢別人口統計表!$C$30,(ROW()-3)*37,0)</f>
        <v>コンフォート桑名</v>
      </c>
      <c r="E251" s="6">
        <v>29</v>
      </c>
      <c r="F251" s="6">
        <v>24</v>
      </c>
      <c r="G251" s="6">
        <v>53</v>
      </c>
      <c r="H251" s="6">
        <v>24</v>
      </c>
      <c r="M251">
        <v>29</v>
      </c>
      <c r="N251">
        <v>24</v>
      </c>
      <c r="O251" s="1">
        <v>53</v>
      </c>
      <c r="P251" s="1">
        <v>26</v>
      </c>
      <c r="Q251" s="1">
        <v>2</v>
      </c>
      <c r="R251" s="1">
        <f t="shared" si="3"/>
        <v>24</v>
      </c>
    </row>
    <row r="252" spans="1:18" x14ac:dyDescent="0.4">
      <c r="A252" s="1">
        <v>250</v>
      </c>
      <c r="B252" s="4" t="s">
        <v>223</v>
      </c>
      <c r="C252" s="4" t="s">
        <v>269</v>
      </c>
      <c r="D252" s="5" t="str">
        <f ca="1">OFFSET([1]行政区別年齢別人口統計表!$C$30,(ROW()-3)*37,0)</f>
        <v>ロフティ桑名</v>
      </c>
      <c r="E252" s="6">
        <v>28</v>
      </c>
      <c r="F252" s="6">
        <v>32</v>
      </c>
      <c r="G252" s="6">
        <v>60</v>
      </c>
      <c r="H252" s="6">
        <v>25</v>
      </c>
      <c r="M252">
        <v>28</v>
      </c>
      <c r="N252">
        <v>32</v>
      </c>
      <c r="O252" s="1">
        <v>60</v>
      </c>
      <c r="P252" s="1">
        <v>25</v>
      </c>
      <c r="Q252" s="1">
        <v>0</v>
      </c>
      <c r="R252" s="1">
        <f t="shared" si="3"/>
        <v>25</v>
      </c>
    </row>
    <row r="253" spans="1:18" x14ac:dyDescent="0.4">
      <c r="A253" s="1">
        <v>251</v>
      </c>
      <c r="B253" s="4" t="s">
        <v>223</v>
      </c>
      <c r="C253" s="4" t="s">
        <v>270</v>
      </c>
      <c r="D253" s="5" t="str">
        <f ca="1">OFFSET([1]行政区別年齢別人口統計表!$C$30,(ROW()-3)*37,0)</f>
        <v>ロフティスクエア桑名</v>
      </c>
      <c r="E253" s="6">
        <v>41</v>
      </c>
      <c r="F253" s="6">
        <v>35</v>
      </c>
      <c r="G253" s="6">
        <v>76</v>
      </c>
      <c r="H253" s="6">
        <v>25</v>
      </c>
      <c r="M253">
        <v>41</v>
      </c>
      <c r="N253">
        <v>35</v>
      </c>
      <c r="O253" s="1">
        <v>76</v>
      </c>
      <c r="P253" s="1">
        <v>25</v>
      </c>
      <c r="Q253" s="1">
        <v>0</v>
      </c>
      <c r="R253" s="1">
        <f t="shared" si="3"/>
        <v>25</v>
      </c>
    </row>
    <row r="254" spans="1:18" x14ac:dyDescent="0.4">
      <c r="A254" s="1">
        <v>252</v>
      </c>
      <c r="B254" s="4" t="s">
        <v>223</v>
      </c>
      <c r="C254" s="4" t="s">
        <v>271</v>
      </c>
      <c r="D254" s="7" t="s">
        <v>272</v>
      </c>
      <c r="E254" s="6">
        <v>45</v>
      </c>
      <c r="F254" s="6">
        <v>51</v>
      </c>
      <c r="G254" s="6">
        <v>96</v>
      </c>
      <c r="H254" s="6">
        <v>38</v>
      </c>
      <c r="M254">
        <v>45</v>
      </c>
      <c r="N254">
        <v>51</v>
      </c>
      <c r="O254" s="1">
        <v>96</v>
      </c>
      <c r="P254" s="1">
        <v>38</v>
      </c>
      <c r="Q254" s="1">
        <v>0</v>
      </c>
      <c r="R254" s="1">
        <f t="shared" si="3"/>
        <v>38</v>
      </c>
    </row>
    <row r="255" spans="1:18" x14ac:dyDescent="0.4">
      <c r="A255" s="1">
        <v>253</v>
      </c>
      <c r="B255" s="4" t="s">
        <v>223</v>
      </c>
      <c r="C255" s="4" t="s">
        <v>272</v>
      </c>
      <c r="D255" s="5" t="str">
        <f ca="1">OFFSET([1]行政区別年齢別人口統計表!$C$30,(ROW()-3)*37,0)</f>
        <v>ライオンズ桑名</v>
      </c>
      <c r="E255" s="6">
        <v>63</v>
      </c>
      <c r="F255" s="6">
        <v>71</v>
      </c>
      <c r="G255" s="6">
        <v>134</v>
      </c>
      <c r="H255" s="6">
        <v>52</v>
      </c>
      <c r="M255">
        <v>63</v>
      </c>
      <c r="N255">
        <v>71</v>
      </c>
      <c r="O255" s="1">
        <v>134</v>
      </c>
      <c r="P255" s="1">
        <v>53</v>
      </c>
      <c r="Q255" s="1">
        <v>1</v>
      </c>
      <c r="R255" s="1">
        <f t="shared" si="3"/>
        <v>52</v>
      </c>
    </row>
    <row r="256" spans="1:18" x14ac:dyDescent="0.4">
      <c r="A256" s="1">
        <v>254</v>
      </c>
      <c r="B256" s="4" t="s">
        <v>223</v>
      </c>
      <c r="C256" s="4" t="s">
        <v>273</v>
      </c>
      <c r="D256" s="5" t="str">
        <f ca="1">OFFSET([1]行政区別年齢別人口統計表!$C$30,(ROW()-3)*37,0)</f>
        <v>ポレスター桑名</v>
      </c>
      <c r="E256" s="6">
        <v>61</v>
      </c>
      <c r="F256" s="6">
        <v>60</v>
      </c>
      <c r="G256" s="6">
        <v>121</v>
      </c>
      <c r="H256" s="6">
        <v>43</v>
      </c>
      <c r="M256">
        <v>61</v>
      </c>
      <c r="N256">
        <v>60</v>
      </c>
      <c r="O256" s="1">
        <v>121</v>
      </c>
      <c r="P256" s="1">
        <v>43</v>
      </c>
      <c r="Q256" s="1">
        <v>0</v>
      </c>
      <c r="R256" s="1">
        <f t="shared" si="3"/>
        <v>43</v>
      </c>
    </row>
    <row r="257" spans="1:18" x14ac:dyDescent="0.4">
      <c r="A257" s="1">
        <v>255</v>
      </c>
      <c r="B257" s="4" t="s">
        <v>223</v>
      </c>
      <c r="C257" s="4" t="s">
        <v>274</v>
      </c>
      <c r="D257" s="5" t="str">
        <f ca="1">OFFSET([1]行政区別年齢別人口統計表!$C$30,(ROW()-3)*37,0)</f>
        <v>デュオヒルズ桑名駅前</v>
      </c>
      <c r="E257" s="6">
        <v>42</v>
      </c>
      <c r="F257" s="6">
        <v>33</v>
      </c>
      <c r="G257" s="6">
        <v>75</v>
      </c>
      <c r="H257" s="6">
        <v>26</v>
      </c>
      <c r="M257">
        <v>42</v>
      </c>
      <c r="N257">
        <v>33</v>
      </c>
      <c r="O257" s="1">
        <v>75</v>
      </c>
      <c r="P257" s="1">
        <v>26</v>
      </c>
      <c r="Q257" s="1">
        <v>0</v>
      </c>
      <c r="R257" s="1">
        <f t="shared" si="3"/>
        <v>26</v>
      </c>
    </row>
    <row r="258" spans="1:18" x14ac:dyDescent="0.4">
      <c r="A258" s="1">
        <v>256</v>
      </c>
      <c r="B258" s="4" t="s">
        <v>223</v>
      </c>
      <c r="C258" s="4" t="s">
        <v>275</v>
      </c>
      <c r="D258" s="5" t="str">
        <f ca="1">OFFSET([1]行政区別年齢別人口統計表!$C$30,(ROW()-3)*37,0)</f>
        <v>グランジュッテ桑名駅</v>
      </c>
      <c r="E258" s="6">
        <v>10</v>
      </c>
      <c r="F258" s="6">
        <v>10</v>
      </c>
      <c r="G258" s="6">
        <v>20</v>
      </c>
      <c r="H258" s="6">
        <v>19</v>
      </c>
      <c r="M258">
        <v>10</v>
      </c>
      <c r="N258">
        <v>10</v>
      </c>
      <c r="O258" s="1">
        <v>20</v>
      </c>
      <c r="P258" s="1">
        <v>19</v>
      </c>
      <c r="Q258" s="1">
        <v>0</v>
      </c>
      <c r="R258" s="1">
        <f t="shared" si="3"/>
        <v>19</v>
      </c>
    </row>
    <row r="259" spans="1:18" x14ac:dyDescent="0.4">
      <c r="A259" s="1">
        <v>257</v>
      </c>
      <c r="B259" s="4" t="s">
        <v>223</v>
      </c>
      <c r="C259" s="4" t="s">
        <v>276</v>
      </c>
      <c r="D259" s="5" t="str">
        <f ca="1">OFFSET([1]行政区別年齢別人口統計表!$C$30,(ROW()-3)*37,0)</f>
        <v>ポレスター桑名弐番館</v>
      </c>
      <c r="E259" s="6">
        <v>50</v>
      </c>
      <c r="F259" s="6">
        <v>52</v>
      </c>
      <c r="G259" s="6">
        <v>102</v>
      </c>
      <c r="H259" s="6">
        <v>35</v>
      </c>
      <c r="M259">
        <v>50</v>
      </c>
      <c r="N259">
        <v>52</v>
      </c>
      <c r="O259" s="1">
        <v>102</v>
      </c>
      <c r="P259" s="1">
        <v>35</v>
      </c>
      <c r="Q259" s="1">
        <v>0</v>
      </c>
      <c r="R259" s="1">
        <f t="shared" si="3"/>
        <v>35</v>
      </c>
    </row>
    <row r="260" spans="1:18" x14ac:dyDescent="0.4">
      <c r="A260" s="1">
        <v>258</v>
      </c>
      <c r="B260" s="4" t="s">
        <v>223</v>
      </c>
      <c r="C260" s="4" t="s">
        <v>277</v>
      </c>
      <c r="D260" s="5" t="str">
        <f ca="1">OFFSET([1]行政区別年齢別人口統計表!$C$30,(ROW()-3)*37,0)</f>
        <v>ロフティ桑名Ⅲ</v>
      </c>
      <c r="E260" s="6">
        <v>72</v>
      </c>
      <c r="F260" s="6">
        <v>56</v>
      </c>
      <c r="G260" s="6">
        <v>128</v>
      </c>
      <c r="H260" s="6">
        <v>41</v>
      </c>
      <c r="M260">
        <v>72</v>
      </c>
      <c r="N260">
        <v>56</v>
      </c>
      <c r="O260" s="1">
        <v>128</v>
      </c>
      <c r="P260" s="1">
        <v>41</v>
      </c>
      <c r="Q260" s="1">
        <v>0</v>
      </c>
      <c r="R260" s="1">
        <f t="shared" ref="R260:R323" si="4">P260-Q260</f>
        <v>41</v>
      </c>
    </row>
    <row r="261" spans="1:18" x14ac:dyDescent="0.4">
      <c r="A261" s="1">
        <v>259</v>
      </c>
      <c r="B261" s="4" t="s">
        <v>223</v>
      </c>
      <c r="C261" s="4" t="s">
        <v>278</v>
      </c>
      <c r="D261" s="5" t="str">
        <f ca="1">OFFSET([1]行政区別年齢別人口統計表!$C$30,(ROW()-3)*37,0)</f>
        <v>ジョイコート桑名</v>
      </c>
      <c r="E261" s="6">
        <v>22</v>
      </c>
      <c r="F261" s="6">
        <v>31</v>
      </c>
      <c r="G261" s="6">
        <v>53</v>
      </c>
      <c r="H261" s="6">
        <v>27</v>
      </c>
      <c r="M261">
        <v>22</v>
      </c>
      <c r="N261">
        <v>31</v>
      </c>
      <c r="O261" s="1">
        <v>53</v>
      </c>
      <c r="P261" s="1">
        <v>27</v>
      </c>
      <c r="Q261" s="1">
        <v>0</v>
      </c>
      <c r="R261" s="1">
        <f t="shared" si="4"/>
        <v>27</v>
      </c>
    </row>
    <row r="262" spans="1:18" x14ac:dyDescent="0.4">
      <c r="A262" s="1">
        <v>260</v>
      </c>
      <c r="B262" s="4" t="s">
        <v>223</v>
      </c>
      <c r="C262" s="4" t="s">
        <v>279</v>
      </c>
      <c r="D262" s="5" t="str">
        <f ca="1">OFFSET([1]行政区別年齢別人口統計表!$C$30,(ROW()-3)*37,0)</f>
        <v>ポレスター北浜</v>
      </c>
      <c r="E262" s="6">
        <v>66</v>
      </c>
      <c r="F262" s="6">
        <v>57</v>
      </c>
      <c r="G262" s="6">
        <v>123</v>
      </c>
      <c r="H262" s="6">
        <v>42</v>
      </c>
      <c r="M262">
        <v>66</v>
      </c>
      <c r="N262">
        <v>57</v>
      </c>
      <c r="O262" s="1">
        <v>123</v>
      </c>
      <c r="P262" s="1">
        <v>42</v>
      </c>
      <c r="Q262" s="1">
        <v>0</v>
      </c>
      <c r="R262" s="1">
        <f t="shared" si="4"/>
        <v>42</v>
      </c>
    </row>
    <row r="263" spans="1:18" x14ac:dyDescent="0.4">
      <c r="A263" s="1">
        <v>261</v>
      </c>
      <c r="B263" s="4" t="s">
        <v>223</v>
      </c>
      <c r="C263" s="4" t="s">
        <v>280</v>
      </c>
      <c r="D263" s="5" t="str">
        <f ca="1">OFFSET([1]行政区別年齢別人口統計表!$C$30,(ROW()-3)*37,0)</f>
        <v>スタジオ</v>
      </c>
      <c r="E263" s="6">
        <v>23</v>
      </c>
      <c r="F263" s="6">
        <v>19</v>
      </c>
      <c r="G263" s="6">
        <v>42</v>
      </c>
      <c r="H263" s="6">
        <v>33</v>
      </c>
      <c r="M263">
        <v>23</v>
      </c>
      <c r="N263">
        <v>19</v>
      </c>
      <c r="O263" s="1">
        <v>42</v>
      </c>
      <c r="P263" s="1">
        <v>33</v>
      </c>
      <c r="Q263" s="1">
        <v>0</v>
      </c>
      <c r="R263" s="1">
        <f t="shared" si="4"/>
        <v>33</v>
      </c>
    </row>
    <row r="264" spans="1:18" x14ac:dyDescent="0.4">
      <c r="A264" s="1">
        <v>262</v>
      </c>
      <c r="B264" s="4" t="s">
        <v>281</v>
      </c>
      <c r="C264" s="4" t="s">
        <v>282</v>
      </c>
      <c r="D264" s="5" t="str">
        <f ca="1">OFFSET([1]行政区別年齢別人口統計表!$C$30,(ROW()-3)*37,0)</f>
        <v>船着町</v>
      </c>
      <c r="E264" s="6">
        <v>193</v>
      </c>
      <c r="F264" s="6">
        <v>121</v>
      </c>
      <c r="G264" s="6">
        <v>314</v>
      </c>
      <c r="H264" s="6">
        <v>168</v>
      </c>
      <c r="M264">
        <v>193</v>
      </c>
      <c r="N264">
        <v>121</v>
      </c>
      <c r="O264" s="1">
        <v>314</v>
      </c>
      <c r="P264" s="1">
        <v>168</v>
      </c>
      <c r="Q264" s="1">
        <v>0</v>
      </c>
      <c r="R264" s="1">
        <f t="shared" si="4"/>
        <v>168</v>
      </c>
    </row>
    <row r="265" spans="1:18" x14ac:dyDescent="0.4">
      <c r="A265" s="1">
        <v>263</v>
      </c>
      <c r="B265" s="4" t="s">
        <v>281</v>
      </c>
      <c r="C265" s="4" t="s">
        <v>283</v>
      </c>
      <c r="D265" s="5" t="str">
        <f ca="1">OFFSET([1]行政区別年齢別人口統計表!$C$30,(ROW()-3)*37,0)</f>
        <v>葵町</v>
      </c>
      <c r="E265" s="6">
        <v>90</v>
      </c>
      <c r="F265" s="6">
        <v>95</v>
      </c>
      <c r="G265" s="6">
        <v>185</v>
      </c>
      <c r="H265" s="6">
        <v>78</v>
      </c>
      <c r="M265">
        <v>90</v>
      </c>
      <c r="N265">
        <v>95</v>
      </c>
      <c r="O265" s="1">
        <v>185</v>
      </c>
      <c r="P265" s="1">
        <v>78</v>
      </c>
      <c r="Q265" s="1">
        <v>0</v>
      </c>
      <c r="R265" s="1">
        <f t="shared" si="4"/>
        <v>78</v>
      </c>
    </row>
    <row r="266" spans="1:18" x14ac:dyDescent="0.4">
      <c r="A266" s="1">
        <v>264</v>
      </c>
      <c r="B266" s="4" t="s">
        <v>281</v>
      </c>
      <c r="C266" s="4" t="s">
        <v>284</v>
      </c>
      <c r="D266" s="5" t="str">
        <f ca="1">OFFSET([1]行政区別年齢別人口統計表!$C$30,(ROW()-3)*37,0)</f>
        <v>尾弓田</v>
      </c>
      <c r="E266" s="6">
        <v>82</v>
      </c>
      <c r="F266" s="6">
        <v>88</v>
      </c>
      <c r="G266" s="6">
        <v>170</v>
      </c>
      <c r="H266" s="6">
        <v>79</v>
      </c>
      <c r="M266">
        <v>82</v>
      </c>
      <c r="N266">
        <v>88</v>
      </c>
      <c r="O266" s="1">
        <v>170</v>
      </c>
      <c r="P266" s="1">
        <v>80</v>
      </c>
      <c r="Q266" s="1">
        <v>1</v>
      </c>
      <c r="R266" s="1">
        <f t="shared" si="4"/>
        <v>79</v>
      </c>
    </row>
    <row r="267" spans="1:18" x14ac:dyDescent="0.4">
      <c r="A267" s="1">
        <v>265</v>
      </c>
      <c r="B267" s="4" t="s">
        <v>281</v>
      </c>
      <c r="C267" s="4" t="s">
        <v>285</v>
      </c>
      <c r="D267" s="5" t="str">
        <f ca="1">OFFSET([1]行政区別年齢別人口統計表!$C$30,(ROW()-3)*37,0)</f>
        <v>東方堀江</v>
      </c>
      <c r="E267" s="6">
        <v>84</v>
      </c>
      <c r="F267" s="6">
        <v>86</v>
      </c>
      <c r="G267" s="6">
        <v>170</v>
      </c>
      <c r="H267" s="6">
        <v>83</v>
      </c>
      <c r="M267">
        <v>84</v>
      </c>
      <c r="N267">
        <v>86</v>
      </c>
      <c r="O267" s="1">
        <v>170</v>
      </c>
      <c r="P267" s="1">
        <v>84</v>
      </c>
      <c r="Q267" s="1">
        <v>1</v>
      </c>
      <c r="R267" s="1">
        <f t="shared" si="4"/>
        <v>83</v>
      </c>
    </row>
    <row r="268" spans="1:18" x14ac:dyDescent="0.4">
      <c r="A268" s="1">
        <v>266</v>
      </c>
      <c r="B268" s="4" t="s">
        <v>281</v>
      </c>
      <c r="C268" s="4" t="s">
        <v>286</v>
      </c>
      <c r="D268" s="5" t="str">
        <f ca="1">OFFSET([1]行政区別年齢別人口統計表!$C$30,(ROW()-3)*37,0)</f>
        <v>東桜町</v>
      </c>
      <c r="E268" s="6">
        <v>101</v>
      </c>
      <c r="F268" s="6">
        <v>96</v>
      </c>
      <c r="G268" s="6">
        <v>197</v>
      </c>
      <c r="H268" s="6">
        <v>112</v>
      </c>
      <c r="M268">
        <v>101</v>
      </c>
      <c r="N268">
        <v>96</v>
      </c>
      <c r="O268" s="1">
        <v>197</v>
      </c>
      <c r="P268" s="1">
        <v>116</v>
      </c>
      <c r="Q268" s="1">
        <v>4</v>
      </c>
      <c r="R268" s="1">
        <f t="shared" si="4"/>
        <v>112</v>
      </c>
    </row>
    <row r="269" spans="1:18" x14ac:dyDescent="0.4">
      <c r="A269" s="1">
        <v>267</v>
      </c>
      <c r="B269" s="4" t="s">
        <v>281</v>
      </c>
      <c r="C269" s="4" t="s">
        <v>287</v>
      </c>
      <c r="D269" s="5" t="str">
        <f ca="1">OFFSET([1]行政区別年齢別人口統計表!$C$30,(ROW()-3)*37,0)</f>
        <v>東方暁町</v>
      </c>
      <c r="E269" s="6">
        <v>48</v>
      </c>
      <c r="F269" s="6">
        <v>35</v>
      </c>
      <c r="G269" s="6">
        <v>83</v>
      </c>
      <c r="H269" s="6">
        <v>57</v>
      </c>
      <c r="M269">
        <v>48</v>
      </c>
      <c r="N269">
        <v>35</v>
      </c>
      <c r="O269" s="1">
        <v>83</v>
      </c>
      <c r="P269" s="1">
        <v>57</v>
      </c>
      <c r="Q269" s="1">
        <v>0</v>
      </c>
      <c r="R269" s="1">
        <f t="shared" si="4"/>
        <v>57</v>
      </c>
    </row>
    <row r="270" spans="1:18" x14ac:dyDescent="0.4">
      <c r="A270" s="1">
        <v>268</v>
      </c>
      <c r="B270" s="4" t="s">
        <v>281</v>
      </c>
      <c r="C270" s="4" t="s">
        <v>288</v>
      </c>
      <c r="D270" s="5" t="str">
        <f ca="1">OFFSET([1]行政区別年齢別人口統計表!$C$30,(ROW()-3)*37,0)</f>
        <v>門前通</v>
      </c>
      <c r="E270" s="6">
        <v>45</v>
      </c>
      <c r="F270" s="6">
        <v>35</v>
      </c>
      <c r="G270" s="6">
        <v>80</v>
      </c>
      <c r="H270" s="6">
        <v>46</v>
      </c>
      <c r="M270">
        <v>45</v>
      </c>
      <c r="N270">
        <v>35</v>
      </c>
      <c r="O270" s="1">
        <v>80</v>
      </c>
      <c r="P270" s="1">
        <v>46</v>
      </c>
      <c r="Q270" s="1">
        <v>0</v>
      </c>
      <c r="R270" s="1">
        <f t="shared" si="4"/>
        <v>46</v>
      </c>
    </row>
    <row r="271" spans="1:18" x14ac:dyDescent="0.4">
      <c r="A271" s="1">
        <v>269</v>
      </c>
      <c r="B271" s="4" t="s">
        <v>281</v>
      </c>
      <c r="C271" s="4" t="s">
        <v>289</v>
      </c>
      <c r="D271" s="5" t="str">
        <f ca="1">OFFSET([1]行政区別年齢別人口統計表!$C$30,(ROW()-3)*37,0)</f>
        <v>門前町</v>
      </c>
      <c r="E271" s="6">
        <v>72</v>
      </c>
      <c r="F271" s="6">
        <v>63</v>
      </c>
      <c r="G271" s="6">
        <v>135</v>
      </c>
      <c r="H271" s="6">
        <v>78</v>
      </c>
      <c r="M271">
        <v>72</v>
      </c>
      <c r="N271">
        <v>63</v>
      </c>
      <c r="O271" s="1">
        <v>135</v>
      </c>
      <c r="P271" s="1">
        <v>79</v>
      </c>
      <c r="Q271" s="1">
        <v>1</v>
      </c>
      <c r="R271" s="1">
        <f t="shared" si="4"/>
        <v>78</v>
      </c>
    </row>
    <row r="272" spans="1:18" x14ac:dyDescent="0.4">
      <c r="A272" s="1">
        <v>270</v>
      </c>
      <c r="B272" s="4" t="s">
        <v>281</v>
      </c>
      <c r="C272" s="4" t="s">
        <v>290</v>
      </c>
      <c r="D272" s="5" t="str">
        <f ca="1">OFFSET([1]行政区別年齢別人口統計表!$C$30,(ROW()-3)*37,0)</f>
        <v>南門前町</v>
      </c>
      <c r="E272" s="6">
        <v>10</v>
      </c>
      <c r="F272" s="6">
        <v>15</v>
      </c>
      <c r="G272" s="6">
        <v>25</v>
      </c>
      <c r="H272" s="6">
        <v>14</v>
      </c>
      <c r="M272">
        <v>10</v>
      </c>
      <c r="N272">
        <v>15</v>
      </c>
      <c r="O272" s="1">
        <v>25</v>
      </c>
      <c r="P272" s="1">
        <v>14</v>
      </c>
      <c r="Q272" s="1">
        <v>0</v>
      </c>
      <c r="R272" s="1">
        <f t="shared" si="4"/>
        <v>14</v>
      </c>
    </row>
    <row r="273" spans="1:18" x14ac:dyDescent="0.4">
      <c r="A273" s="1">
        <v>271</v>
      </c>
      <c r="B273" s="4" t="s">
        <v>281</v>
      </c>
      <c r="C273" s="4" t="s">
        <v>291</v>
      </c>
      <c r="D273" s="5" t="str">
        <f ca="1">OFFSET([1]行政区別年齢別人口統計表!$C$30,(ROW()-3)*37,0)</f>
        <v>東方城下町</v>
      </c>
      <c r="E273" s="6">
        <v>37</v>
      </c>
      <c r="F273" s="6">
        <v>26</v>
      </c>
      <c r="G273" s="6">
        <v>63</v>
      </c>
      <c r="H273" s="6">
        <v>34</v>
      </c>
      <c r="M273">
        <v>37</v>
      </c>
      <c r="N273">
        <v>26</v>
      </c>
      <c r="O273" s="1">
        <v>63</v>
      </c>
      <c r="P273" s="1">
        <v>34</v>
      </c>
      <c r="Q273" s="1">
        <v>0</v>
      </c>
      <c r="R273" s="1">
        <f t="shared" si="4"/>
        <v>34</v>
      </c>
    </row>
    <row r="274" spans="1:18" x14ac:dyDescent="0.4">
      <c r="A274" s="1">
        <v>272</v>
      </c>
      <c r="B274" s="4" t="s">
        <v>281</v>
      </c>
      <c r="C274" s="4" t="s">
        <v>292</v>
      </c>
      <c r="D274" s="5" t="str">
        <f ca="1">OFFSET([1]行政区別年齢別人口統計表!$C$30,(ROW()-3)*37,0)</f>
        <v>尾畑町</v>
      </c>
      <c r="E274" s="6">
        <v>90</v>
      </c>
      <c r="F274" s="6">
        <v>89</v>
      </c>
      <c r="G274" s="6">
        <v>179</v>
      </c>
      <c r="H274" s="6">
        <v>77</v>
      </c>
      <c r="M274">
        <v>90</v>
      </c>
      <c r="N274">
        <v>89</v>
      </c>
      <c r="O274" s="1">
        <v>179</v>
      </c>
      <c r="P274" s="1">
        <v>77</v>
      </c>
      <c r="Q274" s="1">
        <v>0</v>
      </c>
      <c r="R274" s="1">
        <f t="shared" si="4"/>
        <v>77</v>
      </c>
    </row>
    <row r="275" spans="1:18" x14ac:dyDescent="0.4">
      <c r="A275" s="1">
        <v>273</v>
      </c>
      <c r="B275" s="4" t="s">
        <v>281</v>
      </c>
      <c r="C275" s="4" t="s">
        <v>293</v>
      </c>
      <c r="D275" s="5" t="str">
        <f ca="1">OFFSET([1]行政区別年齢別人口統計表!$C$30,(ROW()-3)*37,0)</f>
        <v>立坂町第一</v>
      </c>
      <c r="E275" s="6">
        <v>28</v>
      </c>
      <c r="F275" s="6">
        <v>25</v>
      </c>
      <c r="G275" s="6">
        <v>53</v>
      </c>
      <c r="H275" s="6">
        <v>23</v>
      </c>
      <c r="M275">
        <v>28</v>
      </c>
      <c r="N275">
        <v>25</v>
      </c>
      <c r="O275" s="1">
        <v>53</v>
      </c>
      <c r="P275" s="1">
        <v>23</v>
      </c>
      <c r="Q275" s="1">
        <v>0</v>
      </c>
      <c r="R275" s="1">
        <f t="shared" si="4"/>
        <v>23</v>
      </c>
    </row>
    <row r="276" spans="1:18" x14ac:dyDescent="0.4">
      <c r="A276" s="1">
        <v>274</v>
      </c>
      <c r="B276" s="4" t="s">
        <v>281</v>
      </c>
      <c r="C276" s="4" t="s">
        <v>294</v>
      </c>
      <c r="D276" s="5" t="str">
        <f ca="1">OFFSET([1]行政区別年齢別人口統計表!$C$30,(ROW()-3)*37,0)</f>
        <v>立坂町第二</v>
      </c>
      <c r="E276" s="6">
        <v>148</v>
      </c>
      <c r="F276" s="6">
        <v>141</v>
      </c>
      <c r="G276" s="6">
        <v>289</v>
      </c>
      <c r="H276" s="6">
        <v>119</v>
      </c>
      <c r="M276">
        <v>148</v>
      </c>
      <c r="N276">
        <v>141</v>
      </c>
      <c r="O276" s="1">
        <v>289</v>
      </c>
      <c r="P276" s="1">
        <v>119</v>
      </c>
      <c r="Q276" s="1">
        <v>0</v>
      </c>
      <c r="R276" s="1">
        <f t="shared" si="4"/>
        <v>119</v>
      </c>
    </row>
    <row r="277" spans="1:18" x14ac:dyDescent="0.4">
      <c r="A277" s="1">
        <v>275</v>
      </c>
      <c r="B277" s="4" t="s">
        <v>281</v>
      </c>
      <c r="C277" s="4" t="s">
        <v>295</v>
      </c>
      <c r="D277" s="5" t="str">
        <f ca="1">OFFSET([1]行政区別年齢別人口統計表!$C$30,(ROW()-3)*37,0)</f>
        <v>山ノ手通</v>
      </c>
      <c r="E277" s="6">
        <v>69</v>
      </c>
      <c r="F277" s="6">
        <v>63</v>
      </c>
      <c r="G277" s="6">
        <v>132</v>
      </c>
      <c r="H277" s="6">
        <v>93</v>
      </c>
      <c r="M277">
        <v>69</v>
      </c>
      <c r="N277">
        <v>63</v>
      </c>
      <c r="O277" s="1">
        <v>132</v>
      </c>
      <c r="P277" s="1">
        <v>95</v>
      </c>
      <c r="Q277" s="1">
        <v>2</v>
      </c>
      <c r="R277" s="1">
        <f t="shared" si="4"/>
        <v>93</v>
      </c>
    </row>
    <row r="278" spans="1:18" x14ac:dyDescent="0.4">
      <c r="A278" s="1">
        <v>276</v>
      </c>
      <c r="B278" s="4" t="s">
        <v>281</v>
      </c>
      <c r="C278" s="4" t="s">
        <v>296</v>
      </c>
      <c r="D278" s="5" t="str">
        <f ca="1">OFFSET([1]行政区別年齢別人口統計表!$C$30,(ROW()-3)*37,0)</f>
        <v>東方元町</v>
      </c>
      <c r="E278" s="6">
        <v>28</v>
      </c>
      <c r="F278" s="6">
        <v>36</v>
      </c>
      <c r="G278" s="6">
        <v>64</v>
      </c>
      <c r="H278" s="6">
        <v>25</v>
      </c>
      <c r="M278">
        <v>28</v>
      </c>
      <c r="N278">
        <v>36</v>
      </c>
      <c r="O278" s="1">
        <v>64</v>
      </c>
      <c r="P278" s="1">
        <v>25</v>
      </c>
      <c r="Q278" s="1">
        <v>0</v>
      </c>
      <c r="R278" s="1">
        <f t="shared" si="4"/>
        <v>25</v>
      </c>
    </row>
    <row r="279" spans="1:18" x14ac:dyDescent="0.4">
      <c r="A279" s="1">
        <v>277</v>
      </c>
      <c r="B279" s="4" t="s">
        <v>281</v>
      </c>
      <c r="C279" s="4" t="s">
        <v>297</v>
      </c>
      <c r="D279" s="5" t="str">
        <f ca="1">OFFSET([1]行政区別年齢別人口統計表!$C$30,(ROW()-3)*37,0)</f>
        <v>尾野山</v>
      </c>
      <c r="E279" s="6">
        <v>191</v>
      </c>
      <c r="F279" s="6">
        <v>198</v>
      </c>
      <c r="G279" s="6">
        <v>389</v>
      </c>
      <c r="H279" s="6">
        <v>178</v>
      </c>
      <c r="M279">
        <v>191</v>
      </c>
      <c r="N279">
        <v>198</v>
      </c>
      <c r="O279" s="1">
        <v>389</v>
      </c>
      <c r="P279" s="1">
        <v>178</v>
      </c>
      <c r="Q279" s="1">
        <v>0</v>
      </c>
      <c r="R279" s="1">
        <f t="shared" si="4"/>
        <v>178</v>
      </c>
    </row>
    <row r="280" spans="1:18" x14ac:dyDescent="0.4">
      <c r="A280" s="1">
        <v>278</v>
      </c>
      <c r="B280" s="4" t="s">
        <v>281</v>
      </c>
      <c r="C280" s="4" t="s">
        <v>298</v>
      </c>
      <c r="D280" s="7" t="s">
        <v>299</v>
      </c>
      <c r="E280" s="6">
        <v>51</v>
      </c>
      <c r="F280" s="6">
        <v>62</v>
      </c>
      <c r="G280" s="6">
        <v>113</v>
      </c>
      <c r="H280" s="6">
        <v>48</v>
      </c>
      <c r="M280">
        <v>51</v>
      </c>
      <c r="N280">
        <v>62</v>
      </c>
      <c r="O280" s="1">
        <v>113</v>
      </c>
      <c r="P280" s="1">
        <v>48</v>
      </c>
      <c r="Q280" s="1">
        <v>0</v>
      </c>
      <c r="R280" s="1">
        <f t="shared" si="4"/>
        <v>48</v>
      </c>
    </row>
    <row r="281" spans="1:18" x14ac:dyDescent="0.4">
      <c r="A281" s="1">
        <v>279</v>
      </c>
      <c r="B281" s="4" t="s">
        <v>281</v>
      </c>
      <c r="C281" s="4" t="s">
        <v>300</v>
      </c>
      <c r="D281" s="5" t="str">
        <f ca="1">OFFSET([1]行政区別年齢別人口統計表!$C$30,(ROW()-3)*37,0)</f>
        <v>山陽町</v>
      </c>
      <c r="E281" s="6">
        <v>78</v>
      </c>
      <c r="F281" s="6">
        <v>84</v>
      </c>
      <c r="G281" s="6">
        <v>162</v>
      </c>
      <c r="H281" s="6">
        <v>78</v>
      </c>
      <c r="M281">
        <v>78</v>
      </c>
      <c r="N281">
        <v>84</v>
      </c>
      <c r="O281" s="1">
        <v>162</v>
      </c>
      <c r="P281" s="1">
        <v>79</v>
      </c>
      <c r="Q281" s="1">
        <v>1</v>
      </c>
      <c r="R281" s="1">
        <f t="shared" si="4"/>
        <v>78</v>
      </c>
    </row>
    <row r="282" spans="1:18" x14ac:dyDescent="0.4">
      <c r="A282" s="1">
        <v>280</v>
      </c>
      <c r="B282" s="4" t="s">
        <v>281</v>
      </c>
      <c r="C282" s="4" t="s">
        <v>299</v>
      </c>
      <c r="D282" s="5" t="str">
        <f ca="1">OFFSET([1]行政区別年齢別人口統計表!$C$30,(ROW()-3)*37,0)</f>
        <v>マークスエコ桑名寺屋</v>
      </c>
      <c r="E282" s="6">
        <v>44</v>
      </c>
      <c r="F282" s="6">
        <v>42</v>
      </c>
      <c r="G282" s="6">
        <v>86</v>
      </c>
      <c r="H282" s="6">
        <v>30</v>
      </c>
      <c r="M282">
        <v>44</v>
      </c>
      <c r="N282">
        <v>42</v>
      </c>
      <c r="O282" s="1">
        <v>86</v>
      </c>
      <c r="P282" s="1">
        <v>30</v>
      </c>
      <c r="Q282" s="1">
        <v>0</v>
      </c>
      <c r="R282" s="1">
        <f t="shared" si="4"/>
        <v>30</v>
      </c>
    </row>
    <row r="283" spans="1:18" x14ac:dyDescent="0.4">
      <c r="A283" s="1">
        <v>281</v>
      </c>
      <c r="B283" s="4" t="s">
        <v>281</v>
      </c>
      <c r="C283" s="4" t="s">
        <v>301</v>
      </c>
      <c r="D283" s="5" t="str">
        <f ca="1">OFFSET([1]行政区別年齢別人口統計表!$C$30,(ROW()-3)*37,0)</f>
        <v>駅西町</v>
      </c>
      <c r="E283" s="6">
        <v>14</v>
      </c>
      <c r="F283" s="6">
        <v>8</v>
      </c>
      <c r="G283" s="6">
        <v>22</v>
      </c>
      <c r="H283" s="6">
        <v>12</v>
      </c>
      <c r="M283">
        <v>14</v>
      </c>
      <c r="N283">
        <v>8</v>
      </c>
      <c r="O283" s="1">
        <v>22</v>
      </c>
      <c r="P283" s="1">
        <v>12</v>
      </c>
      <c r="Q283" s="1">
        <v>0</v>
      </c>
      <c r="R283" s="1">
        <f t="shared" si="4"/>
        <v>12</v>
      </c>
    </row>
    <row r="284" spans="1:18" x14ac:dyDescent="0.4">
      <c r="A284" s="1">
        <v>282</v>
      </c>
      <c r="B284" s="4" t="s">
        <v>281</v>
      </c>
      <c r="C284" s="4" t="s">
        <v>302</v>
      </c>
      <c r="D284" s="5" t="str">
        <f ca="1">OFFSET([1]行政区別年齢別人口統計表!$C$30,(ROW()-3)*37,0)</f>
        <v>桑名本郷</v>
      </c>
      <c r="E284" s="6">
        <v>58</v>
      </c>
      <c r="F284" s="6">
        <v>72</v>
      </c>
      <c r="G284" s="6">
        <v>130</v>
      </c>
      <c r="H284" s="6">
        <v>53</v>
      </c>
      <c r="M284">
        <v>58</v>
      </c>
      <c r="N284">
        <v>72</v>
      </c>
      <c r="O284" s="1">
        <v>130</v>
      </c>
      <c r="P284" s="1">
        <v>53</v>
      </c>
      <c r="Q284" s="1">
        <v>0</v>
      </c>
      <c r="R284" s="1">
        <f t="shared" si="4"/>
        <v>53</v>
      </c>
    </row>
    <row r="285" spans="1:18" x14ac:dyDescent="0.4">
      <c r="A285" s="1">
        <v>283</v>
      </c>
      <c r="B285" s="4" t="s">
        <v>281</v>
      </c>
      <c r="C285" s="4" t="s">
        <v>303</v>
      </c>
      <c r="D285" s="5" t="str">
        <f ca="1">OFFSET([1]行政区別年齢別人口統計表!$C$30,(ROW()-3)*37,0)</f>
        <v>大成町北</v>
      </c>
      <c r="E285" s="6">
        <v>154</v>
      </c>
      <c r="F285" s="6">
        <v>144</v>
      </c>
      <c r="G285" s="6">
        <v>298</v>
      </c>
      <c r="H285" s="6">
        <v>154</v>
      </c>
      <c r="M285">
        <v>154</v>
      </c>
      <c r="N285">
        <v>144</v>
      </c>
      <c r="O285" s="1">
        <v>298</v>
      </c>
      <c r="P285" s="1">
        <v>159</v>
      </c>
      <c r="Q285" s="1">
        <v>5</v>
      </c>
      <c r="R285" s="1">
        <f t="shared" si="4"/>
        <v>154</v>
      </c>
    </row>
    <row r="286" spans="1:18" x14ac:dyDescent="0.4">
      <c r="A286" s="1">
        <v>284</v>
      </c>
      <c r="B286" s="4" t="s">
        <v>281</v>
      </c>
      <c r="C286" s="4" t="s">
        <v>304</v>
      </c>
      <c r="D286" s="5" t="str">
        <f ca="1">OFFSET([1]行政区別年齢別人口統計表!$C$30,(ROW()-3)*37,0)</f>
        <v>大成町南</v>
      </c>
      <c r="E286" s="6">
        <v>57</v>
      </c>
      <c r="F286" s="6">
        <v>52</v>
      </c>
      <c r="G286" s="6">
        <v>109</v>
      </c>
      <c r="H286" s="6">
        <v>60</v>
      </c>
      <c r="M286">
        <v>57</v>
      </c>
      <c r="N286">
        <v>52</v>
      </c>
      <c r="O286" s="1">
        <v>109</v>
      </c>
      <c r="P286" s="1">
        <v>61</v>
      </c>
      <c r="Q286" s="1">
        <v>1</v>
      </c>
      <c r="R286" s="1">
        <f t="shared" si="4"/>
        <v>60</v>
      </c>
    </row>
    <row r="287" spans="1:18" x14ac:dyDescent="0.4">
      <c r="A287" s="1">
        <v>285</v>
      </c>
      <c r="B287" s="4" t="s">
        <v>281</v>
      </c>
      <c r="C287" s="4" t="s">
        <v>305</v>
      </c>
      <c r="D287" s="5" t="str">
        <f ca="1">OFFSET([1]行政区別年齢別人口統計表!$C$30,(ROW()-3)*37,0)</f>
        <v>高塚町第一</v>
      </c>
      <c r="E287" s="6">
        <v>168</v>
      </c>
      <c r="F287" s="6">
        <v>166</v>
      </c>
      <c r="G287" s="6">
        <v>334</v>
      </c>
      <c r="H287" s="6">
        <v>159</v>
      </c>
      <c r="M287">
        <v>168</v>
      </c>
      <c r="N287">
        <v>166</v>
      </c>
      <c r="O287" s="1">
        <v>334</v>
      </c>
      <c r="P287" s="1">
        <v>160</v>
      </c>
      <c r="Q287" s="1">
        <v>1</v>
      </c>
      <c r="R287" s="1">
        <f t="shared" si="4"/>
        <v>159</v>
      </c>
    </row>
    <row r="288" spans="1:18" x14ac:dyDescent="0.4">
      <c r="A288" s="1">
        <v>286</v>
      </c>
      <c r="B288" s="4" t="s">
        <v>281</v>
      </c>
      <c r="C288" s="4" t="s">
        <v>306</v>
      </c>
      <c r="D288" s="5" t="str">
        <f ca="1">OFFSET([1]行政区別年齢別人口統計表!$C$30,(ROW()-3)*37,0)</f>
        <v>高塚町第二</v>
      </c>
      <c r="E288" s="6">
        <v>151</v>
      </c>
      <c r="F288" s="6">
        <v>147</v>
      </c>
      <c r="G288" s="6">
        <v>298</v>
      </c>
      <c r="H288" s="6">
        <v>135</v>
      </c>
      <c r="M288">
        <v>151</v>
      </c>
      <c r="N288">
        <v>147</v>
      </c>
      <c r="O288" s="1">
        <v>298</v>
      </c>
      <c r="P288" s="1">
        <v>135</v>
      </c>
      <c r="Q288" s="1">
        <v>0</v>
      </c>
      <c r="R288" s="1">
        <f t="shared" si="4"/>
        <v>135</v>
      </c>
    </row>
    <row r="289" spans="1:18" x14ac:dyDescent="0.4">
      <c r="A289" s="1">
        <v>287</v>
      </c>
      <c r="B289" s="4" t="s">
        <v>281</v>
      </c>
      <c r="C289" s="4" t="s">
        <v>307</v>
      </c>
      <c r="D289" s="5" t="str">
        <f ca="1">OFFSET([1]行政区別年齢別人口統計表!$C$30,(ROW()-3)*37,0)</f>
        <v>高塚町第三</v>
      </c>
      <c r="E289" s="6">
        <v>174</v>
      </c>
      <c r="F289" s="6">
        <v>196</v>
      </c>
      <c r="G289" s="6">
        <v>370</v>
      </c>
      <c r="H289" s="6">
        <v>178</v>
      </c>
      <c r="M289">
        <v>174</v>
      </c>
      <c r="N289">
        <v>196</v>
      </c>
      <c r="O289" s="1">
        <v>370</v>
      </c>
      <c r="P289" s="1">
        <v>182</v>
      </c>
      <c r="Q289" s="1">
        <v>4</v>
      </c>
      <c r="R289" s="1">
        <f t="shared" si="4"/>
        <v>178</v>
      </c>
    </row>
    <row r="290" spans="1:18" x14ac:dyDescent="0.4">
      <c r="A290" s="1">
        <v>288</v>
      </c>
      <c r="B290" s="4" t="s">
        <v>281</v>
      </c>
      <c r="C290" s="4" t="s">
        <v>308</v>
      </c>
      <c r="D290" s="5" t="str">
        <f ca="1">OFFSET([1]行政区別年齢別人口統計表!$C$30,(ROW()-3)*37,0)</f>
        <v>北別所第三</v>
      </c>
      <c r="E290" s="6">
        <v>143</v>
      </c>
      <c r="F290" s="6">
        <v>171</v>
      </c>
      <c r="G290" s="6">
        <v>314</v>
      </c>
      <c r="H290" s="6">
        <v>135</v>
      </c>
      <c r="M290">
        <v>143</v>
      </c>
      <c r="N290">
        <v>171</v>
      </c>
      <c r="O290" s="1">
        <v>314</v>
      </c>
      <c r="P290" s="1">
        <v>138</v>
      </c>
      <c r="Q290" s="1">
        <v>3</v>
      </c>
      <c r="R290" s="1">
        <f t="shared" si="4"/>
        <v>135</v>
      </c>
    </row>
    <row r="291" spans="1:18" x14ac:dyDescent="0.4">
      <c r="A291" s="1">
        <v>289</v>
      </c>
      <c r="B291" s="4" t="s">
        <v>281</v>
      </c>
      <c r="C291" s="4" t="s">
        <v>309</v>
      </c>
      <c r="D291" s="5" t="str">
        <f ca="1">OFFSET([1]行政区別年齢別人口統計表!$C$30,(ROW()-3)*37,0)</f>
        <v>北別所第二</v>
      </c>
      <c r="E291" s="6">
        <v>75</v>
      </c>
      <c r="F291" s="6">
        <v>67</v>
      </c>
      <c r="G291" s="6">
        <v>142</v>
      </c>
      <c r="H291" s="6">
        <v>63</v>
      </c>
      <c r="M291">
        <v>75</v>
      </c>
      <c r="N291">
        <v>67</v>
      </c>
      <c r="O291" s="1">
        <v>142</v>
      </c>
      <c r="P291" s="1">
        <v>63</v>
      </c>
      <c r="Q291" s="1">
        <v>0</v>
      </c>
      <c r="R291" s="1">
        <f t="shared" si="4"/>
        <v>63</v>
      </c>
    </row>
    <row r="292" spans="1:18" x14ac:dyDescent="0.4">
      <c r="A292" s="1">
        <v>290</v>
      </c>
      <c r="B292" s="4" t="s">
        <v>281</v>
      </c>
      <c r="C292" s="4" t="s">
        <v>310</v>
      </c>
      <c r="D292" s="5" t="str">
        <f ca="1">OFFSET([1]行政区別年齢別人口統計表!$C$30,(ROW()-3)*37,0)</f>
        <v>北別所第一</v>
      </c>
      <c r="E292" s="6">
        <v>107</v>
      </c>
      <c r="F292" s="6">
        <v>110</v>
      </c>
      <c r="G292" s="6">
        <v>217</v>
      </c>
      <c r="H292" s="6">
        <v>118</v>
      </c>
      <c r="M292">
        <v>107</v>
      </c>
      <c r="N292">
        <v>110</v>
      </c>
      <c r="O292" s="1">
        <v>217</v>
      </c>
      <c r="P292" s="1">
        <v>118</v>
      </c>
      <c r="Q292" s="1">
        <v>0</v>
      </c>
      <c r="R292" s="1">
        <f t="shared" si="4"/>
        <v>118</v>
      </c>
    </row>
    <row r="293" spans="1:18" x14ac:dyDescent="0.4">
      <c r="A293" s="1">
        <v>291</v>
      </c>
      <c r="B293" s="4" t="s">
        <v>281</v>
      </c>
      <c r="C293" s="4" t="s">
        <v>311</v>
      </c>
      <c r="D293" s="5" t="str">
        <f ca="1">OFFSET([1]行政区別年齢別人口統計表!$C$30,(ROW()-3)*37,0)</f>
        <v>梅園通</v>
      </c>
      <c r="E293" s="6">
        <v>53</v>
      </c>
      <c r="F293" s="6">
        <v>62</v>
      </c>
      <c r="G293" s="6">
        <v>115</v>
      </c>
      <c r="H293" s="6">
        <v>51</v>
      </c>
      <c r="M293">
        <v>53</v>
      </c>
      <c r="N293">
        <v>62</v>
      </c>
      <c r="O293" s="1">
        <v>115</v>
      </c>
      <c r="P293" s="1">
        <v>51</v>
      </c>
      <c r="Q293" s="1">
        <v>0</v>
      </c>
      <c r="R293" s="1">
        <f t="shared" si="4"/>
        <v>51</v>
      </c>
    </row>
    <row r="294" spans="1:18" x14ac:dyDescent="0.4">
      <c r="A294" s="1">
        <v>292</v>
      </c>
      <c r="B294" s="4" t="s">
        <v>281</v>
      </c>
      <c r="C294" s="4" t="s">
        <v>312</v>
      </c>
      <c r="D294" s="5" t="str">
        <f ca="1">OFFSET([1]行政区別年齢別人口統計表!$C$30,(ROW()-3)*37,0)</f>
        <v>松並町一丁目</v>
      </c>
      <c r="E294" s="6">
        <v>120</v>
      </c>
      <c r="F294" s="6">
        <v>136</v>
      </c>
      <c r="G294" s="6">
        <v>256</v>
      </c>
      <c r="H294" s="6">
        <v>109</v>
      </c>
      <c r="M294">
        <v>120</v>
      </c>
      <c r="N294">
        <v>136</v>
      </c>
      <c r="O294" s="1">
        <v>256</v>
      </c>
      <c r="P294" s="1">
        <v>109</v>
      </c>
      <c r="Q294" s="1">
        <v>0</v>
      </c>
      <c r="R294" s="1">
        <f t="shared" si="4"/>
        <v>109</v>
      </c>
    </row>
    <row r="295" spans="1:18" x14ac:dyDescent="0.4">
      <c r="A295" s="1">
        <v>293</v>
      </c>
      <c r="B295" s="4" t="s">
        <v>281</v>
      </c>
      <c r="C295" s="4" t="s">
        <v>313</v>
      </c>
      <c r="D295" s="5" t="str">
        <f ca="1">OFFSET([1]行政区別年齢別人口統計表!$C$30,(ROW()-3)*37,0)</f>
        <v>バンベール松並ヒルズ</v>
      </c>
      <c r="E295" s="6">
        <v>20</v>
      </c>
      <c r="F295" s="6">
        <v>22</v>
      </c>
      <c r="G295" s="6">
        <v>42</v>
      </c>
      <c r="H295" s="6">
        <v>18</v>
      </c>
      <c r="M295">
        <v>20</v>
      </c>
      <c r="N295">
        <v>22</v>
      </c>
      <c r="O295" s="1">
        <v>42</v>
      </c>
      <c r="P295" s="1">
        <v>18</v>
      </c>
      <c r="Q295" s="1">
        <v>0</v>
      </c>
      <c r="R295" s="1">
        <f t="shared" si="4"/>
        <v>18</v>
      </c>
    </row>
    <row r="296" spans="1:18" x14ac:dyDescent="0.4">
      <c r="A296" s="1">
        <v>294</v>
      </c>
      <c r="B296" s="4" t="s">
        <v>281</v>
      </c>
      <c r="C296" s="4" t="s">
        <v>314</v>
      </c>
      <c r="D296" s="5" t="str">
        <f ca="1">OFFSET([1]行政区別年齢別人口統計表!$C$30,(ROW()-3)*37,0)</f>
        <v>松並町二丁目</v>
      </c>
      <c r="E296" s="6">
        <v>71</v>
      </c>
      <c r="F296" s="6">
        <v>63</v>
      </c>
      <c r="G296" s="6">
        <v>134</v>
      </c>
      <c r="H296" s="6">
        <v>59</v>
      </c>
      <c r="M296">
        <v>71</v>
      </c>
      <c r="N296">
        <v>63</v>
      </c>
      <c r="O296" s="1">
        <v>134</v>
      </c>
      <c r="P296" s="1">
        <v>59</v>
      </c>
      <c r="Q296" s="1">
        <v>0</v>
      </c>
      <c r="R296" s="1">
        <f t="shared" si="4"/>
        <v>59</v>
      </c>
    </row>
    <row r="297" spans="1:18" x14ac:dyDescent="0.4">
      <c r="A297" s="1">
        <v>295</v>
      </c>
      <c r="B297" s="4" t="s">
        <v>281</v>
      </c>
      <c r="C297" s="4" t="s">
        <v>315</v>
      </c>
      <c r="D297" s="5" t="str">
        <f ca="1">OFFSET([1]行政区別年齢別人口統計表!$C$30,(ROW()-3)*37,0)</f>
        <v>桜通</v>
      </c>
      <c r="E297" s="6">
        <v>38</v>
      </c>
      <c r="F297" s="6">
        <v>39</v>
      </c>
      <c r="G297" s="6">
        <v>77</v>
      </c>
      <c r="H297" s="6">
        <v>51</v>
      </c>
      <c r="M297">
        <v>38</v>
      </c>
      <c r="N297">
        <v>39</v>
      </c>
      <c r="O297" s="1">
        <v>77</v>
      </c>
      <c r="P297" s="1">
        <v>51</v>
      </c>
      <c r="Q297" s="1">
        <v>0</v>
      </c>
      <c r="R297" s="1">
        <f t="shared" si="4"/>
        <v>51</v>
      </c>
    </row>
    <row r="298" spans="1:18" x14ac:dyDescent="0.4">
      <c r="A298" s="1">
        <v>296</v>
      </c>
      <c r="B298" s="4" t="s">
        <v>281</v>
      </c>
      <c r="C298" s="4" t="s">
        <v>316</v>
      </c>
      <c r="D298" s="5" t="str">
        <f ca="1">OFFSET([1]行政区別年齢別人口統計表!$C$30,(ROW()-3)*37,0)</f>
        <v>アトレ桑名桜通</v>
      </c>
      <c r="E298" s="6">
        <v>43</v>
      </c>
      <c r="F298" s="6">
        <v>52</v>
      </c>
      <c r="G298" s="6">
        <v>95</v>
      </c>
      <c r="H298" s="6">
        <v>37</v>
      </c>
      <c r="M298">
        <v>43</v>
      </c>
      <c r="N298">
        <v>52</v>
      </c>
      <c r="O298" s="1">
        <v>95</v>
      </c>
      <c r="P298" s="1">
        <v>37</v>
      </c>
      <c r="Q298" s="1">
        <v>0</v>
      </c>
      <c r="R298" s="1">
        <f t="shared" si="4"/>
        <v>37</v>
      </c>
    </row>
    <row r="299" spans="1:18" x14ac:dyDescent="0.4">
      <c r="A299" s="1">
        <v>297</v>
      </c>
      <c r="B299" s="4" t="s">
        <v>281</v>
      </c>
      <c r="C299" s="4" t="s">
        <v>317</v>
      </c>
      <c r="D299" s="5" t="str">
        <f ca="1">OFFSET([1]行政区別年齢別人口統計表!$C$30,(ROW()-3)*37,0)</f>
        <v>青葉町</v>
      </c>
      <c r="E299" s="6">
        <v>112</v>
      </c>
      <c r="F299" s="6">
        <v>114</v>
      </c>
      <c r="G299" s="6">
        <v>226</v>
      </c>
      <c r="H299" s="6">
        <v>115</v>
      </c>
      <c r="M299">
        <v>112</v>
      </c>
      <c r="N299">
        <v>114</v>
      </c>
      <c r="O299" s="1">
        <v>226</v>
      </c>
      <c r="P299" s="1">
        <v>115</v>
      </c>
      <c r="Q299" s="1">
        <v>0</v>
      </c>
      <c r="R299" s="1">
        <f t="shared" si="4"/>
        <v>115</v>
      </c>
    </row>
    <row r="300" spans="1:18" x14ac:dyDescent="0.4">
      <c r="A300" s="1">
        <v>298</v>
      </c>
      <c r="B300" s="4" t="s">
        <v>281</v>
      </c>
      <c r="C300" s="4" t="s">
        <v>318</v>
      </c>
      <c r="D300" s="5" t="str">
        <f ca="1">OFFSET([1]行政区別年齢別人口統計表!$C$30,(ROW()-3)*37,0)</f>
        <v>汐見町</v>
      </c>
      <c r="E300" s="6">
        <v>136</v>
      </c>
      <c r="F300" s="6">
        <v>161</v>
      </c>
      <c r="G300" s="6">
        <v>297</v>
      </c>
      <c r="H300" s="6">
        <v>120</v>
      </c>
      <c r="M300">
        <v>136</v>
      </c>
      <c r="N300">
        <v>161</v>
      </c>
      <c r="O300" s="1">
        <v>297</v>
      </c>
      <c r="P300" s="1">
        <v>122</v>
      </c>
      <c r="Q300" s="1">
        <v>2</v>
      </c>
      <c r="R300" s="1">
        <f t="shared" si="4"/>
        <v>120</v>
      </c>
    </row>
    <row r="301" spans="1:18" x14ac:dyDescent="0.4">
      <c r="A301" s="1">
        <v>299</v>
      </c>
      <c r="B301" s="4" t="s">
        <v>281</v>
      </c>
      <c r="C301" s="4" t="s">
        <v>319</v>
      </c>
      <c r="D301" s="5" t="str">
        <f ca="1">OFFSET([1]行政区別年齢別人口統計表!$C$30,(ROW()-3)*37,0)</f>
        <v>西方第一</v>
      </c>
      <c r="E301" s="6">
        <v>93</v>
      </c>
      <c r="F301" s="6">
        <v>102</v>
      </c>
      <c r="G301" s="6">
        <v>195</v>
      </c>
      <c r="H301" s="6">
        <v>88</v>
      </c>
      <c r="M301">
        <v>93</v>
      </c>
      <c r="N301">
        <v>102</v>
      </c>
      <c r="O301" s="1">
        <v>195</v>
      </c>
      <c r="P301" s="1">
        <v>88</v>
      </c>
      <c r="Q301" s="1">
        <v>0</v>
      </c>
      <c r="R301" s="1">
        <f t="shared" si="4"/>
        <v>88</v>
      </c>
    </row>
    <row r="302" spans="1:18" x14ac:dyDescent="0.4">
      <c r="A302" s="1">
        <v>300</v>
      </c>
      <c r="B302" s="4" t="s">
        <v>281</v>
      </c>
      <c r="C302" s="4" t="s">
        <v>320</v>
      </c>
      <c r="D302" s="5" t="str">
        <f ca="1">OFFSET([1]行政区別年齢別人口統計表!$C$30,(ROW()-3)*37,0)</f>
        <v>西方第二</v>
      </c>
      <c r="E302" s="6">
        <v>151</v>
      </c>
      <c r="F302" s="6">
        <v>162</v>
      </c>
      <c r="G302" s="6">
        <v>313</v>
      </c>
      <c r="H302" s="6">
        <v>116</v>
      </c>
      <c r="M302">
        <v>151</v>
      </c>
      <c r="N302">
        <v>162</v>
      </c>
      <c r="O302" s="1">
        <v>313</v>
      </c>
      <c r="P302" s="1">
        <v>117</v>
      </c>
      <c r="Q302" s="1">
        <v>1</v>
      </c>
      <c r="R302" s="1">
        <f t="shared" si="4"/>
        <v>116</v>
      </c>
    </row>
    <row r="303" spans="1:18" x14ac:dyDescent="0.4">
      <c r="A303" s="1">
        <v>301</v>
      </c>
      <c r="B303" s="4" t="s">
        <v>281</v>
      </c>
      <c r="C303" s="4" t="s">
        <v>321</v>
      </c>
      <c r="D303" s="5" t="str">
        <f ca="1">OFFSET([1]行政区別年齢別人口統計表!$C$30,(ROW()-3)*37,0)</f>
        <v>西方第三</v>
      </c>
      <c r="E303" s="6">
        <v>127</v>
      </c>
      <c r="F303" s="6">
        <v>126</v>
      </c>
      <c r="G303" s="6">
        <v>253</v>
      </c>
      <c r="H303" s="6">
        <v>110</v>
      </c>
      <c r="M303">
        <v>127</v>
      </c>
      <c r="N303">
        <v>126</v>
      </c>
      <c r="O303" s="1">
        <v>253</v>
      </c>
      <c r="P303" s="1">
        <v>111</v>
      </c>
      <c r="Q303" s="1">
        <v>1</v>
      </c>
      <c r="R303" s="1">
        <f t="shared" si="4"/>
        <v>110</v>
      </c>
    </row>
    <row r="304" spans="1:18" x14ac:dyDescent="0.4">
      <c r="A304" s="1">
        <v>302</v>
      </c>
      <c r="B304" s="4" t="s">
        <v>281</v>
      </c>
      <c r="C304" s="4" t="s">
        <v>322</v>
      </c>
      <c r="D304" s="5" t="str">
        <f ca="1">OFFSET([1]行政区別年齢別人口統計表!$C$30,(ROW()-3)*37,0)</f>
        <v>太夫</v>
      </c>
      <c r="E304" s="6">
        <v>109</v>
      </c>
      <c r="F304" s="6">
        <v>110</v>
      </c>
      <c r="G304" s="6">
        <v>219</v>
      </c>
      <c r="H304" s="6">
        <v>93</v>
      </c>
      <c r="M304">
        <v>109</v>
      </c>
      <c r="N304">
        <v>110</v>
      </c>
      <c r="O304" s="1">
        <v>219</v>
      </c>
      <c r="P304" s="1">
        <v>95</v>
      </c>
      <c r="Q304" s="1">
        <v>2</v>
      </c>
      <c r="R304" s="1">
        <f t="shared" si="4"/>
        <v>93</v>
      </c>
    </row>
    <row r="305" spans="1:18" x14ac:dyDescent="0.4">
      <c r="A305" s="1">
        <v>303</v>
      </c>
      <c r="B305" s="4" t="s">
        <v>281</v>
      </c>
      <c r="C305" s="4" t="s">
        <v>323</v>
      </c>
      <c r="D305" s="5" t="str">
        <f ca="1">OFFSET([1]行政区別年齢別人口統計表!$C$30,(ROW()-3)*37,0)</f>
        <v>東方第一</v>
      </c>
      <c r="E305" s="6">
        <v>77</v>
      </c>
      <c r="F305" s="6">
        <v>77</v>
      </c>
      <c r="G305" s="6">
        <v>154</v>
      </c>
      <c r="H305" s="6">
        <v>67</v>
      </c>
      <c r="M305">
        <v>77</v>
      </c>
      <c r="N305">
        <v>77</v>
      </c>
      <c r="O305" s="1">
        <v>154</v>
      </c>
      <c r="P305" s="1">
        <v>67</v>
      </c>
      <c r="Q305" s="1">
        <v>0</v>
      </c>
      <c r="R305" s="1">
        <f t="shared" si="4"/>
        <v>67</v>
      </c>
    </row>
    <row r="306" spans="1:18" x14ac:dyDescent="0.4">
      <c r="A306" s="1">
        <v>304</v>
      </c>
      <c r="B306" s="4" t="s">
        <v>281</v>
      </c>
      <c r="C306" s="4" t="s">
        <v>324</v>
      </c>
      <c r="D306" s="5" t="str">
        <f ca="1">OFFSET([1]行政区別年齢別人口統計表!$C$30,(ROW()-3)*37,0)</f>
        <v>東方第二</v>
      </c>
      <c r="E306" s="6">
        <v>134</v>
      </c>
      <c r="F306" s="6">
        <v>146</v>
      </c>
      <c r="G306" s="6">
        <v>280</v>
      </c>
      <c r="H306" s="6">
        <v>137</v>
      </c>
      <c r="M306">
        <v>134</v>
      </c>
      <c r="N306">
        <v>146</v>
      </c>
      <c r="O306" s="1">
        <v>280</v>
      </c>
      <c r="P306" s="1">
        <v>137</v>
      </c>
      <c r="Q306" s="1">
        <v>0</v>
      </c>
      <c r="R306" s="1">
        <f t="shared" si="4"/>
        <v>137</v>
      </c>
    </row>
    <row r="307" spans="1:18" x14ac:dyDescent="0.4">
      <c r="A307" s="1">
        <v>305</v>
      </c>
      <c r="B307" s="4" t="s">
        <v>281</v>
      </c>
      <c r="C307" s="4" t="s">
        <v>325</v>
      </c>
      <c r="D307" s="5" t="str">
        <f ca="1">OFFSET([1]行政区別年齢別人口統計表!$C$30,(ROW()-3)*37,0)</f>
        <v>東方第三</v>
      </c>
      <c r="E307" s="6">
        <v>160</v>
      </c>
      <c r="F307" s="6">
        <v>130</v>
      </c>
      <c r="G307" s="6">
        <v>290</v>
      </c>
      <c r="H307" s="6">
        <v>164</v>
      </c>
      <c r="M307">
        <v>160</v>
      </c>
      <c r="N307">
        <v>130</v>
      </c>
      <c r="O307" s="1">
        <v>290</v>
      </c>
      <c r="P307" s="1">
        <v>165</v>
      </c>
      <c r="Q307" s="1">
        <v>1</v>
      </c>
      <c r="R307" s="1">
        <f t="shared" si="4"/>
        <v>164</v>
      </c>
    </row>
    <row r="308" spans="1:18" x14ac:dyDescent="0.4">
      <c r="A308" s="1">
        <v>306</v>
      </c>
      <c r="B308" s="4" t="s">
        <v>281</v>
      </c>
      <c r="C308" s="4" t="s">
        <v>326</v>
      </c>
      <c r="D308" s="5" t="str">
        <f ca="1">OFFSET([1]行政区別年齢別人口統計表!$C$30,(ROW()-3)*37,0)</f>
        <v>船着町第二</v>
      </c>
      <c r="E308" s="6">
        <v>54</v>
      </c>
      <c r="F308" s="6">
        <v>46</v>
      </c>
      <c r="G308" s="6">
        <v>100</v>
      </c>
      <c r="H308" s="6">
        <v>47</v>
      </c>
      <c r="M308">
        <v>54</v>
      </c>
      <c r="N308">
        <v>46</v>
      </c>
      <c r="O308" s="1">
        <v>100</v>
      </c>
      <c r="P308" s="1">
        <v>47</v>
      </c>
      <c r="Q308" s="1">
        <v>0</v>
      </c>
      <c r="R308" s="1">
        <f t="shared" si="4"/>
        <v>47</v>
      </c>
    </row>
    <row r="309" spans="1:18" x14ac:dyDescent="0.4">
      <c r="A309" s="1">
        <v>307</v>
      </c>
      <c r="B309" s="4" t="s">
        <v>281</v>
      </c>
      <c r="C309" s="4" t="s">
        <v>327</v>
      </c>
      <c r="D309" s="5" t="str">
        <f ca="1">OFFSET([1]行政区別年齢別人口統計表!$C$30,(ROW()-3)*37,0)</f>
        <v>船着町第三</v>
      </c>
      <c r="E309" s="6">
        <v>10</v>
      </c>
      <c r="F309" s="6">
        <v>7</v>
      </c>
      <c r="G309" s="6">
        <v>17</v>
      </c>
      <c r="H309" s="6">
        <v>9</v>
      </c>
      <c r="M309">
        <v>10</v>
      </c>
      <c r="N309">
        <v>7</v>
      </c>
      <c r="O309" s="1">
        <v>17</v>
      </c>
      <c r="P309" s="1">
        <v>9</v>
      </c>
      <c r="Q309" s="1">
        <v>0</v>
      </c>
      <c r="R309" s="1">
        <f t="shared" si="4"/>
        <v>9</v>
      </c>
    </row>
    <row r="310" spans="1:18" x14ac:dyDescent="0.4">
      <c r="A310" s="1">
        <v>308</v>
      </c>
      <c r="B310" s="4" t="s">
        <v>281</v>
      </c>
      <c r="C310" s="4" t="s">
        <v>328</v>
      </c>
      <c r="D310" s="5" t="str">
        <f ca="1">OFFSET([1]行政区別年齢別人口統計表!$C$30,(ROW()-3)*37,0)</f>
        <v>天神ヶ丘東</v>
      </c>
      <c r="E310" s="6">
        <v>55</v>
      </c>
      <c r="F310" s="6">
        <v>62</v>
      </c>
      <c r="G310" s="6">
        <v>117</v>
      </c>
      <c r="H310" s="6">
        <v>51</v>
      </c>
      <c r="M310">
        <v>55</v>
      </c>
      <c r="N310">
        <v>62</v>
      </c>
      <c r="O310" s="1">
        <v>117</v>
      </c>
      <c r="P310" s="1">
        <v>51</v>
      </c>
      <c r="Q310" s="1">
        <v>0</v>
      </c>
      <c r="R310" s="1">
        <f t="shared" si="4"/>
        <v>51</v>
      </c>
    </row>
    <row r="311" spans="1:18" x14ac:dyDescent="0.4">
      <c r="A311" s="1">
        <v>309</v>
      </c>
      <c r="B311" s="4" t="s">
        <v>281</v>
      </c>
      <c r="C311" s="4" t="s">
        <v>329</v>
      </c>
      <c r="D311" s="5" t="str">
        <f ca="1">OFFSET([1]行政区別年齢別人口統計表!$C$30,(ROW()-3)*37,0)</f>
        <v>天神ヶ丘西</v>
      </c>
      <c r="E311" s="6">
        <v>101</v>
      </c>
      <c r="F311" s="6">
        <v>97</v>
      </c>
      <c r="G311" s="6">
        <v>198</v>
      </c>
      <c r="H311" s="6">
        <v>97</v>
      </c>
      <c r="M311">
        <v>101</v>
      </c>
      <c r="N311">
        <v>97</v>
      </c>
      <c r="O311" s="1">
        <v>198</v>
      </c>
      <c r="P311" s="1">
        <v>97</v>
      </c>
      <c r="Q311" s="1">
        <v>0</v>
      </c>
      <c r="R311" s="1">
        <f t="shared" si="4"/>
        <v>97</v>
      </c>
    </row>
    <row r="312" spans="1:18" x14ac:dyDescent="0.4">
      <c r="A312" s="1">
        <v>310</v>
      </c>
      <c r="B312" s="4" t="s">
        <v>281</v>
      </c>
      <c r="C312" s="4" t="s">
        <v>330</v>
      </c>
      <c r="D312" s="5" t="str">
        <f ca="1">OFFSET([1]行政区別年齢別人口統計表!$C$30,(ROW()-3)*37,0)</f>
        <v>天神ヶ丘南</v>
      </c>
      <c r="E312" s="6">
        <v>70</v>
      </c>
      <c r="F312" s="6">
        <v>67</v>
      </c>
      <c r="G312" s="6">
        <v>137</v>
      </c>
      <c r="H312" s="6">
        <v>61</v>
      </c>
      <c r="M312">
        <v>70</v>
      </c>
      <c r="N312">
        <v>67</v>
      </c>
      <c r="O312" s="1">
        <v>137</v>
      </c>
      <c r="P312" s="1">
        <v>61</v>
      </c>
      <c r="Q312" s="1">
        <v>0</v>
      </c>
      <c r="R312" s="1">
        <f t="shared" si="4"/>
        <v>61</v>
      </c>
    </row>
    <row r="313" spans="1:18" x14ac:dyDescent="0.4">
      <c r="A313" s="1">
        <v>311</v>
      </c>
      <c r="B313" s="4" t="s">
        <v>281</v>
      </c>
      <c r="C313" s="4" t="s">
        <v>331</v>
      </c>
      <c r="D313" s="5" t="str">
        <f ca="1">OFFSET([1]行政区別年齢別人口統計表!$C$30,(ROW()-3)*37,0)</f>
        <v>天神ヶ丘北</v>
      </c>
      <c r="E313" s="6">
        <v>59</v>
      </c>
      <c r="F313" s="6">
        <v>63</v>
      </c>
      <c r="G313" s="6">
        <v>122</v>
      </c>
      <c r="H313" s="6">
        <v>54</v>
      </c>
      <c r="M313">
        <v>59</v>
      </c>
      <c r="N313">
        <v>63</v>
      </c>
      <c r="O313" s="1">
        <v>122</v>
      </c>
      <c r="P313" s="1">
        <v>54</v>
      </c>
      <c r="Q313" s="1">
        <v>0</v>
      </c>
      <c r="R313" s="1">
        <f t="shared" si="4"/>
        <v>54</v>
      </c>
    </row>
    <row r="314" spans="1:18" x14ac:dyDescent="0.4">
      <c r="A314" s="1">
        <v>312</v>
      </c>
      <c r="B314" s="4" t="s">
        <v>281</v>
      </c>
      <c r="C314" s="4" t="s">
        <v>332</v>
      </c>
      <c r="D314" s="5" t="str">
        <f ca="1">OFFSET([1]行政区別年齢別人口統計表!$C$30,(ROW()-3)*37,0)</f>
        <v>西方笹山</v>
      </c>
      <c r="E314" s="6">
        <v>109</v>
      </c>
      <c r="F314" s="6">
        <v>102</v>
      </c>
      <c r="G314" s="6">
        <v>211</v>
      </c>
      <c r="H314" s="6">
        <v>59</v>
      </c>
      <c r="M314">
        <v>109</v>
      </c>
      <c r="N314">
        <v>102</v>
      </c>
      <c r="O314" s="1">
        <v>211</v>
      </c>
      <c r="P314" s="1">
        <v>60</v>
      </c>
      <c r="Q314" s="1">
        <v>1</v>
      </c>
      <c r="R314" s="1">
        <f t="shared" si="4"/>
        <v>59</v>
      </c>
    </row>
    <row r="315" spans="1:18" x14ac:dyDescent="0.4">
      <c r="A315" s="1">
        <v>313</v>
      </c>
      <c r="B315" s="4" t="s">
        <v>333</v>
      </c>
      <c r="C315" s="4" t="s">
        <v>334</v>
      </c>
      <c r="D315" s="5" t="str">
        <f ca="1">OFFSET([1]行政区別年齢別人口統計表!$C$30,(ROW()-3)*37,0)</f>
        <v>蛎塚東</v>
      </c>
      <c r="E315" s="6">
        <v>61</v>
      </c>
      <c r="F315" s="6">
        <v>64</v>
      </c>
      <c r="G315" s="6">
        <v>125</v>
      </c>
      <c r="H315" s="6">
        <v>53</v>
      </c>
      <c r="M315">
        <v>61</v>
      </c>
      <c r="N315">
        <v>64</v>
      </c>
      <c r="O315" s="1">
        <v>125</v>
      </c>
      <c r="P315" s="1">
        <v>53</v>
      </c>
      <c r="Q315" s="1">
        <v>0</v>
      </c>
      <c r="R315" s="1">
        <f t="shared" si="4"/>
        <v>53</v>
      </c>
    </row>
    <row r="316" spans="1:18" x14ac:dyDescent="0.4">
      <c r="A316" s="1">
        <v>314</v>
      </c>
      <c r="B316" s="4" t="s">
        <v>333</v>
      </c>
      <c r="C316" s="4" t="s">
        <v>335</v>
      </c>
      <c r="D316" s="5" t="str">
        <f ca="1">OFFSET([1]行政区別年齢別人口統計表!$C$30,(ROW()-3)*37,0)</f>
        <v>蛎塚西</v>
      </c>
      <c r="E316" s="6">
        <v>77</v>
      </c>
      <c r="F316" s="6">
        <v>94</v>
      </c>
      <c r="G316" s="6">
        <v>171</v>
      </c>
      <c r="H316" s="6">
        <v>73</v>
      </c>
      <c r="M316">
        <v>77</v>
      </c>
      <c r="N316">
        <v>94</v>
      </c>
      <c r="O316" s="1">
        <v>171</v>
      </c>
      <c r="P316" s="1">
        <v>74</v>
      </c>
      <c r="Q316" s="1">
        <v>1</v>
      </c>
      <c r="R316" s="1">
        <f t="shared" si="4"/>
        <v>73</v>
      </c>
    </row>
    <row r="317" spans="1:18" x14ac:dyDescent="0.4">
      <c r="A317" s="1">
        <v>315</v>
      </c>
      <c r="B317" s="4" t="s">
        <v>333</v>
      </c>
      <c r="C317" s="4" t="s">
        <v>336</v>
      </c>
      <c r="D317" s="5" t="str">
        <f ca="1">OFFSET([1]行政区別年齢別人口統計表!$C$30,(ROW()-3)*37,0)</f>
        <v>西汰上第三</v>
      </c>
      <c r="E317" s="6">
        <v>31</v>
      </c>
      <c r="F317" s="6">
        <v>34</v>
      </c>
      <c r="G317" s="6">
        <v>65</v>
      </c>
      <c r="H317" s="6">
        <v>34</v>
      </c>
      <c r="M317">
        <v>31</v>
      </c>
      <c r="N317">
        <v>34</v>
      </c>
      <c r="O317" s="1">
        <v>65</v>
      </c>
      <c r="P317" s="1">
        <v>34</v>
      </c>
      <c r="Q317" s="1">
        <v>0</v>
      </c>
      <c r="R317" s="1">
        <f t="shared" si="4"/>
        <v>34</v>
      </c>
    </row>
    <row r="318" spans="1:18" x14ac:dyDescent="0.4">
      <c r="A318" s="1">
        <v>316</v>
      </c>
      <c r="B318" s="4" t="s">
        <v>333</v>
      </c>
      <c r="C318" s="4" t="s">
        <v>337</v>
      </c>
      <c r="D318" s="5" t="str">
        <f ca="1">OFFSET([1]行政区別年齢別人口統計表!$C$30,(ROW()-3)*37,0)</f>
        <v>西汰上第二</v>
      </c>
      <c r="E318" s="6">
        <v>46</v>
      </c>
      <c r="F318" s="6">
        <v>56</v>
      </c>
      <c r="G318" s="6">
        <v>102</v>
      </c>
      <c r="H318" s="6">
        <v>48</v>
      </c>
      <c r="M318">
        <v>46</v>
      </c>
      <c r="N318">
        <v>56</v>
      </c>
      <c r="O318" s="1">
        <v>102</v>
      </c>
      <c r="P318" s="1">
        <v>48</v>
      </c>
      <c r="Q318" s="1">
        <v>0</v>
      </c>
      <c r="R318" s="1">
        <f t="shared" si="4"/>
        <v>48</v>
      </c>
    </row>
    <row r="319" spans="1:18" x14ac:dyDescent="0.4">
      <c r="A319" s="1">
        <v>317</v>
      </c>
      <c r="B319" s="4" t="s">
        <v>333</v>
      </c>
      <c r="C319" s="4" t="s">
        <v>338</v>
      </c>
      <c r="D319" s="5" t="str">
        <f ca="1">OFFSET([1]行政区別年齢別人口統計表!$C$30,(ROW()-3)*37,0)</f>
        <v>西汰上第一</v>
      </c>
      <c r="E319" s="6">
        <v>48</v>
      </c>
      <c r="F319" s="6">
        <v>60</v>
      </c>
      <c r="G319" s="6">
        <v>108</v>
      </c>
      <c r="H319" s="6">
        <v>54</v>
      </c>
      <c r="M319">
        <v>48</v>
      </c>
      <c r="N319">
        <v>60</v>
      </c>
      <c r="O319" s="1">
        <v>108</v>
      </c>
      <c r="P319" s="1">
        <v>54</v>
      </c>
      <c r="Q319" s="1">
        <v>0</v>
      </c>
      <c r="R319" s="1">
        <f t="shared" si="4"/>
        <v>54</v>
      </c>
    </row>
    <row r="320" spans="1:18" x14ac:dyDescent="0.4">
      <c r="A320" s="1">
        <v>318</v>
      </c>
      <c r="B320" s="4" t="s">
        <v>333</v>
      </c>
      <c r="C320" s="4" t="s">
        <v>339</v>
      </c>
      <c r="D320" s="5" t="str">
        <f ca="1">OFFSET([1]行政区別年齢別人口統計表!$C$30,(ROW()-3)*37,0)</f>
        <v>東汰上北</v>
      </c>
      <c r="E320" s="6">
        <v>97</v>
      </c>
      <c r="F320" s="6">
        <v>89</v>
      </c>
      <c r="G320" s="6">
        <v>186</v>
      </c>
      <c r="H320" s="6">
        <v>90</v>
      </c>
      <c r="M320">
        <v>97</v>
      </c>
      <c r="N320">
        <v>89</v>
      </c>
      <c r="O320" s="1">
        <v>186</v>
      </c>
      <c r="P320" s="1">
        <v>90</v>
      </c>
      <c r="Q320" s="1">
        <v>0</v>
      </c>
      <c r="R320" s="1">
        <f t="shared" si="4"/>
        <v>90</v>
      </c>
    </row>
    <row r="321" spans="1:18" x14ac:dyDescent="0.4">
      <c r="A321" s="1">
        <v>319</v>
      </c>
      <c r="B321" s="4" t="s">
        <v>333</v>
      </c>
      <c r="C321" s="4" t="s">
        <v>340</v>
      </c>
      <c r="D321" s="5" t="str">
        <f ca="1">OFFSET([1]行政区別年齢別人口統計表!$C$30,(ROW()-3)*37,0)</f>
        <v>東汰上中</v>
      </c>
      <c r="E321" s="6">
        <v>130</v>
      </c>
      <c r="F321" s="6">
        <v>110</v>
      </c>
      <c r="G321" s="6">
        <v>240</v>
      </c>
      <c r="H321" s="6">
        <v>121</v>
      </c>
      <c r="M321">
        <v>130</v>
      </c>
      <c r="N321">
        <v>110</v>
      </c>
      <c r="O321" s="1">
        <v>240</v>
      </c>
      <c r="P321" s="1">
        <v>124</v>
      </c>
      <c r="Q321" s="1">
        <v>3</v>
      </c>
      <c r="R321" s="1">
        <f t="shared" si="4"/>
        <v>121</v>
      </c>
    </row>
    <row r="322" spans="1:18" x14ac:dyDescent="0.4">
      <c r="A322" s="1">
        <v>320</v>
      </c>
      <c r="B322" s="4" t="s">
        <v>333</v>
      </c>
      <c r="C322" s="4" t="s">
        <v>341</v>
      </c>
      <c r="D322" s="5" t="str">
        <f ca="1">OFFSET([1]行政区別年齢別人口統計表!$C$30,(ROW()-3)*37,0)</f>
        <v>東汰上南</v>
      </c>
      <c r="E322" s="6">
        <v>87</v>
      </c>
      <c r="F322" s="6">
        <v>68</v>
      </c>
      <c r="G322" s="6">
        <v>155</v>
      </c>
      <c r="H322" s="6">
        <v>76</v>
      </c>
      <c r="M322">
        <v>87</v>
      </c>
      <c r="N322">
        <v>68</v>
      </c>
      <c r="O322" s="1">
        <v>155</v>
      </c>
      <c r="P322" s="1">
        <v>77</v>
      </c>
      <c r="Q322" s="1">
        <v>1</v>
      </c>
      <c r="R322" s="1">
        <f t="shared" si="4"/>
        <v>76</v>
      </c>
    </row>
    <row r="323" spans="1:18" x14ac:dyDescent="0.4">
      <c r="A323" s="1">
        <v>321</v>
      </c>
      <c r="B323" s="4" t="s">
        <v>333</v>
      </c>
      <c r="C323" s="4" t="s">
        <v>342</v>
      </c>
      <c r="D323" s="5" t="str">
        <f ca="1">OFFSET([1]行政区別年齢別人口統計表!$C$30,(ROW()-3)*37,0)</f>
        <v>明竜町</v>
      </c>
      <c r="E323" s="6">
        <v>76</v>
      </c>
      <c r="F323" s="6">
        <v>44</v>
      </c>
      <c r="G323" s="6">
        <v>120</v>
      </c>
      <c r="H323" s="6">
        <v>76</v>
      </c>
      <c r="M323">
        <v>76</v>
      </c>
      <c r="N323">
        <v>44</v>
      </c>
      <c r="O323" s="1">
        <v>120</v>
      </c>
      <c r="P323" s="1">
        <v>76</v>
      </c>
      <c r="Q323" s="1">
        <v>0</v>
      </c>
      <c r="R323" s="1">
        <f t="shared" si="4"/>
        <v>76</v>
      </c>
    </row>
    <row r="324" spans="1:18" x14ac:dyDescent="0.4">
      <c r="A324" s="1">
        <v>322</v>
      </c>
      <c r="B324" s="4" t="s">
        <v>333</v>
      </c>
      <c r="C324" s="4" t="s">
        <v>343</v>
      </c>
      <c r="D324" s="5" t="str">
        <f ca="1">OFFSET([1]行政区別年齢別人口統計表!$C$30,(ROW()-3)*37,0)</f>
        <v>春陽町</v>
      </c>
      <c r="E324" s="6">
        <v>62</v>
      </c>
      <c r="F324" s="6">
        <v>66</v>
      </c>
      <c r="G324" s="6">
        <v>128</v>
      </c>
      <c r="H324" s="6">
        <v>71</v>
      </c>
      <c r="M324">
        <v>62</v>
      </c>
      <c r="N324">
        <v>66</v>
      </c>
      <c r="O324" s="1">
        <v>128</v>
      </c>
      <c r="P324" s="1">
        <v>72</v>
      </c>
      <c r="Q324" s="1">
        <v>1</v>
      </c>
      <c r="R324" s="1">
        <f t="shared" ref="R324:R387" si="5">P324-Q324</f>
        <v>71</v>
      </c>
    </row>
    <row r="325" spans="1:18" x14ac:dyDescent="0.4">
      <c r="A325" s="1">
        <v>323</v>
      </c>
      <c r="B325" s="4" t="s">
        <v>333</v>
      </c>
      <c r="C325" s="4" t="s">
        <v>344</v>
      </c>
      <c r="D325" s="5" t="str">
        <f ca="1">OFFSET([1]行政区別年齢別人口統計表!$C$30,(ROW()-3)*37,0)</f>
        <v>蔵金町</v>
      </c>
      <c r="E325" s="6">
        <v>4</v>
      </c>
      <c r="F325" s="6">
        <v>3</v>
      </c>
      <c r="G325" s="6">
        <v>7</v>
      </c>
      <c r="H325" s="6">
        <v>2</v>
      </c>
      <c r="M325">
        <v>4</v>
      </c>
      <c r="N325">
        <v>3</v>
      </c>
      <c r="O325" s="1">
        <v>7</v>
      </c>
      <c r="P325" s="1">
        <v>2</v>
      </c>
      <c r="Q325" s="1">
        <v>0</v>
      </c>
      <c r="R325" s="1">
        <f t="shared" si="5"/>
        <v>2</v>
      </c>
    </row>
    <row r="326" spans="1:18" x14ac:dyDescent="0.4">
      <c r="A326" s="1">
        <v>324</v>
      </c>
      <c r="B326" s="4" t="s">
        <v>333</v>
      </c>
      <c r="C326" s="4" t="s">
        <v>345</v>
      </c>
      <c r="D326" s="5" t="str">
        <f ca="1">OFFSET([1]行政区別年齢別人口統計表!$C$30,(ROW()-3)*37,0)</f>
        <v>成徳町</v>
      </c>
      <c r="E326" s="6">
        <v>123</v>
      </c>
      <c r="F326" s="6">
        <v>151</v>
      </c>
      <c r="G326" s="6">
        <v>274</v>
      </c>
      <c r="H326" s="6">
        <v>149</v>
      </c>
      <c r="M326">
        <v>123</v>
      </c>
      <c r="N326">
        <v>151</v>
      </c>
      <c r="O326" s="1">
        <v>274</v>
      </c>
      <c r="P326" s="1">
        <v>149</v>
      </c>
      <c r="Q326" s="1">
        <v>0</v>
      </c>
      <c r="R326" s="1">
        <f t="shared" si="5"/>
        <v>149</v>
      </c>
    </row>
    <row r="327" spans="1:18" x14ac:dyDescent="0.4">
      <c r="A327" s="1">
        <v>325</v>
      </c>
      <c r="B327" s="4" t="s">
        <v>333</v>
      </c>
      <c r="C327" s="4" t="s">
        <v>346</v>
      </c>
      <c r="D327" s="5" t="str">
        <f ca="1">OFFSET([1]行政区別年齢別人口統計表!$C$30,(ROW()-3)*37,0)</f>
        <v>播磨東</v>
      </c>
      <c r="E327" s="6">
        <v>92</v>
      </c>
      <c r="F327" s="6">
        <v>90</v>
      </c>
      <c r="G327" s="6">
        <v>182</v>
      </c>
      <c r="H327" s="6">
        <v>102</v>
      </c>
      <c r="M327">
        <v>92</v>
      </c>
      <c r="N327">
        <v>90</v>
      </c>
      <c r="O327" s="1">
        <v>182</v>
      </c>
      <c r="P327" s="1">
        <v>103</v>
      </c>
      <c r="Q327" s="1">
        <v>1</v>
      </c>
      <c r="R327" s="1">
        <f t="shared" si="5"/>
        <v>102</v>
      </c>
    </row>
    <row r="328" spans="1:18" x14ac:dyDescent="0.4">
      <c r="A328" s="1">
        <v>326</v>
      </c>
      <c r="B328" s="4" t="s">
        <v>333</v>
      </c>
      <c r="C328" s="4" t="s">
        <v>347</v>
      </c>
      <c r="D328" s="5" t="str">
        <f ca="1">OFFSET([1]行政区別年齢別人口統計表!$C$30,(ROW()-3)*37,0)</f>
        <v>播磨南</v>
      </c>
      <c r="E328" s="6">
        <v>65</v>
      </c>
      <c r="F328" s="6">
        <v>62</v>
      </c>
      <c r="G328" s="6">
        <v>127</v>
      </c>
      <c r="H328" s="6">
        <v>60</v>
      </c>
      <c r="M328">
        <v>65</v>
      </c>
      <c r="N328">
        <v>62</v>
      </c>
      <c r="O328" s="1">
        <v>127</v>
      </c>
      <c r="P328" s="1">
        <v>61</v>
      </c>
      <c r="Q328" s="1">
        <v>1</v>
      </c>
      <c r="R328" s="1">
        <f t="shared" si="5"/>
        <v>60</v>
      </c>
    </row>
    <row r="329" spans="1:18" x14ac:dyDescent="0.4">
      <c r="A329" s="1">
        <v>327</v>
      </c>
      <c r="B329" s="4" t="s">
        <v>333</v>
      </c>
      <c r="C329" s="4" t="s">
        <v>348</v>
      </c>
      <c r="D329" s="5" t="str">
        <f ca="1">OFFSET([1]行政区別年齢別人口統計表!$C$30,(ROW()-3)*37,0)</f>
        <v>播磨西</v>
      </c>
      <c r="E329" s="6">
        <v>47</v>
      </c>
      <c r="F329" s="6">
        <v>77</v>
      </c>
      <c r="G329" s="6">
        <v>124</v>
      </c>
      <c r="H329" s="6">
        <v>75</v>
      </c>
      <c r="M329">
        <v>47</v>
      </c>
      <c r="N329">
        <v>77</v>
      </c>
      <c r="O329" s="1">
        <v>124</v>
      </c>
      <c r="P329" s="1">
        <v>75</v>
      </c>
      <c r="Q329" s="1">
        <v>0</v>
      </c>
      <c r="R329" s="1">
        <f t="shared" si="5"/>
        <v>75</v>
      </c>
    </row>
    <row r="330" spans="1:18" x14ac:dyDescent="0.4">
      <c r="A330" s="1">
        <v>328</v>
      </c>
      <c r="B330" s="4" t="s">
        <v>333</v>
      </c>
      <c r="C330" s="4" t="s">
        <v>349</v>
      </c>
      <c r="D330" s="5" t="str">
        <f ca="1">OFFSET([1]行政区別年齢別人口統計表!$C$30,(ROW()-3)*37,0)</f>
        <v>坂ノ下</v>
      </c>
      <c r="E330" s="6">
        <v>58</v>
      </c>
      <c r="F330" s="6">
        <v>61</v>
      </c>
      <c r="G330" s="6">
        <v>119</v>
      </c>
      <c r="H330" s="6">
        <v>53</v>
      </c>
      <c r="M330">
        <v>58</v>
      </c>
      <c r="N330">
        <v>61</v>
      </c>
      <c r="O330" s="1">
        <v>119</v>
      </c>
      <c r="P330" s="1">
        <v>53</v>
      </c>
      <c r="Q330" s="1">
        <v>0</v>
      </c>
      <c r="R330" s="1">
        <f t="shared" si="5"/>
        <v>53</v>
      </c>
    </row>
    <row r="331" spans="1:18" x14ac:dyDescent="0.4">
      <c r="A331" s="1">
        <v>329</v>
      </c>
      <c r="B331" s="4" t="s">
        <v>333</v>
      </c>
      <c r="C331" s="4" t="s">
        <v>350</v>
      </c>
      <c r="D331" s="5" t="str">
        <f ca="1">OFFSET([1]行政区別年齢別人口統計表!$C$30,(ROW()-3)*37,0)</f>
        <v>東南町第一</v>
      </c>
      <c r="E331" s="6">
        <v>53</v>
      </c>
      <c r="F331" s="6">
        <v>67</v>
      </c>
      <c r="G331" s="6">
        <v>120</v>
      </c>
      <c r="H331" s="6">
        <v>65</v>
      </c>
      <c r="M331">
        <v>53</v>
      </c>
      <c r="N331">
        <v>67</v>
      </c>
      <c r="O331" s="1">
        <v>120</v>
      </c>
      <c r="P331" s="1">
        <v>65</v>
      </c>
      <c r="Q331" s="1">
        <v>0</v>
      </c>
      <c r="R331" s="1">
        <f t="shared" si="5"/>
        <v>65</v>
      </c>
    </row>
    <row r="332" spans="1:18" x14ac:dyDescent="0.4">
      <c r="A332" s="1">
        <v>330</v>
      </c>
      <c r="B332" s="4" t="s">
        <v>333</v>
      </c>
      <c r="C332" s="4" t="s">
        <v>351</v>
      </c>
      <c r="D332" s="5" t="str">
        <f ca="1">OFFSET([1]行政区別年齢別人口統計表!$C$30,(ROW()-3)*37,0)</f>
        <v>東南町第二</v>
      </c>
      <c r="E332" s="6">
        <v>15</v>
      </c>
      <c r="F332" s="6">
        <v>28</v>
      </c>
      <c r="G332" s="6">
        <v>43</v>
      </c>
      <c r="H332" s="6">
        <v>33</v>
      </c>
      <c r="M332">
        <v>15</v>
      </c>
      <c r="N332">
        <v>28</v>
      </c>
      <c r="O332" s="1">
        <v>43</v>
      </c>
      <c r="P332" s="1">
        <v>33</v>
      </c>
      <c r="Q332" s="1">
        <v>0</v>
      </c>
      <c r="R332" s="1">
        <f t="shared" si="5"/>
        <v>33</v>
      </c>
    </row>
    <row r="333" spans="1:18" x14ac:dyDescent="0.4">
      <c r="A333" s="1">
        <v>331</v>
      </c>
      <c r="B333" s="4" t="s">
        <v>333</v>
      </c>
      <c r="C333" s="4" t="s">
        <v>352</v>
      </c>
      <c r="D333" s="5" t="str">
        <f ca="1">OFFSET([1]行政区別年齢別人口統計表!$C$30,(ROW()-3)*37,0)</f>
        <v>涼仙ハウス</v>
      </c>
      <c r="E333" s="6">
        <v>10</v>
      </c>
      <c r="F333" s="6">
        <v>0</v>
      </c>
      <c r="G333" s="6">
        <v>10</v>
      </c>
      <c r="H333" s="6">
        <v>10</v>
      </c>
      <c r="M333">
        <v>10</v>
      </c>
      <c r="N333">
        <v>0</v>
      </c>
      <c r="O333" s="1">
        <v>10</v>
      </c>
      <c r="P333" s="1">
        <v>10</v>
      </c>
      <c r="Q333" s="1">
        <v>0</v>
      </c>
      <c r="R333" s="1">
        <f t="shared" si="5"/>
        <v>10</v>
      </c>
    </row>
    <row r="334" spans="1:18" x14ac:dyDescent="0.4">
      <c r="A334" s="1">
        <v>332</v>
      </c>
      <c r="B334" s="4" t="s">
        <v>333</v>
      </c>
      <c r="C334" s="4" t="s">
        <v>353</v>
      </c>
      <c r="D334" s="5" t="str">
        <f ca="1">OFFSET([1]行政区別年齢別人口統計表!$C$30,(ROW()-3)*37,0)</f>
        <v>若竹町</v>
      </c>
      <c r="E334" s="6">
        <v>122</v>
      </c>
      <c r="F334" s="6">
        <v>131</v>
      </c>
      <c r="G334" s="6">
        <v>253</v>
      </c>
      <c r="H334" s="6">
        <v>119</v>
      </c>
      <c r="M334">
        <v>122</v>
      </c>
      <c r="N334">
        <v>131</v>
      </c>
      <c r="O334" s="1">
        <v>253</v>
      </c>
      <c r="P334" s="1">
        <v>120</v>
      </c>
      <c r="Q334" s="1">
        <v>1</v>
      </c>
      <c r="R334" s="1">
        <f t="shared" si="5"/>
        <v>119</v>
      </c>
    </row>
    <row r="335" spans="1:18" x14ac:dyDescent="0.4">
      <c r="A335" s="1">
        <v>333</v>
      </c>
      <c r="B335" s="4" t="s">
        <v>333</v>
      </c>
      <c r="C335" s="4" t="s">
        <v>354</v>
      </c>
      <c r="D335" s="5" t="str">
        <f ca="1">OFFSET([1]行政区別年齢別人口統計表!$C$30,(ROW()-3)*37,0)</f>
        <v>テラス桑名</v>
      </c>
      <c r="E335" s="6">
        <v>0</v>
      </c>
      <c r="F335" s="6">
        <v>15</v>
      </c>
      <c r="G335" s="6">
        <v>15</v>
      </c>
      <c r="H335" s="6">
        <v>15</v>
      </c>
      <c r="M335">
        <v>0</v>
      </c>
      <c r="N335">
        <v>15</v>
      </c>
      <c r="O335" s="1">
        <v>15</v>
      </c>
      <c r="P335" s="1">
        <v>15</v>
      </c>
      <c r="Q335" s="1">
        <v>0</v>
      </c>
      <c r="R335" s="1">
        <f t="shared" si="5"/>
        <v>15</v>
      </c>
    </row>
    <row r="336" spans="1:18" x14ac:dyDescent="0.4">
      <c r="A336" s="1">
        <v>334</v>
      </c>
      <c r="B336" s="4" t="s">
        <v>333</v>
      </c>
      <c r="C336" s="4" t="s">
        <v>355</v>
      </c>
      <c r="D336" s="5" t="str">
        <f ca="1">OFFSET([1]行政区別年齢別人口統計表!$C$30,(ROW()-3)*37,0)</f>
        <v>曙町</v>
      </c>
      <c r="E336" s="6">
        <v>8</v>
      </c>
      <c r="F336" s="6">
        <v>1</v>
      </c>
      <c r="G336" s="6">
        <v>9</v>
      </c>
      <c r="H336" s="6">
        <v>8</v>
      </c>
      <c r="M336">
        <v>8</v>
      </c>
      <c r="N336">
        <v>1</v>
      </c>
      <c r="O336" s="1">
        <v>9</v>
      </c>
      <c r="P336" s="1">
        <v>8</v>
      </c>
      <c r="Q336" s="1">
        <v>0</v>
      </c>
      <c r="R336" s="1">
        <f t="shared" si="5"/>
        <v>8</v>
      </c>
    </row>
    <row r="337" spans="1:18" x14ac:dyDescent="0.4">
      <c r="A337" s="1">
        <v>335</v>
      </c>
      <c r="B337" s="4" t="s">
        <v>333</v>
      </c>
      <c r="C337" s="4" t="s">
        <v>356</v>
      </c>
      <c r="D337" s="5" t="str">
        <f ca="1">OFFSET([1]行政区別年齢別人口統計表!$C$30,(ROW()-3)*37,0)</f>
        <v>東曙町</v>
      </c>
      <c r="E337" s="6">
        <v>41</v>
      </c>
      <c r="F337" s="6">
        <v>39</v>
      </c>
      <c r="G337" s="6">
        <v>80</v>
      </c>
      <c r="H337" s="6">
        <v>25</v>
      </c>
      <c r="M337">
        <v>41</v>
      </c>
      <c r="N337">
        <v>39</v>
      </c>
      <c r="O337" s="1">
        <v>80</v>
      </c>
      <c r="P337" s="1">
        <v>26</v>
      </c>
      <c r="Q337" s="1">
        <v>1</v>
      </c>
      <c r="R337" s="1">
        <f t="shared" si="5"/>
        <v>25</v>
      </c>
    </row>
    <row r="338" spans="1:18" x14ac:dyDescent="0.4">
      <c r="A338" s="1">
        <v>336</v>
      </c>
      <c r="B338" s="4" t="s">
        <v>333</v>
      </c>
      <c r="C338" s="4" t="s">
        <v>357</v>
      </c>
      <c r="D338" s="5" t="str">
        <f ca="1">OFFSET([1]行政区別年齢別人口統計表!$C$30,(ROW()-3)*37,0)</f>
        <v>清竹町</v>
      </c>
      <c r="E338" s="6">
        <v>48</v>
      </c>
      <c r="F338" s="6">
        <v>60</v>
      </c>
      <c r="G338" s="6">
        <v>108</v>
      </c>
      <c r="H338" s="6">
        <v>39</v>
      </c>
      <c r="M338">
        <v>48</v>
      </c>
      <c r="N338">
        <v>60</v>
      </c>
      <c r="O338" s="1">
        <v>108</v>
      </c>
      <c r="P338" s="1">
        <v>40</v>
      </c>
      <c r="Q338" s="1">
        <v>1</v>
      </c>
      <c r="R338" s="1">
        <f t="shared" si="5"/>
        <v>39</v>
      </c>
    </row>
    <row r="339" spans="1:18" x14ac:dyDescent="0.4">
      <c r="A339" s="1">
        <v>337</v>
      </c>
      <c r="B339" s="4" t="s">
        <v>358</v>
      </c>
      <c r="C339" s="4" t="s">
        <v>359</v>
      </c>
      <c r="D339" s="5" t="str">
        <f ca="1">OFFSET([1]行政区別年齢別人口統計表!$C$30,(ROW()-3)*37,0)</f>
        <v>新西方一・二丁目北</v>
      </c>
      <c r="E339" s="6">
        <v>220</v>
      </c>
      <c r="F339" s="6">
        <v>221</v>
      </c>
      <c r="G339" s="6">
        <v>441</v>
      </c>
      <c r="H339" s="6">
        <v>182</v>
      </c>
      <c r="M339">
        <v>220</v>
      </c>
      <c r="N339">
        <v>221</v>
      </c>
      <c r="O339" s="1">
        <v>441</v>
      </c>
      <c r="P339" s="1">
        <v>183</v>
      </c>
      <c r="Q339" s="1">
        <v>1</v>
      </c>
      <c r="R339" s="1">
        <f t="shared" si="5"/>
        <v>182</v>
      </c>
    </row>
    <row r="340" spans="1:18" x14ac:dyDescent="0.4">
      <c r="A340" s="1">
        <v>338</v>
      </c>
      <c r="B340" s="4" t="s">
        <v>358</v>
      </c>
      <c r="C340" s="4" t="s">
        <v>360</v>
      </c>
      <c r="D340" s="5" t="str">
        <f ca="1">OFFSET([1]行政区別年齢別人口統計表!$C$30,(ROW()-3)*37,0)</f>
        <v>新西方一・二丁目南</v>
      </c>
      <c r="E340" s="6">
        <v>137</v>
      </c>
      <c r="F340" s="6">
        <v>129</v>
      </c>
      <c r="G340" s="6">
        <v>266</v>
      </c>
      <c r="H340" s="6">
        <v>121</v>
      </c>
      <c r="M340">
        <v>137</v>
      </c>
      <c r="N340">
        <v>129</v>
      </c>
      <c r="O340" s="1">
        <v>266</v>
      </c>
      <c r="P340" s="1">
        <v>123</v>
      </c>
      <c r="Q340" s="1">
        <v>2</v>
      </c>
      <c r="R340" s="1">
        <f t="shared" si="5"/>
        <v>121</v>
      </c>
    </row>
    <row r="341" spans="1:18" x14ac:dyDescent="0.4">
      <c r="A341" s="1">
        <v>339</v>
      </c>
      <c r="B341" s="4" t="s">
        <v>358</v>
      </c>
      <c r="C341" s="4" t="s">
        <v>361</v>
      </c>
      <c r="D341" s="5" t="str">
        <f ca="1">OFFSET([1]行政区別年齢別人口統計表!$C$30,(ROW()-3)*37,0)</f>
        <v>新西方三丁目北</v>
      </c>
      <c r="E341" s="6">
        <v>153</v>
      </c>
      <c r="F341" s="6">
        <v>168</v>
      </c>
      <c r="G341" s="6">
        <v>321</v>
      </c>
      <c r="H341" s="6">
        <v>144</v>
      </c>
      <c r="M341">
        <v>153</v>
      </c>
      <c r="N341">
        <v>168</v>
      </c>
      <c r="O341" s="1">
        <v>321</v>
      </c>
      <c r="P341" s="1">
        <v>145</v>
      </c>
      <c r="Q341" s="1">
        <v>1</v>
      </c>
      <c r="R341" s="1">
        <f t="shared" si="5"/>
        <v>144</v>
      </c>
    </row>
    <row r="342" spans="1:18" x14ac:dyDescent="0.4">
      <c r="A342" s="1">
        <v>340</v>
      </c>
      <c r="B342" s="4" t="s">
        <v>358</v>
      </c>
      <c r="C342" s="4" t="s">
        <v>362</v>
      </c>
      <c r="D342" s="5" t="str">
        <f ca="1">OFFSET([1]行政区別年齢別人口統計表!$C$30,(ROW()-3)*37,0)</f>
        <v>新西方三丁目南</v>
      </c>
      <c r="E342" s="6">
        <v>165</v>
      </c>
      <c r="F342" s="6">
        <v>140</v>
      </c>
      <c r="G342" s="6">
        <v>305</v>
      </c>
      <c r="H342" s="6">
        <v>141</v>
      </c>
      <c r="M342">
        <v>165</v>
      </c>
      <c r="N342">
        <v>140</v>
      </c>
      <c r="O342" s="1">
        <v>305</v>
      </c>
      <c r="P342" s="1">
        <v>141</v>
      </c>
      <c r="Q342" s="1">
        <v>0</v>
      </c>
      <c r="R342" s="1">
        <f t="shared" si="5"/>
        <v>141</v>
      </c>
    </row>
    <row r="343" spans="1:18" x14ac:dyDescent="0.4">
      <c r="A343" s="1">
        <v>341</v>
      </c>
      <c r="B343" s="4" t="s">
        <v>358</v>
      </c>
      <c r="C343" s="4" t="s">
        <v>363</v>
      </c>
      <c r="D343" s="5" t="str">
        <f ca="1">OFFSET([1]行政区別年齢別人口統計表!$C$30,(ROW()-3)*37,0)</f>
        <v>新西方四丁目北</v>
      </c>
      <c r="E343" s="6">
        <v>153</v>
      </c>
      <c r="F343" s="6">
        <v>152</v>
      </c>
      <c r="G343" s="6">
        <v>305</v>
      </c>
      <c r="H343" s="6">
        <v>128</v>
      </c>
      <c r="M343">
        <v>153</v>
      </c>
      <c r="N343">
        <v>152</v>
      </c>
      <c r="O343" s="1">
        <v>305</v>
      </c>
      <c r="P343" s="1">
        <v>128</v>
      </c>
      <c r="Q343" s="1">
        <v>0</v>
      </c>
      <c r="R343" s="1">
        <f t="shared" si="5"/>
        <v>128</v>
      </c>
    </row>
    <row r="344" spans="1:18" x14ac:dyDescent="0.4">
      <c r="A344" s="1">
        <v>342</v>
      </c>
      <c r="B344" s="4" t="s">
        <v>358</v>
      </c>
      <c r="C344" s="4" t="s">
        <v>364</v>
      </c>
      <c r="D344" s="5" t="str">
        <f ca="1">OFFSET([1]行政区別年齢別人口統計表!$C$30,(ROW()-3)*37,0)</f>
        <v>新西方四丁目南</v>
      </c>
      <c r="E344" s="6">
        <v>160</v>
      </c>
      <c r="F344" s="6">
        <v>156</v>
      </c>
      <c r="G344" s="6">
        <v>316</v>
      </c>
      <c r="H344" s="6">
        <v>136</v>
      </c>
      <c r="M344">
        <v>160</v>
      </c>
      <c r="N344">
        <v>156</v>
      </c>
      <c r="O344" s="1">
        <v>316</v>
      </c>
      <c r="P344" s="1">
        <v>137</v>
      </c>
      <c r="Q344" s="1">
        <v>1</v>
      </c>
      <c r="R344" s="1">
        <f t="shared" si="5"/>
        <v>136</v>
      </c>
    </row>
    <row r="345" spans="1:18" x14ac:dyDescent="0.4">
      <c r="A345" s="1">
        <v>343</v>
      </c>
      <c r="B345" s="4" t="s">
        <v>358</v>
      </c>
      <c r="C345" s="4" t="s">
        <v>365</v>
      </c>
      <c r="D345" s="5" t="str">
        <f ca="1">OFFSET([1]行政区別年齢別人口統計表!$C$30,(ROW()-3)*37,0)</f>
        <v>新西方五丁目北</v>
      </c>
      <c r="E345" s="6">
        <v>197</v>
      </c>
      <c r="F345" s="6">
        <v>216</v>
      </c>
      <c r="G345" s="6">
        <v>413</v>
      </c>
      <c r="H345" s="6">
        <v>195</v>
      </c>
      <c r="M345">
        <v>197</v>
      </c>
      <c r="N345">
        <v>216</v>
      </c>
      <c r="O345" s="1">
        <v>413</v>
      </c>
      <c r="P345" s="1">
        <v>195</v>
      </c>
      <c r="Q345" s="1">
        <v>0</v>
      </c>
      <c r="R345" s="1">
        <f t="shared" si="5"/>
        <v>195</v>
      </c>
    </row>
    <row r="346" spans="1:18" x14ac:dyDescent="0.4">
      <c r="A346" s="1">
        <v>344</v>
      </c>
      <c r="B346" s="4" t="s">
        <v>358</v>
      </c>
      <c r="C346" s="4" t="s">
        <v>366</v>
      </c>
      <c r="D346" s="5" t="str">
        <f ca="1">OFFSET([1]行政区別年齢別人口統計表!$C$30,(ROW()-3)*37,0)</f>
        <v>新西方五丁目南</v>
      </c>
      <c r="E346" s="6">
        <v>287</v>
      </c>
      <c r="F346" s="6">
        <v>282</v>
      </c>
      <c r="G346" s="6">
        <v>569</v>
      </c>
      <c r="H346" s="6">
        <v>243</v>
      </c>
      <c r="M346">
        <v>287</v>
      </c>
      <c r="N346">
        <v>282</v>
      </c>
      <c r="O346" s="1">
        <v>569</v>
      </c>
      <c r="P346" s="1">
        <v>244</v>
      </c>
      <c r="Q346" s="1">
        <v>1</v>
      </c>
      <c r="R346" s="1">
        <f t="shared" si="5"/>
        <v>243</v>
      </c>
    </row>
    <row r="347" spans="1:18" x14ac:dyDescent="0.4">
      <c r="A347" s="1">
        <v>345</v>
      </c>
      <c r="B347" s="4" t="s">
        <v>358</v>
      </c>
      <c r="C347" s="4" t="s">
        <v>367</v>
      </c>
      <c r="D347" s="5" t="str">
        <f ca="1">OFFSET([1]行政区別年齢別人口統計表!$C$30,(ROW()-3)*37,0)</f>
        <v>新西方六丁目北</v>
      </c>
      <c r="E347" s="6">
        <v>186</v>
      </c>
      <c r="F347" s="6">
        <v>186</v>
      </c>
      <c r="G347" s="6">
        <v>372</v>
      </c>
      <c r="H347" s="6">
        <v>110</v>
      </c>
      <c r="M347">
        <v>186</v>
      </c>
      <c r="N347">
        <v>186</v>
      </c>
      <c r="O347" s="1">
        <v>372</v>
      </c>
      <c r="P347" s="1">
        <v>112</v>
      </c>
      <c r="Q347" s="1">
        <v>2</v>
      </c>
      <c r="R347" s="1">
        <f t="shared" si="5"/>
        <v>110</v>
      </c>
    </row>
    <row r="348" spans="1:18" x14ac:dyDescent="0.4">
      <c r="A348" s="1">
        <v>346</v>
      </c>
      <c r="B348" s="4" t="s">
        <v>358</v>
      </c>
      <c r="C348" s="4" t="s">
        <v>368</v>
      </c>
      <c r="D348" s="5" t="str">
        <f ca="1">OFFSET([1]行政区別年齢別人口統計表!$C$30,(ROW()-3)*37,0)</f>
        <v>新西方六丁目南</v>
      </c>
      <c r="E348" s="6">
        <v>168</v>
      </c>
      <c r="F348" s="6">
        <v>151</v>
      </c>
      <c r="G348" s="6">
        <v>319</v>
      </c>
      <c r="H348" s="6">
        <v>100</v>
      </c>
      <c r="M348">
        <v>168</v>
      </c>
      <c r="N348">
        <v>151</v>
      </c>
      <c r="O348" s="1">
        <v>319</v>
      </c>
      <c r="P348" s="1">
        <v>101</v>
      </c>
      <c r="Q348" s="1">
        <v>1</v>
      </c>
      <c r="R348" s="1">
        <f t="shared" si="5"/>
        <v>100</v>
      </c>
    </row>
    <row r="349" spans="1:18" x14ac:dyDescent="0.4">
      <c r="A349" s="1">
        <v>347</v>
      </c>
      <c r="B349" s="4" t="s">
        <v>358</v>
      </c>
      <c r="C349" s="4" t="s">
        <v>369</v>
      </c>
      <c r="D349" s="5" t="str">
        <f ca="1">OFFSET([1]行政区別年齢別人口統計表!$C$30,(ROW()-3)*37,0)</f>
        <v>ポレスター新西方</v>
      </c>
      <c r="E349" s="6">
        <v>45</v>
      </c>
      <c r="F349" s="6">
        <v>52</v>
      </c>
      <c r="G349" s="6">
        <v>97</v>
      </c>
      <c r="H349" s="6">
        <v>46</v>
      </c>
      <c r="M349">
        <v>45</v>
      </c>
      <c r="N349">
        <v>52</v>
      </c>
      <c r="O349" s="1">
        <v>97</v>
      </c>
      <c r="P349" s="1">
        <v>49</v>
      </c>
      <c r="Q349" s="1">
        <v>3</v>
      </c>
      <c r="R349" s="1">
        <f t="shared" si="5"/>
        <v>46</v>
      </c>
    </row>
    <row r="350" spans="1:18" x14ac:dyDescent="0.4">
      <c r="A350" s="1">
        <v>348</v>
      </c>
      <c r="B350" s="4" t="s">
        <v>358</v>
      </c>
      <c r="C350" s="4" t="s">
        <v>370</v>
      </c>
      <c r="D350" s="5" t="str">
        <f ca="1">OFFSET([1]行政区別年齢別人口統計表!$C$30,(ROW()-3)*37,0)</f>
        <v>新西方七丁目</v>
      </c>
      <c r="E350" s="6">
        <v>109</v>
      </c>
      <c r="F350" s="6">
        <v>112</v>
      </c>
      <c r="G350" s="6">
        <v>221</v>
      </c>
      <c r="H350" s="6">
        <v>63</v>
      </c>
      <c r="M350">
        <v>109</v>
      </c>
      <c r="N350">
        <v>112</v>
      </c>
      <c r="O350" s="1">
        <v>221</v>
      </c>
      <c r="P350" s="1">
        <v>63</v>
      </c>
      <c r="Q350" s="1">
        <v>0</v>
      </c>
      <c r="R350" s="1">
        <f t="shared" si="5"/>
        <v>63</v>
      </c>
    </row>
    <row r="351" spans="1:18" x14ac:dyDescent="0.4">
      <c r="A351" s="1">
        <v>349</v>
      </c>
      <c r="B351" s="4" t="s">
        <v>371</v>
      </c>
      <c r="C351" s="4" t="s">
        <v>372</v>
      </c>
      <c r="D351" s="5" t="str">
        <f ca="1">OFFSET([1]行政区別年齢別人口統計表!$C$30,(ROW()-3)*37,0)</f>
        <v>能部北</v>
      </c>
      <c r="E351" s="6">
        <v>166</v>
      </c>
      <c r="F351" s="6">
        <v>144</v>
      </c>
      <c r="G351" s="6">
        <v>310</v>
      </c>
      <c r="H351" s="6">
        <v>157</v>
      </c>
      <c r="M351">
        <v>166</v>
      </c>
      <c r="N351">
        <v>144</v>
      </c>
      <c r="O351" s="1">
        <v>310</v>
      </c>
      <c r="P351" s="1">
        <v>157</v>
      </c>
      <c r="Q351" s="1">
        <v>0</v>
      </c>
      <c r="R351" s="1">
        <f t="shared" si="5"/>
        <v>157</v>
      </c>
    </row>
    <row r="352" spans="1:18" x14ac:dyDescent="0.4">
      <c r="A352" s="1">
        <v>350</v>
      </c>
      <c r="B352" s="4" t="s">
        <v>371</v>
      </c>
      <c r="C352" s="4" t="s">
        <v>373</v>
      </c>
      <c r="D352" s="5" t="str">
        <f ca="1">OFFSET([1]行政区別年齢別人口統計表!$C$30,(ROW()-3)*37,0)</f>
        <v>能部南</v>
      </c>
      <c r="E352" s="6">
        <v>119</v>
      </c>
      <c r="F352" s="6">
        <v>131</v>
      </c>
      <c r="G352" s="6">
        <v>250</v>
      </c>
      <c r="H352" s="6">
        <v>107</v>
      </c>
      <c r="M352">
        <v>119</v>
      </c>
      <c r="N352">
        <v>131</v>
      </c>
      <c r="O352" s="1">
        <v>250</v>
      </c>
      <c r="P352" s="1">
        <v>107</v>
      </c>
      <c r="Q352" s="1">
        <v>0</v>
      </c>
      <c r="R352" s="1">
        <f t="shared" si="5"/>
        <v>107</v>
      </c>
    </row>
    <row r="353" spans="1:18" x14ac:dyDescent="0.4">
      <c r="A353" s="1">
        <v>351</v>
      </c>
      <c r="B353" s="4" t="s">
        <v>371</v>
      </c>
      <c r="C353" s="4" t="s">
        <v>374</v>
      </c>
      <c r="D353" s="5" t="str">
        <f ca="1">OFFSET([1]行政区別年齢別人口統計表!$C$30,(ROW()-3)*37,0)</f>
        <v>東正和台一・二丁目</v>
      </c>
      <c r="E353" s="6">
        <v>167</v>
      </c>
      <c r="F353" s="6">
        <v>186</v>
      </c>
      <c r="G353" s="6">
        <v>353</v>
      </c>
      <c r="H353" s="6">
        <v>162</v>
      </c>
      <c r="M353">
        <v>167</v>
      </c>
      <c r="N353">
        <v>186</v>
      </c>
      <c r="O353" s="1">
        <v>353</v>
      </c>
      <c r="P353" s="1">
        <v>163</v>
      </c>
      <c r="Q353" s="1">
        <v>1</v>
      </c>
      <c r="R353" s="1">
        <f t="shared" si="5"/>
        <v>162</v>
      </c>
    </row>
    <row r="354" spans="1:18" x14ac:dyDescent="0.4">
      <c r="A354" s="1">
        <v>352</v>
      </c>
      <c r="B354" s="4" t="s">
        <v>371</v>
      </c>
      <c r="C354" s="4" t="s">
        <v>375</v>
      </c>
      <c r="D354" s="5" t="str">
        <f ca="1">OFFSET([1]行政区別年齢別人口統計表!$C$30,(ROW()-3)*37,0)</f>
        <v>東正和台三丁目</v>
      </c>
      <c r="E354" s="6">
        <v>158</v>
      </c>
      <c r="F354" s="6">
        <v>140</v>
      </c>
      <c r="G354" s="6">
        <v>298</v>
      </c>
      <c r="H354" s="6">
        <v>143</v>
      </c>
      <c r="M354">
        <v>158</v>
      </c>
      <c r="N354">
        <v>140</v>
      </c>
      <c r="O354" s="1">
        <v>298</v>
      </c>
      <c r="P354" s="1">
        <v>144</v>
      </c>
      <c r="Q354" s="1">
        <v>1</v>
      </c>
      <c r="R354" s="1">
        <f t="shared" si="5"/>
        <v>143</v>
      </c>
    </row>
    <row r="355" spans="1:18" x14ac:dyDescent="0.4">
      <c r="A355" s="1">
        <v>353</v>
      </c>
      <c r="B355" s="4" t="s">
        <v>371</v>
      </c>
      <c r="C355" s="4" t="s">
        <v>376</v>
      </c>
      <c r="D355" s="5" t="str">
        <f ca="1">OFFSET([1]行政区別年齢別人口統計表!$C$30,(ROW()-3)*37,0)</f>
        <v>東正和台四丁目</v>
      </c>
      <c r="E355" s="6">
        <v>116</v>
      </c>
      <c r="F355" s="6">
        <v>126</v>
      </c>
      <c r="G355" s="6">
        <v>242</v>
      </c>
      <c r="H355" s="6">
        <v>117</v>
      </c>
      <c r="M355">
        <v>116</v>
      </c>
      <c r="N355">
        <v>126</v>
      </c>
      <c r="O355" s="1">
        <v>242</v>
      </c>
      <c r="P355" s="1">
        <v>118</v>
      </c>
      <c r="Q355" s="1">
        <v>1</v>
      </c>
      <c r="R355" s="1">
        <f t="shared" si="5"/>
        <v>117</v>
      </c>
    </row>
    <row r="356" spans="1:18" x14ac:dyDescent="0.4">
      <c r="A356" s="1">
        <v>354</v>
      </c>
      <c r="B356" s="4" t="s">
        <v>371</v>
      </c>
      <c r="C356" s="4" t="s">
        <v>377</v>
      </c>
      <c r="D356" s="5" t="str">
        <f ca="1">OFFSET([1]行政区別年齢別人口統計表!$C$30,(ROW()-3)*37,0)</f>
        <v>東正和台五丁目</v>
      </c>
      <c r="E356" s="6">
        <v>81</v>
      </c>
      <c r="F356" s="6">
        <v>73</v>
      </c>
      <c r="G356" s="6">
        <v>154</v>
      </c>
      <c r="H356" s="6">
        <v>72</v>
      </c>
      <c r="M356">
        <v>81</v>
      </c>
      <c r="N356">
        <v>73</v>
      </c>
      <c r="O356" s="1">
        <v>154</v>
      </c>
      <c r="P356" s="1">
        <v>72</v>
      </c>
      <c r="Q356" s="1">
        <v>0</v>
      </c>
      <c r="R356" s="1">
        <f t="shared" si="5"/>
        <v>72</v>
      </c>
    </row>
    <row r="357" spans="1:18" x14ac:dyDescent="0.4">
      <c r="A357" s="1">
        <v>355</v>
      </c>
      <c r="B357" s="4" t="s">
        <v>371</v>
      </c>
      <c r="C357" s="4" t="s">
        <v>378</v>
      </c>
      <c r="D357" s="5" t="str">
        <f ca="1">OFFSET([1]行政区別年齢別人口統計表!$C$30,(ROW()-3)*37,0)</f>
        <v>東正和台六丁目</v>
      </c>
      <c r="E357" s="6">
        <v>155</v>
      </c>
      <c r="F357" s="6">
        <v>145</v>
      </c>
      <c r="G357" s="6">
        <v>300</v>
      </c>
      <c r="H357" s="6">
        <v>138</v>
      </c>
      <c r="M357">
        <v>155</v>
      </c>
      <c r="N357">
        <v>145</v>
      </c>
      <c r="O357" s="1">
        <v>300</v>
      </c>
      <c r="P357" s="1">
        <v>140</v>
      </c>
      <c r="Q357" s="1">
        <v>2</v>
      </c>
      <c r="R357" s="1">
        <f t="shared" si="5"/>
        <v>138</v>
      </c>
    </row>
    <row r="358" spans="1:18" x14ac:dyDescent="0.4">
      <c r="A358" s="1">
        <v>356</v>
      </c>
      <c r="B358" s="4" t="s">
        <v>371</v>
      </c>
      <c r="C358" s="4" t="s">
        <v>379</v>
      </c>
      <c r="D358" s="5" t="str">
        <f ca="1">OFFSET([1]行政区別年齢別人口統計表!$C$30,(ROW()-3)*37,0)</f>
        <v>東正和台七丁目</v>
      </c>
      <c r="E358" s="6">
        <v>95</v>
      </c>
      <c r="F358" s="6">
        <v>72</v>
      </c>
      <c r="G358" s="6">
        <v>167</v>
      </c>
      <c r="H358" s="6">
        <v>74</v>
      </c>
      <c r="M358">
        <v>95</v>
      </c>
      <c r="N358">
        <v>72</v>
      </c>
      <c r="O358" s="1">
        <v>167</v>
      </c>
      <c r="P358" s="1">
        <v>74</v>
      </c>
      <c r="Q358" s="1">
        <v>0</v>
      </c>
      <c r="R358" s="1">
        <f t="shared" si="5"/>
        <v>74</v>
      </c>
    </row>
    <row r="359" spans="1:18" x14ac:dyDescent="0.4">
      <c r="A359" s="1">
        <v>357</v>
      </c>
      <c r="B359" s="4" t="s">
        <v>371</v>
      </c>
      <c r="C359" s="4" t="s">
        <v>380</v>
      </c>
      <c r="D359" s="5" t="str">
        <f ca="1">OFFSET([1]行政区別年齢別人口統計表!$C$30,(ROW()-3)*37,0)</f>
        <v>桑部園</v>
      </c>
      <c r="E359" s="6">
        <v>91</v>
      </c>
      <c r="F359" s="6">
        <v>95</v>
      </c>
      <c r="G359" s="6">
        <v>186</v>
      </c>
      <c r="H359" s="6">
        <v>86</v>
      </c>
      <c r="M359">
        <v>91</v>
      </c>
      <c r="N359">
        <v>95</v>
      </c>
      <c r="O359" s="1">
        <v>186</v>
      </c>
      <c r="P359" s="1">
        <v>88</v>
      </c>
      <c r="Q359" s="1">
        <v>2</v>
      </c>
      <c r="R359" s="1">
        <f t="shared" si="5"/>
        <v>86</v>
      </c>
    </row>
    <row r="360" spans="1:18" x14ac:dyDescent="0.4">
      <c r="A360" s="1">
        <v>358</v>
      </c>
      <c r="B360" s="4" t="s">
        <v>371</v>
      </c>
      <c r="C360" s="4" t="s">
        <v>381</v>
      </c>
      <c r="D360" s="5" t="str">
        <f ca="1">OFFSET([1]行政区別年齢別人口統計表!$C$30,(ROW()-3)*37,0)</f>
        <v>光和園</v>
      </c>
      <c r="E360" s="6">
        <v>88</v>
      </c>
      <c r="F360" s="6">
        <v>111</v>
      </c>
      <c r="G360" s="6">
        <v>199</v>
      </c>
      <c r="H360" s="6">
        <v>87</v>
      </c>
      <c r="M360">
        <v>88</v>
      </c>
      <c r="N360">
        <v>111</v>
      </c>
      <c r="O360" s="1">
        <v>199</v>
      </c>
      <c r="P360" s="1">
        <v>87</v>
      </c>
      <c r="Q360" s="1">
        <v>0</v>
      </c>
      <c r="R360" s="1">
        <f t="shared" si="5"/>
        <v>87</v>
      </c>
    </row>
    <row r="361" spans="1:18" x14ac:dyDescent="0.4">
      <c r="A361" s="1">
        <v>359</v>
      </c>
      <c r="B361" s="4" t="s">
        <v>371</v>
      </c>
      <c r="C361" s="4" t="s">
        <v>382</v>
      </c>
      <c r="D361" s="5" t="str">
        <f ca="1">OFFSET([1]行政区別年齢別人口統計表!$C$30,(ROW()-3)*37,0)</f>
        <v>桑名南ハイツ</v>
      </c>
      <c r="E361" s="6">
        <v>122</v>
      </c>
      <c r="F361" s="6">
        <v>131</v>
      </c>
      <c r="G361" s="6">
        <v>253</v>
      </c>
      <c r="H361" s="6">
        <v>113</v>
      </c>
      <c r="M361">
        <v>122</v>
      </c>
      <c r="N361">
        <v>131</v>
      </c>
      <c r="O361" s="1">
        <v>253</v>
      </c>
      <c r="P361" s="1">
        <v>113</v>
      </c>
      <c r="Q361" s="1">
        <v>0</v>
      </c>
      <c r="R361" s="1">
        <f t="shared" si="5"/>
        <v>113</v>
      </c>
    </row>
    <row r="362" spans="1:18" x14ac:dyDescent="0.4">
      <c r="A362" s="1">
        <v>360</v>
      </c>
      <c r="B362" s="4" t="s">
        <v>371</v>
      </c>
      <c r="C362" s="4" t="s">
        <v>383</v>
      </c>
      <c r="D362" s="5" t="str">
        <f ca="1">OFFSET([1]行政区別年齢別人口統計表!$C$30,(ROW()-3)*37,0)</f>
        <v>桑明町</v>
      </c>
      <c r="E362" s="6">
        <v>55</v>
      </c>
      <c r="F362" s="6">
        <v>62</v>
      </c>
      <c r="G362" s="6">
        <v>117</v>
      </c>
      <c r="H362" s="6">
        <v>49</v>
      </c>
      <c r="M362">
        <v>55</v>
      </c>
      <c r="N362">
        <v>62</v>
      </c>
      <c r="O362" s="1">
        <v>117</v>
      </c>
      <c r="P362" s="1">
        <v>49</v>
      </c>
      <c r="Q362" s="1">
        <v>0</v>
      </c>
      <c r="R362" s="1">
        <f t="shared" si="5"/>
        <v>49</v>
      </c>
    </row>
    <row r="363" spans="1:18" x14ac:dyDescent="0.4">
      <c r="A363" s="1">
        <v>361</v>
      </c>
      <c r="B363" s="4" t="s">
        <v>371</v>
      </c>
      <c r="C363" s="4" t="s">
        <v>384</v>
      </c>
      <c r="D363" s="5" t="str">
        <f ca="1">OFFSET([1]行政区別年齢別人口統計表!$C$30,(ROW()-3)*37,0)</f>
        <v>新桑部</v>
      </c>
      <c r="E363" s="6">
        <v>19</v>
      </c>
      <c r="F363" s="6">
        <v>31</v>
      </c>
      <c r="G363" s="6">
        <v>50</v>
      </c>
      <c r="H363" s="6">
        <v>34</v>
      </c>
      <c r="M363">
        <v>19</v>
      </c>
      <c r="N363">
        <v>31</v>
      </c>
      <c r="O363" s="1">
        <v>50</v>
      </c>
      <c r="P363" s="1">
        <v>36</v>
      </c>
      <c r="Q363" s="1">
        <v>2</v>
      </c>
      <c r="R363" s="1">
        <f t="shared" si="5"/>
        <v>34</v>
      </c>
    </row>
    <row r="364" spans="1:18" x14ac:dyDescent="0.4">
      <c r="A364" s="1">
        <v>362</v>
      </c>
      <c r="B364" s="4" t="s">
        <v>371</v>
      </c>
      <c r="C364" s="4" t="s">
        <v>385</v>
      </c>
      <c r="D364" s="5" t="str">
        <f ca="1">OFFSET([1]行政区別年齢別人口統計表!$C$30,(ROW()-3)*37,0)</f>
        <v>中桑部</v>
      </c>
      <c r="E364" s="6">
        <v>95</v>
      </c>
      <c r="F364" s="6">
        <v>120</v>
      </c>
      <c r="G364" s="6">
        <v>215</v>
      </c>
      <c r="H364" s="6">
        <v>92</v>
      </c>
      <c r="M364">
        <v>95</v>
      </c>
      <c r="N364">
        <v>120</v>
      </c>
      <c r="O364" s="1">
        <v>215</v>
      </c>
      <c r="P364" s="1">
        <v>93</v>
      </c>
      <c r="Q364" s="1">
        <v>1</v>
      </c>
      <c r="R364" s="1">
        <f t="shared" si="5"/>
        <v>92</v>
      </c>
    </row>
    <row r="365" spans="1:18" x14ac:dyDescent="0.4">
      <c r="A365" s="1">
        <v>363</v>
      </c>
      <c r="B365" s="4" t="s">
        <v>371</v>
      </c>
      <c r="C365" s="4" t="s">
        <v>386</v>
      </c>
      <c r="D365" s="5" t="str">
        <f ca="1">OFFSET([1]行政区別年齢別人口統計表!$C$30,(ROW()-3)*37,0)</f>
        <v>東桑部</v>
      </c>
      <c r="E365" s="6">
        <v>91</v>
      </c>
      <c r="F365" s="6">
        <v>116</v>
      </c>
      <c r="G365" s="6">
        <v>207</v>
      </c>
      <c r="H365" s="6">
        <v>89</v>
      </c>
      <c r="M365">
        <v>91</v>
      </c>
      <c r="N365">
        <v>116</v>
      </c>
      <c r="O365" s="1">
        <v>207</v>
      </c>
      <c r="P365" s="1">
        <v>89</v>
      </c>
      <c r="Q365" s="1">
        <v>0</v>
      </c>
      <c r="R365" s="1">
        <f t="shared" si="5"/>
        <v>89</v>
      </c>
    </row>
    <row r="366" spans="1:18" x14ac:dyDescent="0.4">
      <c r="A366" s="1">
        <v>364</v>
      </c>
      <c r="B366" s="4" t="s">
        <v>371</v>
      </c>
      <c r="C366" s="4" t="s">
        <v>387</v>
      </c>
      <c r="D366" s="5" t="str">
        <f ca="1">OFFSET([1]行政区別年齢別人口統計表!$C$30,(ROW()-3)*37,0)</f>
        <v>西金井</v>
      </c>
      <c r="E366" s="6">
        <v>56</v>
      </c>
      <c r="F366" s="6">
        <v>62</v>
      </c>
      <c r="G366" s="6">
        <v>118</v>
      </c>
      <c r="H366" s="6">
        <v>55</v>
      </c>
      <c r="M366">
        <v>56</v>
      </c>
      <c r="N366">
        <v>62</v>
      </c>
      <c r="O366" s="1">
        <v>118</v>
      </c>
      <c r="P366" s="1">
        <v>55</v>
      </c>
      <c r="Q366" s="1">
        <v>0</v>
      </c>
      <c r="R366" s="1">
        <f t="shared" si="5"/>
        <v>55</v>
      </c>
    </row>
    <row r="367" spans="1:18" x14ac:dyDescent="0.4">
      <c r="A367" s="1">
        <v>365</v>
      </c>
      <c r="B367" s="4" t="s">
        <v>371</v>
      </c>
      <c r="C367" s="4" t="s">
        <v>388</v>
      </c>
      <c r="D367" s="5" t="str">
        <f ca="1">OFFSET([1]行政区別年齢別人口統計表!$C$30,(ROW()-3)*37,0)</f>
        <v>東金井第一</v>
      </c>
      <c r="E367" s="6">
        <v>39</v>
      </c>
      <c r="F367" s="6">
        <v>44</v>
      </c>
      <c r="G367" s="6">
        <v>83</v>
      </c>
      <c r="H367" s="6">
        <v>39</v>
      </c>
      <c r="M367">
        <v>39</v>
      </c>
      <c r="N367">
        <v>44</v>
      </c>
      <c r="O367" s="1">
        <v>83</v>
      </c>
      <c r="P367" s="1">
        <v>39</v>
      </c>
      <c r="Q367" s="1">
        <v>0</v>
      </c>
      <c r="R367" s="1">
        <f t="shared" si="5"/>
        <v>39</v>
      </c>
    </row>
    <row r="368" spans="1:18" x14ac:dyDescent="0.4">
      <c r="A368" s="1">
        <v>366</v>
      </c>
      <c r="B368" s="4" t="s">
        <v>371</v>
      </c>
      <c r="C368" s="4" t="s">
        <v>389</v>
      </c>
      <c r="D368" s="5" t="str">
        <f ca="1">OFFSET([1]行政区別年齢別人口統計表!$C$30,(ROW()-3)*37,0)</f>
        <v>東金井第二</v>
      </c>
      <c r="E368" s="6">
        <v>69</v>
      </c>
      <c r="F368" s="6">
        <v>76</v>
      </c>
      <c r="G368" s="6">
        <v>145</v>
      </c>
      <c r="H368" s="6">
        <v>62</v>
      </c>
      <c r="M368">
        <v>69</v>
      </c>
      <c r="N368">
        <v>76</v>
      </c>
      <c r="O368" s="1">
        <v>145</v>
      </c>
      <c r="P368" s="1">
        <v>63</v>
      </c>
      <c r="Q368" s="1">
        <v>1</v>
      </c>
      <c r="R368" s="1">
        <f t="shared" si="5"/>
        <v>62</v>
      </c>
    </row>
    <row r="369" spans="1:18" x14ac:dyDescent="0.4">
      <c r="A369" s="1">
        <v>367</v>
      </c>
      <c r="B369" s="4" t="s">
        <v>371</v>
      </c>
      <c r="C369" s="4" t="s">
        <v>390</v>
      </c>
      <c r="D369" s="5" t="str">
        <f ca="1">OFFSET([1]行政区別年齢別人口統計表!$C$30,(ROW()-3)*37,0)</f>
        <v>東金井第三</v>
      </c>
      <c r="E369" s="6">
        <v>156</v>
      </c>
      <c r="F369" s="6">
        <v>147</v>
      </c>
      <c r="G369" s="6">
        <v>303</v>
      </c>
      <c r="H369" s="6">
        <v>113</v>
      </c>
      <c r="M369">
        <v>156</v>
      </c>
      <c r="N369">
        <v>147</v>
      </c>
      <c r="O369" s="1">
        <v>303</v>
      </c>
      <c r="P369" s="1">
        <v>114</v>
      </c>
      <c r="Q369" s="1">
        <v>1</v>
      </c>
      <c r="R369" s="1">
        <f t="shared" si="5"/>
        <v>113</v>
      </c>
    </row>
    <row r="370" spans="1:18" x14ac:dyDescent="0.4">
      <c r="A370" s="1">
        <v>368</v>
      </c>
      <c r="B370" s="4" t="s">
        <v>371</v>
      </c>
      <c r="C370" s="4" t="s">
        <v>391</v>
      </c>
      <c r="D370" s="5" t="str">
        <f ca="1">OFFSET([1]行政区別年齢別人口統計表!$C$30,(ROW()-3)*37,0)</f>
        <v>西桑部第一</v>
      </c>
      <c r="E370" s="6">
        <v>197</v>
      </c>
      <c r="F370" s="6">
        <v>198</v>
      </c>
      <c r="G370" s="6">
        <v>395</v>
      </c>
      <c r="H370" s="6">
        <v>183</v>
      </c>
      <c r="M370">
        <v>197</v>
      </c>
      <c r="N370">
        <v>198</v>
      </c>
      <c r="O370" s="1">
        <v>395</v>
      </c>
      <c r="P370" s="1">
        <v>186</v>
      </c>
      <c r="Q370" s="1">
        <v>3</v>
      </c>
      <c r="R370" s="1">
        <f t="shared" si="5"/>
        <v>183</v>
      </c>
    </row>
    <row r="371" spans="1:18" x14ac:dyDescent="0.4">
      <c r="A371" s="1">
        <v>369</v>
      </c>
      <c r="B371" s="4" t="s">
        <v>371</v>
      </c>
      <c r="C371" s="4" t="s">
        <v>392</v>
      </c>
      <c r="D371" s="5" t="str">
        <f ca="1">OFFSET([1]行政区別年齢別人口統計表!$C$30,(ROW()-3)*37,0)</f>
        <v>西桑部第二</v>
      </c>
      <c r="E371" s="6">
        <v>103</v>
      </c>
      <c r="F371" s="6">
        <v>120</v>
      </c>
      <c r="G371" s="6">
        <v>223</v>
      </c>
      <c r="H371" s="6">
        <v>89</v>
      </c>
      <c r="M371">
        <v>103</v>
      </c>
      <c r="N371">
        <v>120</v>
      </c>
      <c r="O371" s="1">
        <v>223</v>
      </c>
      <c r="P371" s="1">
        <v>89</v>
      </c>
      <c r="Q371" s="1">
        <v>0</v>
      </c>
      <c r="R371" s="1">
        <f t="shared" si="5"/>
        <v>89</v>
      </c>
    </row>
    <row r="372" spans="1:18" x14ac:dyDescent="0.4">
      <c r="A372" s="1">
        <v>370</v>
      </c>
      <c r="B372" s="4" t="s">
        <v>371</v>
      </c>
      <c r="C372" s="4" t="s">
        <v>393</v>
      </c>
      <c r="D372" s="5" t="str">
        <f ca="1">OFFSET([1]行政区別年齢別人口統計表!$C$30,(ROW()-3)*37,0)</f>
        <v>城山台</v>
      </c>
      <c r="E372" s="6">
        <v>144</v>
      </c>
      <c r="F372" s="6">
        <v>155</v>
      </c>
      <c r="G372" s="6">
        <v>299</v>
      </c>
      <c r="H372" s="6">
        <v>81</v>
      </c>
      <c r="M372">
        <v>144</v>
      </c>
      <c r="N372">
        <v>155</v>
      </c>
      <c r="O372" s="1">
        <v>299</v>
      </c>
      <c r="P372" s="1">
        <v>81</v>
      </c>
      <c r="Q372" s="1">
        <v>0</v>
      </c>
      <c r="R372" s="1">
        <f t="shared" si="5"/>
        <v>81</v>
      </c>
    </row>
    <row r="373" spans="1:18" x14ac:dyDescent="0.4">
      <c r="A373" s="1">
        <v>371</v>
      </c>
      <c r="B373" s="4" t="s">
        <v>394</v>
      </c>
      <c r="C373" s="4" t="s">
        <v>395</v>
      </c>
      <c r="D373" s="5" t="str">
        <f ca="1">OFFSET([1]行政区別年齢別人口統計表!$C$30,(ROW()-3)*37,0)</f>
        <v>額田第一</v>
      </c>
      <c r="E373" s="6">
        <v>210</v>
      </c>
      <c r="F373" s="6">
        <v>207</v>
      </c>
      <c r="G373" s="6">
        <v>417</v>
      </c>
      <c r="H373" s="6">
        <v>201</v>
      </c>
      <c r="M373">
        <v>210</v>
      </c>
      <c r="N373">
        <v>207</v>
      </c>
      <c r="O373" s="1">
        <v>417</v>
      </c>
      <c r="P373" s="1">
        <v>201</v>
      </c>
      <c r="Q373" s="1">
        <v>0</v>
      </c>
      <c r="R373" s="1">
        <f t="shared" si="5"/>
        <v>201</v>
      </c>
    </row>
    <row r="374" spans="1:18" x14ac:dyDescent="0.4">
      <c r="A374" s="1">
        <v>372</v>
      </c>
      <c r="B374" s="4" t="s">
        <v>394</v>
      </c>
      <c r="C374" s="4" t="s">
        <v>396</v>
      </c>
      <c r="D374" s="5" t="str">
        <f ca="1">OFFSET([1]行政区別年齢別人口統計表!$C$30,(ROW()-3)*37,0)</f>
        <v>額田第二</v>
      </c>
      <c r="E374" s="6">
        <v>185</v>
      </c>
      <c r="F374" s="6">
        <v>176</v>
      </c>
      <c r="G374" s="6">
        <v>361</v>
      </c>
      <c r="H374" s="6">
        <v>176</v>
      </c>
      <c r="M374">
        <v>185</v>
      </c>
      <c r="N374">
        <v>176</v>
      </c>
      <c r="O374" s="1">
        <v>361</v>
      </c>
      <c r="P374" s="1">
        <v>177</v>
      </c>
      <c r="Q374" s="1">
        <v>1</v>
      </c>
      <c r="R374" s="1">
        <f t="shared" si="5"/>
        <v>176</v>
      </c>
    </row>
    <row r="375" spans="1:18" x14ac:dyDescent="0.4">
      <c r="A375" s="1">
        <v>373</v>
      </c>
      <c r="B375" s="4" t="s">
        <v>394</v>
      </c>
      <c r="C375" s="4" t="s">
        <v>397</v>
      </c>
      <c r="D375" s="5" t="str">
        <f ca="1">OFFSET([1]行政区別年齢別人口統計表!$C$30,(ROW()-3)*37,0)</f>
        <v>額田第三</v>
      </c>
      <c r="E375" s="6">
        <v>56</v>
      </c>
      <c r="F375" s="6">
        <v>53</v>
      </c>
      <c r="G375" s="6">
        <v>109</v>
      </c>
      <c r="H375" s="6">
        <v>56</v>
      </c>
      <c r="M375">
        <v>56</v>
      </c>
      <c r="N375">
        <v>53</v>
      </c>
      <c r="O375" s="1">
        <v>109</v>
      </c>
      <c r="P375" s="1">
        <v>57</v>
      </c>
      <c r="Q375" s="1">
        <v>1</v>
      </c>
      <c r="R375" s="1">
        <f t="shared" si="5"/>
        <v>56</v>
      </c>
    </row>
    <row r="376" spans="1:18" x14ac:dyDescent="0.4">
      <c r="A376" s="1">
        <v>374</v>
      </c>
      <c r="B376" s="4" t="s">
        <v>394</v>
      </c>
      <c r="C376" s="4" t="s">
        <v>398</v>
      </c>
      <c r="D376" s="5" t="str">
        <f ca="1">OFFSET([1]行政区別年齢別人口統計表!$C$30,(ROW()-3)*37,0)</f>
        <v>有吉台</v>
      </c>
      <c r="E376" s="6">
        <v>160</v>
      </c>
      <c r="F376" s="6">
        <v>166</v>
      </c>
      <c r="G376" s="6">
        <v>326</v>
      </c>
      <c r="H376" s="6">
        <v>144</v>
      </c>
      <c r="M376">
        <v>160</v>
      </c>
      <c r="N376">
        <v>166</v>
      </c>
      <c r="O376" s="1">
        <v>326</v>
      </c>
      <c r="P376" s="1">
        <v>145</v>
      </c>
      <c r="Q376" s="1">
        <v>1</v>
      </c>
      <c r="R376" s="1">
        <f t="shared" si="5"/>
        <v>144</v>
      </c>
    </row>
    <row r="377" spans="1:18" x14ac:dyDescent="0.4">
      <c r="A377" s="1">
        <v>375</v>
      </c>
      <c r="B377" s="4" t="s">
        <v>394</v>
      </c>
      <c r="C377" s="4" t="s">
        <v>399</v>
      </c>
      <c r="D377" s="5" t="str">
        <f ca="1">OFFSET([1]行政区別年齢別人口統計表!$C$30,(ROW()-3)*37,0)</f>
        <v>増田第一</v>
      </c>
      <c r="E377" s="6">
        <v>55</v>
      </c>
      <c r="F377" s="6">
        <v>53</v>
      </c>
      <c r="G377" s="6">
        <v>108</v>
      </c>
      <c r="H377" s="6">
        <v>54</v>
      </c>
      <c r="M377">
        <v>55</v>
      </c>
      <c r="N377">
        <v>53</v>
      </c>
      <c r="O377" s="1">
        <v>108</v>
      </c>
      <c r="P377" s="1">
        <v>55</v>
      </c>
      <c r="Q377" s="1">
        <v>1</v>
      </c>
      <c r="R377" s="1">
        <f t="shared" si="5"/>
        <v>54</v>
      </c>
    </row>
    <row r="378" spans="1:18" x14ac:dyDescent="0.4">
      <c r="A378" s="1">
        <v>376</v>
      </c>
      <c r="B378" s="4" t="s">
        <v>394</v>
      </c>
      <c r="C378" s="4" t="s">
        <v>400</v>
      </c>
      <c r="D378" s="5" t="str">
        <f ca="1">OFFSET([1]行政区別年齢別人口統計表!$C$30,(ROW()-3)*37,0)</f>
        <v>増田第二</v>
      </c>
      <c r="E378" s="6">
        <v>73</v>
      </c>
      <c r="F378" s="6">
        <v>79</v>
      </c>
      <c r="G378" s="6">
        <v>152</v>
      </c>
      <c r="H378" s="6">
        <v>73</v>
      </c>
      <c r="M378">
        <v>73</v>
      </c>
      <c r="N378">
        <v>79</v>
      </c>
      <c r="O378" s="1">
        <v>152</v>
      </c>
      <c r="P378" s="1">
        <v>73</v>
      </c>
      <c r="Q378" s="1">
        <v>0</v>
      </c>
      <c r="R378" s="1">
        <f t="shared" si="5"/>
        <v>73</v>
      </c>
    </row>
    <row r="379" spans="1:18" x14ac:dyDescent="0.4">
      <c r="A379" s="1">
        <v>377</v>
      </c>
      <c r="B379" s="4" t="s">
        <v>394</v>
      </c>
      <c r="C379" s="4" t="s">
        <v>401</v>
      </c>
      <c r="D379" s="5" t="str">
        <f ca="1">OFFSET([1]行政区別年齢別人口統計表!$C$30,(ROW()-3)*37,0)</f>
        <v>蓮花寺諸戸苑</v>
      </c>
      <c r="E379" s="6">
        <v>80</v>
      </c>
      <c r="F379" s="6">
        <v>73</v>
      </c>
      <c r="G379" s="6">
        <v>153</v>
      </c>
      <c r="H379" s="6">
        <v>72</v>
      </c>
      <c r="M379">
        <v>80</v>
      </c>
      <c r="N379">
        <v>73</v>
      </c>
      <c r="O379" s="1">
        <v>153</v>
      </c>
      <c r="P379" s="1">
        <v>73</v>
      </c>
      <c r="Q379" s="1">
        <v>1</v>
      </c>
      <c r="R379" s="1">
        <f t="shared" si="5"/>
        <v>72</v>
      </c>
    </row>
    <row r="380" spans="1:18" x14ac:dyDescent="0.4">
      <c r="A380" s="1">
        <v>378</v>
      </c>
      <c r="B380" s="4" t="s">
        <v>394</v>
      </c>
      <c r="C380" s="4" t="s">
        <v>402</v>
      </c>
      <c r="D380" s="5" t="str">
        <f ca="1">OFFSET([1]行政区別年齢別人口統計表!$C$30,(ROW()-3)*37,0)</f>
        <v>蓮花寺住宅第一</v>
      </c>
      <c r="E380" s="6">
        <v>143</v>
      </c>
      <c r="F380" s="6">
        <v>165</v>
      </c>
      <c r="G380" s="6">
        <v>308</v>
      </c>
      <c r="H380" s="6">
        <v>139</v>
      </c>
      <c r="M380">
        <v>143</v>
      </c>
      <c r="N380">
        <v>165</v>
      </c>
      <c r="O380" s="1">
        <v>308</v>
      </c>
      <c r="P380" s="1">
        <v>139</v>
      </c>
      <c r="Q380" s="1">
        <v>0</v>
      </c>
      <c r="R380" s="1">
        <f t="shared" si="5"/>
        <v>139</v>
      </c>
    </row>
    <row r="381" spans="1:18" x14ac:dyDescent="0.4">
      <c r="A381" s="1">
        <v>379</v>
      </c>
      <c r="B381" s="4" t="s">
        <v>394</v>
      </c>
      <c r="C381" s="4" t="s">
        <v>403</v>
      </c>
      <c r="D381" s="5" t="str">
        <f ca="1">OFFSET([1]行政区別年齢別人口統計表!$C$30,(ROW()-3)*37,0)</f>
        <v>蓮花寺住宅第二</v>
      </c>
      <c r="E381" s="6">
        <v>126</v>
      </c>
      <c r="F381" s="6">
        <v>138</v>
      </c>
      <c r="G381" s="6">
        <v>264</v>
      </c>
      <c r="H381" s="6">
        <v>126</v>
      </c>
      <c r="M381">
        <v>126</v>
      </c>
      <c r="N381">
        <v>138</v>
      </c>
      <c r="O381" s="1">
        <v>264</v>
      </c>
      <c r="P381" s="1">
        <v>126</v>
      </c>
      <c r="Q381" s="1">
        <v>0</v>
      </c>
      <c r="R381" s="1">
        <f t="shared" si="5"/>
        <v>126</v>
      </c>
    </row>
    <row r="382" spans="1:18" x14ac:dyDescent="0.4">
      <c r="A382" s="1">
        <v>380</v>
      </c>
      <c r="B382" s="4" t="s">
        <v>394</v>
      </c>
      <c r="C382" s="4" t="s">
        <v>404</v>
      </c>
      <c r="D382" s="5" t="str">
        <f ca="1">OFFSET([1]行政区別年齢別人口統計表!$C$30,(ROW()-3)*37,0)</f>
        <v>蓮花寺住宅第三</v>
      </c>
      <c r="E382" s="6">
        <v>90</v>
      </c>
      <c r="F382" s="6">
        <v>99</v>
      </c>
      <c r="G382" s="6">
        <v>189</v>
      </c>
      <c r="H382" s="6">
        <v>86</v>
      </c>
      <c r="M382">
        <v>90</v>
      </c>
      <c r="N382">
        <v>99</v>
      </c>
      <c r="O382" s="1">
        <v>189</v>
      </c>
      <c r="P382" s="1">
        <v>86</v>
      </c>
      <c r="Q382" s="1">
        <v>0</v>
      </c>
      <c r="R382" s="1">
        <f t="shared" si="5"/>
        <v>86</v>
      </c>
    </row>
    <row r="383" spans="1:18" x14ac:dyDescent="0.4">
      <c r="A383" s="1">
        <v>381</v>
      </c>
      <c r="B383" s="4" t="s">
        <v>394</v>
      </c>
      <c r="C383" s="4" t="s">
        <v>405</v>
      </c>
      <c r="D383" s="5" t="str">
        <f ca="1">OFFSET([1]行政区別年齢別人口統計表!$C$30,(ROW()-3)*37,0)</f>
        <v>蓮花寺住宅第四</v>
      </c>
      <c r="E383" s="6">
        <v>127</v>
      </c>
      <c r="F383" s="6">
        <v>129</v>
      </c>
      <c r="G383" s="6">
        <v>256</v>
      </c>
      <c r="H383" s="6">
        <v>115</v>
      </c>
      <c r="M383">
        <v>127</v>
      </c>
      <c r="N383">
        <v>129</v>
      </c>
      <c r="O383" s="1">
        <v>256</v>
      </c>
      <c r="P383" s="1">
        <v>116</v>
      </c>
      <c r="Q383" s="1">
        <v>1</v>
      </c>
      <c r="R383" s="1">
        <f t="shared" si="5"/>
        <v>115</v>
      </c>
    </row>
    <row r="384" spans="1:18" x14ac:dyDescent="0.4">
      <c r="A384" s="1">
        <v>382</v>
      </c>
      <c r="B384" s="4" t="s">
        <v>394</v>
      </c>
      <c r="C384" s="4" t="s">
        <v>406</v>
      </c>
      <c r="D384" s="5" t="str">
        <f ca="1">OFFSET([1]行政区別年齢別人口統計表!$C$30,(ROW()-3)*37,0)</f>
        <v>蓮花寺第一</v>
      </c>
      <c r="E384" s="6">
        <v>272</v>
      </c>
      <c r="F384" s="6">
        <v>286</v>
      </c>
      <c r="G384" s="6">
        <v>558</v>
      </c>
      <c r="H384" s="6">
        <v>286</v>
      </c>
      <c r="M384">
        <v>272</v>
      </c>
      <c r="N384">
        <v>286</v>
      </c>
      <c r="O384" s="1">
        <v>558</v>
      </c>
      <c r="P384" s="1">
        <v>288</v>
      </c>
      <c r="Q384" s="1">
        <v>2</v>
      </c>
      <c r="R384" s="1">
        <f t="shared" si="5"/>
        <v>286</v>
      </c>
    </row>
    <row r="385" spans="1:18" x14ac:dyDescent="0.4">
      <c r="A385" s="1">
        <v>383</v>
      </c>
      <c r="B385" s="4" t="s">
        <v>394</v>
      </c>
      <c r="C385" s="4" t="s">
        <v>407</v>
      </c>
      <c r="D385" s="5" t="str">
        <f ca="1">OFFSET([1]行政区別年齢別人口統計表!$C$30,(ROW()-3)*37,0)</f>
        <v>蓮花寺第二</v>
      </c>
      <c r="E385" s="6">
        <v>262</v>
      </c>
      <c r="F385" s="6">
        <v>251</v>
      </c>
      <c r="G385" s="6">
        <v>513</v>
      </c>
      <c r="H385" s="6">
        <v>186</v>
      </c>
      <c r="M385">
        <v>262</v>
      </c>
      <c r="N385">
        <v>251</v>
      </c>
      <c r="O385" s="1">
        <v>513</v>
      </c>
      <c r="P385" s="1">
        <v>188</v>
      </c>
      <c r="Q385" s="1">
        <v>2</v>
      </c>
      <c r="R385" s="1">
        <f t="shared" si="5"/>
        <v>186</v>
      </c>
    </row>
    <row r="386" spans="1:18" x14ac:dyDescent="0.4">
      <c r="A386" s="1">
        <v>384</v>
      </c>
      <c r="B386" s="4" t="s">
        <v>394</v>
      </c>
      <c r="C386" s="4" t="s">
        <v>408</v>
      </c>
      <c r="D386" s="5" t="str">
        <f ca="1">OFFSET([1]行政区別年齢別人口統計表!$C$30,(ROW()-3)*37,0)</f>
        <v>蓮花寺第三</v>
      </c>
      <c r="E386" s="6">
        <v>82</v>
      </c>
      <c r="F386" s="6">
        <v>93</v>
      </c>
      <c r="G386" s="6">
        <v>175</v>
      </c>
      <c r="H386" s="6">
        <v>97</v>
      </c>
      <c r="M386">
        <v>82</v>
      </c>
      <c r="N386">
        <v>93</v>
      </c>
      <c r="O386" s="1">
        <v>175</v>
      </c>
      <c r="P386" s="1">
        <v>98</v>
      </c>
      <c r="Q386" s="1">
        <v>1</v>
      </c>
      <c r="R386" s="1">
        <f t="shared" si="5"/>
        <v>97</v>
      </c>
    </row>
    <row r="387" spans="1:18" x14ac:dyDescent="0.4">
      <c r="A387" s="1">
        <v>385</v>
      </c>
      <c r="B387" s="4" t="s">
        <v>394</v>
      </c>
      <c r="C387" s="4" t="s">
        <v>409</v>
      </c>
      <c r="D387" s="5" t="str">
        <f ca="1">OFFSET([1]行政区別年齢別人口統計表!$C$30,(ROW()-3)*37,0)</f>
        <v>蓮花寺第四</v>
      </c>
      <c r="E387" s="6">
        <v>199</v>
      </c>
      <c r="F387" s="6">
        <v>213</v>
      </c>
      <c r="G387" s="6">
        <v>412</v>
      </c>
      <c r="H387" s="6">
        <v>193</v>
      </c>
      <c r="M387">
        <v>199</v>
      </c>
      <c r="N387">
        <v>213</v>
      </c>
      <c r="O387" s="1">
        <v>412</v>
      </c>
      <c r="P387" s="1">
        <v>194</v>
      </c>
      <c r="Q387" s="1">
        <v>1</v>
      </c>
      <c r="R387" s="1">
        <f t="shared" si="5"/>
        <v>193</v>
      </c>
    </row>
    <row r="388" spans="1:18" x14ac:dyDescent="0.4">
      <c r="A388" s="1">
        <v>386</v>
      </c>
      <c r="B388" s="4" t="s">
        <v>394</v>
      </c>
      <c r="C388" s="4" t="s">
        <v>410</v>
      </c>
      <c r="D388" s="7" t="s">
        <v>411</v>
      </c>
      <c r="E388" s="6">
        <v>15</v>
      </c>
      <c r="F388" s="6">
        <v>16</v>
      </c>
      <c r="G388" s="6">
        <v>31</v>
      </c>
      <c r="H388" s="6">
        <v>26</v>
      </c>
      <c r="M388">
        <v>15</v>
      </c>
      <c r="N388">
        <v>16</v>
      </c>
      <c r="O388" s="1">
        <v>31</v>
      </c>
      <c r="P388" s="1">
        <v>26</v>
      </c>
      <c r="Q388" s="1">
        <v>0</v>
      </c>
      <c r="R388" s="1">
        <f t="shared" ref="R388:R451" si="6">P388-Q388</f>
        <v>26</v>
      </c>
    </row>
    <row r="389" spans="1:18" x14ac:dyDescent="0.4">
      <c r="A389" s="1">
        <v>387</v>
      </c>
      <c r="B389" s="4" t="s">
        <v>394</v>
      </c>
      <c r="C389" s="4" t="s">
        <v>412</v>
      </c>
      <c r="D389" s="7" t="s">
        <v>413</v>
      </c>
      <c r="E389" s="6">
        <v>49</v>
      </c>
      <c r="F389" s="6">
        <v>46</v>
      </c>
      <c r="G389" s="6">
        <v>95</v>
      </c>
      <c r="H389" s="6">
        <v>42</v>
      </c>
      <c r="M389">
        <v>49</v>
      </c>
      <c r="N389">
        <v>46</v>
      </c>
      <c r="O389" s="1">
        <v>95</v>
      </c>
      <c r="P389" s="1">
        <v>42</v>
      </c>
      <c r="Q389" s="1">
        <v>0</v>
      </c>
      <c r="R389" s="1">
        <f t="shared" si="6"/>
        <v>42</v>
      </c>
    </row>
    <row r="390" spans="1:18" x14ac:dyDescent="0.4">
      <c r="A390" s="1">
        <v>388</v>
      </c>
      <c r="B390" s="4" t="s">
        <v>394</v>
      </c>
      <c r="C390" s="4" t="s">
        <v>411</v>
      </c>
      <c r="D390" s="7" t="s">
        <v>414</v>
      </c>
      <c r="E390" s="6">
        <v>214</v>
      </c>
      <c r="F390" s="6">
        <v>242</v>
      </c>
      <c r="G390" s="6">
        <v>456</v>
      </c>
      <c r="H390" s="6">
        <v>210</v>
      </c>
      <c r="M390">
        <v>214</v>
      </c>
      <c r="N390">
        <v>242</v>
      </c>
      <c r="O390" s="1">
        <v>456</v>
      </c>
      <c r="P390" s="1">
        <v>211</v>
      </c>
      <c r="Q390" s="1">
        <v>1</v>
      </c>
      <c r="R390" s="1">
        <f t="shared" si="6"/>
        <v>210</v>
      </c>
    </row>
    <row r="391" spans="1:18" x14ac:dyDescent="0.4">
      <c r="A391" s="1">
        <v>389</v>
      </c>
      <c r="B391" s="4" t="s">
        <v>394</v>
      </c>
      <c r="C391" s="4" t="s">
        <v>413</v>
      </c>
      <c r="D391" s="7" t="s">
        <v>415</v>
      </c>
      <c r="E391" s="6">
        <v>141</v>
      </c>
      <c r="F391" s="6">
        <v>159</v>
      </c>
      <c r="G391" s="6">
        <v>300</v>
      </c>
      <c r="H391" s="6">
        <v>136</v>
      </c>
      <c r="M391">
        <v>141</v>
      </c>
      <c r="N391">
        <v>159</v>
      </c>
      <c r="O391" s="1">
        <v>300</v>
      </c>
      <c r="P391" s="1">
        <v>138</v>
      </c>
      <c r="Q391" s="1">
        <v>2</v>
      </c>
      <c r="R391" s="1">
        <f t="shared" si="6"/>
        <v>136</v>
      </c>
    </row>
    <row r="392" spans="1:18" x14ac:dyDescent="0.4">
      <c r="A392" s="1">
        <v>390</v>
      </c>
      <c r="B392" s="4" t="s">
        <v>394</v>
      </c>
      <c r="C392" s="4" t="s">
        <v>414</v>
      </c>
      <c r="D392" s="5" t="str">
        <f ca="1">OFFSET([1]行政区別年齢別人口統計表!$C$30,(ROW()-3)*37,0)</f>
        <v>きぼうが丘三丁目</v>
      </c>
      <c r="E392" s="6">
        <v>167</v>
      </c>
      <c r="F392" s="6">
        <v>160</v>
      </c>
      <c r="G392" s="6">
        <v>327</v>
      </c>
      <c r="H392" s="6">
        <v>171</v>
      </c>
      <c r="M392">
        <v>167</v>
      </c>
      <c r="N392">
        <v>160</v>
      </c>
      <c r="O392" s="1">
        <v>327</v>
      </c>
      <c r="P392" s="1">
        <v>171</v>
      </c>
      <c r="Q392" s="1">
        <v>0</v>
      </c>
      <c r="R392" s="1">
        <f t="shared" si="6"/>
        <v>171</v>
      </c>
    </row>
    <row r="393" spans="1:18" x14ac:dyDescent="0.4">
      <c r="A393" s="1">
        <v>391</v>
      </c>
      <c r="B393" s="4" t="s">
        <v>394</v>
      </c>
      <c r="C393" s="4" t="s">
        <v>415</v>
      </c>
      <c r="D393" s="5" t="str">
        <f ca="1">OFFSET([1]行政区別年齢別人口統計表!$C$30,(ROW()-3)*37,0)</f>
        <v>きぼうが丘四丁目</v>
      </c>
      <c r="E393" s="6">
        <v>186</v>
      </c>
      <c r="F393" s="6">
        <v>195</v>
      </c>
      <c r="G393" s="6">
        <v>381</v>
      </c>
      <c r="H393" s="6">
        <v>184</v>
      </c>
      <c r="M393">
        <v>186</v>
      </c>
      <c r="N393">
        <v>195</v>
      </c>
      <c r="O393" s="1">
        <v>381</v>
      </c>
      <c r="P393" s="1">
        <v>184</v>
      </c>
      <c r="Q393" s="1">
        <v>0</v>
      </c>
      <c r="R393" s="1">
        <f t="shared" si="6"/>
        <v>184</v>
      </c>
    </row>
    <row r="394" spans="1:18" x14ac:dyDescent="0.4">
      <c r="A394" s="1">
        <v>392</v>
      </c>
      <c r="B394" s="4" t="s">
        <v>394</v>
      </c>
      <c r="C394" s="4" t="s">
        <v>416</v>
      </c>
      <c r="D394" s="5" t="str">
        <f ca="1">OFFSET([1]行政区別年齢別人口統計表!$C$30,(ROW()-3)*37,0)</f>
        <v>西別所第一</v>
      </c>
      <c r="E394" s="6">
        <v>362</v>
      </c>
      <c r="F394" s="6">
        <v>333</v>
      </c>
      <c r="G394" s="6">
        <v>695</v>
      </c>
      <c r="H394" s="6">
        <v>304</v>
      </c>
      <c r="M394">
        <v>362</v>
      </c>
      <c r="N394">
        <v>333</v>
      </c>
      <c r="O394" s="1">
        <v>695</v>
      </c>
      <c r="P394" s="1">
        <v>307</v>
      </c>
      <c r="Q394" s="1">
        <v>3</v>
      </c>
      <c r="R394" s="1">
        <f t="shared" si="6"/>
        <v>304</v>
      </c>
    </row>
    <row r="395" spans="1:18" x14ac:dyDescent="0.4">
      <c r="A395" s="1">
        <v>393</v>
      </c>
      <c r="B395" s="4" t="s">
        <v>394</v>
      </c>
      <c r="C395" s="4" t="s">
        <v>417</v>
      </c>
      <c r="D395" s="5" t="str">
        <f ca="1">OFFSET([1]行政区別年齢別人口統計表!$C$30,(ROW()-3)*37,0)</f>
        <v>西別所第二</v>
      </c>
      <c r="E395" s="6">
        <v>269</v>
      </c>
      <c r="F395" s="6">
        <v>283</v>
      </c>
      <c r="G395" s="6">
        <v>552</v>
      </c>
      <c r="H395" s="6">
        <v>210</v>
      </c>
      <c r="M395">
        <v>269</v>
      </c>
      <c r="N395">
        <v>283</v>
      </c>
      <c r="O395" s="1">
        <v>552</v>
      </c>
      <c r="P395" s="1">
        <v>212</v>
      </c>
      <c r="Q395" s="1">
        <v>2</v>
      </c>
      <c r="R395" s="1">
        <f t="shared" si="6"/>
        <v>210</v>
      </c>
    </row>
    <row r="396" spans="1:18" x14ac:dyDescent="0.4">
      <c r="A396" s="1">
        <v>394</v>
      </c>
      <c r="B396" s="4" t="s">
        <v>394</v>
      </c>
      <c r="C396" s="4" t="s">
        <v>418</v>
      </c>
      <c r="D396" s="5" t="str">
        <f ca="1">OFFSET([1]行政区別年齢別人口統計表!$C$30,(ROW()-3)*37,0)</f>
        <v>西別所第三</v>
      </c>
      <c r="E396" s="6">
        <v>39</v>
      </c>
      <c r="F396" s="6">
        <v>48</v>
      </c>
      <c r="G396" s="6">
        <v>87</v>
      </c>
      <c r="H396" s="6">
        <v>43</v>
      </c>
      <c r="M396">
        <v>39</v>
      </c>
      <c r="N396">
        <v>48</v>
      </c>
      <c r="O396" s="1">
        <v>87</v>
      </c>
      <c r="P396" s="1">
        <v>44</v>
      </c>
      <c r="Q396" s="1">
        <v>1</v>
      </c>
      <c r="R396" s="1">
        <f t="shared" si="6"/>
        <v>43</v>
      </c>
    </row>
    <row r="397" spans="1:18" x14ac:dyDescent="0.4">
      <c r="A397" s="1">
        <v>395</v>
      </c>
      <c r="B397" s="4" t="s">
        <v>394</v>
      </c>
      <c r="C397" s="4" t="s">
        <v>419</v>
      </c>
      <c r="D397" s="5" t="str">
        <f ca="1">OFFSET([1]行政区別年齢別人口統計表!$C$30,(ROW()-3)*37,0)</f>
        <v>西別所第四</v>
      </c>
      <c r="E397" s="6">
        <v>139</v>
      </c>
      <c r="F397" s="6">
        <v>153</v>
      </c>
      <c r="G397" s="6">
        <v>292</v>
      </c>
      <c r="H397" s="6">
        <v>143</v>
      </c>
      <c r="M397">
        <v>139</v>
      </c>
      <c r="N397">
        <v>153</v>
      </c>
      <c r="O397" s="1">
        <v>292</v>
      </c>
      <c r="P397" s="1">
        <v>144</v>
      </c>
      <c r="Q397" s="1">
        <v>1</v>
      </c>
      <c r="R397" s="1">
        <f t="shared" si="6"/>
        <v>143</v>
      </c>
    </row>
    <row r="398" spans="1:18" x14ac:dyDescent="0.4">
      <c r="A398" s="1">
        <v>396</v>
      </c>
      <c r="B398" s="4" t="s">
        <v>394</v>
      </c>
      <c r="C398" s="4" t="s">
        <v>420</v>
      </c>
      <c r="D398" s="5" t="str">
        <f ca="1">OFFSET([1]行政区別年齢別人口統計表!$C$30,(ROW()-3)*37,0)</f>
        <v>西別所第五</v>
      </c>
      <c r="E398" s="6">
        <v>42</v>
      </c>
      <c r="F398" s="6">
        <v>54</v>
      </c>
      <c r="G398" s="6">
        <v>96</v>
      </c>
      <c r="H398" s="6">
        <v>49</v>
      </c>
      <c r="M398">
        <v>42</v>
      </c>
      <c r="N398">
        <v>54</v>
      </c>
      <c r="O398" s="1">
        <v>96</v>
      </c>
      <c r="P398" s="1">
        <v>49</v>
      </c>
      <c r="Q398" s="1">
        <v>0</v>
      </c>
      <c r="R398" s="1">
        <f t="shared" si="6"/>
        <v>49</v>
      </c>
    </row>
    <row r="399" spans="1:18" x14ac:dyDescent="0.4">
      <c r="A399" s="1">
        <v>397</v>
      </c>
      <c r="B399" s="4" t="s">
        <v>394</v>
      </c>
      <c r="C399" s="4" t="s">
        <v>421</v>
      </c>
      <c r="D399" s="5" t="str">
        <f ca="1">OFFSET([1]行政区別年齢別人口統計表!$C$30,(ROW()-3)*37,0)</f>
        <v>稗田第一</v>
      </c>
      <c r="E399" s="6">
        <v>93</v>
      </c>
      <c r="F399" s="6">
        <v>90</v>
      </c>
      <c r="G399" s="6">
        <v>183</v>
      </c>
      <c r="H399" s="6">
        <v>77</v>
      </c>
      <c r="M399">
        <v>93</v>
      </c>
      <c r="N399">
        <v>90</v>
      </c>
      <c r="O399" s="1">
        <v>183</v>
      </c>
      <c r="P399" s="1">
        <v>77</v>
      </c>
      <c r="Q399" s="1">
        <v>0</v>
      </c>
      <c r="R399" s="1">
        <f t="shared" si="6"/>
        <v>77</v>
      </c>
    </row>
    <row r="400" spans="1:18" x14ac:dyDescent="0.4">
      <c r="A400" s="1">
        <v>398</v>
      </c>
      <c r="B400" s="4" t="s">
        <v>394</v>
      </c>
      <c r="C400" s="4" t="s">
        <v>422</v>
      </c>
      <c r="D400" s="5" t="str">
        <f ca="1">OFFSET([1]行政区別年齢別人口統計表!$C$30,(ROW()-3)*37,0)</f>
        <v>稗田第二</v>
      </c>
      <c r="E400" s="6">
        <v>80</v>
      </c>
      <c r="F400" s="6">
        <v>82</v>
      </c>
      <c r="G400" s="6">
        <v>162</v>
      </c>
      <c r="H400" s="6">
        <v>82</v>
      </c>
      <c r="M400">
        <v>80</v>
      </c>
      <c r="N400">
        <v>82</v>
      </c>
      <c r="O400" s="1">
        <v>162</v>
      </c>
      <c r="P400" s="1">
        <v>83</v>
      </c>
      <c r="Q400" s="1">
        <v>1</v>
      </c>
      <c r="R400" s="1">
        <f t="shared" si="6"/>
        <v>82</v>
      </c>
    </row>
    <row r="401" spans="1:18" x14ac:dyDescent="0.4">
      <c r="A401" s="1">
        <v>399</v>
      </c>
      <c r="B401" s="4" t="s">
        <v>423</v>
      </c>
      <c r="C401" s="4" t="s">
        <v>424</v>
      </c>
      <c r="D401" s="5" t="str">
        <f ca="1">OFFSET([1]行政区別年齢別人口統計表!$C$30,(ROW()-3)*37,0)</f>
        <v>嘉例川</v>
      </c>
      <c r="E401" s="6">
        <v>121</v>
      </c>
      <c r="F401" s="6">
        <v>128</v>
      </c>
      <c r="G401" s="6">
        <v>249</v>
      </c>
      <c r="H401" s="6">
        <v>93</v>
      </c>
      <c r="M401">
        <v>121</v>
      </c>
      <c r="N401">
        <v>128</v>
      </c>
      <c r="O401" s="1">
        <v>249</v>
      </c>
      <c r="P401" s="1">
        <v>93</v>
      </c>
      <c r="Q401" s="1">
        <v>0</v>
      </c>
      <c r="R401" s="1">
        <f t="shared" si="6"/>
        <v>93</v>
      </c>
    </row>
    <row r="402" spans="1:18" x14ac:dyDescent="0.4">
      <c r="A402" s="1">
        <v>400</v>
      </c>
      <c r="B402" s="4" t="s">
        <v>423</v>
      </c>
      <c r="C402" s="4" t="s">
        <v>425</v>
      </c>
      <c r="D402" s="5" t="str">
        <f ca="1">OFFSET([1]行政区別年齢別人口統計表!$C$30,(ROW()-3)*37,0)</f>
        <v>大仲新田第一</v>
      </c>
      <c r="E402" s="6">
        <v>442</v>
      </c>
      <c r="F402" s="6">
        <v>386</v>
      </c>
      <c r="G402" s="6">
        <v>828</v>
      </c>
      <c r="H402" s="6">
        <v>444</v>
      </c>
      <c r="M402">
        <v>442</v>
      </c>
      <c r="N402">
        <v>386</v>
      </c>
      <c r="O402" s="1">
        <v>828</v>
      </c>
      <c r="P402" s="1">
        <v>446</v>
      </c>
      <c r="Q402" s="1">
        <v>2</v>
      </c>
      <c r="R402" s="1">
        <f t="shared" si="6"/>
        <v>444</v>
      </c>
    </row>
    <row r="403" spans="1:18" x14ac:dyDescent="0.4">
      <c r="A403" s="1">
        <v>401</v>
      </c>
      <c r="B403" s="4" t="s">
        <v>423</v>
      </c>
      <c r="C403" s="4" t="s">
        <v>426</v>
      </c>
      <c r="D403" s="5" t="str">
        <f ca="1">OFFSET([1]行政区別年齢別人口統計表!$C$30,(ROW()-3)*37,0)</f>
        <v>大仲新田第二</v>
      </c>
      <c r="E403" s="6">
        <v>32</v>
      </c>
      <c r="F403" s="6">
        <v>19</v>
      </c>
      <c r="G403" s="6">
        <v>51</v>
      </c>
      <c r="H403" s="6">
        <v>37</v>
      </c>
      <c r="M403">
        <v>32</v>
      </c>
      <c r="N403">
        <v>19</v>
      </c>
      <c r="O403" s="1">
        <v>51</v>
      </c>
      <c r="P403" s="1">
        <v>37</v>
      </c>
      <c r="Q403" s="1">
        <v>0</v>
      </c>
      <c r="R403" s="1">
        <f t="shared" si="6"/>
        <v>37</v>
      </c>
    </row>
    <row r="404" spans="1:18" x14ac:dyDescent="0.4">
      <c r="A404" s="1">
        <v>402</v>
      </c>
      <c r="B404" s="4" t="s">
        <v>423</v>
      </c>
      <c r="C404" s="4" t="s">
        <v>427</v>
      </c>
      <c r="D404" s="5" t="str">
        <f ca="1">OFFSET([1]行政区別年齢別人口統計表!$C$30,(ROW()-3)*37,0)</f>
        <v>桜ケ丘</v>
      </c>
      <c r="E404" s="6">
        <v>61</v>
      </c>
      <c r="F404" s="6">
        <v>72</v>
      </c>
      <c r="G404" s="6">
        <v>133</v>
      </c>
      <c r="H404" s="6">
        <v>59</v>
      </c>
      <c r="M404">
        <v>61</v>
      </c>
      <c r="N404">
        <v>72</v>
      </c>
      <c r="O404" s="1">
        <v>133</v>
      </c>
      <c r="P404" s="1">
        <v>60</v>
      </c>
      <c r="Q404" s="1">
        <v>1</v>
      </c>
      <c r="R404" s="1">
        <f t="shared" si="6"/>
        <v>59</v>
      </c>
    </row>
    <row r="405" spans="1:18" x14ac:dyDescent="0.4">
      <c r="A405" s="1">
        <v>403</v>
      </c>
      <c r="B405" s="4" t="s">
        <v>423</v>
      </c>
      <c r="C405" s="4" t="s">
        <v>428</v>
      </c>
      <c r="D405" s="5" t="str">
        <f ca="1">OFFSET([1]行政区別年齢別人口統計表!$C$30,(ROW()-3)*37,0)</f>
        <v>広見ケ丘第一</v>
      </c>
      <c r="E405" s="6">
        <v>249</v>
      </c>
      <c r="F405" s="6">
        <v>214</v>
      </c>
      <c r="G405" s="6">
        <v>463</v>
      </c>
      <c r="H405" s="6">
        <v>211</v>
      </c>
      <c r="M405">
        <v>249</v>
      </c>
      <c r="N405">
        <v>214</v>
      </c>
      <c r="O405" s="1">
        <v>463</v>
      </c>
      <c r="P405" s="1">
        <v>213</v>
      </c>
      <c r="Q405" s="1">
        <v>2</v>
      </c>
      <c r="R405" s="1">
        <f t="shared" si="6"/>
        <v>211</v>
      </c>
    </row>
    <row r="406" spans="1:18" x14ac:dyDescent="0.4">
      <c r="A406" s="1">
        <v>404</v>
      </c>
      <c r="B406" s="4" t="s">
        <v>423</v>
      </c>
      <c r="C406" s="4" t="s">
        <v>429</v>
      </c>
      <c r="D406" s="5" t="str">
        <f ca="1">OFFSET([1]行政区別年齢別人口統計表!$C$30,(ROW()-3)*37,0)</f>
        <v>広見ケ丘第二</v>
      </c>
      <c r="E406" s="6">
        <v>102</v>
      </c>
      <c r="F406" s="6">
        <v>102</v>
      </c>
      <c r="G406" s="6">
        <v>204</v>
      </c>
      <c r="H406" s="6">
        <v>89</v>
      </c>
      <c r="M406">
        <v>102</v>
      </c>
      <c r="N406">
        <v>102</v>
      </c>
      <c r="O406" s="1">
        <v>204</v>
      </c>
      <c r="P406" s="1">
        <v>92</v>
      </c>
      <c r="Q406" s="1">
        <v>3</v>
      </c>
      <c r="R406" s="1">
        <f t="shared" si="6"/>
        <v>89</v>
      </c>
    </row>
    <row r="407" spans="1:18" x14ac:dyDescent="0.4">
      <c r="A407" s="1">
        <v>405</v>
      </c>
      <c r="B407" s="4" t="s">
        <v>423</v>
      </c>
      <c r="C407" s="4" t="s">
        <v>430</v>
      </c>
      <c r="D407" s="5" t="str">
        <f ca="1">OFFSET([1]行政区別年齢別人口統計表!$C$30,(ROW()-3)*37,0)</f>
        <v>霞ケ丘</v>
      </c>
      <c r="E407" s="6">
        <v>88</v>
      </c>
      <c r="F407" s="6">
        <v>97</v>
      </c>
      <c r="G407" s="6">
        <v>185</v>
      </c>
      <c r="H407" s="6">
        <v>99</v>
      </c>
      <c r="M407">
        <v>88</v>
      </c>
      <c r="N407">
        <v>97</v>
      </c>
      <c r="O407" s="1">
        <v>185</v>
      </c>
      <c r="P407" s="1">
        <v>100</v>
      </c>
      <c r="Q407" s="1">
        <v>1</v>
      </c>
      <c r="R407" s="1">
        <f t="shared" si="6"/>
        <v>99</v>
      </c>
    </row>
    <row r="408" spans="1:18" x14ac:dyDescent="0.4">
      <c r="A408" s="1">
        <v>406</v>
      </c>
      <c r="B408" s="4" t="s">
        <v>423</v>
      </c>
      <c r="C408" s="4" t="s">
        <v>431</v>
      </c>
      <c r="D408" s="5" t="str">
        <f ca="1">OFFSET([1]行政区別年齢別人口統計表!$C$30,(ROW()-3)*37,0)</f>
        <v>五反田</v>
      </c>
      <c r="E408" s="6">
        <v>416</v>
      </c>
      <c r="F408" s="6">
        <v>400</v>
      </c>
      <c r="G408" s="6">
        <v>816</v>
      </c>
      <c r="H408" s="6">
        <v>383</v>
      </c>
      <c r="M408">
        <v>416</v>
      </c>
      <c r="N408">
        <v>400</v>
      </c>
      <c r="O408" s="1">
        <v>816</v>
      </c>
      <c r="P408" s="1">
        <v>386</v>
      </c>
      <c r="Q408" s="1">
        <v>3</v>
      </c>
      <c r="R408" s="1">
        <f t="shared" si="6"/>
        <v>383</v>
      </c>
    </row>
    <row r="409" spans="1:18" x14ac:dyDescent="0.4">
      <c r="A409" s="1">
        <v>407</v>
      </c>
      <c r="B409" s="4" t="s">
        <v>423</v>
      </c>
      <c r="C409" s="4" t="s">
        <v>432</v>
      </c>
      <c r="D409" s="5" t="str">
        <f ca="1">OFFSET([1]行政区別年齢別人口統計表!$C$30,(ROW()-3)*37,0)</f>
        <v>岳見町</v>
      </c>
      <c r="E409" s="6">
        <v>12</v>
      </c>
      <c r="F409" s="6">
        <v>19</v>
      </c>
      <c r="G409" s="6">
        <v>31</v>
      </c>
      <c r="H409" s="6">
        <v>22</v>
      </c>
      <c r="M409">
        <v>12</v>
      </c>
      <c r="N409">
        <v>19</v>
      </c>
      <c r="O409" s="1">
        <v>31</v>
      </c>
      <c r="P409" s="1">
        <v>22</v>
      </c>
      <c r="Q409" s="1">
        <v>0</v>
      </c>
      <c r="R409" s="1">
        <f t="shared" si="6"/>
        <v>22</v>
      </c>
    </row>
    <row r="410" spans="1:18" x14ac:dyDescent="0.4">
      <c r="A410" s="1">
        <v>408</v>
      </c>
      <c r="B410" s="4" t="s">
        <v>423</v>
      </c>
      <c r="C410" s="4" t="s">
        <v>433</v>
      </c>
      <c r="D410" s="5" t="str">
        <f ca="1">OFFSET([1]行政区別年齢別人口統計表!$C$30,(ROW()-3)*37,0)</f>
        <v>芳ケ崎</v>
      </c>
      <c r="E410" s="6">
        <v>310</v>
      </c>
      <c r="F410" s="6">
        <v>309</v>
      </c>
      <c r="G410" s="6">
        <v>619</v>
      </c>
      <c r="H410" s="6">
        <v>287</v>
      </c>
      <c r="M410">
        <v>310</v>
      </c>
      <c r="N410">
        <v>309</v>
      </c>
      <c r="O410" s="1">
        <v>619</v>
      </c>
      <c r="P410" s="1">
        <v>290</v>
      </c>
      <c r="Q410" s="1">
        <v>3</v>
      </c>
      <c r="R410" s="1">
        <f t="shared" si="6"/>
        <v>287</v>
      </c>
    </row>
    <row r="411" spans="1:18" x14ac:dyDescent="0.4">
      <c r="A411" s="1">
        <v>409</v>
      </c>
      <c r="B411" s="4" t="s">
        <v>423</v>
      </c>
      <c r="C411" s="4" t="s">
        <v>434</v>
      </c>
      <c r="D411" s="5" t="str">
        <f ca="1">OFFSET([1]行政区別年齢別人口統計表!$C$30,(ROW()-3)*37,0)</f>
        <v>睦美ケ丘</v>
      </c>
      <c r="E411" s="6">
        <v>196</v>
      </c>
      <c r="F411" s="6">
        <v>190</v>
      </c>
      <c r="G411" s="6">
        <v>386</v>
      </c>
      <c r="H411" s="6">
        <v>146</v>
      </c>
      <c r="M411">
        <v>196</v>
      </c>
      <c r="N411">
        <v>190</v>
      </c>
      <c r="O411" s="1">
        <v>386</v>
      </c>
      <c r="P411" s="1">
        <v>146</v>
      </c>
      <c r="Q411" s="1">
        <v>0</v>
      </c>
      <c r="R411" s="1">
        <f t="shared" si="6"/>
        <v>146</v>
      </c>
    </row>
    <row r="412" spans="1:18" x14ac:dyDescent="0.4">
      <c r="A412" s="1">
        <v>410</v>
      </c>
      <c r="B412" s="4" t="s">
        <v>423</v>
      </c>
      <c r="C412" s="4" t="s">
        <v>435</v>
      </c>
      <c r="D412" s="5" t="str">
        <f ca="1">OFFSET([1]行政区別年齢別人口統計表!$C$30,(ROW()-3)*37,0)</f>
        <v>夕日ケ丘</v>
      </c>
      <c r="E412" s="6">
        <v>11</v>
      </c>
      <c r="F412" s="6">
        <v>23</v>
      </c>
      <c r="G412" s="6">
        <v>34</v>
      </c>
      <c r="H412" s="6">
        <v>20</v>
      </c>
      <c r="M412">
        <v>11</v>
      </c>
      <c r="N412">
        <v>23</v>
      </c>
      <c r="O412" s="1">
        <v>34</v>
      </c>
      <c r="P412" s="1">
        <v>20</v>
      </c>
      <c r="Q412" s="1">
        <v>0</v>
      </c>
      <c r="R412" s="1">
        <f t="shared" si="6"/>
        <v>20</v>
      </c>
    </row>
    <row r="413" spans="1:18" x14ac:dyDescent="0.4">
      <c r="A413" s="1">
        <v>411</v>
      </c>
      <c r="B413" s="4" t="s">
        <v>423</v>
      </c>
      <c r="C413" s="4" t="s">
        <v>436</v>
      </c>
      <c r="D413" s="5" t="str">
        <f ca="1">OFFSET([1]行政区別年齢別人口統計表!$C$30,(ROW()-3)*37,0)</f>
        <v>西森忠</v>
      </c>
      <c r="E413" s="6">
        <v>48</v>
      </c>
      <c r="F413" s="6">
        <v>47</v>
      </c>
      <c r="G413" s="6">
        <v>95</v>
      </c>
      <c r="H413" s="6">
        <v>52</v>
      </c>
      <c r="M413">
        <v>48</v>
      </c>
      <c r="N413">
        <v>47</v>
      </c>
      <c r="O413" s="1">
        <v>95</v>
      </c>
      <c r="P413" s="1">
        <v>54</v>
      </c>
      <c r="Q413" s="1">
        <v>2</v>
      </c>
      <c r="R413" s="1">
        <f t="shared" si="6"/>
        <v>52</v>
      </c>
    </row>
    <row r="414" spans="1:18" x14ac:dyDescent="0.4">
      <c r="A414" s="1">
        <v>412</v>
      </c>
      <c r="B414" s="4" t="s">
        <v>423</v>
      </c>
      <c r="C414" s="4" t="s">
        <v>437</v>
      </c>
      <c r="D414" s="5" t="str">
        <f ca="1">OFFSET([1]行政区別年齢別人口統計表!$C$30,(ROW()-3)*37,0)</f>
        <v>森忠</v>
      </c>
      <c r="E414" s="6">
        <v>264</v>
      </c>
      <c r="F414" s="6">
        <v>283</v>
      </c>
      <c r="G414" s="6">
        <v>547</v>
      </c>
      <c r="H414" s="6">
        <v>235</v>
      </c>
      <c r="M414">
        <v>264</v>
      </c>
      <c r="N414">
        <v>283</v>
      </c>
      <c r="O414" s="1">
        <v>547</v>
      </c>
      <c r="P414" s="1">
        <v>238</v>
      </c>
      <c r="Q414" s="1">
        <v>3</v>
      </c>
      <c r="R414" s="1">
        <f t="shared" si="6"/>
        <v>235</v>
      </c>
    </row>
    <row r="415" spans="1:18" x14ac:dyDescent="0.4">
      <c r="A415" s="1">
        <v>413</v>
      </c>
      <c r="B415" s="4" t="s">
        <v>423</v>
      </c>
      <c r="C415" s="4" t="s">
        <v>438</v>
      </c>
      <c r="D415" s="5" t="str">
        <f ca="1">OFFSET([1]行政区別年齢別人口統計表!$C$30,(ROW()-3)*37,0)</f>
        <v>笠坊谷</v>
      </c>
      <c r="E415" s="6">
        <v>21</v>
      </c>
      <c r="F415" s="6">
        <v>20</v>
      </c>
      <c r="G415" s="6">
        <v>41</v>
      </c>
      <c r="H415" s="6">
        <v>12</v>
      </c>
      <c r="M415">
        <v>21</v>
      </c>
      <c r="N415">
        <v>20</v>
      </c>
      <c r="O415" s="1">
        <v>41</v>
      </c>
      <c r="P415" s="1">
        <v>12</v>
      </c>
      <c r="Q415" s="1">
        <v>0</v>
      </c>
      <c r="R415" s="1">
        <f t="shared" si="6"/>
        <v>12</v>
      </c>
    </row>
    <row r="416" spans="1:18" x14ac:dyDescent="0.4">
      <c r="A416" s="1">
        <v>414</v>
      </c>
      <c r="B416" s="4" t="s">
        <v>423</v>
      </c>
      <c r="C416" s="4" t="s">
        <v>439</v>
      </c>
      <c r="D416" s="5" t="str">
        <f ca="1">OFFSET([1]行政区別年齢別人口統計表!$C$30,(ROW()-3)*37,0)</f>
        <v>緑ケ丘</v>
      </c>
      <c r="E416" s="6">
        <v>17</v>
      </c>
      <c r="F416" s="6">
        <v>17</v>
      </c>
      <c r="G416" s="6">
        <v>34</v>
      </c>
      <c r="H416" s="6">
        <v>18</v>
      </c>
      <c r="M416">
        <v>17</v>
      </c>
      <c r="N416">
        <v>17</v>
      </c>
      <c r="O416" s="1">
        <v>34</v>
      </c>
      <c r="P416" s="1">
        <v>19</v>
      </c>
      <c r="Q416" s="1">
        <v>1</v>
      </c>
      <c r="R416" s="1">
        <f t="shared" si="6"/>
        <v>18</v>
      </c>
    </row>
    <row r="417" spans="1:18" x14ac:dyDescent="0.4">
      <c r="A417" s="1">
        <v>415</v>
      </c>
      <c r="B417" s="4" t="s">
        <v>423</v>
      </c>
      <c r="C417" s="4" t="s">
        <v>440</v>
      </c>
      <c r="D417" s="5" t="str">
        <f ca="1">OFFSET([1]行政区別年齢別人口統計表!$C$30,(ROW()-3)*37,0)</f>
        <v>中山町</v>
      </c>
      <c r="E417" s="6">
        <v>123</v>
      </c>
      <c r="F417" s="6">
        <v>139</v>
      </c>
      <c r="G417" s="6">
        <v>262</v>
      </c>
      <c r="H417" s="6">
        <v>112</v>
      </c>
      <c r="M417">
        <v>123</v>
      </c>
      <c r="N417">
        <v>139</v>
      </c>
      <c r="O417" s="1">
        <v>262</v>
      </c>
      <c r="P417" s="1">
        <v>112</v>
      </c>
      <c r="Q417" s="1">
        <v>0</v>
      </c>
      <c r="R417" s="1">
        <f t="shared" si="6"/>
        <v>112</v>
      </c>
    </row>
    <row r="418" spans="1:18" x14ac:dyDescent="0.4">
      <c r="A418" s="1">
        <v>416</v>
      </c>
      <c r="B418" s="4" t="s">
        <v>423</v>
      </c>
      <c r="C418" s="4" t="s">
        <v>441</v>
      </c>
      <c r="D418" s="5" t="str">
        <f ca="1">OFFSET([1]行政区別年齢別人口統計表!$C$30,(ROW()-3)*37,0)</f>
        <v>御幸町</v>
      </c>
      <c r="E418" s="6">
        <v>79</v>
      </c>
      <c r="F418" s="6">
        <v>94</v>
      </c>
      <c r="G418" s="6">
        <v>173</v>
      </c>
      <c r="H418" s="6">
        <v>84</v>
      </c>
      <c r="M418">
        <v>79</v>
      </c>
      <c r="N418">
        <v>94</v>
      </c>
      <c r="O418" s="1">
        <v>173</v>
      </c>
      <c r="P418" s="1">
        <v>84</v>
      </c>
      <c r="Q418" s="1">
        <v>0</v>
      </c>
      <c r="R418" s="1">
        <f t="shared" si="6"/>
        <v>84</v>
      </c>
    </row>
    <row r="419" spans="1:18" x14ac:dyDescent="0.4">
      <c r="A419" s="1">
        <v>417</v>
      </c>
      <c r="B419" s="4" t="s">
        <v>423</v>
      </c>
      <c r="C419" s="4" t="s">
        <v>442</v>
      </c>
      <c r="D419" s="5" t="str">
        <f ca="1">OFFSET([1]行政区別年齢別人口統計表!$C$30,(ROW()-3)*37,0)</f>
        <v>里町</v>
      </c>
      <c r="E419" s="6">
        <v>130</v>
      </c>
      <c r="F419" s="6">
        <v>139</v>
      </c>
      <c r="G419" s="6">
        <v>269</v>
      </c>
      <c r="H419" s="6">
        <v>134</v>
      </c>
      <c r="M419">
        <v>130</v>
      </c>
      <c r="N419">
        <v>139</v>
      </c>
      <c r="O419" s="1">
        <v>269</v>
      </c>
      <c r="P419" s="1">
        <v>134</v>
      </c>
      <c r="Q419" s="1">
        <v>0</v>
      </c>
      <c r="R419" s="1">
        <f t="shared" si="6"/>
        <v>134</v>
      </c>
    </row>
    <row r="420" spans="1:18" x14ac:dyDescent="0.4">
      <c r="A420" s="1">
        <v>418</v>
      </c>
      <c r="B420" s="4" t="s">
        <v>423</v>
      </c>
      <c r="C420" s="4" t="s">
        <v>443</v>
      </c>
      <c r="D420" s="5" t="str">
        <f ca="1">OFFSET([1]行政区別年齢別人口統計表!$C$30,(ROW()-3)*37,0)</f>
        <v>星川第一</v>
      </c>
      <c r="E420" s="6">
        <v>174</v>
      </c>
      <c r="F420" s="6">
        <v>151</v>
      </c>
      <c r="G420" s="6">
        <v>325</v>
      </c>
      <c r="H420" s="6">
        <v>161</v>
      </c>
      <c r="M420">
        <v>174</v>
      </c>
      <c r="N420">
        <v>151</v>
      </c>
      <c r="O420" s="1">
        <v>325</v>
      </c>
      <c r="P420" s="1">
        <v>161</v>
      </c>
      <c r="Q420" s="1">
        <v>0</v>
      </c>
      <c r="R420" s="1">
        <f t="shared" si="6"/>
        <v>161</v>
      </c>
    </row>
    <row r="421" spans="1:18" x14ac:dyDescent="0.4">
      <c r="A421" s="1">
        <v>419</v>
      </c>
      <c r="B421" s="4" t="s">
        <v>423</v>
      </c>
      <c r="C421" s="4" t="s">
        <v>444</v>
      </c>
      <c r="D421" s="5" t="str">
        <f ca="1">OFFSET([1]行政区別年齢別人口統計表!$C$30,(ROW()-3)*37,0)</f>
        <v>星川第二</v>
      </c>
      <c r="E421" s="6">
        <v>190</v>
      </c>
      <c r="F421" s="6">
        <v>184</v>
      </c>
      <c r="G421" s="6">
        <v>374</v>
      </c>
      <c r="H421" s="6">
        <v>203</v>
      </c>
      <c r="M421">
        <v>190</v>
      </c>
      <c r="N421">
        <v>184</v>
      </c>
      <c r="O421" s="1">
        <v>374</v>
      </c>
      <c r="P421" s="1">
        <v>204</v>
      </c>
      <c r="Q421" s="1">
        <v>1</v>
      </c>
      <c r="R421" s="1">
        <f t="shared" si="6"/>
        <v>203</v>
      </c>
    </row>
    <row r="422" spans="1:18" x14ac:dyDescent="0.4">
      <c r="A422" s="1">
        <v>420</v>
      </c>
      <c r="B422" s="4" t="s">
        <v>423</v>
      </c>
      <c r="C422" s="4" t="s">
        <v>445</v>
      </c>
      <c r="D422" s="5" t="str">
        <f ca="1">OFFSET([1]行政区別年齢別人口統計表!$C$30,(ROW()-3)*37,0)</f>
        <v>東星川</v>
      </c>
      <c r="E422" s="6">
        <v>49</v>
      </c>
      <c r="F422" s="6">
        <v>51</v>
      </c>
      <c r="G422" s="6">
        <v>100</v>
      </c>
      <c r="H422" s="6">
        <v>45</v>
      </c>
      <c r="M422">
        <v>49</v>
      </c>
      <c r="N422">
        <v>51</v>
      </c>
      <c r="O422" s="1">
        <v>100</v>
      </c>
      <c r="P422" s="1">
        <v>45</v>
      </c>
      <c r="Q422" s="1">
        <v>0</v>
      </c>
      <c r="R422" s="1">
        <f t="shared" si="6"/>
        <v>45</v>
      </c>
    </row>
    <row r="423" spans="1:18" x14ac:dyDescent="0.4">
      <c r="A423" s="1">
        <v>421</v>
      </c>
      <c r="B423" s="4" t="s">
        <v>423</v>
      </c>
      <c r="C423" s="4" t="s">
        <v>446</v>
      </c>
      <c r="D423" s="5" t="str">
        <f ca="1">OFFSET([1]行政区別年齢別人口統計表!$C$30,(ROW()-3)*37,0)</f>
        <v>虹の丘</v>
      </c>
      <c r="E423" s="6">
        <v>216</v>
      </c>
      <c r="F423" s="6">
        <v>216</v>
      </c>
      <c r="G423" s="6">
        <v>432</v>
      </c>
      <c r="H423" s="6">
        <v>141</v>
      </c>
      <c r="M423">
        <v>216</v>
      </c>
      <c r="N423">
        <v>216</v>
      </c>
      <c r="O423" s="1">
        <v>432</v>
      </c>
      <c r="P423" s="1">
        <v>144</v>
      </c>
      <c r="Q423" s="1">
        <v>3</v>
      </c>
      <c r="R423" s="1">
        <f t="shared" si="6"/>
        <v>141</v>
      </c>
    </row>
    <row r="424" spans="1:18" x14ac:dyDescent="0.4">
      <c r="A424" s="1">
        <v>422</v>
      </c>
      <c r="B424" s="4" t="s">
        <v>423</v>
      </c>
      <c r="C424" s="4" t="s">
        <v>447</v>
      </c>
      <c r="D424" s="5" t="str">
        <f ca="1">OFFSET([1]行政区別年齢別人口統計表!$C$30,(ROW()-3)*37,0)</f>
        <v>幸が丘</v>
      </c>
      <c r="E424" s="6">
        <v>31</v>
      </c>
      <c r="F424" s="6">
        <v>25</v>
      </c>
      <c r="G424" s="6">
        <v>56</v>
      </c>
      <c r="H424" s="6">
        <v>24</v>
      </c>
      <c r="M424">
        <v>31</v>
      </c>
      <c r="N424">
        <v>25</v>
      </c>
      <c r="O424" s="1">
        <v>56</v>
      </c>
      <c r="P424" s="1">
        <v>24</v>
      </c>
      <c r="Q424" s="1">
        <v>0</v>
      </c>
      <c r="R424" s="1">
        <f t="shared" si="6"/>
        <v>24</v>
      </c>
    </row>
    <row r="425" spans="1:18" x14ac:dyDescent="0.4">
      <c r="A425" s="1">
        <v>423</v>
      </c>
      <c r="B425" s="4" t="s">
        <v>423</v>
      </c>
      <c r="C425" s="4" t="s">
        <v>448</v>
      </c>
      <c r="D425" s="5" t="str">
        <f ca="1">OFFSET([1]行政区別年齢別人口統計表!$C$30,(ROW()-3)*37,0)</f>
        <v>南森忠</v>
      </c>
      <c r="E425" s="6">
        <v>39</v>
      </c>
      <c r="F425" s="6">
        <v>37</v>
      </c>
      <c r="G425" s="6">
        <v>76</v>
      </c>
      <c r="H425" s="6">
        <v>28</v>
      </c>
      <c r="M425">
        <v>39</v>
      </c>
      <c r="N425">
        <v>37</v>
      </c>
      <c r="O425" s="1">
        <v>76</v>
      </c>
      <c r="P425" s="1">
        <v>28</v>
      </c>
      <c r="Q425" s="1">
        <v>0</v>
      </c>
      <c r="R425" s="1">
        <f t="shared" si="6"/>
        <v>28</v>
      </c>
    </row>
    <row r="426" spans="1:18" x14ac:dyDescent="0.4">
      <c r="A426" s="1">
        <v>424</v>
      </c>
      <c r="B426" s="4" t="s">
        <v>423</v>
      </c>
      <c r="C426" s="4" t="s">
        <v>449</v>
      </c>
      <c r="D426" s="5" t="str">
        <f ca="1">OFFSET([1]行政区別年齢別人口統計表!$C$30,(ROW()-3)*37,0)</f>
        <v>西池城</v>
      </c>
      <c r="E426" s="6">
        <v>4</v>
      </c>
      <c r="F426" s="6">
        <v>6</v>
      </c>
      <c r="G426" s="6">
        <v>10</v>
      </c>
      <c r="H426" s="6">
        <v>5</v>
      </c>
      <c r="M426">
        <v>4</v>
      </c>
      <c r="N426">
        <v>6</v>
      </c>
      <c r="O426" s="1">
        <v>10</v>
      </c>
      <c r="P426" s="1">
        <v>5</v>
      </c>
      <c r="Q426" s="1">
        <v>0</v>
      </c>
      <c r="R426" s="1">
        <f t="shared" si="6"/>
        <v>5</v>
      </c>
    </row>
    <row r="427" spans="1:18" x14ac:dyDescent="0.4">
      <c r="A427" s="1">
        <v>425</v>
      </c>
      <c r="B427" s="4" t="s">
        <v>423</v>
      </c>
      <c r="C427" s="4" t="s">
        <v>450</v>
      </c>
      <c r="D427" s="5" t="str">
        <f ca="1">OFFSET([1]行政区別年齢別人口統計表!$C$30,(ROW()-3)*37,0)</f>
        <v>池城</v>
      </c>
      <c r="E427" s="6">
        <v>13</v>
      </c>
      <c r="F427" s="6">
        <v>16</v>
      </c>
      <c r="G427" s="6">
        <v>29</v>
      </c>
      <c r="H427" s="6">
        <v>11</v>
      </c>
      <c r="M427">
        <v>13</v>
      </c>
      <c r="N427">
        <v>16</v>
      </c>
      <c r="O427" s="1">
        <v>29</v>
      </c>
      <c r="P427" s="1">
        <v>11</v>
      </c>
      <c r="Q427" s="1">
        <v>0</v>
      </c>
      <c r="R427" s="1">
        <f t="shared" si="6"/>
        <v>11</v>
      </c>
    </row>
    <row r="428" spans="1:18" x14ac:dyDescent="0.4">
      <c r="A428" s="1">
        <v>426</v>
      </c>
      <c r="B428" s="4" t="s">
        <v>451</v>
      </c>
      <c r="C428" s="4" t="s">
        <v>452</v>
      </c>
      <c r="D428" s="5" t="str">
        <f ca="1">OFFSET([1]行政区別年齢別人口統計表!$C$30,(ROW()-3)*37,0)</f>
        <v>深谷町</v>
      </c>
      <c r="E428" s="6">
        <v>585</v>
      </c>
      <c r="F428" s="6">
        <v>608</v>
      </c>
      <c r="G428" s="6">
        <v>1193</v>
      </c>
      <c r="H428" s="6">
        <v>540</v>
      </c>
      <c r="M428">
        <v>585</v>
      </c>
      <c r="N428">
        <v>608</v>
      </c>
      <c r="O428" s="1">
        <v>1193</v>
      </c>
      <c r="P428" s="1">
        <v>547</v>
      </c>
      <c r="Q428" s="1">
        <v>7</v>
      </c>
      <c r="R428" s="1">
        <f t="shared" si="6"/>
        <v>540</v>
      </c>
    </row>
    <row r="429" spans="1:18" x14ac:dyDescent="0.4">
      <c r="A429" s="1">
        <v>427</v>
      </c>
      <c r="B429" s="4" t="s">
        <v>451</v>
      </c>
      <c r="C429" s="4" t="s">
        <v>453</v>
      </c>
      <c r="D429" s="5" t="str">
        <f ca="1">OFFSET([1]行政区別年齢別人口統計表!$C$30,(ROW()-3)*37,0)</f>
        <v>上深谷町</v>
      </c>
      <c r="E429" s="6">
        <v>176</v>
      </c>
      <c r="F429" s="6">
        <v>177</v>
      </c>
      <c r="G429" s="6">
        <v>353</v>
      </c>
      <c r="H429" s="6">
        <v>143</v>
      </c>
      <c r="M429">
        <v>176</v>
      </c>
      <c r="N429">
        <v>177</v>
      </c>
      <c r="O429" s="1">
        <v>353</v>
      </c>
      <c r="P429" s="1">
        <v>144</v>
      </c>
      <c r="Q429" s="1">
        <v>1</v>
      </c>
      <c r="R429" s="1">
        <f t="shared" si="6"/>
        <v>143</v>
      </c>
    </row>
    <row r="430" spans="1:18" x14ac:dyDescent="0.4">
      <c r="A430" s="1">
        <v>428</v>
      </c>
      <c r="B430" s="4" t="s">
        <v>451</v>
      </c>
      <c r="C430" s="4" t="s">
        <v>454</v>
      </c>
      <c r="D430" s="5" t="str">
        <f ca="1">OFFSET([1]行政区別年齢別人口統計表!$C$30,(ROW()-3)*37,0)</f>
        <v>今島町</v>
      </c>
      <c r="E430" s="6">
        <v>144</v>
      </c>
      <c r="F430" s="6">
        <v>142</v>
      </c>
      <c r="G430" s="6">
        <v>286</v>
      </c>
      <c r="H430" s="6">
        <v>145</v>
      </c>
      <c r="M430">
        <v>144</v>
      </c>
      <c r="N430">
        <v>142</v>
      </c>
      <c r="O430" s="1">
        <v>286</v>
      </c>
      <c r="P430" s="1">
        <v>145</v>
      </c>
      <c r="Q430" s="1">
        <v>0</v>
      </c>
      <c r="R430" s="1">
        <f t="shared" si="6"/>
        <v>145</v>
      </c>
    </row>
    <row r="431" spans="1:18" x14ac:dyDescent="0.4">
      <c r="A431" s="1">
        <v>429</v>
      </c>
      <c r="B431" s="4" t="s">
        <v>451</v>
      </c>
      <c r="C431" s="4" t="s">
        <v>455</v>
      </c>
      <c r="D431" s="5" t="str">
        <f ca="1">OFFSET([1]行政区別年齢別人口統計表!$C$30,(ROW()-3)*37,0)</f>
        <v>新栄町</v>
      </c>
      <c r="E431" s="6">
        <v>42</v>
      </c>
      <c r="F431" s="6">
        <v>53</v>
      </c>
      <c r="G431" s="6">
        <v>95</v>
      </c>
      <c r="H431" s="6">
        <v>54</v>
      </c>
      <c r="M431">
        <v>42</v>
      </c>
      <c r="N431">
        <v>53</v>
      </c>
      <c r="O431" s="1">
        <v>95</v>
      </c>
      <c r="P431" s="1">
        <v>54</v>
      </c>
      <c r="Q431" s="1">
        <v>0</v>
      </c>
      <c r="R431" s="1">
        <f t="shared" si="6"/>
        <v>54</v>
      </c>
    </row>
    <row r="432" spans="1:18" x14ac:dyDescent="0.4">
      <c r="A432" s="1">
        <v>430</v>
      </c>
      <c r="B432" s="4" t="s">
        <v>451</v>
      </c>
      <c r="C432" s="4" t="s">
        <v>456</v>
      </c>
      <c r="D432" s="5" t="str">
        <f ca="1">OFFSET([1]行政区別年齢別人口統計表!$C$30,(ROW()-3)*37,0)</f>
        <v>和合町</v>
      </c>
      <c r="E432" s="6">
        <v>45</v>
      </c>
      <c r="F432" s="6">
        <v>53</v>
      </c>
      <c r="G432" s="6">
        <v>98</v>
      </c>
      <c r="H432" s="6">
        <v>60</v>
      </c>
      <c r="M432">
        <v>45</v>
      </c>
      <c r="N432">
        <v>53</v>
      </c>
      <c r="O432" s="1">
        <v>98</v>
      </c>
      <c r="P432" s="1">
        <v>60</v>
      </c>
      <c r="Q432" s="1">
        <v>0</v>
      </c>
      <c r="R432" s="1">
        <f t="shared" si="6"/>
        <v>60</v>
      </c>
    </row>
    <row r="433" spans="1:18" x14ac:dyDescent="0.4">
      <c r="A433" s="1">
        <v>431</v>
      </c>
      <c r="B433" s="4" t="s">
        <v>451</v>
      </c>
      <c r="C433" s="4" t="s">
        <v>457</v>
      </c>
      <c r="D433" s="5" t="str">
        <f ca="1">OFFSET([1]行政区別年齢別人口統計表!$C$30,(ROW()-3)*37,0)</f>
        <v>皆町</v>
      </c>
      <c r="E433" s="6">
        <v>46</v>
      </c>
      <c r="F433" s="6">
        <v>50</v>
      </c>
      <c r="G433" s="6">
        <v>96</v>
      </c>
      <c r="H433" s="6">
        <v>55</v>
      </c>
      <c r="M433">
        <v>46</v>
      </c>
      <c r="N433">
        <v>50</v>
      </c>
      <c r="O433" s="1">
        <v>96</v>
      </c>
      <c r="P433" s="1">
        <v>57</v>
      </c>
      <c r="Q433" s="1">
        <v>2</v>
      </c>
      <c r="R433" s="1">
        <f t="shared" si="6"/>
        <v>55</v>
      </c>
    </row>
    <row r="434" spans="1:18" x14ac:dyDescent="0.4">
      <c r="A434" s="1">
        <v>432</v>
      </c>
      <c r="B434" s="4" t="s">
        <v>451</v>
      </c>
      <c r="C434" s="4" t="s">
        <v>458</v>
      </c>
      <c r="D434" s="5" t="str">
        <f ca="1">OFFSET([1]行政区別年齢別人口統計表!$C$30,(ROW()-3)*37,0)</f>
        <v>秋葉町</v>
      </c>
      <c r="E434" s="6">
        <v>53</v>
      </c>
      <c r="F434" s="6">
        <v>48</v>
      </c>
      <c r="G434" s="6">
        <v>101</v>
      </c>
      <c r="H434" s="6">
        <v>58</v>
      </c>
      <c r="M434">
        <v>53</v>
      </c>
      <c r="N434">
        <v>48</v>
      </c>
      <c r="O434" s="1">
        <v>101</v>
      </c>
      <c r="P434" s="1">
        <v>59</v>
      </c>
      <c r="Q434" s="1">
        <v>1</v>
      </c>
      <c r="R434" s="1">
        <f t="shared" si="6"/>
        <v>58</v>
      </c>
    </row>
    <row r="435" spans="1:18" x14ac:dyDescent="0.4">
      <c r="A435" s="1">
        <v>433</v>
      </c>
      <c r="B435" s="4" t="s">
        <v>451</v>
      </c>
      <c r="C435" s="4" t="s">
        <v>459</v>
      </c>
      <c r="D435" s="5" t="str">
        <f ca="1">OFFSET([1]行政区別年齢別人口統計表!$C$30,(ROW()-3)*37,0)</f>
        <v>北築地町</v>
      </c>
      <c r="E435" s="6">
        <v>166</v>
      </c>
      <c r="F435" s="6">
        <v>164</v>
      </c>
      <c r="G435" s="6">
        <v>330</v>
      </c>
      <c r="H435" s="6">
        <v>150</v>
      </c>
      <c r="M435">
        <v>166</v>
      </c>
      <c r="N435">
        <v>164</v>
      </c>
      <c r="O435" s="1">
        <v>330</v>
      </c>
      <c r="P435" s="1">
        <v>155</v>
      </c>
      <c r="Q435" s="1">
        <v>5</v>
      </c>
      <c r="R435" s="1">
        <f t="shared" si="6"/>
        <v>150</v>
      </c>
    </row>
    <row r="436" spans="1:18" x14ac:dyDescent="0.4">
      <c r="A436" s="1">
        <v>434</v>
      </c>
      <c r="B436" s="4" t="s">
        <v>451</v>
      </c>
      <c r="C436" s="4" t="s">
        <v>460</v>
      </c>
      <c r="D436" s="5" t="str">
        <f ca="1">OFFSET([1]行政区別年齢別人口統計表!$C$30,(ROW()-3)*37,0)</f>
        <v>南築地町</v>
      </c>
      <c r="E436" s="6">
        <v>117</v>
      </c>
      <c r="F436" s="6">
        <v>108</v>
      </c>
      <c r="G436" s="6">
        <v>225</v>
      </c>
      <c r="H436" s="6">
        <v>121</v>
      </c>
      <c r="M436">
        <v>117</v>
      </c>
      <c r="N436">
        <v>108</v>
      </c>
      <c r="O436" s="1">
        <v>225</v>
      </c>
      <c r="P436" s="1">
        <v>121</v>
      </c>
      <c r="Q436" s="1">
        <v>0</v>
      </c>
      <c r="R436" s="1">
        <f t="shared" si="6"/>
        <v>121</v>
      </c>
    </row>
    <row r="437" spans="1:18" x14ac:dyDescent="0.4">
      <c r="A437" s="1">
        <v>435</v>
      </c>
      <c r="B437" s="4" t="s">
        <v>451</v>
      </c>
      <c r="C437" s="4" t="s">
        <v>461</v>
      </c>
      <c r="D437" s="5" t="str">
        <f ca="1">OFFSET([1]行政区別年齢別人口統計表!$C$30,(ROW()-3)*37,0)</f>
        <v>桜木町</v>
      </c>
      <c r="E437" s="6">
        <v>137</v>
      </c>
      <c r="F437" s="6">
        <v>113</v>
      </c>
      <c r="G437" s="6">
        <v>250</v>
      </c>
      <c r="H437" s="6">
        <v>162</v>
      </c>
      <c r="M437">
        <v>137</v>
      </c>
      <c r="N437">
        <v>113</v>
      </c>
      <c r="O437" s="1">
        <v>250</v>
      </c>
      <c r="P437" s="1">
        <v>163</v>
      </c>
      <c r="Q437" s="1">
        <v>1</v>
      </c>
      <c r="R437" s="1">
        <f t="shared" si="6"/>
        <v>162</v>
      </c>
    </row>
    <row r="438" spans="1:18" x14ac:dyDescent="0.4">
      <c r="A438" s="1">
        <v>436</v>
      </c>
      <c r="B438" s="4" t="s">
        <v>451</v>
      </c>
      <c r="C438" s="4" t="s">
        <v>462</v>
      </c>
      <c r="D438" s="5" t="str">
        <f ca="1">OFFSET([1]行政区別年齢別人口統計表!$C$30,(ROW()-3)*37,0)</f>
        <v>深川町</v>
      </c>
      <c r="E438" s="6">
        <v>73</v>
      </c>
      <c r="F438" s="6">
        <v>68</v>
      </c>
      <c r="G438" s="6">
        <v>141</v>
      </c>
      <c r="H438" s="6">
        <v>67</v>
      </c>
      <c r="M438">
        <v>73</v>
      </c>
      <c r="N438">
        <v>68</v>
      </c>
      <c r="O438" s="1">
        <v>141</v>
      </c>
      <c r="P438" s="1">
        <v>69</v>
      </c>
      <c r="Q438" s="1">
        <v>2</v>
      </c>
      <c r="R438" s="1">
        <f t="shared" si="6"/>
        <v>67</v>
      </c>
    </row>
    <row r="439" spans="1:18" x14ac:dyDescent="0.4">
      <c r="A439" s="1">
        <v>437</v>
      </c>
      <c r="B439" s="4" t="s">
        <v>451</v>
      </c>
      <c r="C439" s="4" t="s">
        <v>463</v>
      </c>
      <c r="D439" s="5" t="str">
        <f ca="1">OFFSET([1]行政区別年齢別人口統計表!$C$30,(ROW()-3)*37,0)</f>
        <v>吉野町</v>
      </c>
      <c r="E439" s="6">
        <v>162</v>
      </c>
      <c r="F439" s="6">
        <v>179</v>
      </c>
      <c r="G439" s="6">
        <v>341</v>
      </c>
      <c r="H439" s="6">
        <v>170</v>
      </c>
      <c r="M439">
        <v>162</v>
      </c>
      <c r="N439">
        <v>179</v>
      </c>
      <c r="O439" s="1">
        <v>341</v>
      </c>
      <c r="P439" s="1">
        <v>172</v>
      </c>
      <c r="Q439" s="1">
        <v>2</v>
      </c>
      <c r="R439" s="1">
        <f t="shared" si="6"/>
        <v>170</v>
      </c>
    </row>
    <row r="440" spans="1:18" x14ac:dyDescent="0.4">
      <c r="A440" s="1">
        <v>438</v>
      </c>
      <c r="B440" s="4" t="s">
        <v>451</v>
      </c>
      <c r="C440" s="4" t="s">
        <v>464</v>
      </c>
      <c r="D440" s="5" t="str">
        <f ca="1">OFFSET([1]行政区別年齢別人口統計表!$C$30,(ROW()-3)*37,0)</f>
        <v>高砂町</v>
      </c>
      <c r="E440" s="6">
        <v>88</v>
      </c>
      <c r="F440" s="6">
        <v>80</v>
      </c>
      <c r="G440" s="6">
        <v>168</v>
      </c>
      <c r="H440" s="6">
        <v>92</v>
      </c>
      <c r="M440">
        <v>88</v>
      </c>
      <c r="N440">
        <v>80</v>
      </c>
      <c r="O440" s="1">
        <v>168</v>
      </c>
      <c r="P440" s="1">
        <v>94</v>
      </c>
      <c r="Q440" s="1">
        <v>2</v>
      </c>
      <c r="R440" s="1">
        <f t="shared" si="6"/>
        <v>92</v>
      </c>
    </row>
    <row r="441" spans="1:18" x14ac:dyDescent="0.4">
      <c r="A441" s="1">
        <v>439</v>
      </c>
      <c r="B441" s="4" t="s">
        <v>451</v>
      </c>
      <c r="C441" s="4" t="s">
        <v>465</v>
      </c>
      <c r="D441" s="5" t="str">
        <f ca="1">OFFSET([1]行政区別年齢別人口統計表!$C$30,(ROW()-3)*37,0)</f>
        <v>南高砂町</v>
      </c>
      <c r="E441" s="6">
        <v>190</v>
      </c>
      <c r="F441" s="6">
        <v>168</v>
      </c>
      <c r="G441" s="6">
        <v>358</v>
      </c>
      <c r="H441" s="6">
        <v>202</v>
      </c>
      <c r="M441">
        <v>190</v>
      </c>
      <c r="N441">
        <v>168</v>
      </c>
      <c r="O441" s="1">
        <v>358</v>
      </c>
      <c r="P441" s="1">
        <v>204</v>
      </c>
      <c r="Q441" s="1">
        <v>2</v>
      </c>
      <c r="R441" s="1">
        <f t="shared" si="6"/>
        <v>202</v>
      </c>
    </row>
    <row r="442" spans="1:18" x14ac:dyDescent="0.4">
      <c r="A442" s="1">
        <v>440</v>
      </c>
      <c r="B442" s="4" t="s">
        <v>466</v>
      </c>
      <c r="C442" s="4" t="s">
        <v>467</v>
      </c>
      <c r="D442" s="5" t="str">
        <f ca="1">OFFSET([1]行政区別年齢別人口統計表!$C$30,(ROW()-3)*37,0)</f>
        <v>坂井</v>
      </c>
      <c r="E442" s="6">
        <v>137</v>
      </c>
      <c r="F442" s="6">
        <v>144</v>
      </c>
      <c r="G442" s="6">
        <v>281</v>
      </c>
      <c r="H442" s="6">
        <v>120</v>
      </c>
      <c r="M442">
        <v>137</v>
      </c>
      <c r="N442">
        <v>144</v>
      </c>
      <c r="O442" s="1">
        <v>281</v>
      </c>
      <c r="P442" s="1">
        <v>120</v>
      </c>
      <c r="Q442" s="1">
        <v>0</v>
      </c>
      <c r="R442" s="1">
        <f t="shared" si="6"/>
        <v>120</v>
      </c>
    </row>
    <row r="443" spans="1:18" x14ac:dyDescent="0.4">
      <c r="A443" s="1">
        <v>441</v>
      </c>
      <c r="B443" s="4" t="s">
        <v>466</v>
      </c>
      <c r="C443" s="4" t="s">
        <v>468</v>
      </c>
      <c r="D443" s="5" t="str">
        <f ca="1">OFFSET([1]行政区別年齢別人口統計表!$C$30,(ROW()-3)*37,0)</f>
        <v>友村</v>
      </c>
      <c r="E443" s="6">
        <v>148</v>
      </c>
      <c r="F443" s="6">
        <v>133</v>
      </c>
      <c r="G443" s="6">
        <v>281</v>
      </c>
      <c r="H443" s="6">
        <v>132</v>
      </c>
      <c r="M443">
        <v>148</v>
      </c>
      <c r="N443">
        <v>133</v>
      </c>
      <c r="O443" s="1">
        <v>281</v>
      </c>
      <c r="P443" s="1">
        <v>132</v>
      </c>
      <c r="Q443" s="1">
        <v>0</v>
      </c>
      <c r="R443" s="1">
        <f t="shared" si="6"/>
        <v>132</v>
      </c>
    </row>
    <row r="444" spans="1:18" x14ac:dyDescent="0.4">
      <c r="A444" s="1">
        <v>442</v>
      </c>
      <c r="B444" s="4" t="s">
        <v>466</v>
      </c>
      <c r="C444" s="4" t="s">
        <v>469</v>
      </c>
      <c r="D444" s="5" t="str">
        <f ca="1">OFFSET([1]行政区別年齢別人口統計表!$C$30,(ROW()-3)*37,0)</f>
        <v>畑田</v>
      </c>
      <c r="E444" s="6">
        <v>19</v>
      </c>
      <c r="F444" s="6">
        <v>20</v>
      </c>
      <c r="G444" s="6">
        <v>39</v>
      </c>
      <c r="H444" s="6">
        <v>19</v>
      </c>
      <c r="M444">
        <v>19</v>
      </c>
      <c r="N444">
        <v>20</v>
      </c>
      <c r="O444" s="1">
        <v>39</v>
      </c>
      <c r="P444" s="1">
        <v>19</v>
      </c>
      <c r="Q444" s="1">
        <v>0</v>
      </c>
      <c r="R444" s="1">
        <f t="shared" si="6"/>
        <v>19</v>
      </c>
    </row>
    <row r="445" spans="1:18" x14ac:dyDescent="0.4">
      <c r="A445" s="1">
        <v>443</v>
      </c>
      <c r="B445" s="4" t="s">
        <v>466</v>
      </c>
      <c r="C445" s="4" t="s">
        <v>470</v>
      </c>
      <c r="D445" s="5" t="str">
        <f ca="1">OFFSET([1]行政区別年齢別人口統計表!$C$30,(ROW()-3)*37,0)</f>
        <v>双葉町</v>
      </c>
      <c r="E445" s="6">
        <v>10</v>
      </c>
      <c r="F445" s="6">
        <v>6</v>
      </c>
      <c r="G445" s="6">
        <v>16</v>
      </c>
      <c r="H445" s="6">
        <v>12</v>
      </c>
      <c r="M445">
        <v>10</v>
      </c>
      <c r="N445">
        <v>6</v>
      </c>
      <c r="O445" s="1">
        <v>16</v>
      </c>
      <c r="P445" s="1">
        <v>12</v>
      </c>
      <c r="Q445" s="1">
        <v>0</v>
      </c>
      <c r="R445" s="1">
        <f t="shared" si="6"/>
        <v>12</v>
      </c>
    </row>
    <row r="446" spans="1:18" x14ac:dyDescent="0.4">
      <c r="A446" s="1">
        <v>444</v>
      </c>
      <c r="B446" s="4" t="s">
        <v>466</v>
      </c>
      <c r="C446" s="4" t="s">
        <v>471</v>
      </c>
      <c r="D446" s="5" t="str">
        <f ca="1">OFFSET([1]行政区別年齢別人口統計表!$C$30,(ROW()-3)*37,0)</f>
        <v>川岸町</v>
      </c>
      <c r="E446" s="6">
        <v>129</v>
      </c>
      <c r="F446" s="6">
        <v>151</v>
      </c>
      <c r="G446" s="6">
        <v>280</v>
      </c>
      <c r="H446" s="6">
        <v>130</v>
      </c>
      <c r="M446">
        <v>129</v>
      </c>
      <c r="N446">
        <v>151</v>
      </c>
      <c r="O446" s="1">
        <v>280</v>
      </c>
      <c r="P446" s="1">
        <v>134</v>
      </c>
      <c r="Q446" s="1">
        <v>4</v>
      </c>
      <c r="R446" s="1">
        <f t="shared" si="6"/>
        <v>130</v>
      </c>
    </row>
    <row r="447" spans="1:18" x14ac:dyDescent="0.4">
      <c r="A447" s="1">
        <v>445</v>
      </c>
      <c r="B447" s="4" t="s">
        <v>466</v>
      </c>
      <c r="C447" s="4" t="s">
        <v>472</v>
      </c>
      <c r="D447" s="5" t="str">
        <f ca="1">OFFSET([1]行政区別年齢別人口統計表!$C$30,(ROW()-3)*37,0)</f>
        <v>志知第一</v>
      </c>
      <c r="E447" s="6">
        <v>42</v>
      </c>
      <c r="F447" s="6">
        <v>32</v>
      </c>
      <c r="G447" s="6">
        <v>74</v>
      </c>
      <c r="H447" s="6">
        <v>35</v>
      </c>
      <c r="M447">
        <v>42</v>
      </c>
      <c r="N447">
        <v>32</v>
      </c>
      <c r="O447" s="1">
        <v>74</v>
      </c>
      <c r="P447" s="1">
        <v>35</v>
      </c>
      <c r="Q447" s="1">
        <v>0</v>
      </c>
      <c r="R447" s="1">
        <f t="shared" si="6"/>
        <v>35</v>
      </c>
    </row>
    <row r="448" spans="1:18" x14ac:dyDescent="0.4">
      <c r="A448" s="1">
        <v>446</v>
      </c>
      <c r="B448" s="4" t="s">
        <v>466</v>
      </c>
      <c r="C448" s="4" t="s">
        <v>473</v>
      </c>
      <c r="D448" s="5" t="str">
        <f ca="1">OFFSET([1]行政区別年齢別人口統計表!$C$30,(ROW()-3)*37,0)</f>
        <v>志知第二</v>
      </c>
      <c r="E448" s="6">
        <v>126</v>
      </c>
      <c r="F448" s="6">
        <v>117</v>
      </c>
      <c r="G448" s="6">
        <v>243</v>
      </c>
      <c r="H448" s="6">
        <v>111</v>
      </c>
      <c r="M448">
        <v>126</v>
      </c>
      <c r="N448">
        <v>117</v>
      </c>
      <c r="O448" s="1">
        <v>243</v>
      </c>
      <c r="P448" s="1">
        <v>115</v>
      </c>
      <c r="Q448" s="1">
        <v>4</v>
      </c>
      <c r="R448" s="1">
        <f t="shared" si="6"/>
        <v>111</v>
      </c>
    </row>
    <row r="449" spans="1:18" x14ac:dyDescent="0.4">
      <c r="A449" s="1">
        <v>447</v>
      </c>
      <c r="B449" s="4" t="s">
        <v>466</v>
      </c>
      <c r="C449" s="4" t="s">
        <v>474</v>
      </c>
      <c r="D449" s="5" t="str">
        <f ca="1">OFFSET([1]行政区別年齢別人口統計表!$C$30,(ROW()-3)*37,0)</f>
        <v>志知第三</v>
      </c>
      <c r="E449" s="6">
        <v>52</v>
      </c>
      <c r="F449" s="6">
        <v>43</v>
      </c>
      <c r="G449" s="6">
        <v>95</v>
      </c>
      <c r="H449" s="6">
        <v>41</v>
      </c>
      <c r="M449">
        <v>52</v>
      </c>
      <c r="N449">
        <v>43</v>
      </c>
      <c r="O449" s="1">
        <v>95</v>
      </c>
      <c r="P449" s="1">
        <v>41</v>
      </c>
      <c r="Q449" s="1">
        <v>0</v>
      </c>
      <c r="R449" s="1">
        <f t="shared" si="6"/>
        <v>41</v>
      </c>
    </row>
    <row r="450" spans="1:18" x14ac:dyDescent="0.4">
      <c r="A450" s="1">
        <v>448</v>
      </c>
      <c r="B450" s="4" t="s">
        <v>466</v>
      </c>
      <c r="C450" s="4" t="s">
        <v>475</v>
      </c>
      <c r="D450" s="5" t="str">
        <f ca="1">OFFSET([1]行政区別年齢別人口統計表!$C$30,(ROW()-3)*37,0)</f>
        <v>志知第四</v>
      </c>
      <c r="E450" s="6">
        <v>132</v>
      </c>
      <c r="F450" s="6">
        <v>142</v>
      </c>
      <c r="G450" s="6">
        <v>274</v>
      </c>
      <c r="H450" s="6">
        <v>108</v>
      </c>
      <c r="M450">
        <v>132</v>
      </c>
      <c r="N450">
        <v>142</v>
      </c>
      <c r="O450" s="1">
        <v>274</v>
      </c>
      <c r="P450" s="1">
        <v>111</v>
      </c>
      <c r="Q450" s="1">
        <v>3</v>
      </c>
      <c r="R450" s="1">
        <f t="shared" si="6"/>
        <v>108</v>
      </c>
    </row>
    <row r="451" spans="1:18" x14ac:dyDescent="0.4">
      <c r="A451" s="1">
        <v>449</v>
      </c>
      <c r="B451" s="4" t="s">
        <v>466</v>
      </c>
      <c r="C451" s="4" t="s">
        <v>476</v>
      </c>
      <c r="D451" s="5" t="str">
        <f ca="1">OFFSET([1]行政区別年齢別人口統計表!$C$30,(ROW()-3)*37,0)</f>
        <v>島田第三団地</v>
      </c>
      <c r="E451" s="6">
        <v>82</v>
      </c>
      <c r="F451" s="6">
        <v>101</v>
      </c>
      <c r="G451" s="6">
        <v>183</v>
      </c>
      <c r="H451" s="6">
        <v>91</v>
      </c>
      <c r="M451">
        <v>82</v>
      </c>
      <c r="N451">
        <v>101</v>
      </c>
      <c r="O451" s="1">
        <v>183</v>
      </c>
      <c r="P451" s="1">
        <v>92</v>
      </c>
      <c r="Q451" s="1">
        <v>1</v>
      </c>
      <c r="R451" s="1">
        <f t="shared" si="6"/>
        <v>91</v>
      </c>
    </row>
    <row r="452" spans="1:18" x14ac:dyDescent="0.4">
      <c r="A452" s="1">
        <v>450</v>
      </c>
      <c r="B452" s="4" t="s">
        <v>466</v>
      </c>
      <c r="C452" s="4" t="s">
        <v>477</v>
      </c>
      <c r="D452" s="5" t="str">
        <f ca="1">OFFSET([1]行政区別年齢別人口統計表!$C$30,(ROW()-3)*37,0)</f>
        <v>島田</v>
      </c>
      <c r="E452" s="6">
        <v>56</v>
      </c>
      <c r="F452" s="6">
        <v>68</v>
      </c>
      <c r="G452" s="6">
        <v>124</v>
      </c>
      <c r="H452" s="6">
        <v>50</v>
      </c>
      <c r="M452">
        <v>56</v>
      </c>
      <c r="N452">
        <v>68</v>
      </c>
      <c r="O452" s="1">
        <v>124</v>
      </c>
      <c r="P452" s="1">
        <v>50</v>
      </c>
      <c r="Q452" s="1">
        <v>0</v>
      </c>
      <c r="R452" s="1">
        <f t="shared" ref="R452:R515" si="7">P452-Q452</f>
        <v>50</v>
      </c>
    </row>
    <row r="453" spans="1:18" x14ac:dyDescent="0.4">
      <c r="A453" s="1">
        <v>451</v>
      </c>
      <c r="B453" s="4" t="s">
        <v>466</v>
      </c>
      <c r="C453" s="4" t="s">
        <v>478</v>
      </c>
      <c r="D453" s="5" t="str">
        <f ca="1">OFFSET([1]行政区別年齢別人口統計表!$C$30,(ROW()-3)*37,0)</f>
        <v>東島田</v>
      </c>
      <c r="E453" s="6">
        <v>41</v>
      </c>
      <c r="F453" s="6">
        <v>48</v>
      </c>
      <c r="G453" s="6">
        <v>89</v>
      </c>
      <c r="H453" s="6">
        <v>37</v>
      </c>
      <c r="M453">
        <v>41</v>
      </c>
      <c r="N453">
        <v>48</v>
      </c>
      <c r="O453" s="1">
        <v>89</v>
      </c>
      <c r="P453" s="1">
        <v>37</v>
      </c>
      <c r="Q453" s="1">
        <v>0</v>
      </c>
      <c r="R453" s="1">
        <f t="shared" si="7"/>
        <v>37</v>
      </c>
    </row>
    <row r="454" spans="1:18" x14ac:dyDescent="0.4">
      <c r="A454" s="1">
        <v>452</v>
      </c>
      <c r="B454" s="4" t="s">
        <v>466</v>
      </c>
      <c r="C454" s="4" t="s">
        <v>479</v>
      </c>
      <c r="D454" s="5" t="str">
        <f ca="1">OFFSET([1]行政区別年齢別人口統計表!$C$30,(ROW()-3)*37,0)</f>
        <v>羽田町第一</v>
      </c>
      <c r="E454" s="6">
        <v>3</v>
      </c>
      <c r="F454" s="6">
        <v>5</v>
      </c>
      <c r="G454" s="6">
        <v>8</v>
      </c>
      <c r="H454" s="6">
        <v>6</v>
      </c>
      <c r="M454">
        <v>3</v>
      </c>
      <c r="N454">
        <v>5</v>
      </c>
      <c r="O454" s="1">
        <v>8</v>
      </c>
      <c r="P454" s="1">
        <v>6</v>
      </c>
      <c r="Q454" s="1">
        <v>0</v>
      </c>
      <c r="R454" s="1">
        <f t="shared" si="7"/>
        <v>6</v>
      </c>
    </row>
    <row r="455" spans="1:18" x14ac:dyDescent="0.4">
      <c r="A455" s="1">
        <v>453</v>
      </c>
      <c r="B455" s="4" t="s">
        <v>466</v>
      </c>
      <c r="C455" s="4" t="s">
        <v>480</v>
      </c>
      <c r="D455" s="5" t="str">
        <f ca="1">OFFSET([1]行政区別年齢別人口統計表!$C$30,(ROW()-3)*37,0)</f>
        <v>羽田町第二</v>
      </c>
      <c r="E455" s="6">
        <v>5</v>
      </c>
      <c r="F455" s="6">
        <v>4</v>
      </c>
      <c r="G455" s="6">
        <v>9</v>
      </c>
      <c r="H455" s="6">
        <v>7</v>
      </c>
      <c r="M455">
        <v>5</v>
      </c>
      <c r="N455">
        <v>4</v>
      </c>
      <c r="O455" s="1">
        <v>9</v>
      </c>
      <c r="P455" s="1">
        <v>7</v>
      </c>
      <c r="Q455" s="1">
        <v>0</v>
      </c>
      <c r="R455" s="1">
        <f t="shared" si="7"/>
        <v>7</v>
      </c>
    </row>
    <row r="456" spans="1:18" x14ac:dyDescent="0.4">
      <c r="A456" s="1">
        <v>454</v>
      </c>
      <c r="B456" s="4" t="s">
        <v>466</v>
      </c>
      <c r="C456" s="4" t="s">
        <v>481</v>
      </c>
      <c r="D456" s="5" t="str">
        <f ca="1">OFFSET([1]行政区別年齢別人口統計表!$C$30,(ROW()-3)*37,0)</f>
        <v>羽田町第三</v>
      </c>
      <c r="E456" s="6">
        <v>7</v>
      </c>
      <c r="F456" s="6">
        <v>4</v>
      </c>
      <c r="G456" s="6">
        <v>11</v>
      </c>
      <c r="H456" s="6">
        <v>8</v>
      </c>
      <c r="M456">
        <v>7</v>
      </c>
      <c r="N456">
        <v>4</v>
      </c>
      <c r="O456" s="1">
        <v>11</v>
      </c>
      <c r="P456" s="1">
        <v>8</v>
      </c>
      <c r="Q456" s="1">
        <v>0</v>
      </c>
      <c r="R456" s="1">
        <f t="shared" si="7"/>
        <v>8</v>
      </c>
    </row>
    <row r="457" spans="1:18" x14ac:dyDescent="0.4">
      <c r="A457" s="1">
        <v>455</v>
      </c>
      <c r="B457" s="4" t="s">
        <v>466</v>
      </c>
      <c r="C457" s="4" t="s">
        <v>482</v>
      </c>
      <c r="D457" s="5" t="str">
        <f ca="1">OFFSET([1]行政区別年齢別人口統計表!$C$30,(ROW()-3)*37,0)</f>
        <v>羽田町第四</v>
      </c>
      <c r="E457" s="6">
        <v>3</v>
      </c>
      <c r="F457" s="6">
        <v>3</v>
      </c>
      <c r="G457" s="6">
        <v>6</v>
      </c>
      <c r="H457" s="6">
        <v>6</v>
      </c>
      <c r="M457">
        <v>3</v>
      </c>
      <c r="N457">
        <v>3</v>
      </c>
      <c r="O457" s="1">
        <v>6</v>
      </c>
      <c r="P457" s="1">
        <v>6</v>
      </c>
      <c r="Q457" s="1">
        <v>0</v>
      </c>
      <c r="R457" s="1">
        <f t="shared" si="7"/>
        <v>6</v>
      </c>
    </row>
    <row r="458" spans="1:18" x14ac:dyDescent="0.4">
      <c r="A458" s="1">
        <v>456</v>
      </c>
      <c r="B458" s="4" t="s">
        <v>466</v>
      </c>
      <c r="C458" s="4" t="s">
        <v>483</v>
      </c>
      <c r="D458" s="5" t="str">
        <f ca="1">OFFSET([1]行政区別年齢別人口統計表!$C$30,(ROW()-3)*37,0)</f>
        <v>三瀬町</v>
      </c>
      <c r="E458" s="6">
        <v>29</v>
      </c>
      <c r="F458" s="6">
        <v>28</v>
      </c>
      <c r="G458" s="6">
        <v>57</v>
      </c>
      <c r="H458" s="6">
        <v>25</v>
      </c>
      <c r="M458">
        <v>29</v>
      </c>
      <c r="N458">
        <v>28</v>
      </c>
      <c r="O458" s="1">
        <v>57</v>
      </c>
      <c r="P458" s="1">
        <v>25</v>
      </c>
      <c r="Q458" s="1">
        <v>0</v>
      </c>
      <c r="R458" s="1">
        <f t="shared" si="7"/>
        <v>25</v>
      </c>
    </row>
    <row r="459" spans="1:18" x14ac:dyDescent="0.4">
      <c r="A459" s="1">
        <v>457</v>
      </c>
      <c r="B459" s="4" t="s">
        <v>466</v>
      </c>
      <c r="C459" s="4" t="s">
        <v>484</v>
      </c>
      <c r="D459" s="5" t="str">
        <f ca="1">OFFSET([1]行政区別年齢別人口統計表!$C$30,(ROW()-3)*37,0)</f>
        <v>赤尾</v>
      </c>
      <c r="E459" s="6">
        <v>147</v>
      </c>
      <c r="F459" s="6">
        <v>170</v>
      </c>
      <c r="G459" s="6">
        <v>317</v>
      </c>
      <c r="H459" s="6">
        <v>141</v>
      </c>
      <c r="M459">
        <v>147</v>
      </c>
      <c r="N459">
        <v>170</v>
      </c>
      <c r="O459" s="1">
        <v>317</v>
      </c>
      <c r="P459" s="1">
        <v>144</v>
      </c>
      <c r="Q459" s="1">
        <v>3</v>
      </c>
      <c r="R459" s="1">
        <f t="shared" si="7"/>
        <v>141</v>
      </c>
    </row>
    <row r="460" spans="1:18" x14ac:dyDescent="0.4">
      <c r="A460" s="1">
        <v>458</v>
      </c>
      <c r="B460" s="4" t="s">
        <v>466</v>
      </c>
      <c r="C460" s="4" t="s">
        <v>485</v>
      </c>
      <c r="D460" s="5" t="str">
        <f ca="1">OFFSET([1]行政区別年齢別人口統計表!$C$30,(ROW()-3)*37,0)</f>
        <v>西正和台一丁目</v>
      </c>
      <c r="E460" s="6">
        <v>93</v>
      </c>
      <c r="F460" s="6">
        <v>88</v>
      </c>
      <c r="G460" s="6">
        <v>181</v>
      </c>
      <c r="H460" s="6">
        <v>73</v>
      </c>
      <c r="M460">
        <v>93</v>
      </c>
      <c r="N460">
        <v>88</v>
      </c>
      <c r="O460" s="1">
        <v>181</v>
      </c>
      <c r="P460" s="1">
        <v>75</v>
      </c>
      <c r="Q460" s="1">
        <v>2</v>
      </c>
      <c r="R460" s="1">
        <f t="shared" si="7"/>
        <v>73</v>
      </c>
    </row>
    <row r="461" spans="1:18" x14ac:dyDescent="0.4">
      <c r="A461" s="1">
        <v>459</v>
      </c>
      <c r="B461" s="4" t="s">
        <v>466</v>
      </c>
      <c r="C461" s="4" t="s">
        <v>486</v>
      </c>
      <c r="D461" s="5" t="str">
        <f ca="1">OFFSET([1]行政区別年齢別人口統計表!$C$30,(ROW()-3)*37,0)</f>
        <v>西正和台二丁目</v>
      </c>
      <c r="E461" s="6">
        <v>104</v>
      </c>
      <c r="F461" s="6">
        <v>101</v>
      </c>
      <c r="G461" s="6">
        <v>205</v>
      </c>
      <c r="H461" s="6">
        <v>92</v>
      </c>
      <c r="M461">
        <v>104</v>
      </c>
      <c r="N461">
        <v>101</v>
      </c>
      <c r="O461" s="1">
        <v>205</v>
      </c>
      <c r="P461" s="1">
        <v>93</v>
      </c>
      <c r="Q461" s="1">
        <v>1</v>
      </c>
      <c r="R461" s="1">
        <f t="shared" si="7"/>
        <v>92</v>
      </c>
    </row>
    <row r="462" spans="1:18" x14ac:dyDescent="0.4">
      <c r="A462" s="1">
        <v>460</v>
      </c>
      <c r="B462" s="4" t="s">
        <v>466</v>
      </c>
      <c r="C462" s="4" t="s">
        <v>487</v>
      </c>
      <c r="D462" s="5" t="str">
        <f ca="1">OFFSET([1]行政区別年齢別人口統計表!$C$30,(ROW()-3)*37,0)</f>
        <v>西正和台三丁目</v>
      </c>
      <c r="E462" s="6">
        <v>108</v>
      </c>
      <c r="F462" s="6">
        <v>104</v>
      </c>
      <c r="G462" s="6">
        <v>212</v>
      </c>
      <c r="H462" s="6">
        <v>104</v>
      </c>
      <c r="M462">
        <v>108</v>
      </c>
      <c r="N462">
        <v>104</v>
      </c>
      <c r="O462" s="1">
        <v>212</v>
      </c>
      <c r="P462" s="1">
        <v>106</v>
      </c>
      <c r="Q462" s="1">
        <v>2</v>
      </c>
      <c r="R462" s="1">
        <f t="shared" si="7"/>
        <v>104</v>
      </c>
    </row>
    <row r="463" spans="1:18" x14ac:dyDescent="0.4">
      <c r="A463" s="1">
        <v>461</v>
      </c>
      <c r="B463" s="4" t="s">
        <v>466</v>
      </c>
      <c r="C463" s="4" t="s">
        <v>488</v>
      </c>
      <c r="D463" s="5" t="str">
        <f ca="1">OFFSET([1]行政区別年齢別人口統計表!$C$30,(ROW()-3)*37,0)</f>
        <v>西正和台四丁目</v>
      </c>
      <c r="E463" s="6">
        <v>106</v>
      </c>
      <c r="F463" s="6">
        <v>107</v>
      </c>
      <c r="G463" s="6">
        <v>213</v>
      </c>
      <c r="H463" s="6">
        <v>101</v>
      </c>
      <c r="M463">
        <v>106</v>
      </c>
      <c r="N463">
        <v>107</v>
      </c>
      <c r="O463" s="1">
        <v>213</v>
      </c>
      <c r="P463" s="1">
        <v>101</v>
      </c>
      <c r="Q463" s="1">
        <v>0</v>
      </c>
      <c r="R463" s="1">
        <f t="shared" si="7"/>
        <v>101</v>
      </c>
    </row>
    <row r="464" spans="1:18" x14ac:dyDescent="0.4">
      <c r="A464" s="1">
        <v>462</v>
      </c>
      <c r="B464" s="4" t="s">
        <v>466</v>
      </c>
      <c r="C464" s="4" t="s">
        <v>489</v>
      </c>
      <c r="D464" s="5" t="str">
        <f ca="1">OFFSET([1]行政区別年齢別人口統計表!$C$30,(ROW()-3)*37,0)</f>
        <v>西正和台五丁目</v>
      </c>
      <c r="E464" s="6">
        <v>89</v>
      </c>
      <c r="F464" s="6">
        <v>97</v>
      </c>
      <c r="G464" s="6">
        <v>186</v>
      </c>
      <c r="H464" s="6">
        <v>86</v>
      </c>
      <c r="M464">
        <v>89</v>
      </c>
      <c r="N464">
        <v>97</v>
      </c>
      <c r="O464" s="1">
        <v>186</v>
      </c>
      <c r="P464" s="1">
        <v>87</v>
      </c>
      <c r="Q464" s="1">
        <v>1</v>
      </c>
      <c r="R464" s="1">
        <f t="shared" si="7"/>
        <v>86</v>
      </c>
    </row>
    <row r="465" spans="1:18" x14ac:dyDescent="0.4">
      <c r="A465" s="1">
        <v>463</v>
      </c>
      <c r="B465" s="4" t="s">
        <v>466</v>
      </c>
      <c r="C465" s="4" t="s">
        <v>490</v>
      </c>
      <c r="D465" s="5" t="str">
        <f ca="1">OFFSET([1]行政区別年齢別人口統計表!$C$30,(ROW()-3)*37,0)</f>
        <v>赤尾台第一</v>
      </c>
      <c r="E465" s="6">
        <v>472</v>
      </c>
      <c r="F465" s="6">
        <v>483</v>
      </c>
      <c r="G465" s="6">
        <v>955</v>
      </c>
      <c r="H465" s="6">
        <v>393</v>
      </c>
      <c r="M465">
        <v>472</v>
      </c>
      <c r="N465">
        <v>483</v>
      </c>
      <c r="O465" s="1">
        <v>955</v>
      </c>
      <c r="P465" s="1">
        <v>396</v>
      </c>
      <c r="Q465" s="1">
        <v>3</v>
      </c>
      <c r="R465" s="1">
        <f t="shared" si="7"/>
        <v>393</v>
      </c>
    </row>
    <row r="466" spans="1:18" x14ac:dyDescent="0.4">
      <c r="A466" s="1">
        <v>464</v>
      </c>
      <c r="B466" s="4" t="s">
        <v>466</v>
      </c>
      <c r="C466" s="4" t="s">
        <v>491</v>
      </c>
      <c r="D466" s="5" t="str">
        <f ca="1">OFFSET([1]行政区別年齢別人口統計表!$C$30,(ROW()-3)*37,0)</f>
        <v>赤尾台第二</v>
      </c>
      <c r="E466" s="6">
        <v>354</v>
      </c>
      <c r="F466" s="6">
        <v>317</v>
      </c>
      <c r="G466" s="6">
        <v>671</v>
      </c>
      <c r="H466" s="6">
        <v>294</v>
      </c>
      <c r="M466">
        <v>354</v>
      </c>
      <c r="N466">
        <v>317</v>
      </c>
      <c r="O466" s="1">
        <v>671</v>
      </c>
      <c r="P466" s="1">
        <v>295</v>
      </c>
      <c r="Q466" s="1">
        <v>1</v>
      </c>
      <c r="R466" s="1">
        <f t="shared" si="7"/>
        <v>294</v>
      </c>
    </row>
    <row r="467" spans="1:18" x14ac:dyDescent="0.4">
      <c r="A467" s="1">
        <v>465</v>
      </c>
      <c r="B467" s="4" t="s">
        <v>466</v>
      </c>
      <c r="C467" s="4" t="s">
        <v>492</v>
      </c>
      <c r="D467" s="5" t="str">
        <f ca="1">OFFSET([1]行政区別年齢別人口統計表!$C$30,(ROW()-3)*37,0)</f>
        <v>赤尾台第三</v>
      </c>
      <c r="E467" s="6">
        <v>321</v>
      </c>
      <c r="F467" s="6">
        <v>342</v>
      </c>
      <c r="G467" s="6">
        <v>663</v>
      </c>
      <c r="H467" s="6">
        <v>237</v>
      </c>
      <c r="M467">
        <v>321</v>
      </c>
      <c r="N467">
        <v>342</v>
      </c>
      <c r="O467" s="1">
        <v>663</v>
      </c>
      <c r="P467" s="1">
        <v>239</v>
      </c>
      <c r="Q467" s="1">
        <v>2</v>
      </c>
      <c r="R467" s="1">
        <f t="shared" si="7"/>
        <v>237</v>
      </c>
    </row>
    <row r="468" spans="1:18" x14ac:dyDescent="0.4">
      <c r="A468" s="1">
        <v>466</v>
      </c>
      <c r="B468" s="4" t="s">
        <v>466</v>
      </c>
      <c r="C468" s="4" t="s">
        <v>493</v>
      </c>
      <c r="D468" s="5" t="str">
        <f ca="1">OFFSET([1]行政区別年齢別人口統計表!$C$30,(ROW()-3)*37,0)</f>
        <v>赤尾台第四</v>
      </c>
      <c r="E468" s="6">
        <v>326</v>
      </c>
      <c r="F468" s="6">
        <v>317</v>
      </c>
      <c r="G468" s="6">
        <v>643</v>
      </c>
      <c r="H468" s="6">
        <v>282</v>
      </c>
      <c r="M468">
        <v>326</v>
      </c>
      <c r="N468">
        <v>317</v>
      </c>
      <c r="O468" s="1">
        <v>643</v>
      </c>
      <c r="P468" s="1">
        <v>283</v>
      </c>
      <c r="Q468" s="1">
        <v>1</v>
      </c>
      <c r="R468" s="1">
        <f t="shared" si="7"/>
        <v>282</v>
      </c>
    </row>
    <row r="469" spans="1:18" x14ac:dyDescent="0.4">
      <c r="A469" s="1">
        <v>467</v>
      </c>
      <c r="B469" s="4" t="s">
        <v>494</v>
      </c>
      <c r="C469" s="4" t="s">
        <v>495</v>
      </c>
      <c r="D469" s="5" t="str">
        <f ca="1">OFFSET([1]行政区別年齢別人口統計表!$C$30,(ROW()-3)*37,0)</f>
        <v>安永一丁目</v>
      </c>
      <c r="E469" s="6">
        <v>170</v>
      </c>
      <c r="F469" s="6">
        <v>128</v>
      </c>
      <c r="G469" s="6">
        <v>298</v>
      </c>
      <c r="H469" s="6">
        <v>174</v>
      </c>
      <c r="M469">
        <v>170</v>
      </c>
      <c r="N469">
        <v>128</v>
      </c>
      <c r="O469" s="1">
        <v>298</v>
      </c>
      <c r="P469" s="1">
        <v>175</v>
      </c>
      <c r="Q469" s="1">
        <v>1</v>
      </c>
      <c r="R469" s="1">
        <f t="shared" si="7"/>
        <v>174</v>
      </c>
    </row>
    <row r="470" spans="1:18" x14ac:dyDescent="0.4">
      <c r="A470" s="1">
        <v>468</v>
      </c>
      <c r="B470" s="4" t="s">
        <v>494</v>
      </c>
      <c r="C470" s="4" t="s">
        <v>496</v>
      </c>
      <c r="D470" s="5" t="str">
        <f ca="1">OFFSET([1]行政区別年齢別人口統計表!$C$30,(ROW()-3)*37,0)</f>
        <v>安永二丁目</v>
      </c>
      <c r="E470" s="6">
        <v>173</v>
      </c>
      <c r="F470" s="6">
        <v>195</v>
      </c>
      <c r="G470" s="6">
        <v>368</v>
      </c>
      <c r="H470" s="6">
        <v>131</v>
      </c>
      <c r="M470">
        <v>173</v>
      </c>
      <c r="N470">
        <v>195</v>
      </c>
      <c r="O470" s="1">
        <v>368</v>
      </c>
      <c r="P470" s="1">
        <v>132</v>
      </c>
      <c r="Q470" s="1">
        <v>1</v>
      </c>
      <c r="R470" s="1">
        <f t="shared" si="7"/>
        <v>131</v>
      </c>
    </row>
    <row r="471" spans="1:18" x14ac:dyDescent="0.4">
      <c r="A471" s="1">
        <v>469</v>
      </c>
      <c r="B471" s="4" t="s">
        <v>494</v>
      </c>
      <c r="C471" s="4" t="s">
        <v>497</v>
      </c>
      <c r="D471" s="5" t="str">
        <f ca="1">OFFSET([1]行政区別年齢別人口統計表!$C$30,(ROW()-3)*37,0)</f>
        <v>安永三丁目</v>
      </c>
      <c r="E471" s="6">
        <v>169</v>
      </c>
      <c r="F471" s="6">
        <v>162</v>
      </c>
      <c r="G471" s="6">
        <v>331</v>
      </c>
      <c r="H471" s="6">
        <v>139</v>
      </c>
      <c r="M471">
        <v>169</v>
      </c>
      <c r="N471">
        <v>162</v>
      </c>
      <c r="O471" s="1">
        <v>331</v>
      </c>
      <c r="P471" s="1">
        <v>142</v>
      </c>
      <c r="Q471" s="1">
        <v>3</v>
      </c>
      <c r="R471" s="1">
        <f t="shared" si="7"/>
        <v>139</v>
      </c>
    </row>
    <row r="472" spans="1:18" x14ac:dyDescent="0.4">
      <c r="A472" s="1">
        <v>470</v>
      </c>
      <c r="B472" s="4" t="s">
        <v>494</v>
      </c>
      <c r="C472" s="4" t="s">
        <v>498</v>
      </c>
      <c r="D472" s="5" t="str">
        <f ca="1">OFFSET([1]行政区別年齢別人口統計表!$C$30,(ROW()-3)*37,0)</f>
        <v>安永五丁目</v>
      </c>
      <c r="E472" s="6">
        <v>113</v>
      </c>
      <c r="F472" s="6">
        <v>116</v>
      </c>
      <c r="G472" s="6">
        <v>229</v>
      </c>
      <c r="H472" s="6">
        <v>108</v>
      </c>
      <c r="M472">
        <v>113</v>
      </c>
      <c r="N472">
        <v>116</v>
      </c>
      <c r="O472" s="1">
        <v>229</v>
      </c>
      <c r="P472" s="1">
        <v>108</v>
      </c>
      <c r="Q472" s="1">
        <v>0</v>
      </c>
      <c r="R472" s="1">
        <f t="shared" si="7"/>
        <v>108</v>
      </c>
    </row>
    <row r="473" spans="1:18" x14ac:dyDescent="0.4">
      <c r="A473" s="1">
        <v>471</v>
      </c>
      <c r="B473" s="4" t="s">
        <v>494</v>
      </c>
      <c r="C473" s="4" t="s">
        <v>499</v>
      </c>
      <c r="D473" s="5" t="str">
        <f ca="1">OFFSET([1]行政区別年齢別人口統計表!$C$30,(ROW()-3)*37,0)</f>
        <v>安永六丁目</v>
      </c>
      <c r="E473" s="6">
        <v>181</v>
      </c>
      <c r="F473" s="6">
        <v>129</v>
      </c>
      <c r="G473" s="6">
        <v>310</v>
      </c>
      <c r="H473" s="6">
        <v>175</v>
      </c>
      <c r="M473">
        <v>181</v>
      </c>
      <c r="N473">
        <v>129</v>
      </c>
      <c r="O473" s="1">
        <v>310</v>
      </c>
      <c r="P473" s="1">
        <v>177</v>
      </c>
      <c r="Q473" s="1">
        <v>2</v>
      </c>
      <c r="R473" s="1">
        <f t="shared" si="7"/>
        <v>175</v>
      </c>
    </row>
    <row r="474" spans="1:18" x14ac:dyDescent="0.4">
      <c r="A474" s="1">
        <v>472</v>
      </c>
      <c r="B474" s="4" t="s">
        <v>494</v>
      </c>
      <c r="C474" s="4" t="s">
        <v>500</v>
      </c>
      <c r="D474" s="5" t="str">
        <f ca="1">OFFSET([1]行政区別年齢別人口統計表!$C$30,(ROW()-3)*37,0)</f>
        <v>安永七丁目</v>
      </c>
      <c r="E474" s="6">
        <v>63</v>
      </c>
      <c r="F474" s="6">
        <v>70</v>
      </c>
      <c r="G474" s="6">
        <v>133</v>
      </c>
      <c r="H474" s="6">
        <v>68</v>
      </c>
      <c r="M474">
        <v>63</v>
      </c>
      <c r="N474">
        <v>70</v>
      </c>
      <c r="O474" s="1">
        <v>133</v>
      </c>
      <c r="P474" s="1">
        <v>69</v>
      </c>
      <c r="Q474" s="1">
        <v>1</v>
      </c>
      <c r="R474" s="1">
        <f t="shared" si="7"/>
        <v>68</v>
      </c>
    </row>
    <row r="475" spans="1:18" x14ac:dyDescent="0.4">
      <c r="A475" s="1">
        <v>473</v>
      </c>
      <c r="B475" s="4" t="s">
        <v>494</v>
      </c>
      <c r="C475" s="4" t="s">
        <v>501</v>
      </c>
      <c r="D475" s="5" t="str">
        <f ca="1">OFFSET([1]行政区別年齢別人口統計表!$C$30,(ROW()-3)*37,0)</f>
        <v>安永八丁目</v>
      </c>
      <c r="E475" s="6">
        <v>167</v>
      </c>
      <c r="F475" s="6">
        <v>113</v>
      </c>
      <c r="G475" s="6">
        <v>280</v>
      </c>
      <c r="H475" s="6">
        <v>171</v>
      </c>
      <c r="M475">
        <v>167</v>
      </c>
      <c r="N475">
        <v>113</v>
      </c>
      <c r="O475" s="1">
        <v>280</v>
      </c>
      <c r="P475" s="1">
        <v>171</v>
      </c>
      <c r="Q475" s="1">
        <v>0</v>
      </c>
      <c r="R475" s="1">
        <f t="shared" si="7"/>
        <v>171</v>
      </c>
    </row>
    <row r="476" spans="1:18" x14ac:dyDescent="0.4">
      <c r="A476" s="1">
        <v>474</v>
      </c>
      <c r="B476" s="4" t="s">
        <v>494</v>
      </c>
      <c r="C476" s="4" t="s">
        <v>502</v>
      </c>
      <c r="D476" s="5" t="str">
        <f ca="1">OFFSET([1]行政区別年齢別人口統計表!$C$30,(ROW()-3)*37,0)</f>
        <v>安永宮西町</v>
      </c>
      <c r="E476" s="6">
        <v>90</v>
      </c>
      <c r="F476" s="6">
        <v>106</v>
      </c>
      <c r="G476" s="6">
        <v>196</v>
      </c>
      <c r="H476" s="6">
        <v>84</v>
      </c>
      <c r="M476">
        <v>90</v>
      </c>
      <c r="N476">
        <v>106</v>
      </c>
      <c r="O476" s="1">
        <v>196</v>
      </c>
      <c r="P476" s="1">
        <v>84</v>
      </c>
      <c r="Q476" s="1">
        <v>0</v>
      </c>
      <c r="R476" s="1">
        <f t="shared" si="7"/>
        <v>84</v>
      </c>
    </row>
    <row r="477" spans="1:18" x14ac:dyDescent="0.4">
      <c r="A477" s="1">
        <v>475</v>
      </c>
      <c r="B477" s="4" t="s">
        <v>494</v>
      </c>
      <c r="C477" s="4" t="s">
        <v>503</v>
      </c>
      <c r="D477" s="5" t="str">
        <f ca="1">OFFSET([1]行政区別年齢別人口統計表!$C$30,(ROW()-3)*37,0)</f>
        <v>和泉一丁目</v>
      </c>
      <c r="E477" s="6">
        <v>94</v>
      </c>
      <c r="F477" s="6">
        <v>86</v>
      </c>
      <c r="G477" s="6">
        <v>180</v>
      </c>
      <c r="H477" s="6">
        <v>94</v>
      </c>
      <c r="M477">
        <v>94</v>
      </c>
      <c r="N477">
        <v>86</v>
      </c>
      <c r="O477" s="1">
        <v>180</v>
      </c>
      <c r="P477" s="1">
        <v>95</v>
      </c>
      <c r="Q477" s="1">
        <v>1</v>
      </c>
      <c r="R477" s="1">
        <f t="shared" si="7"/>
        <v>94</v>
      </c>
    </row>
    <row r="478" spans="1:18" x14ac:dyDescent="0.4">
      <c r="A478" s="1">
        <v>476</v>
      </c>
      <c r="B478" s="4" t="s">
        <v>494</v>
      </c>
      <c r="C478" s="4" t="s">
        <v>504</v>
      </c>
      <c r="D478" s="5" t="str">
        <f ca="1">OFFSET([1]行政区別年齢別人口統計表!$C$30,(ROW()-3)*37,0)</f>
        <v>和泉二丁目</v>
      </c>
      <c r="E478" s="6">
        <v>83</v>
      </c>
      <c r="F478" s="6">
        <v>65</v>
      </c>
      <c r="G478" s="6">
        <v>148</v>
      </c>
      <c r="H478" s="6">
        <v>73</v>
      </c>
      <c r="M478">
        <v>83</v>
      </c>
      <c r="N478">
        <v>65</v>
      </c>
      <c r="O478" s="1">
        <v>148</v>
      </c>
      <c r="P478" s="1">
        <v>74</v>
      </c>
      <c r="Q478" s="1">
        <v>1</v>
      </c>
      <c r="R478" s="1">
        <f t="shared" si="7"/>
        <v>73</v>
      </c>
    </row>
    <row r="479" spans="1:18" x14ac:dyDescent="0.4">
      <c r="A479" s="1">
        <v>477</v>
      </c>
      <c r="B479" s="4" t="s">
        <v>494</v>
      </c>
      <c r="C479" s="4" t="s">
        <v>505</v>
      </c>
      <c r="D479" s="5" t="str">
        <f ca="1">OFFSET([1]行政区別年齢別人口統計表!$C$30,(ROW()-3)*37,0)</f>
        <v>和泉三丁目</v>
      </c>
      <c r="E479" s="6">
        <v>155</v>
      </c>
      <c r="F479" s="6">
        <v>146</v>
      </c>
      <c r="G479" s="6">
        <v>301</v>
      </c>
      <c r="H479" s="6">
        <v>131</v>
      </c>
      <c r="M479">
        <v>155</v>
      </c>
      <c r="N479">
        <v>146</v>
      </c>
      <c r="O479" s="1">
        <v>301</v>
      </c>
      <c r="P479" s="1">
        <v>131</v>
      </c>
      <c r="Q479" s="1">
        <v>0</v>
      </c>
      <c r="R479" s="1">
        <f t="shared" si="7"/>
        <v>131</v>
      </c>
    </row>
    <row r="480" spans="1:18" x14ac:dyDescent="0.4">
      <c r="A480" s="1">
        <v>478</v>
      </c>
      <c r="B480" s="4" t="s">
        <v>494</v>
      </c>
      <c r="C480" s="4" t="s">
        <v>506</v>
      </c>
      <c r="D480" s="5" t="str">
        <f ca="1">OFFSET([1]行政区別年齢別人口統計表!$C$30,(ROW()-3)*37,0)</f>
        <v>和泉五丁目</v>
      </c>
      <c r="E480" s="6">
        <v>89</v>
      </c>
      <c r="F480" s="6">
        <v>87</v>
      </c>
      <c r="G480" s="6">
        <v>176</v>
      </c>
      <c r="H480" s="6">
        <v>65</v>
      </c>
      <c r="M480">
        <v>89</v>
      </c>
      <c r="N480">
        <v>87</v>
      </c>
      <c r="O480" s="1">
        <v>176</v>
      </c>
      <c r="P480" s="1">
        <v>66</v>
      </c>
      <c r="Q480" s="1">
        <v>1</v>
      </c>
      <c r="R480" s="1">
        <f t="shared" si="7"/>
        <v>65</v>
      </c>
    </row>
    <row r="481" spans="1:18" x14ac:dyDescent="0.4">
      <c r="A481" s="1">
        <v>479</v>
      </c>
      <c r="B481" s="4" t="s">
        <v>494</v>
      </c>
      <c r="C481" s="4" t="s">
        <v>507</v>
      </c>
      <c r="D481" s="5" t="str">
        <f ca="1">OFFSET([1]行政区別年齢別人口統計表!$C$30,(ROW()-3)*37,0)</f>
        <v>和泉七丁目</v>
      </c>
      <c r="E481" s="6">
        <v>235</v>
      </c>
      <c r="F481" s="6">
        <v>194</v>
      </c>
      <c r="G481" s="6">
        <v>429</v>
      </c>
      <c r="H481" s="6">
        <v>225</v>
      </c>
      <c r="M481">
        <v>235</v>
      </c>
      <c r="N481">
        <v>194</v>
      </c>
      <c r="O481" s="1">
        <v>429</v>
      </c>
      <c r="P481" s="1">
        <v>227</v>
      </c>
      <c r="Q481" s="1">
        <v>2</v>
      </c>
      <c r="R481" s="1">
        <f t="shared" si="7"/>
        <v>225</v>
      </c>
    </row>
    <row r="482" spans="1:18" x14ac:dyDescent="0.4">
      <c r="A482" s="1">
        <v>480</v>
      </c>
      <c r="B482" s="4" t="s">
        <v>494</v>
      </c>
      <c r="C482" s="4" t="s">
        <v>508</v>
      </c>
      <c r="D482" s="5" t="str">
        <f ca="1">OFFSET([1]行政区別年齢別人口統計表!$C$30,(ROW()-3)*37,0)</f>
        <v>和泉七丁目第二</v>
      </c>
      <c r="E482" s="6">
        <v>88</v>
      </c>
      <c r="F482" s="6">
        <v>77</v>
      </c>
      <c r="G482" s="6">
        <v>165</v>
      </c>
      <c r="H482" s="6">
        <v>93</v>
      </c>
      <c r="M482">
        <v>88</v>
      </c>
      <c r="N482">
        <v>77</v>
      </c>
      <c r="O482" s="1">
        <v>165</v>
      </c>
      <c r="P482" s="1">
        <v>93</v>
      </c>
      <c r="Q482" s="1">
        <v>0</v>
      </c>
      <c r="R482" s="1">
        <f t="shared" si="7"/>
        <v>93</v>
      </c>
    </row>
    <row r="483" spans="1:18" x14ac:dyDescent="0.4">
      <c r="A483" s="1">
        <v>481</v>
      </c>
      <c r="B483" s="4" t="s">
        <v>494</v>
      </c>
      <c r="C483" s="4" t="s">
        <v>509</v>
      </c>
      <c r="D483" s="5" t="str">
        <f ca="1">OFFSET([1]行政区別年齢別人口統計表!$C$30,(ROW()-3)*37,0)</f>
        <v>和泉八丁目</v>
      </c>
      <c r="E483" s="6">
        <v>124</v>
      </c>
      <c r="F483" s="6">
        <v>101</v>
      </c>
      <c r="G483" s="6">
        <v>225</v>
      </c>
      <c r="H483" s="6">
        <v>94</v>
      </c>
      <c r="M483">
        <v>124</v>
      </c>
      <c r="N483">
        <v>101</v>
      </c>
      <c r="O483" s="1">
        <v>225</v>
      </c>
      <c r="P483" s="1">
        <v>94</v>
      </c>
      <c r="Q483" s="1">
        <v>0</v>
      </c>
      <c r="R483" s="1">
        <f t="shared" si="7"/>
        <v>94</v>
      </c>
    </row>
    <row r="484" spans="1:18" x14ac:dyDescent="0.4">
      <c r="A484" s="1">
        <v>482</v>
      </c>
      <c r="B484" s="4" t="s">
        <v>494</v>
      </c>
      <c r="C484" s="4" t="s">
        <v>510</v>
      </c>
      <c r="D484" s="5" t="str">
        <f ca="1">OFFSET([1]行政区別年齢別人口統計表!$C$30,(ROW()-3)*37,0)</f>
        <v>江場中野町一丁目</v>
      </c>
      <c r="E484" s="6">
        <v>281</v>
      </c>
      <c r="F484" s="6">
        <v>247</v>
      </c>
      <c r="G484" s="6">
        <v>528</v>
      </c>
      <c r="H484" s="6">
        <v>266</v>
      </c>
      <c r="M484">
        <v>281</v>
      </c>
      <c r="N484">
        <v>247</v>
      </c>
      <c r="O484" s="1">
        <v>528</v>
      </c>
      <c r="P484" s="1">
        <v>267</v>
      </c>
      <c r="Q484" s="1">
        <v>1</v>
      </c>
      <c r="R484" s="1">
        <f t="shared" si="7"/>
        <v>266</v>
      </c>
    </row>
    <row r="485" spans="1:18" x14ac:dyDescent="0.4">
      <c r="A485" s="1">
        <v>483</v>
      </c>
      <c r="B485" s="4" t="s">
        <v>494</v>
      </c>
      <c r="C485" s="4" t="s">
        <v>511</v>
      </c>
      <c r="D485" s="5" t="str">
        <f ca="1">OFFSET([1]行政区別年齢別人口統計表!$C$30,(ROW()-3)*37,0)</f>
        <v>江場中野町三丁目南</v>
      </c>
      <c r="E485" s="6">
        <v>67</v>
      </c>
      <c r="F485" s="6">
        <v>65</v>
      </c>
      <c r="G485" s="6">
        <v>132</v>
      </c>
      <c r="H485" s="6">
        <v>69</v>
      </c>
      <c r="M485">
        <v>67</v>
      </c>
      <c r="N485">
        <v>65</v>
      </c>
      <c r="O485" s="1">
        <v>132</v>
      </c>
      <c r="P485" s="1">
        <v>69</v>
      </c>
      <c r="Q485" s="1">
        <v>0</v>
      </c>
      <c r="R485" s="1">
        <f t="shared" si="7"/>
        <v>69</v>
      </c>
    </row>
    <row r="486" spans="1:18" x14ac:dyDescent="0.4">
      <c r="A486" s="1">
        <v>484</v>
      </c>
      <c r="B486" s="4" t="s">
        <v>494</v>
      </c>
      <c r="C486" s="4" t="s">
        <v>512</v>
      </c>
      <c r="D486" s="5" t="str">
        <f ca="1">OFFSET([1]行政区別年齢別人口統計表!$C$30,(ROW()-3)*37,0)</f>
        <v>江場中野町三丁目北</v>
      </c>
      <c r="E486" s="6">
        <v>101</v>
      </c>
      <c r="F486" s="6">
        <v>100</v>
      </c>
      <c r="G486" s="6">
        <v>201</v>
      </c>
      <c r="H486" s="6">
        <v>88</v>
      </c>
      <c r="M486">
        <v>101</v>
      </c>
      <c r="N486">
        <v>100</v>
      </c>
      <c r="O486" s="1">
        <v>201</v>
      </c>
      <c r="P486" s="1">
        <v>91</v>
      </c>
      <c r="Q486" s="1">
        <v>3</v>
      </c>
      <c r="R486" s="1">
        <f t="shared" si="7"/>
        <v>88</v>
      </c>
    </row>
    <row r="487" spans="1:18" x14ac:dyDescent="0.4">
      <c r="A487" s="1">
        <v>485</v>
      </c>
      <c r="B487" s="4" t="s">
        <v>494</v>
      </c>
      <c r="C487" s="4" t="s">
        <v>513</v>
      </c>
      <c r="D487" s="5" t="str">
        <f ca="1">OFFSET([1]行政区別年齢別人口統計表!$C$30,(ROW()-3)*37,0)</f>
        <v>江場中野町五丁目</v>
      </c>
      <c r="E487" s="6">
        <v>99</v>
      </c>
      <c r="F487" s="6">
        <v>103</v>
      </c>
      <c r="G487" s="6">
        <v>202</v>
      </c>
      <c r="H487" s="6">
        <v>94</v>
      </c>
      <c r="M487">
        <v>99</v>
      </c>
      <c r="N487">
        <v>103</v>
      </c>
      <c r="O487" s="1">
        <v>202</v>
      </c>
      <c r="P487" s="1">
        <v>95</v>
      </c>
      <c r="Q487" s="1">
        <v>1</v>
      </c>
      <c r="R487" s="1">
        <f t="shared" si="7"/>
        <v>94</v>
      </c>
    </row>
    <row r="488" spans="1:18" x14ac:dyDescent="0.4">
      <c r="A488" s="1">
        <v>486</v>
      </c>
      <c r="B488" s="4" t="s">
        <v>494</v>
      </c>
      <c r="C488" s="4" t="s">
        <v>514</v>
      </c>
      <c r="D488" s="5" t="str">
        <f ca="1">OFFSET([1]行政区別年齢別人口統計表!$C$30,(ROW()-3)*37,0)</f>
        <v>小泉第一</v>
      </c>
      <c r="E488" s="6">
        <v>107</v>
      </c>
      <c r="F488" s="6">
        <v>126</v>
      </c>
      <c r="G488" s="6">
        <v>233</v>
      </c>
      <c r="H488" s="6">
        <v>117</v>
      </c>
      <c r="M488">
        <v>107</v>
      </c>
      <c r="N488">
        <v>126</v>
      </c>
      <c r="O488" s="1">
        <v>233</v>
      </c>
      <c r="P488" s="1">
        <v>118</v>
      </c>
      <c r="Q488" s="1">
        <v>1</v>
      </c>
      <c r="R488" s="1">
        <f t="shared" si="7"/>
        <v>117</v>
      </c>
    </row>
    <row r="489" spans="1:18" x14ac:dyDescent="0.4">
      <c r="A489" s="1">
        <v>487</v>
      </c>
      <c r="B489" s="4" t="s">
        <v>494</v>
      </c>
      <c r="C489" s="4" t="s">
        <v>515</v>
      </c>
      <c r="D489" s="5" t="str">
        <f ca="1">OFFSET([1]行政区別年齢別人口統計表!$C$30,(ROW()-3)*37,0)</f>
        <v>小泉第二</v>
      </c>
      <c r="E489" s="6">
        <v>119</v>
      </c>
      <c r="F489" s="6">
        <v>122</v>
      </c>
      <c r="G489" s="6">
        <v>241</v>
      </c>
      <c r="H489" s="6">
        <v>97</v>
      </c>
      <c r="M489">
        <v>119</v>
      </c>
      <c r="N489">
        <v>122</v>
      </c>
      <c r="O489" s="1">
        <v>241</v>
      </c>
      <c r="P489" s="1">
        <v>99</v>
      </c>
      <c r="Q489" s="1">
        <v>2</v>
      </c>
      <c r="R489" s="1">
        <f t="shared" si="7"/>
        <v>97</v>
      </c>
    </row>
    <row r="490" spans="1:18" x14ac:dyDescent="0.4">
      <c r="A490" s="1">
        <v>488</v>
      </c>
      <c r="B490" s="4" t="s">
        <v>494</v>
      </c>
      <c r="C490" s="4" t="s">
        <v>516</v>
      </c>
      <c r="D490" s="5" t="str">
        <f ca="1">OFFSET([1]行政区別年齢別人口統計表!$C$30,(ROW()-3)*37,0)</f>
        <v>小貝須</v>
      </c>
      <c r="E490" s="6">
        <v>101</v>
      </c>
      <c r="F490" s="6">
        <v>83</v>
      </c>
      <c r="G490" s="6">
        <v>184</v>
      </c>
      <c r="H490" s="6">
        <v>86</v>
      </c>
      <c r="M490">
        <v>101</v>
      </c>
      <c r="N490">
        <v>83</v>
      </c>
      <c r="O490" s="1">
        <v>184</v>
      </c>
      <c r="P490" s="1">
        <v>86</v>
      </c>
      <c r="Q490" s="1">
        <v>0</v>
      </c>
      <c r="R490" s="1">
        <f t="shared" si="7"/>
        <v>86</v>
      </c>
    </row>
    <row r="491" spans="1:18" x14ac:dyDescent="0.4">
      <c r="A491" s="1">
        <v>489</v>
      </c>
      <c r="B491" s="4" t="s">
        <v>494</v>
      </c>
      <c r="C491" s="4" t="s">
        <v>517</v>
      </c>
      <c r="D491" s="5" t="str">
        <f ca="1">OFFSET([1]行政区別年齢別人口統計表!$C$30,(ROW()-3)*37,0)</f>
        <v>小貝須柳原一丁目</v>
      </c>
      <c r="E491" s="6">
        <v>181</v>
      </c>
      <c r="F491" s="6">
        <v>171</v>
      </c>
      <c r="G491" s="6">
        <v>352</v>
      </c>
      <c r="H491" s="6">
        <v>189</v>
      </c>
      <c r="M491">
        <v>181</v>
      </c>
      <c r="N491">
        <v>171</v>
      </c>
      <c r="O491" s="1">
        <v>352</v>
      </c>
      <c r="P491" s="1">
        <v>193</v>
      </c>
      <c r="Q491" s="1">
        <v>4</v>
      </c>
      <c r="R491" s="1">
        <f t="shared" si="7"/>
        <v>189</v>
      </c>
    </row>
    <row r="492" spans="1:18" x14ac:dyDescent="0.4">
      <c r="A492" s="1">
        <v>490</v>
      </c>
      <c r="B492" s="4" t="s">
        <v>494</v>
      </c>
      <c r="C492" s="4" t="s">
        <v>518</v>
      </c>
      <c r="D492" s="5" t="str">
        <f ca="1">OFFSET([1]行政区別年齢別人口統計表!$C$30,(ROW()-3)*37,0)</f>
        <v>小貝須柳原三丁目</v>
      </c>
      <c r="E492" s="6">
        <v>71</v>
      </c>
      <c r="F492" s="6">
        <v>76</v>
      </c>
      <c r="G492" s="6">
        <v>147</v>
      </c>
      <c r="H492" s="6">
        <v>62</v>
      </c>
      <c r="M492">
        <v>71</v>
      </c>
      <c r="N492">
        <v>76</v>
      </c>
      <c r="O492" s="1">
        <v>147</v>
      </c>
      <c r="P492" s="1">
        <v>62</v>
      </c>
      <c r="Q492" s="1">
        <v>0</v>
      </c>
      <c r="R492" s="1">
        <f t="shared" si="7"/>
        <v>62</v>
      </c>
    </row>
    <row r="493" spans="1:18" x14ac:dyDescent="0.4">
      <c r="A493" s="1">
        <v>491</v>
      </c>
      <c r="B493" s="4" t="s">
        <v>494</v>
      </c>
      <c r="C493" s="4" t="s">
        <v>519</v>
      </c>
      <c r="D493" s="5" t="str">
        <f ca="1">OFFSET([1]行政区別年齢別人口統計表!$C$30,(ROW()-3)*37,0)</f>
        <v>小貝須柳原五丁目</v>
      </c>
      <c r="E493" s="6">
        <v>76</v>
      </c>
      <c r="F493" s="6">
        <v>86</v>
      </c>
      <c r="G493" s="6">
        <v>162</v>
      </c>
      <c r="H493" s="6">
        <v>62</v>
      </c>
      <c r="M493">
        <v>76</v>
      </c>
      <c r="N493">
        <v>86</v>
      </c>
      <c r="O493" s="1">
        <v>162</v>
      </c>
      <c r="P493" s="1">
        <v>62</v>
      </c>
      <c r="Q493" s="1">
        <v>0</v>
      </c>
      <c r="R493" s="1">
        <f t="shared" si="7"/>
        <v>62</v>
      </c>
    </row>
    <row r="494" spans="1:18" x14ac:dyDescent="0.4">
      <c r="A494" s="1">
        <v>492</v>
      </c>
      <c r="B494" s="4" t="s">
        <v>494</v>
      </c>
      <c r="C494" s="4" t="s">
        <v>520</v>
      </c>
      <c r="D494" s="5" t="str">
        <f ca="1">OFFSET([1]行政区別年齢別人口統計表!$C$30,(ROW()-3)*37,0)</f>
        <v>小貝須浜</v>
      </c>
      <c r="E494" s="6">
        <v>130</v>
      </c>
      <c r="F494" s="6">
        <v>136</v>
      </c>
      <c r="G494" s="6">
        <v>266</v>
      </c>
      <c r="H494" s="6">
        <v>109</v>
      </c>
      <c r="M494">
        <v>130</v>
      </c>
      <c r="N494">
        <v>136</v>
      </c>
      <c r="O494" s="1">
        <v>266</v>
      </c>
      <c r="P494" s="1">
        <v>110</v>
      </c>
      <c r="Q494" s="1">
        <v>1</v>
      </c>
      <c r="R494" s="1">
        <f t="shared" si="7"/>
        <v>109</v>
      </c>
    </row>
    <row r="495" spans="1:18" x14ac:dyDescent="0.4">
      <c r="A495" s="1">
        <v>493</v>
      </c>
      <c r="B495" s="4" t="s">
        <v>494</v>
      </c>
      <c r="C495" s="4" t="s">
        <v>521</v>
      </c>
      <c r="D495" s="5" t="str">
        <f ca="1">OFFSET([1]行政区別年齢別人口統計表!$C$30,(ROW()-3)*37,0)</f>
        <v>立田町</v>
      </c>
      <c r="E495" s="6">
        <v>70</v>
      </c>
      <c r="F495" s="6">
        <v>64</v>
      </c>
      <c r="G495" s="6">
        <v>134</v>
      </c>
      <c r="H495" s="6">
        <v>56</v>
      </c>
      <c r="M495">
        <v>70</v>
      </c>
      <c r="N495">
        <v>64</v>
      </c>
      <c r="O495" s="1">
        <v>134</v>
      </c>
      <c r="P495" s="1">
        <v>56</v>
      </c>
      <c r="Q495" s="1">
        <v>0</v>
      </c>
      <c r="R495" s="1">
        <f t="shared" si="7"/>
        <v>56</v>
      </c>
    </row>
    <row r="496" spans="1:18" x14ac:dyDescent="0.4">
      <c r="A496" s="1">
        <v>494</v>
      </c>
      <c r="B496" s="4" t="s">
        <v>494</v>
      </c>
      <c r="C496" s="4" t="s">
        <v>522</v>
      </c>
      <c r="D496" s="5" t="str">
        <f ca="1">OFFSET([1]行政区別年齢別人口統計表!$C$30,(ROW()-3)*37,0)</f>
        <v>太平町</v>
      </c>
      <c r="E496" s="6">
        <v>34</v>
      </c>
      <c r="F496" s="6">
        <v>39</v>
      </c>
      <c r="G496" s="6">
        <v>73</v>
      </c>
      <c r="H496" s="6">
        <v>28</v>
      </c>
      <c r="M496">
        <v>34</v>
      </c>
      <c r="N496">
        <v>39</v>
      </c>
      <c r="O496" s="1">
        <v>73</v>
      </c>
      <c r="P496" s="1">
        <v>28</v>
      </c>
      <c r="Q496" s="1">
        <v>0</v>
      </c>
      <c r="R496" s="1">
        <f t="shared" si="7"/>
        <v>28</v>
      </c>
    </row>
    <row r="497" spans="1:18" x14ac:dyDescent="0.4">
      <c r="A497" s="1">
        <v>495</v>
      </c>
      <c r="B497" s="4" t="s">
        <v>494</v>
      </c>
      <c r="C497" s="4" t="s">
        <v>523</v>
      </c>
      <c r="D497" s="5" t="str">
        <f ca="1">OFFSET([1]行政区別年齢別人口統計表!$C$30,(ROW()-3)*37,0)</f>
        <v>大貝須</v>
      </c>
      <c r="E497" s="6">
        <v>108</v>
      </c>
      <c r="F497" s="6">
        <v>123</v>
      </c>
      <c r="G497" s="6">
        <v>231</v>
      </c>
      <c r="H497" s="6">
        <v>100</v>
      </c>
      <c r="M497">
        <v>108</v>
      </c>
      <c r="N497">
        <v>123</v>
      </c>
      <c r="O497" s="1">
        <v>231</v>
      </c>
      <c r="P497" s="1">
        <v>101</v>
      </c>
      <c r="Q497" s="1">
        <v>1</v>
      </c>
      <c r="R497" s="1">
        <f t="shared" si="7"/>
        <v>100</v>
      </c>
    </row>
    <row r="498" spans="1:18" s="8" customFormat="1" x14ac:dyDescent="0.4">
      <c r="A498" s="8">
        <v>496</v>
      </c>
      <c r="B498" s="9" t="s">
        <v>494</v>
      </c>
      <c r="C498" s="9" t="s">
        <v>524</v>
      </c>
      <c r="D498" s="9" t="str">
        <f ca="1">OFFSET([1]行政区別年齢別人口統計表!$C$30,(ROW()-3)*37,0)</f>
        <v>南福江</v>
      </c>
      <c r="E498" s="10">
        <v>58</v>
      </c>
      <c r="F498" s="10">
        <v>52</v>
      </c>
      <c r="G498" s="10">
        <v>110</v>
      </c>
      <c r="H498" s="10">
        <v>55</v>
      </c>
      <c r="M498">
        <v>58</v>
      </c>
      <c r="N498">
        <v>52</v>
      </c>
      <c r="O498" s="8">
        <v>110</v>
      </c>
      <c r="P498" s="8">
        <v>55</v>
      </c>
      <c r="Q498" s="8">
        <v>0</v>
      </c>
      <c r="R498" s="8">
        <f t="shared" si="7"/>
        <v>55</v>
      </c>
    </row>
    <row r="499" spans="1:18" x14ac:dyDescent="0.4">
      <c r="A499" s="1">
        <v>497</v>
      </c>
      <c r="B499" s="4" t="s">
        <v>494</v>
      </c>
      <c r="C499" s="4" t="s">
        <v>525</v>
      </c>
      <c r="D499" s="5" t="str">
        <f ca="1">OFFSET([1]行政区別年齢別人口統計表!$C$30,(ROW()-3)*37,0)</f>
        <v>城南萱町</v>
      </c>
      <c r="E499" s="6">
        <v>30</v>
      </c>
      <c r="F499" s="6">
        <v>27</v>
      </c>
      <c r="G499" s="6">
        <v>57</v>
      </c>
      <c r="H499" s="6">
        <v>25</v>
      </c>
      <c r="M499">
        <v>30</v>
      </c>
      <c r="N499">
        <v>27</v>
      </c>
      <c r="O499" s="1">
        <v>57</v>
      </c>
      <c r="P499" s="1">
        <v>25</v>
      </c>
      <c r="Q499" s="1">
        <v>0</v>
      </c>
      <c r="R499" s="1">
        <f t="shared" si="7"/>
        <v>25</v>
      </c>
    </row>
    <row r="500" spans="1:18" x14ac:dyDescent="0.4">
      <c r="A500" s="1">
        <v>498</v>
      </c>
      <c r="B500" s="4" t="s">
        <v>494</v>
      </c>
      <c r="C500" s="4" t="s">
        <v>526</v>
      </c>
      <c r="D500" s="5" t="str">
        <f ca="1">OFFSET([1]行政区別年齢別人口統計表!$C$30,(ROW()-3)*37,0)</f>
        <v>福地</v>
      </c>
      <c r="E500" s="6">
        <v>139</v>
      </c>
      <c r="F500" s="6">
        <v>150</v>
      </c>
      <c r="G500" s="6">
        <v>289</v>
      </c>
      <c r="H500" s="6">
        <v>122</v>
      </c>
      <c r="M500">
        <v>139</v>
      </c>
      <c r="N500">
        <v>150</v>
      </c>
      <c r="O500" s="1">
        <v>289</v>
      </c>
      <c r="P500" s="1">
        <v>122</v>
      </c>
      <c r="Q500" s="1">
        <v>0</v>
      </c>
      <c r="R500" s="1">
        <f t="shared" si="7"/>
        <v>122</v>
      </c>
    </row>
    <row r="501" spans="1:18" x14ac:dyDescent="0.4">
      <c r="A501" s="1">
        <v>499</v>
      </c>
      <c r="B501" s="4" t="s">
        <v>494</v>
      </c>
      <c r="C501" s="4" t="s">
        <v>527</v>
      </c>
      <c r="D501" s="5" t="str">
        <f ca="1">OFFSET([1]行政区別年齢別人口統計表!$C$30,(ROW()-3)*37,0)</f>
        <v>福岡町</v>
      </c>
      <c r="E501" s="6">
        <v>52</v>
      </c>
      <c r="F501" s="6">
        <v>52</v>
      </c>
      <c r="G501" s="6">
        <v>104</v>
      </c>
      <c r="H501" s="6">
        <v>38</v>
      </c>
      <c r="M501">
        <v>52</v>
      </c>
      <c r="N501">
        <v>52</v>
      </c>
      <c r="O501" s="1">
        <v>104</v>
      </c>
      <c r="P501" s="1">
        <v>38</v>
      </c>
      <c r="Q501" s="1">
        <v>0</v>
      </c>
      <c r="R501" s="1">
        <f t="shared" si="7"/>
        <v>38</v>
      </c>
    </row>
    <row r="502" spans="1:18" x14ac:dyDescent="0.4">
      <c r="A502" s="1">
        <v>500</v>
      </c>
      <c r="B502" s="4" t="s">
        <v>494</v>
      </c>
      <c r="C502" s="4" t="s">
        <v>528</v>
      </c>
      <c r="D502" s="5" t="str">
        <f ca="1">OFFSET([1]行政区別年齢別人口統計表!$C$30,(ROW()-3)*37,0)</f>
        <v>和泉六丁目第一</v>
      </c>
      <c r="E502" s="6">
        <v>101</v>
      </c>
      <c r="F502" s="6">
        <v>81</v>
      </c>
      <c r="G502" s="6">
        <v>182</v>
      </c>
      <c r="H502" s="6">
        <v>100</v>
      </c>
      <c r="M502">
        <v>101</v>
      </c>
      <c r="N502">
        <v>81</v>
      </c>
      <c r="O502" s="1">
        <v>182</v>
      </c>
      <c r="P502" s="1">
        <v>103</v>
      </c>
      <c r="Q502" s="1">
        <v>3</v>
      </c>
      <c r="R502" s="1">
        <f t="shared" si="7"/>
        <v>100</v>
      </c>
    </row>
    <row r="503" spans="1:18" x14ac:dyDescent="0.4">
      <c r="A503" s="1">
        <v>501</v>
      </c>
      <c r="B503" s="4" t="s">
        <v>494</v>
      </c>
      <c r="C503" s="4" t="s">
        <v>529</v>
      </c>
      <c r="D503" s="7" t="s">
        <v>530</v>
      </c>
      <c r="E503" s="6">
        <v>194</v>
      </c>
      <c r="F503" s="6">
        <v>161</v>
      </c>
      <c r="G503" s="6">
        <v>355</v>
      </c>
      <c r="H503" s="6">
        <v>140</v>
      </c>
      <c r="M503">
        <v>194</v>
      </c>
      <c r="N503">
        <v>161</v>
      </c>
      <c r="O503" s="1">
        <v>355</v>
      </c>
      <c r="P503" s="1">
        <v>144</v>
      </c>
      <c r="Q503" s="1">
        <v>4</v>
      </c>
      <c r="R503" s="1">
        <f t="shared" si="7"/>
        <v>140</v>
      </c>
    </row>
    <row r="504" spans="1:18" x14ac:dyDescent="0.4">
      <c r="A504" s="1">
        <v>502</v>
      </c>
      <c r="B504" s="4" t="s">
        <v>494</v>
      </c>
      <c r="C504" s="4" t="s">
        <v>531</v>
      </c>
      <c r="D504" s="5" t="str">
        <f ca="1">OFFSET([1]行政区別年齢別人口統計表!$C$30,(ROW()-3)*37,0)</f>
        <v>和泉六丁目第三</v>
      </c>
      <c r="E504" s="6">
        <v>234</v>
      </c>
      <c r="F504" s="6">
        <v>192</v>
      </c>
      <c r="G504" s="6">
        <v>426</v>
      </c>
      <c r="H504" s="6">
        <v>194</v>
      </c>
      <c r="M504">
        <v>234</v>
      </c>
      <c r="N504">
        <v>192</v>
      </c>
      <c r="O504" s="1">
        <v>426</v>
      </c>
      <c r="P504" s="1">
        <v>196</v>
      </c>
      <c r="Q504" s="1">
        <v>2</v>
      </c>
      <c r="R504" s="1">
        <f t="shared" si="7"/>
        <v>194</v>
      </c>
    </row>
    <row r="505" spans="1:18" x14ac:dyDescent="0.4">
      <c r="A505" s="1">
        <v>503</v>
      </c>
      <c r="B505" s="4" t="s">
        <v>494</v>
      </c>
      <c r="C505" s="4" t="s">
        <v>530</v>
      </c>
      <c r="D505" s="5" t="str">
        <f ca="1">OFFSET([1]行政区別年齢別人口統計表!$C$30,(ROW()-3)*37,0)</f>
        <v>江場中野三丁目中</v>
      </c>
      <c r="E505" s="6">
        <v>41</v>
      </c>
      <c r="F505" s="6">
        <v>35</v>
      </c>
      <c r="G505" s="6">
        <v>76</v>
      </c>
      <c r="H505" s="6">
        <v>43</v>
      </c>
      <c r="M505">
        <v>41</v>
      </c>
      <c r="N505">
        <v>35</v>
      </c>
      <c r="O505" s="1">
        <v>76</v>
      </c>
      <c r="P505" s="1">
        <v>43</v>
      </c>
      <c r="Q505" s="1">
        <v>0</v>
      </c>
      <c r="R505" s="1">
        <f t="shared" si="7"/>
        <v>43</v>
      </c>
    </row>
    <row r="506" spans="1:18" x14ac:dyDescent="0.4">
      <c r="A506" s="1">
        <v>504</v>
      </c>
      <c r="B506" s="4" t="s">
        <v>532</v>
      </c>
      <c r="C506" s="4" t="s">
        <v>533</v>
      </c>
      <c r="D506" s="5" t="str">
        <f ca="1">OFFSET([1]行政区別年齢別人口統計表!$C$30,(ROW()-3)*37,0)</f>
        <v>筒尾一丁目</v>
      </c>
      <c r="E506" s="6">
        <v>113</v>
      </c>
      <c r="F506" s="6">
        <v>94</v>
      </c>
      <c r="G506" s="6">
        <v>207</v>
      </c>
      <c r="H506" s="6">
        <v>95</v>
      </c>
      <c r="M506">
        <v>113</v>
      </c>
      <c r="N506">
        <v>94</v>
      </c>
      <c r="O506" s="1">
        <v>207</v>
      </c>
      <c r="P506" s="1">
        <v>95</v>
      </c>
      <c r="Q506" s="1">
        <v>0</v>
      </c>
      <c r="R506" s="1">
        <f t="shared" si="7"/>
        <v>95</v>
      </c>
    </row>
    <row r="507" spans="1:18" x14ac:dyDescent="0.4">
      <c r="A507" s="1">
        <v>505</v>
      </c>
      <c r="B507" s="4" t="s">
        <v>532</v>
      </c>
      <c r="C507" s="4" t="s">
        <v>534</v>
      </c>
      <c r="D507" s="5" t="str">
        <f ca="1">OFFSET([1]行政区別年齢別人口統計表!$C$30,(ROW()-3)*37,0)</f>
        <v>筒尾一丁目東</v>
      </c>
      <c r="E507" s="6">
        <v>76</v>
      </c>
      <c r="F507" s="6">
        <v>89</v>
      </c>
      <c r="G507" s="6">
        <v>165</v>
      </c>
      <c r="H507" s="6">
        <v>71</v>
      </c>
      <c r="M507">
        <v>76</v>
      </c>
      <c r="N507">
        <v>89</v>
      </c>
      <c r="O507" s="1">
        <v>165</v>
      </c>
      <c r="P507" s="1">
        <v>74</v>
      </c>
      <c r="Q507" s="1">
        <v>3</v>
      </c>
      <c r="R507" s="1">
        <f t="shared" si="7"/>
        <v>71</v>
      </c>
    </row>
    <row r="508" spans="1:18" x14ac:dyDescent="0.4">
      <c r="A508" s="1">
        <v>506</v>
      </c>
      <c r="B508" s="4" t="s">
        <v>532</v>
      </c>
      <c r="C508" s="4" t="s">
        <v>535</v>
      </c>
      <c r="D508" s="5" t="str">
        <f ca="1">OFFSET([1]行政区別年齢別人口統計表!$C$30,(ROW()-3)*37,0)</f>
        <v>筒尾二丁目</v>
      </c>
      <c r="E508" s="6">
        <v>124</v>
      </c>
      <c r="F508" s="6">
        <v>158</v>
      </c>
      <c r="G508" s="6">
        <v>282</v>
      </c>
      <c r="H508" s="6">
        <v>128</v>
      </c>
      <c r="M508">
        <v>124</v>
      </c>
      <c r="N508">
        <v>158</v>
      </c>
      <c r="O508" s="1">
        <v>282</v>
      </c>
      <c r="P508" s="1">
        <v>128</v>
      </c>
      <c r="Q508" s="1">
        <v>0</v>
      </c>
      <c r="R508" s="1">
        <f t="shared" si="7"/>
        <v>128</v>
      </c>
    </row>
    <row r="509" spans="1:18" x14ac:dyDescent="0.4">
      <c r="A509" s="1">
        <v>507</v>
      </c>
      <c r="B509" s="4" t="s">
        <v>532</v>
      </c>
      <c r="C509" s="4" t="s">
        <v>536</v>
      </c>
      <c r="D509" s="5" t="str">
        <f ca="1">OFFSET([1]行政区別年齢別人口統計表!$C$30,(ROW()-3)*37,0)</f>
        <v>筒尾二丁目東</v>
      </c>
      <c r="E509" s="6">
        <v>48</v>
      </c>
      <c r="F509" s="6">
        <v>60</v>
      </c>
      <c r="G509" s="6">
        <v>108</v>
      </c>
      <c r="H509" s="6">
        <v>43</v>
      </c>
      <c r="M509">
        <v>48</v>
      </c>
      <c r="N509">
        <v>60</v>
      </c>
      <c r="O509" s="1">
        <v>108</v>
      </c>
      <c r="P509" s="1">
        <v>43</v>
      </c>
      <c r="Q509" s="1">
        <v>0</v>
      </c>
      <c r="R509" s="1">
        <f t="shared" si="7"/>
        <v>43</v>
      </c>
    </row>
    <row r="510" spans="1:18" x14ac:dyDescent="0.4">
      <c r="A510" s="1">
        <v>508</v>
      </c>
      <c r="B510" s="4" t="s">
        <v>532</v>
      </c>
      <c r="C510" s="4" t="s">
        <v>537</v>
      </c>
      <c r="D510" s="5" t="str">
        <f ca="1">OFFSET([1]行政区別年齢別人口統計表!$C$30,(ROW()-3)*37,0)</f>
        <v>筒尾三丁目</v>
      </c>
      <c r="E510" s="6">
        <v>179</v>
      </c>
      <c r="F510" s="6">
        <v>211</v>
      </c>
      <c r="G510" s="6">
        <v>390</v>
      </c>
      <c r="H510" s="6">
        <v>163</v>
      </c>
      <c r="M510">
        <v>179</v>
      </c>
      <c r="N510">
        <v>211</v>
      </c>
      <c r="O510" s="1">
        <v>390</v>
      </c>
      <c r="P510" s="1">
        <v>165</v>
      </c>
      <c r="Q510" s="1">
        <v>2</v>
      </c>
      <c r="R510" s="1">
        <f t="shared" si="7"/>
        <v>163</v>
      </c>
    </row>
    <row r="511" spans="1:18" x14ac:dyDescent="0.4">
      <c r="A511" s="1">
        <v>509</v>
      </c>
      <c r="B511" s="4" t="s">
        <v>532</v>
      </c>
      <c r="C511" s="4" t="s">
        <v>538</v>
      </c>
      <c r="D511" s="5" t="str">
        <f ca="1">OFFSET([1]行政区別年齢別人口統計表!$C$30,(ROW()-3)*37,0)</f>
        <v>筒尾三丁目東</v>
      </c>
      <c r="E511" s="6">
        <v>114</v>
      </c>
      <c r="F511" s="6">
        <v>123</v>
      </c>
      <c r="G511" s="6">
        <v>237</v>
      </c>
      <c r="H511" s="6">
        <v>105</v>
      </c>
      <c r="M511">
        <v>114</v>
      </c>
      <c r="N511">
        <v>123</v>
      </c>
      <c r="O511" s="1">
        <v>237</v>
      </c>
      <c r="P511" s="1">
        <v>106</v>
      </c>
      <c r="Q511" s="1">
        <v>1</v>
      </c>
      <c r="R511" s="1">
        <f t="shared" si="7"/>
        <v>105</v>
      </c>
    </row>
    <row r="512" spans="1:18" x14ac:dyDescent="0.4">
      <c r="A512" s="1">
        <v>510</v>
      </c>
      <c r="B512" s="4" t="s">
        <v>532</v>
      </c>
      <c r="C512" s="4" t="s">
        <v>539</v>
      </c>
      <c r="D512" s="5" t="str">
        <f ca="1">OFFSET([1]行政区別年齢別人口統計表!$C$30,(ROW()-3)*37,0)</f>
        <v>筒尾四丁目</v>
      </c>
      <c r="E512" s="6">
        <v>232</v>
      </c>
      <c r="F512" s="6">
        <v>241</v>
      </c>
      <c r="G512" s="6">
        <v>473</v>
      </c>
      <c r="H512" s="6">
        <v>223</v>
      </c>
      <c r="M512">
        <v>232</v>
      </c>
      <c r="N512">
        <v>241</v>
      </c>
      <c r="O512" s="1">
        <v>473</v>
      </c>
      <c r="P512" s="1">
        <v>226</v>
      </c>
      <c r="Q512" s="1">
        <v>3</v>
      </c>
      <c r="R512" s="1">
        <f t="shared" si="7"/>
        <v>223</v>
      </c>
    </row>
    <row r="513" spans="1:18" x14ac:dyDescent="0.4">
      <c r="A513" s="1">
        <v>511</v>
      </c>
      <c r="B513" s="4" t="s">
        <v>532</v>
      </c>
      <c r="C513" s="4" t="s">
        <v>540</v>
      </c>
      <c r="D513" s="5" t="str">
        <f ca="1">OFFSET([1]行政区別年齢別人口統計表!$C$30,(ROW()-3)*37,0)</f>
        <v>筒尾五丁目</v>
      </c>
      <c r="E513" s="6">
        <v>287</v>
      </c>
      <c r="F513" s="6">
        <v>251</v>
      </c>
      <c r="G513" s="6">
        <v>538</v>
      </c>
      <c r="H513" s="6">
        <v>267</v>
      </c>
      <c r="M513">
        <v>287</v>
      </c>
      <c r="N513">
        <v>251</v>
      </c>
      <c r="O513" s="1">
        <v>538</v>
      </c>
      <c r="P513" s="1">
        <v>270</v>
      </c>
      <c r="Q513" s="1">
        <v>3</v>
      </c>
      <c r="R513" s="1">
        <f t="shared" si="7"/>
        <v>267</v>
      </c>
    </row>
    <row r="514" spans="1:18" x14ac:dyDescent="0.4">
      <c r="A514" s="1">
        <v>512</v>
      </c>
      <c r="B514" s="4" t="s">
        <v>532</v>
      </c>
      <c r="C514" s="4" t="s">
        <v>541</v>
      </c>
      <c r="D514" s="5" t="str">
        <f ca="1">OFFSET([1]行政区別年齢別人口統計表!$C$30,(ROW()-3)*37,0)</f>
        <v>筒尾六丁目</v>
      </c>
      <c r="E514" s="6">
        <v>127</v>
      </c>
      <c r="F514" s="6">
        <v>124</v>
      </c>
      <c r="G514" s="6">
        <v>251</v>
      </c>
      <c r="H514" s="6">
        <v>119</v>
      </c>
      <c r="M514">
        <v>127</v>
      </c>
      <c r="N514">
        <v>124</v>
      </c>
      <c r="O514" s="1">
        <v>251</v>
      </c>
      <c r="P514" s="1">
        <v>119</v>
      </c>
      <c r="Q514" s="1">
        <v>0</v>
      </c>
      <c r="R514" s="1">
        <f t="shared" si="7"/>
        <v>119</v>
      </c>
    </row>
    <row r="515" spans="1:18" x14ac:dyDescent="0.4">
      <c r="A515" s="1">
        <v>513</v>
      </c>
      <c r="B515" s="4" t="s">
        <v>532</v>
      </c>
      <c r="C515" s="4" t="s">
        <v>542</v>
      </c>
      <c r="D515" s="5" t="str">
        <f ca="1">OFFSET([1]行政区別年齢別人口統計表!$C$30,(ROW()-3)*37,0)</f>
        <v>筒尾七丁目</v>
      </c>
      <c r="E515" s="6">
        <v>152</v>
      </c>
      <c r="F515" s="6">
        <v>154</v>
      </c>
      <c r="G515" s="6">
        <v>306</v>
      </c>
      <c r="H515" s="6">
        <v>138</v>
      </c>
      <c r="M515">
        <v>152</v>
      </c>
      <c r="N515">
        <v>154</v>
      </c>
      <c r="O515" s="1">
        <v>306</v>
      </c>
      <c r="P515" s="1">
        <v>138</v>
      </c>
      <c r="Q515" s="1">
        <v>0</v>
      </c>
      <c r="R515" s="1">
        <f t="shared" si="7"/>
        <v>138</v>
      </c>
    </row>
    <row r="516" spans="1:18" x14ac:dyDescent="0.4">
      <c r="A516" s="1">
        <v>514</v>
      </c>
      <c r="B516" s="4" t="s">
        <v>532</v>
      </c>
      <c r="C516" s="4" t="s">
        <v>543</v>
      </c>
      <c r="D516" s="5" t="str">
        <f ca="1">OFFSET([1]行政区別年齢別人口統計表!$C$30,(ROW()-3)*37,0)</f>
        <v>筒尾八丁目</v>
      </c>
      <c r="E516" s="6">
        <v>125</v>
      </c>
      <c r="F516" s="6">
        <v>147</v>
      </c>
      <c r="G516" s="6">
        <v>272</v>
      </c>
      <c r="H516" s="6">
        <v>117</v>
      </c>
      <c r="M516">
        <v>125</v>
      </c>
      <c r="N516">
        <v>147</v>
      </c>
      <c r="O516" s="1">
        <v>272</v>
      </c>
      <c r="P516" s="1">
        <v>117</v>
      </c>
      <c r="Q516" s="1">
        <v>0</v>
      </c>
      <c r="R516" s="1">
        <f t="shared" ref="R516:R579" si="8">P516-Q516</f>
        <v>117</v>
      </c>
    </row>
    <row r="517" spans="1:18" x14ac:dyDescent="0.4">
      <c r="A517" s="1">
        <v>515</v>
      </c>
      <c r="B517" s="4" t="s">
        <v>532</v>
      </c>
      <c r="C517" s="4" t="s">
        <v>544</v>
      </c>
      <c r="D517" s="5" t="str">
        <f ca="1">OFFSET([1]行政区別年齢別人口統計表!$C$30,(ROW()-3)*37,0)</f>
        <v>筒尾九丁目北</v>
      </c>
      <c r="E517" s="6">
        <v>60</v>
      </c>
      <c r="F517" s="6">
        <v>54</v>
      </c>
      <c r="G517" s="6">
        <v>114</v>
      </c>
      <c r="H517" s="6">
        <v>47</v>
      </c>
      <c r="M517">
        <v>60</v>
      </c>
      <c r="N517">
        <v>54</v>
      </c>
      <c r="O517" s="1">
        <v>114</v>
      </c>
      <c r="P517" s="1">
        <v>48</v>
      </c>
      <c r="Q517" s="1">
        <v>1</v>
      </c>
      <c r="R517" s="1">
        <f t="shared" si="8"/>
        <v>47</v>
      </c>
    </row>
    <row r="518" spans="1:18" x14ac:dyDescent="0.4">
      <c r="A518" s="1">
        <v>516</v>
      </c>
      <c r="B518" s="4" t="s">
        <v>532</v>
      </c>
      <c r="C518" s="4" t="s">
        <v>545</v>
      </c>
      <c r="D518" s="5" t="str">
        <f ca="1">OFFSET([1]行政区別年齢別人口統計表!$C$30,(ROW()-3)*37,0)</f>
        <v>筒尾九丁目南</v>
      </c>
      <c r="E518" s="6">
        <v>93</v>
      </c>
      <c r="F518" s="6">
        <v>105</v>
      </c>
      <c r="G518" s="6">
        <v>198</v>
      </c>
      <c r="H518" s="6">
        <v>96</v>
      </c>
      <c r="M518">
        <v>93</v>
      </c>
      <c r="N518">
        <v>105</v>
      </c>
      <c r="O518" s="1">
        <v>198</v>
      </c>
      <c r="P518" s="1">
        <v>96</v>
      </c>
      <c r="Q518" s="1">
        <v>0</v>
      </c>
      <c r="R518" s="1">
        <f t="shared" si="8"/>
        <v>96</v>
      </c>
    </row>
    <row r="519" spans="1:18" x14ac:dyDescent="0.4">
      <c r="A519" s="1">
        <v>517</v>
      </c>
      <c r="B519" s="4" t="s">
        <v>532</v>
      </c>
      <c r="C519" s="4" t="s">
        <v>546</v>
      </c>
      <c r="D519" s="5" t="str">
        <f ca="1">OFFSET([1]行政区別年齢別人口統計表!$C$30,(ROW()-3)*37,0)</f>
        <v>陽だまりの丘五丁目</v>
      </c>
      <c r="E519" s="6">
        <v>333</v>
      </c>
      <c r="F519" s="6">
        <v>339</v>
      </c>
      <c r="G519" s="6">
        <v>672</v>
      </c>
      <c r="H519" s="6">
        <v>195</v>
      </c>
      <c r="M519">
        <v>333</v>
      </c>
      <c r="N519">
        <v>339</v>
      </c>
      <c r="O519" s="1">
        <v>672</v>
      </c>
      <c r="P519" s="1">
        <v>198</v>
      </c>
      <c r="Q519" s="1">
        <v>3</v>
      </c>
      <c r="R519" s="1">
        <f t="shared" si="8"/>
        <v>195</v>
      </c>
    </row>
    <row r="520" spans="1:18" x14ac:dyDescent="0.4">
      <c r="A520" s="1">
        <v>518</v>
      </c>
      <c r="B520" s="4" t="s">
        <v>532</v>
      </c>
      <c r="C520" s="4" t="s">
        <v>547</v>
      </c>
      <c r="D520" s="5" t="str">
        <f ca="1">OFFSET([1]行政区別年齢別人口統計表!$C$30,(ROW()-3)*37,0)</f>
        <v>陽だまりの丘一丁目</v>
      </c>
      <c r="E520" s="6">
        <v>377</v>
      </c>
      <c r="F520" s="6">
        <v>360</v>
      </c>
      <c r="G520" s="6">
        <v>737</v>
      </c>
      <c r="H520" s="6">
        <v>268</v>
      </c>
      <c r="M520">
        <v>377</v>
      </c>
      <c r="N520">
        <v>360</v>
      </c>
      <c r="O520" s="1">
        <v>737</v>
      </c>
      <c r="P520" s="1">
        <v>272</v>
      </c>
      <c r="Q520" s="1">
        <v>4</v>
      </c>
      <c r="R520" s="1">
        <f t="shared" si="8"/>
        <v>268</v>
      </c>
    </row>
    <row r="521" spans="1:18" x14ac:dyDescent="0.4">
      <c r="A521" s="1">
        <v>519</v>
      </c>
      <c r="B521" s="4" t="s">
        <v>532</v>
      </c>
      <c r="C521" s="4" t="s">
        <v>548</v>
      </c>
      <c r="D521" s="5" t="str">
        <f ca="1">OFFSET([1]行政区別年齢別人口統計表!$C$30,(ROW()-3)*37,0)</f>
        <v>陽だまりの丘二丁目北</v>
      </c>
      <c r="E521" s="6">
        <v>224</v>
      </c>
      <c r="F521" s="6">
        <v>249</v>
      </c>
      <c r="G521" s="6">
        <v>473</v>
      </c>
      <c r="H521" s="6">
        <v>159</v>
      </c>
      <c r="M521">
        <v>224</v>
      </c>
      <c r="N521">
        <v>249</v>
      </c>
      <c r="O521" s="1">
        <v>473</v>
      </c>
      <c r="P521" s="1">
        <v>159</v>
      </c>
      <c r="Q521" s="1">
        <v>0</v>
      </c>
      <c r="R521" s="1">
        <f t="shared" si="8"/>
        <v>159</v>
      </c>
    </row>
    <row r="522" spans="1:18" x14ac:dyDescent="0.4">
      <c r="A522" s="1">
        <v>520</v>
      </c>
      <c r="B522" s="4" t="s">
        <v>532</v>
      </c>
      <c r="C522" s="4" t="s">
        <v>549</v>
      </c>
      <c r="D522" s="5" t="str">
        <f ca="1">OFFSET([1]行政区別年齢別人口統計表!$C$30,(ROW()-3)*37,0)</f>
        <v>陽だまりの丘二丁目南</v>
      </c>
      <c r="E522" s="6">
        <v>499</v>
      </c>
      <c r="F522" s="6">
        <v>470</v>
      </c>
      <c r="G522" s="6">
        <v>969</v>
      </c>
      <c r="H522" s="6">
        <v>349</v>
      </c>
      <c r="M522">
        <v>499</v>
      </c>
      <c r="N522">
        <v>470</v>
      </c>
      <c r="O522" s="1">
        <v>969</v>
      </c>
      <c r="P522" s="1">
        <v>351</v>
      </c>
      <c r="Q522" s="1">
        <v>2</v>
      </c>
      <c r="R522" s="1">
        <f t="shared" si="8"/>
        <v>349</v>
      </c>
    </row>
    <row r="523" spans="1:18" x14ac:dyDescent="0.4">
      <c r="A523" s="1">
        <v>521</v>
      </c>
      <c r="B523" s="4" t="s">
        <v>532</v>
      </c>
      <c r="C523" s="4" t="s">
        <v>550</v>
      </c>
      <c r="D523" s="5" t="str">
        <f ca="1">OFFSET([1]行政区別年齢別人口統計表!$C$30,(ROW()-3)*37,0)</f>
        <v>陽だまりの丘三丁目</v>
      </c>
      <c r="E523" s="6">
        <v>263</v>
      </c>
      <c r="F523" s="6">
        <v>269</v>
      </c>
      <c r="G523" s="6">
        <v>532</v>
      </c>
      <c r="H523" s="6">
        <v>150</v>
      </c>
      <c r="M523">
        <v>263</v>
      </c>
      <c r="N523">
        <v>269</v>
      </c>
      <c r="O523" s="1">
        <v>532</v>
      </c>
      <c r="P523" s="1">
        <v>153</v>
      </c>
      <c r="Q523" s="1">
        <v>3</v>
      </c>
      <c r="R523" s="1">
        <f t="shared" si="8"/>
        <v>150</v>
      </c>
    </row>
    <row r="524" spans="1:18" x14ac:dyDescent="0.4">
      <c r="A524" s="1">
        <v>522</v>
      </c>
      <c r="B524" s="4" t="s">
        <v>532</v>
      </c>
      <c r="C524" s="4" t="s">
        <v>551</v>
      </c>
      <c r="D524" s="5" t="str">
        <f ca="1">OFFSET([1]行政区別年齢別人口統計表!$C$30,(ROW()-3)*37,0)</f>
        <v>陽だまりの丘三丁目北</v>
      </c>
      <c r="E524" s="6">
        <v>151</v>
      </c>
      <c r="F524" s="6">
        <v>135</v>
      </c>
      <c r="G524" s="6">
        <v>286</v>
      </c>
      <c r="H524" s="6">
        <v>77</v>
      </c>
      <c r="M524">
        <v>151</v>
      </c>
      <c r="N524">
        <v>135</v>
      </c>
      <c r="O524" s="1">
        <v>286</v>
      </c>
      <c r="P524" s="1">
        <v>77</v>
      </c>
      <c r="Q524" s="1">
        <v>0</v>
      </c>
      <c r="R524" s="1">
        <f t="shared" si="8"/>
        <v>77</v>
      </c>
    </row>
    <row r="525" spans="1:18" x14ac:dyDescent="0.4">
      <c r="A525" s="1">
        <v>523</v>
      </c>
      <c r="B525" s="4" t="s">
        <v>532</v>
      </c>
      <c r="C525" s="4" t="s">
        <v>552</v>
      </c>
      <c r="D525" s="5" t="str">
        <f ca="1">OFFSET([1]行政区別年齢別人口統計表!$C$30,(ROW()-3)*37,0)</f>
        <v>陽だまりの丘四丁目</v>
      </c>
      <c r="E525" s="6">
        <v>641</v>
      </c>
      <c r="F525" s="6">
        <v>623</v>
      </c>
      <c r="G525" s="6">
        <v>1264</v>
      </c>
      <c r="H525" s="6">
        <v>380</v>
      </c>
      <c r="M525">
        <v>641</v>
      </c>
      <c r="N525">
        <v>623</v>
      </c>
      <c r="O525" s="1">
        <v>1264</v>
      </c>
      <c r="P525" s="1">
        <v>384</v>
      </c>
      <c r="Q525" s="1">
        <v>4</v>
      </c>
      <c r="R525" s="1">
        <f t="shared" si="8"/>
        <v>380</v>
      </c>
    </row>
    <row r="526" spans="1:18" x14ac:dyDescent="0.4">
      <c r="A526" s="1">
        <v>524</v>
      </c>
      <c r="B526" s="4" t="s">
        <v>532</v>
      </c>
      <c r="C526" s="4" t="s">
        <v>553</v>
      </c>
      <c r="D526" s="5" t="str">
        <f ca="1">OFFSET([1]行政区別年齢別人口統計表!$C$30,(ROW()-3)*37,0)</f>
        <v>陽だまりの丘四丁目東</v>
      </c>
      <c r="E526" s="6">
        <v>82</v>
      </c>
      <c r="F526" s="6">
        <v>91</v>
      </c>
      <c r="G526" s="6">
        <v>173</v>
      </c>
      <c r="H526" s="6">
        <v>46</v>
      </c>
      <c r="M526">
        <v>82</v>
      </c>
      <c r="N526">
        <v>91</v>
      </c>
      <c r="O526" s="1">
        <v>173</v>
      </c>
      <c r="P526" s="1">
        <v>46</v>
      </c>
      <c r="Q526" s="1">
        <v>0</v>
      </c>
      <c r="R526" s="1">
        <f t="shared" si="8"/>
        <v>46</v>
      </c>
    </row>
    <row r="527" spans="1:18" x14ac:dyDescent="0.4">
      <c r="A527" s="1">
        <v>525</v>
      </c>
      <c r="B527" s="4" t="s">
        <v>554</v>
      </c>
      <c r="C527" s="4" t="s">
        <v>555</v>
      </c>
      <c r="D527" s="5" t="str">
        <f ca="1">OFFSET([1]行政区別年齢別人口統計表!$C$30,(ROW()-3)*37,0)</f>
        <v>松ノ木一丁目</v>
      </c>
      <c r="E527" s="6">
        <v>130</v>
      </c>
      <c r="F527" s="6">
        <v>135</v>
      </c>
      <c r="G527" s="6">
        <v>265</v>
      </c>
      <c r="H527" s="6">
        <v>112</v>
      </c>
      <c r="M527">
        <v>130</v>
      </c>
      <c r="N527">
        <v>135</v>
      </c>
      <c r="O527" s="1">
        <v>265</v>
      </c>
      <c r="P527" s="1">
        <v>112</v>
      </c>
      <c r="Q527" s="1">
        <v>0</v>
      </c>
      <c r="R527" s="1">
        <f t="shared" si="8"/>
        <v>112</v>
      </c>
    </row>
    <row r="528" spans="1:18" x14ac:dyDescent="0.4">
      <c r="A528" s="1">
        <v>526</v>
      </c>
      <c r="B528" s="4" t="s">
        <v>554</v>
      </c>
      <c r="C528" s="4" t="s">
        <v>556</v>
      </c>
      <c r="D528" s="5" t="str">
        <f ca="1">OFFSET([1]行政区別年齢別人口統計表!$C$30,(ROW()-3)*37,0)</f>
        <v>松ノ木一丁目東</v>
      </c>
      <c r="E528" s="6">
        <v>132</v>
      </c>
      <c r="F528" s="6">
        <v>143</v>
      </c>
      <c r="G528" s="6">
        <v>275</v>
      </c>
      <c r="H528" s="6">
        <v>117</v>
      </c>
      <c r="M528">
        <v>132</v>
      </c>
      <c r="N528">
        <v>143</v>
      </c>
      <c r="O528" s="1">
        <v>275</v>
      </c>
      <c r="P528" s="1">
        <v>117</v>
      </c>
      <c r="Q528" s="1">
        <v>0</v>
      </c>
      <c r="R528" s="1">
        <f t="shared" si="8"/>
        <v>117</v>
      </c>
    </row>
    <row r="529" spans="1:18" x14ac:dyDescent="0.4">
      <c r="A529" s="1">
        <v>527</v>
      </c>
      <c r="B529" s="4" t="s">
        <v>554</v>
      </c>
      <c r="C529" s="4" t="s">
        <v>557</v>
      </c>
      <c r="D529" s="5" t="str">
        <f ca="1">OFFSET([1]行政区別年齢別人口統計表!$C$30,(ROW()-3)*37,0)</f>
        <v>松ノ木二丁目</v>
      </c>
      <c r="E529" s="6">
        <v>152</v>
      </c>
      <c r="F529" s="6">
        <v>172</v>
      </c>
      <c r="G529" s="6">
        <v>324</v>
      </c>
      <c r="H529" s="6">
        <v>137</v>
      </c>
      <c r="M529">
        <v>152</v>
      </c>
      <c r="N529">
        <v>172</v>
      </c>
      <c r="O529" s="1">
        <v>324</v>
      </c>
      <c r="P529" s="1">
        <v>137</v>
      </c>
      <c r="Q529" s="1">
        <v>0</v>
      </c>
      <c r="R529" s="1">
        <f t="shared" si="8"/>
        <v>137</v>
      </c>
    </row>
    <row r="530" spans="1:18" x14ac:dyDescent="0.4">
      <c r="A530" s="1">
        <v>528</v>
      </c>
      <c r="B530" s="4" t="s">
        <v>554</v>
      </c>
      <c r="C530" s="4" t="s">
        <v>558</v>
      </c>
      <c r="D530" s="5" t="str">
        <f ca="1">OFFSET([1]行政区別年齢別人口統計表!$C$30,(ROW()-3)*37,0)</f>
        <v>松ノ木二丁目南</v>
      </c>
      <c r="E530" s="6">
        <v>183</v>
      </c>
      <c r="F530" s="6">
        <v>191</v>
      </c>
      <c r="G530" s="6">
        <v>374</v>
      </c>
      <c r="H530" s="6">
        <v>161</v>
      </c>
      <c r="M530">
        <v>183</v>
      </c>
      <c r="N530">
        <v>191</v>
      </c>
      <c r="O530" s="1">
        <v>374</v>
      </c>
      <c r="P530" s="1">
        <v>161</v>
      </c>
      <c r="Q530" s="1">
        <v>0</v>
      </c>
      <c r="R530" s="1">
        <f t="shared" si="8"/>
        <v>161</v>
      </c>
    </row>
    <row r="531" spans="1:18" x14ac:dyDescent="0.4">
      <c r="A531" s="1">
        <v>529</v>
      </c>
      <c r="B531" s="4" t="s">
        <v>554</v>
      </c>
      <c r="C531" s="4" t="s">
        <v>559</v>
      </c>
      <c r="D531" s="5" t="str">
        <f ca="1">OFFSET([1]行政区別年齢別人口統計表!$C$30,(ROW()-3)*37,0)</f>
        <v>松ノ木三丁目</v>
      </c>
      <c r="E531" s="6">
        <v>110</v>
      </c>
      <c r="F531" s="6">
        <v>120</v>
      </c>
      <c r="G531" s="6">
        <v>230</v>
      </c>
      <c r="H531" s="6">
        <v>107</v>
      </c>
      <c r="M531">
        <v>110</v>
      </c>
      <c r="N531">
        <v>120</v>
      </c>
      <c r="O531" s="1">
        <v>230</v>
      </c>
      <c r="P531" s="1">
        <v>107</v>
      </c>
      <c r="Q531" s="1">
        <v>0</v>
      </c>
      <c r="R531" s="1">
        <f t="shared" si="8"/>
        <v>107</v>
      </c>
    </row>
    <row r="532" spans="1:18" x14ac:dyDescent="0.4">
      <c r="A532" s="1">
        <v>530</v>
      </c>
      <c r="B532" s="4" t="s">
        <v>554</v>
      </c>
      <c r="C532" s="4" t="s">
        <v>560</v>
      </c>
      <c r="D532" s="5" t="str">
        <f ca="1">OFFSET([1]行政区別年齢別人口統計表!$C$30,(ROW()-3)*37,0)</f>
        <v>松ノ木四丁目</v>
      </c>
      <c r="E532" s="6">
        <v>95</v>
      </c>
      <c r="F532" s="6">
        <v>99</v>
      </c>
      <c r="G532" s="6">
        <v>194</v>
      </c>
      <c r="H532" s="6">
        <v>96</v>
      </c>
      <c r="M532">
        <v>95</v>
      </c>
      <c r="N532">
        <v>99</v>
      </c>
      <c r="O532" s="1">
        <v>194</v>
      </c>
      <c r="P532" s="1">
        <v>96</v>
      </c>
      <c r="Q532" s="1">
        <v>0</v>
      </c>
      <c r="R532" s="1">
        <f t="shared" si="8"/>
        <v>96</v>
      </c>
    </row>
    <row r="533" spans="1:18" x14ac:dyDescent="0.4">
      <c r="A533" s="1">
        <v>531</v>
      </c>
      <c r="B533" s="4" t="s">
        <v>554</v>
      </c>
      <c r="C533" s="4" t="s">
        <v>561</v>
      </c>
      <c r="D533" s="5" t="str">
        <f ca="1">OFFSET([1]行政区別年齢別人口統計表!$C$30,(ROW()-3)*37,0)</f>
        <v>松ノ木五丁目</v>
      </c>
      <c r="E533" s="6">
        <v>189</v>
      </c>
      <c r="F533" s="6">
        <v>204</v>
      </c>
      <c r="G533" s="6">
        <v>393</v>
      </c>
      <c r="H533" s="6">
        <v>191</v>
      </c>
      <c r="M533">
        <v>189</v>
      </c>
      <c r="N533">
        <v>204</v>
      </c>
      <c r="O533" s="1">
        <v>393</v>
      </c>
      <c r="P533" s="1">
        <v>191</v>
      </c>
      <c r="Q533" s="1">
        <v>0</v>
      </c>
      <c r="R533" s="1">
        <f t="shared" si="8"/>
        <v>191</v>
      </c>
    </row>
    <row r="534" spans="1:18" x14ac:dyDescent="0.4">
      <c r="A534" s="1">
        <v>532</v>
      </c>
      <c r="B534" s="4" t="s">
        <v>554</v>
      </c>
      <c r="C534" s="4" t="s">
        <v>562</v>
      </c>
      <c r="D534" s="5" t="str">
        <f ca="1">OFFSET([1]行政区別年齢別人口統計表!$C$30,(ROW()-3)*37,0)</f>
        <v>松ノ木六丁目</v>
      </c>
      <c r="E534" s="6">
        <v>175</v>
      </c>
      <c r="F534" s="6">
        <v>206</v>
      </c>
      <c r="G534" s="6">
        <v>381</v>
      </c>
      <c r="H534" s="6">
        <v>167</v>
      </c>
      <c r="M534">
        <v>175</v>
      </c>
      <c r="N534">
        <v>206</v>
      </c>
      <c r="O534" s="1">
        <v>381</v>
      </c>
      <c r="P534" s="1">
        <v>168</v>
      </c>
      <c r="Q534" s="1">
        <v>1</v>
      </c>
      <c r="R534" s="1">
        <f t="shared" si="8"/>
        <v>167</v>
      </c>
    </row>
    <row r="535" spans="1:18" x14ac:dyDescent="0.4">
      <c r="A535" s="1">
        <v>533</v>
      </c>
      <c r="B535" s="4" t="s">
        <v>554</v>
      </c>
      <c r="C535" s="4" t="s">
        <v>563</v>
      </c>
      <c r="D535" s="5" t="str">
        <f ca="1">OFFSET([1]行政区別年齢別人口統計表!$C$30,(ROW()-3)*37,0)</f>
        <v>松ノ木七丁目</v>
      </c>
      <c r="E535" s="6">
        <v>203</v>
      </c>
      <c r="F535" s="6">
        <v>214</v>
      </c>
      <c r="G535" s="6">
        <v>417</v>
      </c>
      <c r="H535" s="6">
        <v>168</v>
      </c>
      <c r="M535">
        <v>203</v>
      </c>
      <c r="N535">
        <v>214</v>
      </c>
      <c r="O535" s="1">
        <v>417</v>
      </c>
      <c r="P535" s="1">
        <v>169</v>
      </c>
      <c r="Q535" s="1">
        <v>1</v>
      </c>
      <c r="R535" s="1">
        <f t="shared" si="8"/>
        <v>168</v>
      </c>
    </row>
    <row r="536" spans="1:18" x14ac:dyDescent="0.4">
      <c r="A536" s="1">
        <v>534</v>
      </c>
      <c r="B536" s="4" t="s">
        <v>554</v>
      </c>
      <c r="C536" s="4" t="s">
        <v>564</v>
      </c>
      <c r="D536" s="5" t="str">
        <f ca="1">OFFSET([1]行政区別年齢別人口統計表!$C$30,(ROW()-3)*37,0)</f>
        <v>松ノ木七丁目東</v>
      </c>
      <c r="E536" s="6">
        <v>159</v>
      </c>
      <c r="F536" s="6">
        <v>155</v>
      </c>
      <c r="G536" s="6">
        <v>314</v>
      </c>
      <c r="H536" s="6">
        <v>126</v>
      </c>
      <c r="M536">
        <v>159</v>
      </c>
      <c r="N536">
        <v>155</v>
      </c>
      <c r="O536" s="1">
        <v>314</v>
      </c>
      <c r="P536" s="1">
        <v>128</v>
      </c>
      <c r="Q536" s="1">
        <v>2</v>
      </c>
      <c r="R536" s="1">
        <f t="shared" si="8"/>
        <v>126</v>
      </c>
    </row>
    <row r="537" spans="1:18" x14ac:dyDescent="0.4">
      <c r="A537" s="1">
        <v>535</v>
      </c>
      <c r="B537" s="4" t="s">
        <v>554</v>
      </c>
      <c r="C537" s="4" t="s">
        <v>565</v>
      </c>
      <c r="D537" s="5" t="str">
        <f ca="1">OFFSET([1]行政区別年齢別人口統計表!$C$30,(ROW()-3)*37,0)</f>
        <v>松ノ木八丁目</v>
      </c>
      <c r="E537" s="6">
        <v>174</v>
      </c>
      <c r="F537" s="6">
        <v>185</v>
      </c>
      <c r="G537" s="6">
        <v>359</v>
      </c>
      <c r="H537" s="6">
        <v>141</v>
      </c>
      <c r="M537">
        <v>174</v>
      </c>
      <c r="N537">
        <v>185</v>
      </c>
      <c r="O537" s="1">
        <v>359</v>
      </c>
      <c r="P537" s="1">
        <v>143</v>
      </c>
      <c r="Q537" s="1">
        <v>2</v>
      </c>
      <c r="R537" s="1">
        <f t="shared" si="8"/>
        <v>141</v>
      </c>
    </row>
    <row r="538" spans="1:18" x14ac:dyDescent="0.4">
      <c r="A538" s="1">
        <v>536</v>
      </c>
      <c r="B538" s="4" t="s">
        <v>554</v>
      </c>
      <c r="C538" s="4" t="s">
        <v>566</v>
      </c>
      <c r="D538" s="5" t="str">
        <f ca="1">OFFSET([1]行政区別年齢別人口統計表!$C$30,(ROW()-3)*37,0)</f>
        <v>松ノ木公団住宅</v>
      </c>
      <c r="E538" s="6">
        <v>73</v>
      </c>
      <c r="F538" s="6">
        <v>73</v>
      </c>
      <c r="G538" s="6">
        <v>146</v>
      </c>
      <c r="H538" s="6">
        <v>85</v>
      </c>
      <c r="M538">
        <v>73</v>
      </c>
      <c r="N538">
        <v>73</v>
      </c>
      <c r="O538" s="1">
        <v>146</v>
      </c>
      <c r="P538" s="1">
        <v>87</v>
      </c>
      <c r="Q538" s="1">
        <v>2</v>
      </c>
      <c r="R538" s="1">
        <f t="shared" si="8"/>
        <v>85</v>
      </c>
    </row>
    <row r="539" spans="1:18" x14ac:dyDescent="0.4">
      <c r="A539" s="1">
        <v>537</v>
      </c>
      <c r="B539" s="4" t="s">
        <v>554</v>
      </c>
      <c r="C539" s="4" t="s">
        <v>567</v>
      </c>
      <c r="D539" s="5" t="str">
        <f ca="1">OFFSET([1]行政区別年齢別人口統計表!$C$30,(ROW()-3)*37,0)</f>
        <v>松ノ木四丁目北</v>
      </c>
      <c r="E539" s="6">
        <v>18</v>
      </c>
      <c r="F539" s="6">
        <v>23</v>
      </c>
      <c r="G539" s="6">
        <v>41</v>
      </c>
      <c r="H539" s="6">
        <v>19</v>
      </c>
      <c r="M539">
        <v>18</v>
      </c>
      <c r="N539">
        <v>23</v>
      </c>
      <c r="O539" s="1">
        <v>41</v>
      </c>
      <c r="P539" s="1">
        <v>19</v>
      </c>
      <c r="Q539" s="1">
        <v>0</v>
      </c>
      <c r="R539" s="1">
        <f t="shared" si="8"/>
        <v>19</v>
      </c>
    </row>
    <row r="540" spans="1:18" x14ac:dyDescent="0.4">
      <c r="A540" s="1">
        <v>538</v>
      </c>
      <c r="B540" s="4" t="s">
        <v>554</v>
      </c>
      <c r="C540" s="4" t="s">
        <v>568</v>
      </c>
      <c r="D540" s="5" t="str">
        <f ca="1">OFFSET([1]行政区別年齢別人口統計表!$C$30,(ROW()-3)*37,0)</f>
        <v>松ノ木九丁目</v>
      </c>
      <c r="E540" s="6">
        <v>147</v>
      </c>
      <c r="F540" s="6">
        <v>162</v>
      </c>
      <c r="G540" s="6">
        <v>309</v>
      </c>
      <c r="H540" s="6">
        <v>87</v>
      </c>
      <c r="M540">
        <v>147</v>
      </c>
      <c r="N540">
        <v>162</v>
      </c>
      <c r="O540" s="1">
        <v>309</v>
      </c>
      <c r="P540" s="1">
        <v>87</v>
      </c>
      <c r="Q540" s="1">
        <v>0</v>
      </c>
      <c r="R540" s="1">
        <f t="shared" si="8"/>
        <v>87</v>
      </c>
    </row>
    <row r="541" spans="1:18" x14ac:dyDescent="0.4">
      <c r="A541" s="1">
        <v>539</v>
      </c>
      <c r="B541" s="4" t="s">
        <v>554</v>
      </c>
      <c r="C541" s="4" t="s">
        <v>569</v>
      </c>
      <c r="D541" s="5" t="str">
        <f ca="1">OFFSET([1]行政区別年齢別人口統計表!$C$30,(ROW()-3)*37,0)</f>
        <v>松ノ木十丁目</v>
      </c>
      <c r="E541" s="6">
        <v>198</v>
      </c>
      <c r="F541" s="6">
        <v>200</v>
      </c>
      <c r="G541" s="6">
        <v>398</v>
      </c>
      <c r="H541" s="6">
        <v>108</v>
      </c>
      <c r="M541">
        <v>198</v>
      </c>
      <c r="N541">
        <v>200</v>
      </c>
      <c r="O541" s="1">
        <v>398</v>
      </c>
      <c r="P541" s="1">
        <v>109</v>
      </c>
      <c r="Q541" s="1">
        <v>1</v>
      </c>
      <c r="R541" s="1">
        <f t="shared" si="8"/>
        <v>108</v>
      </c>
    </row>
    <row r="542" spans="1:18" x14ac:dyDescent="0.4">
      <c r="A542" s="1">
        <v>540</v>
      </c>
      <c r="B542" s="4" t="s">
        <v>570</v>
      </c>
      <c r="C542" s="4" t="s">
        <v>571</v>
      </c>
      <c r="D542" s="5" t="str">
        <f ca="1">OFFSET([1]行政区別年齢別人口統計表!$C$30,(ROW()-3)*37,0)</f>
        <v>大山田一丁目</v>
      </c>
      <c r="E542" s="6">
        <v>29</v>
      </c>
      <c r="F542" s="6">
        <v>22</v>
      </c>
      <c r="G542" s="6">
        <v>51</v>
      </c>
      <c r="H542" s="6">
        <v>24</v>
      </c>
      <c r="M542">
        <v>29</v>
      </c>
      <c r="N542">
        <v>22</v>
      </c>
      <c r="O542" s="1">
        <v>51</v>
      </c>
      <c r="P542" s="1">
        <v>24</v>
      </c>
      <c r="Q542" s="1">
        <v>0</v>
      </c>
      <c r="R542" s="1">
        <f t="shared" si="8"/>
        <v>24</v>
      </c>
    </row>
    <row r="543" spans="1:18" x14ac:dyDescent="0.4">
      <c r="A543" s="1">
        <v>541</v>
      </c>
      <c r="B543" s="4" t="s">
        <v>570</v>
      </c>
      <c r="C543" s="4" t="s">
        <v>572</v>
      </c>
      <c r="D543" s="5" t="str">
        <f ca="1">OFFSET([1]行政区別年齢別人口統計表!$C$30,(ROW()-3)*37,0)</f>
        <v>大山田二丁目</v>
      </c>
      <c r="E543" s="6">
        <v>104</v>
      </c>
      <c r="F543" s="6">
        <v>115</v>
      </c>
      <c r="G543" s="6">
        <v>219</v>
      </c>
      <c r="H543" s="6">
        <v>97</v>
      </c>
      <c r="M543">
        <v>104</v>
      </c>
      <c r="N543">
        <v>115</v>
      </c>
      <c r="O543" s="1">
        <v>219</v>
      </c>
      <c r="P543" s="1">
        <v>97</v>
      </c>
      <c r="Q543" s="1">
        <v>0</v>
      </c>
      <c r="R543" s="1">
        <f t="shared" si="8"/>
        <v>97</v>
      </c>
    </row>
    <row r="544" spans="1:18" x14ac:dyDescent="0.4">
      <c r="A544" s="1">
        <v>542</v>
      </c>
      <c r="B544" s="4" t="s">
        <v>570</v>
      </c>
      <c r="C544" s="4" t="s">
        <v>573</v>
      </c>
      <c r="D544" s="5" t="str">
        <f ca="1">OFFSET([1]行政区別年齢別人口統計表!$C$30,(ROW()-3)*37,0)</f>
        <v>大山田三丁目東</v>
      </c>
      <c r="E544" s="6">
        <v>60</v>
      </c>
      <c r="F544" s="6">
        <v>71</v>
      </c>
      <c r="G544" s="6">
        <v>131</v>
      </c>
      <c r="H544" s="6">
        <v>62</v>
      </c>
      <c r="M544">
        <v>60</v>
      </c>
      <c r="N544">
        <v>71</v>
      </c>
      <c r="O544" s="1">
        <v>131</v>
      </c>
      <c r="P544" s="1">
        <v>63</v>
      </c>
      <c r="Q544" s="1">
        <v>1</v>
      </c>
      <c r="R544" s="1">
        <f t="shared" si="8"/>
        <v>62</v>
      </c>
    </row>
    <row r="545" spans="1:18" x14ac:dyDescent="0.4">
      <c r="A545" s="1">
        <v>543</v>
      </c>
      <c r="B545" s="4" t="s">
        <v>570</v>
      </c>
      <c r="C545" s="4" t="s">
        <v>574</v>
      </c>
      <c r="D545" s="5" t="str">
        <f ca="1">OFFSET([1]行政区別年齢別人口統計表!$C$30,(ROW()-3)*37,0)</f>
        <v>大山田三・四丁目</v>
      </c>
      <c r="E545" s="6">
        <v>179</v>
      </c>
      <c r="F545" s="6">
        <v>193</v>
      </c>
      <c r="G545" s="6">
        <v>372</v>
      </c>
      <c r="H545" s="6">
        <v>166</v>
      </c>
      <c r="M545">
        <v>179</v>
      </c>
      <c r="N545">
        <v>193</v>
      </c>
      <c r="O545" s="1">
        <v>372</v>
      </c>
      <c r="P545" s="1">
        <v>167</v>
      </c>
      <c r="Q545" s="1">
        <v>1</v>
      </c>
      <c r="R545" s="1">
        <f t="shared" si="8"/>
        <v>166</v>
      </c>
    </row>
    <row r="546" spans="1:18" x14ac:dyDescent="0.4">
      <c r="A546" s="1">
        <v>544</v>
      </c>
      <c r="B546" s="4" t="s">
        <v>570</v>
      </c>
      <c r="C546" s="4" t="s">
        <v>575</v>
      </c>
      <c r="D546" s="5" t="str">
        <f ca="1">OFFSET([1]行政区別年齢別人口統計表!$C$30,(ROW()-3)*37,0)</f>
        <v>大山田四・五丁目西</v>
      </c>
      <c r="E546" s="6">
        <v>171</v>
      </c>
      <c r="F546" s="6">
        <v>158</v>
      </c>
      <c r="G546" s="6">
        <v>329</v>
      </c>
      <c r="H546" s="6">
        <v>143</v>
      </c>
      <c r="M546">
        <v>171</v>
      </c>
      <c r="N546">
        <v>158</v>
      </c>
      <c r="O546" s="1">
        <v>329</v>
      </c>
      <c r="P546" s="1">
        <v>143</v>
      </c>
      <c r="Q546" s="1">
        <v>0</v>
      </c>
      <c r="R546" s="1">
        <f t="shared" si="8"/>
        <v>143</v>
      </c>
    </row>
    <row r="547" spans="1:18" x14ac:dyDescent="0.4">
      <c r="A547" s="1">
        <v>545</v>
      </c>
      <c r="B547" s="4" t="s">
        <v>570</v>
      </c>
      <c r="C547" s="4" t="s">
        <v>576</v>
      </c>
      <c r="D547" s="5" t="str">
        <f ca="1">OFFSET([1]行政区別年齢別人口統計表!$C$30,(ROW()-3)*37,0)</f>
        <v>大山田五丁目</v>
      </c>
      <c r="E547" s="6">
        <v>144</v>
      </c>
      <c r="F547" s="6">
        <v>153</v>
      </c>
      <c r="G547" s="6">
        <v>297</v>
      </c>
      <c r="H547" s="6">
        <v>136</v>
      </c>
      <c r="M547">
        <v>144</v>
      </c>
      <c r="N547">
        <v>153</v>
      </c>
      <c r="O547" s="1">
        <v>297</v>
      </c>
      <c r="P547" s="1">
        <v>136</v>
      </c>
      <c r="Q547" s="1">
        <v>0</v>
      </c>
      <c r="R547" s="1">
        <f t="shared" si="8"/>
        <v>136</v>
      </c>
    </row>
    <row r="548" spans="1:18" x14ac:dyDescent="0.4">
      <c r="A548" s="1">
        <v>546</v>
      </c>
      <c r="B548" s="4" t="s">
        <v>570</v>
      </c>
      <c r="C548" s="4" t="s">
        <v>577</v>
      </c>
      <c r="D548" s="5" t="str">
        <f ca="1">OFFSET([1]行政区別年齢別人口統計表!$C$30,(ROW()-3)*37,0)</f>
        <v>大山田六丁目</v>
      </c>
      <c r="E548" s="6">
        <v>236</v>
      </c>
      <c r="F548" s="6">
        <v>250</v>
      </c>
      <c r="G548" s="6">
        <v>486</v>
      </c>
      <c r="H548" s="6">
        <v>210</v>
      </c>
      <c r="M548">
        <v>236</v>
      </c>
      <c r="N548">
        <v>250</v>
      </c>
      <c r="O548" s="1">
        <v>486</v>
      </c>
      <c r="P548" s="1">
        <v>214</v>
      </c>
      <c r="Q548" s="1">
        <v>4</v>
      </c>
      <c r="R548" s="1">
        <f t="shared" si="8"/>
        <v>210</v>
      </c>
    </row>
    <row r="549" spans="1:18" x14ac:dyDescent="0.4">
      <c r="A549" s="1">
        <v>547</v>
      </c>
      <c r="B549" s="4" t="s">
        <v>570</v>
      </c>
      <c r="C549" s="4" t="s">
        <v>578</v>
      </c>
      <c r="D549" s="5" t="str">
        <f ca="1">OFFSET([1]行政区別年齢別人口統計表!$C$30,(ROW()-3)*37,0)</f>
        <v>大山田七丁目</v>
      </c>
      <c r="E549" s="6">
        <v>156</v>
      </c>
      <c r="F549" s="6">
        <v>167</v>
      </c>
      <c r="G549" s="6">
        <v>323</v>
      </c>
      <c r="H549" s="6">
        <v>145</v>
      </c>
      <c r="M549">
        <v>156</v>
      </c>
      <c r="N549">
        <v>167</v>
      </c>
      <c r="O549" s="1">
        <v>323</v>
      </c>
      <c r="P549" s="1">
        <v>145</v>
      </c>
      <c r="Q549" s="1">
        <v>0</v>
      </c>
      <c r="R549" s="1">
        <f t="shared" si="8"/>
        <v>145</v>
      </c>
    </row>
    <row r="550" spans="1:18" x14ac:dyDescent="0.4">
      <c r="A550" s="1">
        <v>548</v>
      </c>
      <c r="B550" s="4" t="s">
        <v>570</v>
      </c>
      <c r="C550" s="4" t="s">
        <v>579</v>
      </c>
      <c r="D550" s="5" t="str">
        <f ca="1">OFFSET([1]行政区別年齢別人口統計表!$C$30,(ROW()-3)*37,0)</f>
        <v>大山田八丁目西</v>
      </c>
      <c r="E550" s="6">
        <v>117</v>
      </c>
      <c r="F550" s="6">
        <v>132</v>
      </c>
      <c r="G550" s="6">
        <v>249</v>
      </c>
      <c r="H550" s="6">
        <v>117</v>
      </c>
      <c r="M550">
        <v>117</v>
      </c>
      <c r="N550">
        <v>132</v>
      </c>
      <c r="O550" s="1">
        <v>249</v>
      </c>
      <c r="P550" s="1">
        <v>117</v>
      </c>
      <c r="Q550" s="1">
        <v>0</v>
      </c>
      <c r="R550" s="1">
        <f t="shared" si="8"/>
        <v>117</v>
      </c>
    </row>
    <row r="551" spans="1:18" x14ac:dyDescent="0.4">
      <c r="A551" s="1">
        <v>549</v>
      </c>
      <c r="B551" s="4" t="s">
        <v>570</v>
      </c>
      <c r="C551" s="4" t="s">
        <v>580</v>
      </c>
      <c r="D551" s="5" t="str">
        <f ca="1">OFFSET([1]行政区別年齢別人口統計表!$C$30,(ROW()-3)*37,0)</f>
        <v>大山田八丁目公団住宅</v>
      </c>
      <c r="E551" s="6">
        <v>314</v>
      </c>
      <c r="F551" s="6">
        <v>276</v>
      </c>
      <c r="G551" s="6">
        <v>590</v>
      </c>
      <c r="H551" s="6">
        <v>351</v>
      </c>
      <c r="M551">
        <v>314</v>
      </c>
      <c r="N551">
        <v>276</v>
      </c>
      <c r="O551" s="1">
        <v>590</v>
      </c>
      <c r="P551" s="1">
        <v>354</v>
      </c>
      <c r="Q551" s="1">
        <v>3</v>
      </c>
      <c r="R551" s="1">
        <f t="shared" si="8"/>
        <v>351</v>
      </c>
    </row>
    <row r="552" spans="1:18" x14ac:dyDescent="0.4">
      <c r="A552" s="1">
        <v>550</v>
      </c>
      <c r="B552" s="4" t="s">
        <v>570</v>
      </c>
      <c r="C552" s="4" t="s">
        <v>581</v>
      </c>
      <c r="D552" s="5" t="str">
        <f ca="1">OFFSET([1]行政区別年齢別人口統計表!$C$30,(ROW()-3)*37,0)</f>
        <v>陽だまりの丘東</v>
      </c>
      <c r="E552" s="6">
        <v>355</v>
      </c>
      <c r="F552" s="6">
        <v>341</v>
      </c>
      <c r="G552" s="6">
        <v>696</v>
      </c>
      <c r="H552" s="6">
        <v>262</v>
      </c>
      <c r="M552">
        <v>355</v>
      </c>
      <c r="N552">
        <v>341</v>
      </c>
      <c r="O552" s="1">
        <v>696</v>
      </c>
      <c r="P552" s="1">
        <v>267</v>
      </c>
      <c r="Q552" s="1">
        <v>5</v>
      </c>
      <c r="R552" s="1">
        <f t="shared" si="8"/>
        <v>262</v>
      </c>
    </row>
    <row r="553" spans="1:18" x14ac:dyDescent="0.4">
      <c r="A553" s="1">
        <v>551</v>
      </c>
      <c r="B553" s="4" t="s">
        <v>570</v>
      </c>
      <c r="C553" s="4" t="s">
        <v>582</v>
      </c>
      <c r="D553" s="5" t="str">
        <f ca="1">OFFSET([1]行政区別年齢別人口統計表!$C$30,(ROW()-3)*37,0)</f>
        <v>陽だまりの丘西</v>
      </c>
      <c r="E553" s="6">
        <v>375</v>
      </c>
      <c r="F553" s="6">
        <v>379</v>
      </c>
      <c r="G553" s="6">
        <v>754</v>
      </c>
      <c r="H553" s="6">
        <v>281</v>
      </c>
      <c r="M553">
        <v>375</v>
      </c>
      <c r="N553">
        <v>379</v>
      </c>
      <c r="O553" s="1">
        <v>754</v>
      </c>
      <c r="P553" s="1">
        <v>283</v>
      </c>
      <c r="Q553" s="1">
        <v>2</v>
      </c>
      <c r="R553" s="1">
        <f t="shared" si="8"/>
        <v>281</v>
      </c>
    </row>
    <row r="554" spans="1:18" x14ac:dyDescent="0.4">
      <c r="A554" s="1">
        <v>552</v>
      </c>
      <c r="B554" s="4" t="s">
        <v>570</v>
      </c>
      <c r="C554" s="4" t="s">
        <v>583</v>
      </c>
      <c r="D554" s="5" t="str">
        <f ca="1">OFFSET([1]行政区別年齢別人口統計表!$C$30,(ROW()-3)*37,0)</f>
        <v>陽だまりの丘六丁目</v>
      </c>
      <c r="E554" s="6">
        <v>326</v>
      </c>
      <c r="F554" s="6">
        <v>299</v>
      </c>
      <c r="G554" s="6">
        <v>625</v>
      </c>
      <c r="H554" s="6">
        <v>201</v>
      </c>
      <c r="M554">
        <v>326</v>
      </c>
      <c r="N554">
        <v>299</v>
      </c>
      <c r="O554" s="1">
        <v>625</v>
      </c>
      <c r="P554" s="1">
        <v>202</v>
      </c>
      <c r="Q554" s="1">
        <v>1</v>
      </c>
      <c r="R554" s="1">
        <f t="shared" si="8"/>
        <v>201</v>
      </c>
    </row>
    <row r="555" spans="1:18" x14ac:dyDescent="0.4">
      <c r="A555" s="1">
        <v>553</v>
      </c>
      <c r="B555" s="4" t="s">
        <v>570</v>
      </c>
      <c r="C555" s="4" t="s">
        <v>584</v>
      </c>
      <c r="D555" s="7" t="s">
        <v>585</v>
      </c>
      <c r="E555" s="6">
        <v>647</v>
      </c>
      <c r="F555" s="6">
        <v>625</v>
      </c>
      <c r="G555" s="6">
        <v>1272</v>
      </c>
      <c r="H555" s="6">
        <v>386</v>
      </c>
      <c r="M555">
        <v>647</v>
      </c>
      <c r="N555">
        <v>625</v>
      </c>
      <c r="O555" s="1">
        <v>1272</v>
      </c>
      <c r="P555" s="1">
        <v>394</v>
      </c>
      <c r="Q555" s="1">
        <v>8</v>
      </c>
      <c r="R555" s="1">
        <f t="shared" si="8"/>
        <v>386</v>
      </c>
    </row>
    <row r="556" spans="1:18" x14ac:dyDescent="0.4">
      <c r="A556" s="1">
        <v>554</v>
      </c>
      <c r="B556" s="4" t="s">
        <v>586</v>
      </c>
      <c r="C556" s="4" t="s">
        <v>587</v>
      </c>
      <c r="D556" s="5" t="str">
        <f ca="1">OFFSET([1]行政区別年齢別人口統計表!$C$30,(ROW()-3)*37,0)</f>
        <v>野田一丁目</v>
      </c>
      <c r="E556" s="6">
        <v>242</v>
      </c>
      <c r="F556" s="6">
        <v>264</v>
      </c>
      <c r="G556" s="6">
        <v>506</v>
      </c>
      <c r="H556" s="6">
        <v>272</v>
      </c>
      <c r="M556">
        <v>242</v>
      </c>
      <c r="N556">
        <v>264</v>
      </c>
      <c r="O556" s="1">
        <v>506</v>
      </c>
      <c r="P556" s="1">
        <v>272</v>
      </c>
      <c r="Q556" s="1">
        <v>0</v>
      </c>
      <c r="R556" s="1">
        <f t="shared" si="8"/>
        <v>272</v>
      </c>
    </row>
    <row r="557" spans="1:18" x14ac:dyDescent="0.4">
      <c r="A557" s="1">
        <v>555</v>
      </c>
      <c r="B557" s="4" t="s">
        <v>586</v>
      </c>
      <c r="C557" s="4" t="s">
        <v>585</v>
      </c>
      <c r="D557" s="5" t="str">
        <f ca="1">OFFSET([1]行政区別年齢別人口統計表!$C$30,(ROW()-3)*37,0)</f>
        <v>野田二丁目７番</v>
      </c>
      <c r="E557" s="6">
        <v>132</v>
      </c>
      <c r="F557" s="6">
        <v>155</v>
      </c>
      <c r="G557" s="6">
        <v>287</v>
      </c>
      <c r="H557" s="6">
        <v>126</v>
      </c>
      <c r="M557">
        <v>132</v>
      </c>
      <c r="N557">
        <v>155</v>
      </c>
      <c r="O557" s="1">
        <v>287</v>
      </c>
      <c r="P557" s="1">
        <v>127</v>
      </c>
      <c r="Q557" s="1">
        <v>1</v>
      </c>
      <c r="R557" s="1">
        <f t="shared" si="8"/>
        <v>126</v>
      </c>
    </row>
    <row r="558" spans="1:18" x14ac:dyDescent="0.4">
      <c r="A558" s="1">
        <v>556</v>
      </c>
      <c r="B558" s="4" t="s">
        <v>586</v>
      </c>
      <c r="C558" s="4" t="s">
        <v>588</v>
      </c>
      <c r="D558" s="5" t="str">
        <f ca="1">OFFSET([1]行政区別年齢別人口統計表!$C$30,(ROW()-3)*37,0)</f>
        <v>野田二・三丁目南</v>
      </c>
      <c r="E558" s="6">
        <v>128</v>
      </c>
      <c r="F558" s="6">
        <v>124</v>
      </c>
      <c r="G558" s="6">
        <v>252</v>
      </c>
      <c r="H558" s="6">
        <v>124</v>
      </c>
      <c r="M558">
        <v>128</v>
      </c>
      <c r="N558">
        <v>124</v>
      </c>
      <c r="O558" s="1">
        <v>252</v>
      </c>
      <c r="P558" s="1">
        <v>125</v>
      </c>
      <c r="Q558" s="1">
        <v>1</v>
      </c>
      <c r="R558" s="1">
        <f t="shared" si="8"/>
        <v>124</v>
      </c>
    </row>
    <row r="559" spans="1:18" x14ac:dyDescent="0.4">
      <c r="A559" s="1">
        <v>557</v>
      </c>
      <c r="B559" s="4" t="s">
        <v>586</v>
      </c>
      <c r="C559" s="4" t="s">
        <v>589</v>
      </c>
      <c r="D559" s="5" t="str">
        <f ca="1">OFFSET([1]行政区別年齢別人口統計表!$C$30,(ROW()-3)*37,0)</f>
        <v>野田三丁目北</v>
      </c>
      <c r="E559" s="6">
        <v>121</v>
      </c>
      <c r="F559" s="6">
        <v>117</v>
      </c>
      <c r="G559" s="6">
        <v>238</v>
      </c>
      <c r="H559" s="6">
        <v>111</v>
      </c>
      <c r="M559">
        <v>121</v>
      </c>
      <c r="N559">
        <v>117</v>
      </c>
      <c r="O559" s="1">
        <v>238</v>
      </c>
      <c r="P559" s="1">
        <v>111</v>
      </c>
      <c r="Q559" s="1">
        <v>0</v>
      </c>
      <c r="R559" s="1">
        <f t="shared" si="8"/>
        <v>111</v>
      </c>
    </row>
    <row r="560" spans="1:18" x14ac:dyDescent="0.4">
      <c r="A560" s="1">
        <v>558</v>
      </c>
      <c r="B560" s="4" t="s">
        <v>586</v>
      </c>
      <c r="C560" s="4" t="s">
        <v>590</v>
      </c>
      <c r="D560" s="5" t="str">
        <f ca="1">OFFSET([1]行政区別年齢別人口統計表!$C$30,(ROW()-3)*37,0)</f>
        <v>野田四丁目</v>
      </c>
      <c r="E560" s="6">
        <v>168</v>
      </c>
      <c r="F560" s="6">
        <v>145</v>
      </c>
      <c r="G560" s="6">
        <v>313</v>
      </c>
      <c r="H560" s="6">
        <v>139</v>
      </c>
      <c r="M560">
        <v>168</v>
      </c>
      <c r="N560">
        <v>145</v>
      </c>
      <c r="O560" s="1">
        <v>313</v>
      </c>
      <c r="P560" s="1">
        <v>140</v>
      </c>
      <c r="Q560" s="1">
        <v>1</v>
      </c>
      <c r="R560" s="1">
        <f t="shared" si="8"/>
        <v>139</v>
      </c>
    </row>
    <row r="561" spans="1:18" x14ac:dyDescent="0.4">
      <c r="A561" s="1">
        <v>559</v>
      </c>
      <c r="B561" s="4" t="s">
        <v>586</v>
      </c>
      <c r="C561" s="4" t="s">
        <v>591</v>
      </c>
      <c r="D561" s="5" t="str">
        <f ca="1">OFFSET([1]行政区別年齢別人口統計表!$C$30,(ROW()-3)*37,0)</f>
        <v>野田五丁目</v>
      </c>
      <c r="E561" s="6">
        <v>174</v>
      </c>
      <c r="F561" s="6">
        <v>167</v>
      </c>
      <c r="G561" s="6">
        <v>341</v>
      </c>
      <c r="H561" s="6">
        <v>161</v>
      </c>
      <c r="M561">
        <v>174</v>
      </c>
      <c r="N561">
        <v>167</v>
      </c>
      <c r="O561" s="1">
        <v>341</v>
      </c>
      <c r="P561" s="1">
        <v>161</v>
      </c>
      <c r="Q561" s="1">
        <v>0</v>
      </c>
      <c r="R561" s="1">
        <f t="shared" si="8"/>
        <v>161</v>
      </c>
    </row>
    <row r="562" spans="1:18" x14ac:dyDescent="0.4">
      <c r="A562" s="1">
        <v>560</v>
      </c>
      <c r="B562" s="4" t="s">
        <v>586</v>
      </c>
      <c r="C562" s="4" t="s">
        <v>592</v>
      </c>
      <c r="D562" s="5" t="str">
        <f ca="1">OFFSET([1]行政区別年齢別人口統計表!$C$30,(ROW()-3)*37,0)</f>
        <v>野田六丁目</v>
      </c>
      <c r="E562" s="6">
        <v>230</v>
      </c>
      <c r="F562" s="6">
        <v>241</v>
      </c>
      <c r="G562" s="6">
        <v>471</v>
      </c>
      <c r="H562" s="6">
        <v>245</v>
      </c>
      <c r="M562">
        <v>230</v>
      </c>
      <c r="N562">
        <v>241</v>
      </c>
      <c r="O562" s="1">
        <v>471</v>
      </c>
      <c r="P562" s="1">
        <v>246</v>
      </c>
      <c r="Q562" s="1">
        <v>1</v>
      </c>
      <c r="R562" s="1">
        <f t="shared" si="8"/>
        <v>245</v>
      </c>
    </row>
    <row r="563" spans="1:18" x14ac:dyDescent="0.4">
      <c r="A563" s="1">
        <v>561</v>
      </c>
      <c r="B563" s="4" t="s">
        <v>593</v>
      </c>
      <c r="C563" s="4" t="s">
        <v>594</v>
      </c>
      <c r="D563" s="5" t="str">
        <f ca="1">OFFSET([1]行政区別年齢別人口統計表!$C$30,(ROW()-3)*37,0)</f>
        <v>藤が丘三丁目東</v>
      </c>
      <c r="E563" s="6">
        <v>95</v>
      </c>
      <c r="F563" s="6">
        <v>79</v>
      </c>
      <c r="G563" s="6">
        <v>174</v>
      </c>
      <c r="H563" s="6">
        <v>73</v>
      </c>
      <c r="M563">
        <v>95</v>
      </c>
      <c r="N563">
        <v>79</v>
      </c>
      <c r="O563" s="1">
        <v>174</v>
      </c>
      <c r="P563" s="1">
        <v>73</v>
      </c>
      <c r="Q563" s="1">
        <v>0</v>
      </c>
      <c r="R563" s="1">
        <f t="shared" si="8"/>
        <v>73</v>
      </c>
    </row>
    <row r="564" spans="1:18" x14ac:dyDescent="0.4">
      <c r="A564" s="1">
        <v>562</v>
      </c>
      <c r="B564" s="4" t="s">
        <v>593</v>
      </c>
      <c r="C564" s="4" t="s">
        <v>595</v>
      </c>
      <c r="D564" s="5" t="str">
        <f ca="1">OFFSET([1]行政区別年齢別人口統計表!$C$30,(ROW()-3)*37,0)</f>
        <v>藤が丘三丁目西</v>
      </c>
      <c r="E564" s="6">
        <v>85</v>
      </c>
      <c r="F564" s="6">
        <v>97</v>
      </c>
      <c r="G564" s="6">
        <v>182</v>
      </c>
      <c r="H564" s="6">
        <v>78</v>
      </c>
      <c r="M564">
        <v>85</v>
      </c>
      <c r="N564">
        <v>97</v>
      </c>
      <c r="O564" s="1">
        <v>182</v>
      </c>
      <c r="P564" s="1">
        <v>79</v>
      </c>
      <c r="Q564" s="1">
        <v>1</v>
      </c>
      <c r="R564" s="1">
        <f t="shared" si="8"/>
        <v>78</v>
      </c>
    </row>
    <row r="565" spans="1:18" x14ac:dyDescent="0.4">
      <c r="A565" s="1">
        <v>563</v>
      </c>
      <c r="B565" s="4" t="s">
        <v>593</v>
      </c>
      <c r="C565" s="4" t="s">
        <v>596</v>
      </c>
      <c r="D565" s="5" t="str">
        <f ca="1">OFFSET([1]行政区別年齢別人口統計表!$C$30,(ROW()-3)*37,0)</f>
        <v>藤が丘二丁目東</v>
      </c>
      <c r="E565" s="6">
        <v>90</v>
      </c>
      <c r="F565" s="6">
        <v>98</v>
      </c>
      <c r="G565" s="6">
        <v>188</v>
      </c>
      <c r="H565" s="6">
        <v>74</v>
      </c>
      <c r="M565">
        <v>90</v>
      </c>
      <c r="N565">
        <v>98</v>
      </c>
      <c r="O565" s="1">
        <v>188</v>
      </c>
      <c r="P565" s="1">
        <v>75</v>
      </c>
      <c r="Q565" s="1">
        <v>1</v>
      </c>
      <c r="R565" s="1">
        <f t="shared" si="8"/>
        <v>74</v>
      </c>
    </row>
    <row r="566" spans="1:18" x14ac:dyDescent="0.4">
      <c r="A566" s="1">
        <v>564</v>
      </c>
      <c r="B566" s="4" t="s">
        <v>593</v>
      </c>
      <c r="C566" s="4" t="s">
        <v>597</v>
      </c>
      <c r="D566" s="5" t="str">
        <f ca="1">OFFSET([1]行政区別年齢別人口統計表!$C$30,(ROW()-3)*37,0)</f>
        <v>藤が丘二丁目西</v>
      </c>
      <c r="E566" s="6">
        <v>100</v>
      </c>
      <c r="F566" s="6">
        <v>100</v>
      </c>
      <c r="G566" s="6">
        <v>200</v>
      </c>
      <c r="H566" s="6">
        <v>85</v>
      </c>
      <c r="M566">
        <v>100</v>
      </c>
      <c r="N566">
        <v>100</v>
      </c>
      <c r="O566" s="1">
        <v>200</v>
      </c>
      <c r="P566" s="1">
        <v>86</v>
      </c>
      <c r="Q566" s="1">
        <v>1</v>
      </c>
      <c r="R566" s="1">
        <f t="shared" si="8"/>
        <v>85</v>
      </c>
    </row>
    <row r="567" spans="1:18" x14ac:dyDescent="0.4">
      <c r="A567" s="1">
        <v>565</v>
      </c>
      <c r="B567" s="4" t="s">
        <v>593</v>
      </c>
      <c r="C567" s="4" t="s">
        <v>598</v>
      </c>
      <c r="D567" s="5" t="str">
        <f ca="1">OFFSET([1]行政区別年齢別人口統計表!$C$30,(ROW()-3)*37,0)</f>
        <v>藤が丘一丁目</v>
      </c>
      <c r="E567" s="6">
        <v>87</v>
      </c>
      <c r="F567" s="6">
        <v>109</v>
      </c>
      <c r="G567" s="6">
        <v>196</v>
      </c>
      <c r="H567" s="6">
        <v>79</v>
      </c>
      <c r="M567">
        <v>87</v>
      </c>
      <c r="N567">
        <v>109</v>
      </c>
      <c r="O567" s="1">
        <v>196</v>
      </c>
      <c r="P567" s="1">
        <v>80</v>
      </c>
      <c r="Q567" s="1">
        <v>1</v>
      </c>
      <c r="R567" s="1">
        <f t="shared" si="8"/>
        <v>79</v>
      </c>
    </row>
    <row r="568" spans="1:18" x14ac:dyDescent="0.4">
      <c r="A568" s="1">
        <v>566</v>
      </c>
      <c r="B568" s="4" t="s">
        <v>593</v>
      </c>
      <c r="C568" s="4" t="s">
        <v>599</v>
      </c>
      <c r="D568" s="5" t="str">
        <f ca="1">OFFSET([1]行政区別年齢別人口統計表!$C$30,(ROW()-3)*37,0)</f>
        <v>藤が丘九丁目</v>
      </c>
      <c r="E568" s="6">
        <v>97</v>
      </c>
      <c r="F568" s="6">
        <v>121</v>
      </c>
      <c r="G568" s="6">
        <v>218</v>
      </c>
      <c r="H568" s="6">
        <v>96</v>
      </c>
      <c r="M568">
        <v>97</v>
      </c>
      <c r="N568">
        <v>121</v>
      </c>
      <c r="O568" s="1">
        <v>218</v>
      </c>
      <c r="P568" s="1">
        <v>96</v>
      </c>
      <c r="Q568" s="1">
        <v>0</v>
      </c>
      <c r="R568" s="1">
        <f t="shared" si="8"/>
        <v>96</v>
      </c>
    </row>
    <row r="569" spans="1:18" x14ac:dyDescent="0.4">
      <c r="A569" s="1">
        <v>567</v>
      </c>
      <c r="B569" s="4" t="s">
        <v>593</v>
      </c>
      <c r="C569" s="4" t="s">
        <v>600</v>
      </c>
      <c r="D569" s="5" t="str">
        <f ca="1">OFFSET([1]行政区別年齢別人口統計表!$C$30,(ROW()-3)*37,0)</f>
        <v>藤が丘八丁目</v>
      </c>
      <c r="E569" s="6">
        <v>149</v>
      </c>
      <c r="F569" s="6">
        <v>141</v>
      </c>
      <c r="G569" s="6">
        <v>290</v>
      </c>
      <c r="H569" s="6">
        <v>101</v>
      </c>
      <c r="M569">
        <v>149</v>
      </c>
      <c r="N569">
        <v>141</v>
      </c>
      <c r="O569" s="1">
        <v>290</v>
      </c>
      <c r="P569" s="1">
        <v>103</v>
      </c>
      <c r="Q569" s="1">
        <v>2</v>
      </c>
      <c r="R569" s="1">
        <f t="shared" si="8"/>
        <v>101</v>
      </c>
    </row>
    <row r="570" spans="1:18" x14ac:dyDescent="0.4">
      <c r="A570" s="1">
        <v>568</v>
      </c>
      <c r="B570" s="4" t="s">
        <v>593</v>
      </c>
      <c r="C570" s="4" t="s">
        <v>601</v>
      </c>
      <c r="D570" s="5" t="str">
        <f ca="1">OFFSET([1]行政区別年齢別人口統計表!$C$30,(ROW()-3)*37,0)</f>
        <v>藤が丘七丁目</v>
      </c>
      <c r="E570" s="6">
        <v>254</v>
      </c>
      <c r="F570" s="6">
        <v>252</v>
      </c>
      <c r="G570" s="6">
        <v>506</v>
      </c>
      <c r="H570" s="6">
        <v>224</v>
      </c>
      <c r="M570">
        <v>254</v>
      </c>
      <c r="N570">
        <v>252</v>
      </c>
      <c r="O570" s="1">
        <v>506</v>
      </c>
      <c r="P570" s="1">
        <v>224</v>
      </c>
      <c r="Q570" s="1">
        <v>0</v>
      </c>
      <c r="R570" s="1">
        <f t="shared" si="8"/>
        <v>224</v>
      </c>
    </row>
    <row r="571" spans="1:18" x14ac:dyDescent="0.4">
      <c r="A571" s="1">
        <v>569</v>
      </c>
      <c r="B571" s="4" t="s">
        <v>593</v>
      </c>
      <c r="C571" s="4" t="s">
        <v>602</v>
      </c>
      <c r="D571" s="5" t="str">
        <f ca="1">OFFSET([1]行政区別年齢別人口統計表!$C$30,(ROW()-3)*37,0)</f>
        <v>藤が丘六丁目</v>
      </c>
      <c r="E571" s="6">
        <v>105</v>
      </c>
      <c r="F571" s="6">
        <v>91</v>
      </c>
      <c r="G571" s="6">
        <v>196</v>
      </c>
      <c r="H571" s="6">
        <v>80</v>
      </c>
      <c r="M571">
        <v>105</v>
      </c>
      <c r="N571">
        <v>91</v>
      </c>
      <c r="O571" s="1">
        <v>196</v>
      </c>
      <c r="P571" s="1">
        <v>81</v>
      </c>
      <c r="Q571" s="1">
        <v>1</v>
      </c>
      <c r="R571" s="1">
        <f t="shared" si="8"/>
        <v>80</v>
      </c>
    </row>
    <row r="572" spans="1:18" x14ac:dyDescent="0.4">
      <c r="A572" s="1">
        <v>570</v>
      </c>
      <c r="B572" s="4" t="s">
        <v>593</v>
      </c>
      <c r="C572" s="4" t="s">
        <v>603</v>
      </c>
      <c r="D572" s="5" t="str">
        <f ca="1">OFFSET([1]行政区別年齢別人口統計表!$C$30,(ROW()-3)*37,0)</f>
        <v>藤が丘五丁目</v>
      </c>
      <c r="E572" s="6">
        <v>203</v>
      </c>
      <c r="F572" s="6">
        <v>205</v>
      </c>
      <c r="G572" s="6">
        <v>408</v>
      </c>
      <c r="H572" s="6">
        <v>174</v>
      </c>
      <c r="M572">
        <v>203</v>
      </c>
      <c r="N572">
        <v>205</v>
      </c>
      <c r="O572" s="1">
        <v>408</v>
      </c>
      <c r="P572" s="1">
        <v>174</v>
      </c>
      <c r="Q572" s="1">
        <v>0</v>
      </c>
      <c r="R572" s="1">
        <f t="shared" si="8"/>
        <v>174</v>
      </c>
    </row>
    <row r="573" spans="1:18" x14ac:dyDescent="0.4">
      <c r="A573" s="1">
        <v>571</v>
      </c>
      <c r="B573" s="4" t="s">
        <v>593</v>
      </c>
      <c r="C573" s="4" t="s">
        <v>604</v>
      </c>
      <c r="D573" s="5" t="str">
        <f ca="1">OFFSET([1]行政区別年齢別人口統計表!$C$30,(ROW()-3)*37,0)</f>
        <v>藤が丘四丁目</v>
      </c>
      <c r="E573" s="6">
        <v>139</v>
      </c>
      <c r="F573" s="6">
        <v>145</v>
      </c>
      <c r="G573" s="6">
        <v>284</v>
      </c>
      <c r="H573" s="6">
        <v>114</v>
      </c>
      <c r="M573">
        <v>139</v>
      </c>
      <c r="N573">
        <v>145</v>
      </c>
      <c r="O573" s="1">
        <v>284</v>
      </c>
      <c r="P573" s="1">
        <v>116</v>
      </c>
      <c r="Q573" s="1">
        <v>2</v>
      </c>
      <c r="R573" s="1">
        <f t="shared" si="8"/>
        <v>114</v>
      </c>
    </row>
    <row r="574" spans="1:18" x14ac:dyDescent="0.4">
      <c r="A574" s="1">
        <v>572</v>
      </c>
      <c r="B574" s="4" t="s">
        <v>605</v>
      </c>
      <c r="C574" s="4" t="s">
        <v>606</v>
      </c>
      <c r="D574" s="5" t="str">
        <f ca="1">OFFSET([1]行政区別年齢別人口統計表!$C$30,(ROW()-3)*37,0)</f>
        <v>星見ヶ丘一丁目</v>
      </c>
      <c r="E574" s="6">
        <v>313</v>
      </c>
      <c r="F574" s="6">
        <v>309</v>
      </c>
      <c r="G574" s="6">
        <v>622</v>
      </c>
      <c r="H574" s="6">
        <v>255</v>
      </c>
      <c r="M574">
        <v>313</v>
      </c>
      <c r="N574">
        <v>309</v>
      </c>
      <c r="O574" s="1">
        <v>622</v>
      </c>
      <c r="P574" s="1">
        <v>255</v>
      </c>
      <c r="Q574" s="1">
        <v>0</v>
      </c>
      <c r="R574" s="1">
        <f t="shared" si="8"/>
        <v>255</v>
      </c>
    </row>
    <row r="575" spans="1:18" x14ac:dyDescent="0.4">
      <c r="A575" s="1">
        <v>573</v>
      </c>
      <c r="B575" s="4" t="s">
        <v>605</v>
      </c>
      <c r="C575" s="4" t="s">
        <v>607</v>
      </c>
      <c r="D575" s="5" t="str">
        <f ca="1">OFFSET([1]行政区別年齢別人口統計表!$C$30,(ROW()-3)*37,0)</f>
        <v>星見ヶ丘二丁目</v>
      </c>
      <c r="E575" s="6">
        <v>372</v>
      </c>
      <c r="F575" s="6">
        <v>384</v>
      </c>
      <c r="G575" s="6">
        <v>756</v>
      </c>
      <c r="H575" s="6">
        <v>303</v>
      </c>
      <c r="M575">
        <v>372</v>
      </c>
      <c r="N575">
        <v>384</v>
      </c>
      <c r="O575" s="1">
        <v>756</v>
      </c>
      <c r="P575" s="1">
        <v>305</v>
      </c>
      <c r="Q575" s="1">
        <v>2</v>
      </c>
      <c r="R575" s="1">
        <f t="shared" si="8"/>
        <v>303</v>
      </c>
    </row>
    <row r="576" spans="1:18" x14ac:dyDescent="0.4">
      <c r="A576" s="1">
        <v>574</v>
      </c>
      <c r="B576" s="4" t="s">
        <v>605</v>
      </c>
      <c r="C576" s="4" t="s">
        <v>608</v>
      </c>
      <c r="D576" s="5" t="str">
        <f ca="1">OFFSET([1]行政区別年齢別人口統計表!$C$30,(ROW()-3)*37,0)</f>
        <v>星見ヶ丘三丁目</v>
      </c>
      <c r="E576" s="6">
        <v>418</v>
      </c>
      <c r="F576" s="6">
        <v>386</v>
      </c>
      <c r="G576" s="6">
        <v>804</v>
      </c>
      <c r="H576" s="6">
        <v>386</v>
      </c>
      <c r="M576">
        <v>418</v>
      </c>
      <c r="N576">
        <v>386</v>
      </c>
      <c r="O576" s="1">
        <v>804</v>
      </c>
      <c r="P576" s="1">
        <v>391</v>
      </c>
      <c r="Q576" s="1">
        <v>5</v>
      </c>
      <c r="R576" s="1">
        <f t="shared" si="8"/>
        <v>386</v>
      </c>
    </row>
    <row r="577" spans="1:18" x14ac:dyDescent="0.4">
      <c r="A577" s="1">
        <v>575</v>
      </c>
      <c r="B577" s="4" t="s">
        <v>605</v>
      </c>
      <c r="C577" s="4" t="s">
        <v>609</v>
      </c>
      <c r="D577" s="5" t="str">
        <f ca="1">OFFSET([1]行政区別年齢別人口統計表!$C$30,(ROW()-3)*37,0)</f>
        <v>星見ヶ丘七丁目</v>
      </c>
      <c r="E577" s="6">
        <v>370</v>
      </c>
      <c r="F577" s="6">
        <v>339</v>
      </c>
      <c r="G577" s="6">
        <v>709</v>
      </c>
      <c r="H577" s="6">
        <v>309</v>
      </c>
      <c r="M577">
        <v>370</v>
      </c>
      <c r="N577">
        <v>339</v>
      </c>
      <c r="O577" s="1">
        <v>709</v>
      </c>
      <c r="P577" s="1">
        <v>311</v>
      </c>
      <c r="Q577" s="1">
        <v>2</v>
      </c>
      <c r="R577" s="1">
        <f t="shared" si="8"/>
        <v>309</v>
      </c>
    </row>
    <row r="578" spans="1:18" x14ac:dyDescent="0.4">
      <c r="A578" s="1">
        <v>576</v>
      </c>
      <c r="B578" s="4" t="s">
        <v>605</v>
      </c>
      <c r="C578" s="4" t="s">
        <v>610</v>
      </c>
      <c r="D578" s="5" t="str">
        <f ca="1">OFFSET([1]行政区別年齢別人口統計表!$C$30,(ROW()-3)*37,0)</f>
        <v>星見ヶ丘八丁目</v>
      </c>
      <c r="E578" s="6">
        <v>307</v>
      </c>
      <c r="F578" s="6">
        <v>328</v>
      </c>
      <c r="G578" s="6">
        <v>635</v>
      </c>
      <c r="H578" s="6">
        <v>224</v>
      </c>
      <c r="M578">
        <v>307</v>
      </c>
      <c r="N578">
        <v>328</v>
      </c>
      <c r="O578" s="1">
        <v>635</v>
      </c>
      <c r="P578" s="1">
        <v>227</v>
      </c>
      <c r="Q578" s="1">
        <v>3</v>
      </c>
      <c r="R578" s="1">
        <f t="shared" si="8"/>
        <v>224</v>
      </c>
    </row>
    <row r="579" spans="1:18" x14ac:dyDescent="0.4">
      <c r="A579" s="1">
        <v>577</v>
      </c>
      <c r="B579" s="4" t="s">
        <v>605</v>
      </c>
      <c r="C579" s="4" t="s">
        <v>611</v>
      </c>
      <c r="D579" s="5" t="str">
        <f ca="1">OFFSET([1]行政区別年齢別人口統計表!$C$30,(ROW()-3)*37,0)</f>
        <v>星見ヶ丘九丁目</v>
      </c>
      <c r="E579" s="6">
        <v>337</v>
      </c>
      <c r="F579" s="6">
        <v>348</v>
      </c>
      <c r="G579" s="6">
        <v>685</v>
      </c>
      <c r="H579" s="6">
        <v>278</v>
      </c>
      <c r="M579">
        <v>337</v>
      </c>
      <c r="N579">
        <v>348</v>
      </c>
      <c r="O579" s="1">
        <v>685</v>
      </c>
      <c r="P579" s="1">
        <v>280</v>
      </c>
      <c r="Q579" s="1">
        <v>2</v>
      </c>
      <c r="R579" s="1">
        <f t="shared" si="8"/>
        <v>278</v>
      </c>
    </row>
    <row r="580" spans="1:18" x14ac:dyDescent="0.4">
      <c r="A580" s="1">
        <v>578</v>
      </c>
      <c r="B580" s="4" t="s">
        <v>605</v>
      </c>
      <c r="C580" s="4" t="s">
        <v>612</v>
      </c>
      <c r="D580" s="5" t="str">
        <f ca="1">OFFSET([1]行政区別年齢別人口統計表!$C$30,(ROW()-3)*37,0)</f>
        <v>星見ヶ丘四丁目</v>
      </c>
      <c r="E580" s="6">
        <v>240</v>
      </c>
      <c r="F580" s="6">
        <v>256</v>
      </c>
      <c r="G580" s="6">
        <v>496</v>
      </c>
      <c r="H580" s="6">
        <v>199</v>
      </c>
      <c r="M580">
        <v>240</v>
      </c>
      <c r="N580">
        <v>256</v>
      </c>
      <c r="O580" s="1">
        <v>496</v>
      </c>
      <c r="P580" s="1">
        <v>200</v>
      </c>
      <c r="Q580" s="1">
        <v>1</v>
      </c>
      <c r="R580" s="1">
        <f t="shared" ref="R580:R643" si="9">P580-Q580</f>
        <v>199</v>
      </c>
    </row>
    <row r="581" spans="1:18" x14ac:dyDescent="0.4">
      <c r="A581" s="1">
        <v>579</v>
      </c>
      <c r="B581" s="4" t="s">
        <v>605</v>
      </c>
      <c r="C581" s="4" t="s">
        <v>613</v>
      </c>
      <c r="D581" s="5" t="str">
        <f ca="1">OFFSET([1]行政区別年齢別人口統計表!$C$30,(ROW()-3)*37,0)</f>
        <v>星見ヶ丘五丁目</v>
      </c>
      <c r="E581" s="6">
        <v>407</v>
      </c>
      <c r="F581" s="6">
        <v>390</v>
      </c>
      <c r="G581" s="6">
        <v>797</v>
      </c>
      <c r="H581" s="6">
        <v>328</v>
      </c>
      <c r="M581">
        <v>407</v>
      </c>
      <c r="N581">
        <v>390</v>
      </c>
      <c r="O581" s="1">
        <v>797</v>
      </c>
      <c r="P581" s="1">
        <v>332</v>
      </c>
      <c r="Q581" s="1">
        <v>4</v>
      </c>
      <c r="R581" s="1">
        <f t="shared" si="9"/>
        <v>328</v>
      </c>
    </row>
    <row r="582" spans="1:18" x14ac:dyDescent="0.4">
      <c r="A582" s="1">
        <v>580</v>
      </c>
      <c r="B582" s="4" t="s">
        <v>605</v>
      </c>
      <c r="C582" s="4" t="s">
        <v>614</v>
      </c>
      <c r="D582" s="5" t="str">
        <f ca="1">OFFSET([1]行政区別年齢別人口統計表!$C$30,(ROW()-3)*37,0)</f>
        <v>星見ヶ丘六丁目</v>
      </c>
      <c r="E582" s="6">
        <v>175</v>
      </c>
      <c r="F582" s="6">
        <v>176</v>
      </c>
      <c r="G582" s="6">
        <v>351</v>
      </c>
      <c r="H582" s="6">
        <v>148</v>
      </c>
      <c r="M582">
        <v>175</v>
      </c>
      <c r="N582">
        <v>176</v>
      </c>
      <c r="O582" s="1">
        <v>351</v>
      </c>
      <c r="P582" s="1">
        <v>149</v>
      </c>
      <c r="Q582" s="1">
        <v>1</v>
      </c>
      <c r="R582" s="1">
        <f t="shared" si="9"/>
        <v>148</v>
      </c>
    </row>
    <row r="583" spans="1:18" x14ac:dyDescent="0.4">
      <c r="A583" s="1">
        <v>581</v>
      </c>
      <c r="B583" s="4" t="s">
        <v>615</v>
      </c>
      <c r="C583" s="4" t="s">
        <v>616</v>
      </c>
      <c r="D583" s="5" t="str">
        <f ca="1">OFFSET([1]行政区別年齢別人口統計表!$C$30,(ROW()-3)*37,0)</f>
        <v>肱江</v>
      </c>
      <c r="E583" s="6">
        <v>83</v>
      </c>
      <c r="F583" s="6">
        <v>89</v>
      </c>
      <c r="G583" s="6">
        <v>172</v>
      </c>
      <c r="H583" s="6">
        <v>71</v>
      </c>
      <c r="M583">
        <v>83</v>
      </c>
      <c r="N583">
        <v>89</v>
      </c>
      <c r="O583" s="1">
        <v>172</v>
      </c>
      <c r="P583" s="1">
        <v>71</v>
      </c>
      <c r="Q583" s="1">
        <v>0</v>
      </c>
      <c r="R583" s="1">
        <f t="shared" si="9"/>
        <v>71</v>
      </c>
    </row>
    <row r="584" spans="1:18" x14ac:dyDescent="0.4">
      <c r="A584" s="1">
        <v>582</v>
      </c>
      <c r="B584" s="4" t="s">
        <v>615</v>
      </c>
      <c r="C584" s="4" t="s">
        <v>617</v>
      </c>
      <c r="D584" s="5" t="str">
        <f ca="1">OFFSET([1]行政区別年齢別人口統計表!$C$30,(ROW()-3)*37,0)</f>
        <v>小山</v>
      </c>
      <c r="E584" s="6">
        <v>361</v>
      </c>
      <c r="F584" s="6">
        <v>453</v>
      </c>
      <c r="G584" s="6">
        <v>814</v>
      </c>
      <c r="H584" s="6">
        <v>341</v>
      </c>
      <c r="M584">
        <v>361</v>
      </c>
      <c r="N584">
        <v>453</v>
      </c>
      <c r="O584" s="1">
        <v>814</v>
      </c>
      <c r="P584" s="1">
        <v>342</v>
      </c>
      <c r="Q584" s="1">
        <v>1</v>
      </c>
      <c r="R584" s="1">
        <f t="shared" si="9"/>
        <v>341</v>
      </c>
    </row>
    <row r="585" spans="1:18" x14ac:dyDescent="0.4">
      <c r="A585" s="1">
        <v>583</v>
      </c>
      <c r="B585" s="4" t="s">
        <v>615</v>
      </c>
      <c r="C585" s="4" t="s">
        <v>618</v>
      </c>
      <c r="D585" s="5" t="str">
        <f ca="1">OFFSET([1]行政区別年齢別人口統計表!$C$30,(ROW()-3)*37,0)</f>
        <v>小山台</v>
      </c>
      <c r="E585" s="6">
        <v>843</v>
      </c>
      <c r="F585" s="6">
        <v>882</v>
      </c>
      <c r="G585" s="6">
        <v>1725</v>
      </c>
      <c r="H585" s="6">
        <v>530</v>
      </c>
      <c r="M585">
        <v>843</v>
      </c>
      <c r="N585">
        <v>882</v>
      </c>
      <c r="O585" s="1">
        <v>1725</v>
      </c>
      <c r="P585" s="1">
        <v>533</v>
      </c>
      <c r="Q585" s="1">
        <v>3</v>
      </c>
      <c r="R585" s="1">
        <f t="shared" si="9"/>
        <v>530</v>
      </c>
    </row>
    <row r="586" spans="1:18" x14ac:dyDescent="0.4">
      <c r="A586" s="1">
        <v>584</v>
      </c>
      <c r="B586" s="4" t="s">
        <v>615</v>
      </c>
      <c r="C586" s="4" t="s">
        <v>619</v>
      </c>
      <c r="D586" s="5" t="str">
        <f ca="1">OFFSET([1]行政区別年齢別人口統計表!$C$30,(ROW()-3)*37,0)</f>
        <v>戸津</v>
      </c>
      <c r="E586" s="6">
        <v>334</v>
      </c>
      <c r="F586" s="6">
        <v>377</v>
      </c>
      <c r="G586" s="6">
        <v>711</v>
      </c>
      <c r="H586" s="6">
        <v>313</v>
      </c>
      <c r="M586">
        <v>334</v>
      </c>
      <c r="N586">
        <v>377</v>
      </c>
      <c r="O586" s="1">
        <v>711</v>
      </c>
      <c r="P586" s="1">
        <v>316</v>
      </c>
      <c r="Q586" s="1">
        <v>3</v>
      </c>
      <c r="R586" s="1">
        <f t="shared" si="9"/>
        <v>313</v>
      </c>
    </row>
    <row r="587" spans="1:18" x14ac:dyDescent="0.4">
      <c r="A587" s="1">
        <v>585</v>
      </c>
      <c r="B587" s="4" t="s">
        <v>615</v>
      </c>
      <c r="C587" s="4" t="s">
        <v>620</v>
      </c>
      <c r="D587" s="5" t="str">
        <f ca="1">OFFSET([1]行政区別年齢別人口統計表!$C$30,(ROW()-3)*37,0)</f>
        <v>柚井</v>
      </c>
      <c r="E587" s="6">
        <v>613</v>
      </c>
      <c r="F587" s="6">
        <v>624</v>
      </c>
      <c r="G587" s="6">
        <v>1237</v>
      </c>
      <c r="H587" s="6">
        <v>540</v>
      </c>
      <c r="M587">
        <v>613</v>
      </c>
      <c r="N587">
        <v>624</v>
      </c>
      <c r="O587" s="1">
        <v>1237</v>
      </c>
      <c r="P587" s="1">
        <v>542</v>
      </c>
      <c r="Q587" s="1">
        <v>2</v>
      </c>
      <c r="R587" s="1">
        <f t="shared" si="9"/>
        <v>540</v>
      </c>
    </row>
    <row r="588" spans="1:18" x14ac:dyDescent="0.4">
      <c r="A588" s="1">
        <v>586</v>
      </c>
      <c r="B588" s="4" t="s">
        <v>615</v>
      </c>
      <c r="C588" s="4" t="s">
        <v>621</v>
      </c>
      <c r="D588" s="5" t="str">
        <f ca="1">OFFSET([1]行政区別年齢別人口統計表!$C$30,(ROW()-3)*37,0)</f>
        <v>多度</v>
      </c>
      <c r="E588" s="6">
        <v>235</v>
      </c>
      <c r="F588" s="6">
        <v>280</v>
      </c>
      <c r="G588" s="6">
        <v>515</v>
      </c>
      <c r="H588" s="6">
        <v>205</v>
      </c>
      <c r="M588">
        <v>235</v>
      </c>
      <c r="N588">
        <v>280</v>
      </c>
      <c r="O588" s="1">
        <v>515</v>
      </c>
      <c r="P588" s="1">
        <v>207</v>
      </c>
      <c r="Q588" s="1">
        <v>2</v>
      </c>
      <c r="R588" s="1">
        <f t="shared" si="9"/>
        <v>205</v>
      </c>
    </row>
    <row r="589" spans="1:18" x14ac:dyDescent="0.4">
      <c r="A589" s="1">
        <v>587</v>
      </c>
      <c r="B589" s="4" t="s">
        <v>615</v>
      </c>
      <c r="C589" s="4" t="s">
        <v>622</v>
      </c>
      <c r="D589" s="5" t="str">
        <f ca="1">OFFSET([1]行政区別年齢別人口統計表!$C$30,(ROW()-3)*37,0)</f>
        <v>多度１</v>
      </c>
      <c r="E589" s="6">
        <v>212</v>
      </c>
      <c r="F589" s="6">
        <v>210</v>
      </c>
      <c r="G589" s="6">
        <v>422</v>
      </c>
      <c r="H589" s="6">
        <v>159</v>
      </c>
      <c r="M589">
        <v>212</v>
      </c>
      <c r="N589">
        <v>210</v>
      </c>
      <c r="O589" s="1">
        <v>422</v>
      </c>
      <c r="P589" s="1">
        <v>159</v>
      </c>
      <c r="Q589" s="1">
        <v>0</v>
      </c>
      <c r="R589" s="1">
        <f t="shared" si="9"/>
        <v>159</v>
      </c>
    </row>
    <row r="590" spans="1:18" x14ac:dyDescent="0.4">
      <c r="A590" s="1">
        <v>588</v>
      </c>
      <c r="B590" s="4" t="s">
        <v>623</v>
      </c>
      <c r="C590" s="4" t="s">
        <v>624</v>
      </c>
      <c r="D590" s="5" t="str">
        <f ca="1">OFFSET([1]行政区別年齢別人口統計表!$C$30,(ROW()-3)*37,0)</f>
        <v>下野代</v>
      </c>
      <c r="E590" s="6">
        <v>253</v>
      </c>
      <c r="F590" s="6">
        <v>262</v>
      </c>
      <c r="G590" s="6">
        <v>515</v>
      </c>
      <c r="H590" s="6">
        <v>203</v>
      </c>
      <c r="M590">
        <v>253</v>
      </c>
      <c r="N590">
        <v>262</v>
      </c>
      <c r="O590" s="1">
        <v>515</v>
      </c>
      <c r="P590" s="1">
        <v>205</v>
      </c>
      <c r="Q590" s="1">
        <v>2</v>
      </c>
      <c r="R590" s="1">
        <f t="shared" si="9"/>
        <v>203</v>
      </c>
    </row>
    <row r="591" spans="1:18" x14ac:dyDescent="0.4">
      <c r="A591" s="1">
        <v>589</v>
      </c>
      <c r="B591" s="4" t="s">
        <v>623</v>
      </c>
      <c r="C591" s="4" t="s">
        <v>625</v>
      </c>
      <c r="D591" s="5" t="str">
        <f ca="1">OFFSET([1]行政区別年齢別人口統計表!$C$30,(ROW()-3)*37,0)</f>
        <v>中須</v>
      </c>
      <c r="E591" s="6">
        <v>73</v>
      </c>
      <c r="F591" s="6">
        <v>70</v>
      </c>
      <c r="G591" s="6">
        <v>143</v>
      </c>
      <c r="H591" s="6">
        <v>57</v>
      </c>
      <c r="M591">
        <v>73</v>
      </c>
      <c r="N591">
        <v>70</v>
      </c>
      <c r="O591" s="1">
        <v>143</v>
      </c>
      <c r="P591" s="1">
        <v>57</v>
      </c>
      <c r="Q591" s="1">
        <v>0</v>
      </c>
      <c r="R591" s="1">
        <f t="shared" si="9"/>
        <v>57</v>
      </c>
    </row>
    <row r="592" spans="1:18" x14ac:dyDescent="0.4">
      <c r="A592" s="1">
        <v>590</v>
      </c>
      <c r="B592" s="4" t="s">
        <v>623</v>
      </c>
      <c r="C592" s="4" t="s">
        <v>626</v>
      </c>
      <c r="D592" s="5" t="str">
        <f ca="1">OFFSET([1]行政区別年齢別人口統計表!$C$30,(ROW()-3)*37,0)</f>
        <v>南之郷</v>
      </c>
      <c r="E592" s="6">
        <v>78</v>
      </c>
      <c r="F592" s="6">
        <v>80</v>
      </c>
      <c r="G592" s="6">
        <v>158</v>
      </c>
      <c r="H592" s="6">
        <v>55</v>
      </c>
      <c r="M592">
        <v>78</v>
      </c>
      <c r="N592">
        <v>80</v>
      </c>
      <c r="O592" s="1">
        <v>158</v>
      </c>
      <c r="P592" s="1">
        <v>56</v>
      </c>
      <c r="Q592" s="1">
        <v>1</v>
      </c>
      <c r="R592" s="1">
        <f t="shared" si="9"/>
        <v>55</v>
      </c>
    </row>
    <row r="593" spans="1:18" x14ac:dyDescent="0.4">
      <c r="A593" s="1">
        <v>591</v>
      </c>
      <c r="B593" s="4" t="s">
        <v>623</v>
      </c>
      <c r="C593" s="4" t="s">
        <v>627</v>
      </c>
      <c r="D593" s="5" t="str">
        <f ca="1">OFFSET([1]行政区別年齢別人口統計表!$C$30,(ROW()-3)*37,0)</f>
        <v>大鳥居</v>
      </c>
      <c r="E593" s="6">
        <v>114</v>
      </c>
      <c r="F593" s="6">
        <v>137</v>
      </c>
      <c r="G593" s="6">
        <v>251</v>
      </c>
      <c r="H593" s="6">
        <v>102</v>
      </c>
      <c r="M593">
        <v>114</v>
      </c>
      <c r="N593">
        <v>137</v>
      </c>
      <c r="O593" s="1">
        <v>251</v>
      </c>
      <c r="P593" s="1">
        <v>102</v>
      </c>
      <c r="Q593" s="1">
        <v>0</v>
      </c>
      <c r="R593" s="1">
        <f t="shared" si="9"/>
        <v>102</v>
      </c>
    </row>
    <row r="594" spans="1:18" x14ac:dyDescent="0.4">
      <c r="A594" s="1">
        <v>592</v>
      </c>
      <c r="B594" s="4" t="s">
        <v>628</v>
      </c>
      <c r="C594" s="4" t="s">
        <v>629</v>
      </c>
      <c r="D594" s="5" t="str">
        <f ca="1">OFFSET([1]行政区別年齢別人口統計表!$C$30,(ROW()-3)*37,0)</f>
        <v>北猪飼</v>
      </c>
      <c r="E594" s="6">
        <v>89</v>
      </c>
      <c r="F594" s="6">
        <v>79</v>
      </c>
      <c r="G594" s="6">
        <v>168</v>
      </c>
      <c r="H594" s="6">
        <v>64</v>
      </c>
      <c r="M594">
        <v>89</v>
      </c>
      <c r="N594">
        <v>79</v>
      </c>
      <c r="O594" s="1">
        <v>168</v>
      </c>
      <c r="P594" s="1">
        <v>65</v>
      </c>
      <c r="Q594" s="1">
        <v>1</v>
      </c>
      <c r="R594" s="1">
        <f t="shared" si="9"/>
        <v>64</v>
      </c>
    </row>
    <row r="595" spans="1:18" x14ac:dyDescent="0.4">
      <c r="A595" s="1">
        <v>593</v>
      </c>
      <c r="B595" s="4" t="s">
        <v>628</v>
      </c>
      <c r="C595" s="4" t="s">
        <v>630</v>
      </c>
      <c r="D595" s="5" t="str">
        <f ca="1">OFFSET([1]行政区別年齢別人口統計表!$C$30,(ROW()-3)*37,0)</f>
        <v>猪飼</v>
      </c>
      <c r="E595" s="6">
        <v>115</v>
      </c>
      <c r="F595" s="6">
        <v>128</v>
      </c>
      <c r="G595" s="6">
        <v>243</v>
      </c>
      <c r="H595" s="6">
        <v>83</v>
      </c>
      <c r="M595">
        <v>115</v>
      </c>
      <c r="N595">
        <v>128</v>
      </c>
      <c r="O595" s="1">
        <v>243</v>
      </c>
      <c r="P595" s="1">
        <v>84</v>
      </c>
      <c r="Q595" s="1">
        <v>1</v>
      </c>
      <c r="R595" s="1">
        <f t="shared" si="9"/>
        <v>83</v>
      </c>
    </row>
    <row r="596" spans="1:18" x14ac:dyDescent="0.4">
      <c r="A596" s="1">
        <v>594</v>
      </c>
      <c r="B596" s="4" t="s">
        <v>628</v>
      </c>
      <c r="C596" s="4" t="s">
        <v>631</v>
      </c>
      <c r="D596" s="5" t="str">
        <f ca="1">OFFSET([1]行政区別年齢別人口統計表!$C$30,(ROW()-3)*37,0)</f>
        <v>力尾</v>
      </c>
      <c r="E596" s="6">
        <v>118</v>
      </c>
      <c r="F596" s="6">
        <v>114</v>
      </c>
      <c r="G596" s="6">
        <v>232</v>
      </c>
      <c r="H596" s="6">
        <v>91</v>
      </c>
      <c r="M596">
        <v>118</v>
      </c>
      <c r="N596">
        <v>114</v>
      </c>
      <c r="O596" s="1">
        <v>232</v>
      </c>
      <c r="P596" s="1">
        <v>91</v>
      </c>
      <c r="Q596" s="1">
        <v>0</v>
      </c>
      <c r="R596" s="1">
        <f t="shared" si="9"/>
        <v>91</v>
      </c>
    </row>
    <row r="597" spans="1:18" x14ac:dyDescent="0.4">
      <c r="A597" s="1">
        <v>595</v>
      </c>
      <c r="B597" s="4" t="s">
        <v>628</v>
      </c>
      <c r="C597" s="4" t="s">
        <v>632</v>
      </c>
      <c r="D597" s="5" t="str">
        <f ca="1">OFFSET([1]行政区別年齢別人口統計表!$C$30,(ROW()-3)*37,0)</f>
        <v>御衣野</v>
      </c>
      <c r="E597" s="6">
        <v>233</v>
      </c>
      <c r="F597" s="6">
        <v>230</v>
      </c>
      <c r="G597" s="6">
        <v>463</v>
      </c>
      <c r="H597" s="6">
        <v>182</v>
      </c>
      <c r="M597">
        <v>233</v>
      </c>
      <c r="N597">
        <v>230</v>
      </c>
      <c r="O597" s="1">
        <v>463</v>
      </c>
      <c r="P597" s="1">
        <v>183</v>
      </c>
      <c r="Q597" s="1">
        <v>1</v>
      </c>
      <c r="R597" s="1">
        <f t="shared" si="9"/>
        <v>182</v>
      </c>
    </row>
    <row r="598" spans="1:18" x14ac:dyDescent="0.4">
      <c r="A598" s="1">
        <v>596</v>
      </c>
      <c r="B598" s="4" t="s">
        <v>633</v>
      </c>
      <c r="C598" s="4" t="s">
        <v>634</v>
      </c>
      <c r="D598" s="5" t="str">
        <f ca="1">OFFSET([1]行政区別年齢別人口統計表!$C$30,(ROW()-3)*37,0)</f>
        <v>古野</v>
      </c>
      <c r="E598" s="6">
        <v>234</v>
      </c>
      <c r="F598" s="6">
        <v>235</v>
      </c>
      <c r="G598" s="6">
        <v>469</v>
      </c>
      <c r="H598" s="6">
        <v>195</v>
      </c>
      <c r="M598">
        <v>234</v>
      </c>
      <c r="N598">
        <v>235</v>
      </c>
      <c r="O598" s="1">
        <v>469</v>
      </c>
      <c r="P598" s="1">
        <v>197</v>
      </c>
      <c r="Q598" s="1">
        <v>2</v>
      </c>
      <c r="R598" s="1">
        <f t="shared" si="9"/>
        <v>195</v>
      </c>
    </row>
    <row r="599" spans="1:18" x14ac:dyDescent="0.4">
      <c r="A599" s="1">
        <v>597</v>
      </c>
      <c r="B599" s="4" t="s">
        <v>633</v>
      </c>
      <c r="C599" s="4" t="s">
        <v>635</v>
      </c>
      <c r="D599" s="5" t="str">
        <f ca="1">OFFSET([1]行政区別年齢別人口統計表!$C$30,(ROW()-3)*37,0)</f>
        <v>美鹿</v>
      </c>
      <c r="E599" s="6">
        <v>120</v>
      </c>
      <c r="F599" s="6">
        <v>137</v>
      </c>
      <c r="G599" s="6">
        <v>257</v>
      </c>
      <c r="H599" s="6">
        <v>92</v>
      </c>
      <c r="M599">
        <v>120</v>
      </c>
      <c r="N599">
        <v>137</v>
      </c>
      <c r="O599" s="1">
        <v>257</v>
      </c>
      <c r="P599" s="1">
        <v>93</v>
      </c>
      <c r="Q599" s="1">
        <v>1</v>
      </c>
      <c r="R599" s="1">
        <f t="shared" si="9"/>
        <v>92</v>
      </c>
    </row>
    <row r="600" spans="1:18" x14ac:dyDescent="0.4">
      <c r="A600" s="1">
        <v>598</v>
      </c>
      <c r="B600" s="4" t="s">
        <v>636</v>
      </c>
      <c r="C600" s="4" t="s">
        <v>637</v>
      </c>
      <c r="D600" s="5" t="str">
        <f ca="1">OFFSET([1]行政区別年齢別人口統計表!$C$30,(ROW()-3)*37,0)</f>
        <v>香取</v>
      </c>
      <c r="E600" s="6">
        <v>685</v>
      </c>
      <c r="F600" s="6">
        <v>583</v>
      </c>
      <c r="G600" s="6">
        <v>1268</v>
      </c>
      <c r="H600" s="6">
        <v>685</v>
      </c>
      <c r="M600">
        <v>685</v>
      </c>
      <c r="N600">
        <v>583</v>
      </c>
      <c r="O600" s="1">
        <v>1268</v>
      </c>
      <c r="P600" s="1">
        <v>690</v>
      </c>
      <c r="Q600" s="1">
        <v>5</v>
      </c>
      <c r="R600" s="1">
        <f t="shared" si="9"/>
        <v>685</v>
      </c>
    </row>
    <row r="601" spans="1:18" x14ac:dyDescent="0.4">
      <c r="A601" s="1">
        <v>599</v>
      </c>
      <c r="B601" s="4" t="s">
        <v>636</v>
      </c>
      <c r="C601" s="4" t="s">
        <v>638</v>
      </c>
      <c r="D601" s="5" t="str">
        <f ca="1">OFFSET([1]行政区別年齢別人口統計表!$C$30,(ROW()-3)*37,0)</f>
        <v>西福永</v>
      </c>
      <c r="E601" s="6">
        <v>108</v>
      </c>
      <c r="F601" s="6">
        <v>124</v>
      </c>
      <c r="G601" s="6">
        <v>232</v>
      </c>
      <c r="H601" s="6">
        <v>85</v>
      </c>
      <c r="M601">
        <v>108</v>
      </c>
      <c r="N601">
        <v>124</v>
      </c>
      <c r="O601" s="1">
        <v>232</v>
      </c>
      <c r="P601" s="1">
        <v>85</v>
      </c>
      <c r="Q601" s="1">
        <v>0</v>
      </c>
      <c r="R601" s="1">
        <f t="shared" si="9"/>
        <v>85</v>
      </c>
    </row>
    <row r="602" spans="1:18" x14ac:dyDescent="0.4">
      <c r="A602" s="1">
        <v>600</v>
      </c>
      <c r="B602" s="4" t="s">
        <v>636</v>
      </c>
      <c r="C602" s="4" t="s">
        <v>639</v>
      </c>
      <c r="D602" s="5" t="str">
        <f ca="1">OFFSET([1]行政区別年齢別人口統計表!$C$30,(ROW()-3)*37,0)</f>
        <v>東福永</v>
      </c>
      <c r="E602" s="6">
        <v>31</v>
      </c>
      <c r="F602" s="6">
        <v>32</v>
      </c>
      <c r="G602" s="6">
        <v>63</v>
      </c>
      <c r="H602" s="6">
        <v>22</v>
      </c>
      <c r="M602">
        <v>31</v>
      </c>
      <c r="N602">
        <v>32</v>
      </c>
      <c r="O602" s="1">
        <v>63</v>
      </c>
      <c r="P602" s="1">
        <v>22</v>
      </c>
      <c r="Q602" s="1">
        <v>0</v>
      </c>
      <c r="R602" s="1">
        <f t="shared" si="9"/>
        <v>22</v>
      </c>
    </row>
    <row r="603" spans="1:18" x14ac:dyDescent="0.4">
      <c r="A603" s="1">
        <v>601</v>
      </c>
      <c r="B603" s="4" t="s">
        <v>636</v>
      </c>
      <c r="C603" s="4" t="s">
        <v>640</v>
      </c>
      <c r="D603" s="5" t="str">
        <f ca="1">OFFSET([1]行政区別年齢別人口統計表!$C$30,(ROW()-3)*37,0)</f>
        <v>平賀</v>
      </c>
      <c r="E603" s="6">
        <v>52</v>
      </c>
      <c r="F603" s="6">
        <v>49</v>
      </c>
      <c r="G603" s="6">
        <v>101</v>
      </c>
      <c r="H603" s="6">
        <v>36</v>
      </c>
      <c r="M603">
        <v>52</v>
      </c>
      <c r="N603">
        <v>49</v>
      </c>
      <c r="O603" s="1">
        <v>101</v>
      </c>
      <c r="P603" s="1">
        <v>36</v>
      </c>
      <c r="Q603" s="1">
        <v>0</v>
      </c>
      <c r="R603" s="1">
        <f t="shared" si="9"/>
        <v>36</v>
      </c>
    </row>
    <row r="604" spans="1:18" x14ac:dyDescent="0.4">
      <c r="A604" s="1">
        <v>602</v>
      </c>
      <c r="B604" s="4" t="s">
        <v>636</v>
      </c>
      <c r="C604" s="4" t="s">
        <v>641</v>
      </c>
      <c r="D604" s="5" t="str">
        <f ca="1">OFFSET([1]行政区別年齢別人口統計表!$C$30,(ROW()-3)*37,0)</f>
        <v>古敷</v>
      </c>
      <c r="E604" s="6">
        <v>17</v>
      </c>
      <c r="F604" s="6">
        <v>14</v>
      </c>
      <c r="G604" s="6">
        <v>31</v>
      </c>
      <c r="H604" s="6">
        <v>10</v>
      </c>
      <c r="M604">
        <v>17</v>
      </c>
      <c r="N604">
        <v>14</v>
      </c>
      <c r="O604" s="1">
        <v>31</v>
      </c>
      <c r="P604" s="1">
        <v>10</v>
      </c>
      <c r="Q604" s="1">
        <v>0</v>
      </c>
      <c r="R604" s="1">
        <f t="shared" si="9"/>
        <v>10</v>
      </c>
    </row>
    <row r="605" spans="1:18" x14ac:dyDescent="0.4">
      <c r="A605" s="1">
        <v>603</v>
      </c>
      <c r="B605" s="4" t="s">
        <v>636</v>
      </c>
      <c r="C605" s="4" t="s">
        <v>642</v>
      </c>
      <c r="D605" s="5" t="str">
        <f ca="1">OFFSET([1]行政区別年齢別人口統計表!$C$30,(ROW()-3)*37,0)</f>
        <v>上之郷</v>
      </c>
      <c r="E605" s="6">
        <v>74</v>
      </c>
      <c r="F605" s="6">
        <v>70</v>
      </c>
      <c r="G605" s="6">
        <v>144</v>
      </c>
      <c r="H605" s="6">
        <v>52</v>
      </c>
      <c r="M605">
        <v>74</v>
      </c>
      <c r="N605">
        <v>70</v>
      </c>
      <c r="O605" s="1">
        <v>144</v>
      </c>
      <c r="P605" s="1">
        <v>52</v>
      </c>
      <c r="Q605" s="1">
        <v>0</v>
      </c>
      <c r="R605" s="1">
        <f t="shared" si="9"/>
        <v>52</v>
      </c>
    </row>
    <row r="606" spans="1:18" x14ac:dyDescent="0.4">
      <c r="A606" s="1">
        <v>604</v>
      </c>
      <c r="B606" s="4" t="s">
        <v>643</v>
      </c>
      <c r="C606" s="4" t="s">
        <v>644</v>
      </c>
      <c r="D606" s="5" t="str">
        <f ca="1">OFFSET([1]行政区別年齢別人口統計表!$C$30,(ROW()-3)*37,0)</f>
        <v>長島萱町</v>
      </c>
      <c r="E606" s="6">
        <v>48</v>
      </c>
      <c r="F606" s="6">
        <v>49</v>
      </c>
      <c r="G606" s="6">
        <v>97</v>
      </c>
      <c r="H606" s="6">
        <v>36</v>
      </c>
      <c r="M606">
        <v>48</v>
      </c>
      <c r="N606">
        <v>49</v>
      </c>
      <c r="O606" s="1">
        <v>97</v>
      </c>
      <c r="P606" s="1">
        <v>36</v>
      </c>
      <c r="Q606" s="1">
        <v>0</v>
      </c>
      <c r="R606" s="1">
        <f t="shared" si="9"/>
        <v>36</v>
      </c>
    </row>
    <row r="607" spans="1:18" x14ac:dyDescent="0.4">
      <c r="A607" s="1">
        <v>605</v>
      </c>
      <c r="B607" s="4" t="s">
        <v>643</v>
      </c>
      <c r="C607" s="4" t="s">
        <v>645</v>
      </c>
      <c r="D607" s="5" t="str">
        <f ca="1">OFFSET([1]行政区別年齢別人口統計表!$C$30,(ROW()-3)*37,0)</f>
        <v>中町</v>
      </c>
      <c r="E607" s="6">
        <v>91</v>
      </c>
      <c r="F607" s="6">
        <v>99</v>
      </c>
      <c r="G607" s="6">
        <v>190</v>
      </c>
      <c r="H607" s="6">
        <v>74</v>
      </c>
      <c r="M607">
        <v>91</v>
      </c>
      <c r="N607">
        <v>99</v>
      </c>
      <c r="O607" s="1">
        <v>190</v>
      </c>
      <c r="P607" s="1">
        <v>75</v>
      </c>
      <c r="Q607" s="1">
        <v>1</v>
      </c>
      <c r="R607" s="1">
        <f t="shared" si="9"/>
        <v>74</v>
      </c>
    </row>
    <row r="608" spans="1:18" x14ac:dyDescent="0.4">
      <c r="A608" s="1">
        <v>606</v>
      </c>
      <c r="B608" s="4" t="s">
        <v>643</v>
      </c>
      <c r="C608" s="4" t="s">
        <v>646</v>
      </c>
      <c r="D608" s="5" t="str">
        <f ca="1">OFFSET([1]行政区別年齢別人口統計表!$C$30,(ROW()-3)*37,0)</f>
        <v>下町</v>
      </c>
      <c r="E608" s="6">
        <v>64</v>
      </c>
      <c r="F608" s="6">
        <v>78</v>
      </c>
      <c r="G608" s="6">
        <v>142</v>
      </c>
      <c r="H608" s="6">
        <v>63</v>
      </c>
      <c r="M608">
        <v>64</v>
      </c>
      <c r="N608">
        <v>78</v>
      </c>
      <c r="O608" s="1">
        <v>142</v>
      </c>
      <c r="P608" s="1">
        <v>64</v>
      </c>
      <c r="Q608" s="1">
        <v>1</v>
      </c>
      <c r="R608" s="1">
        <f t="shared" si="9"/>
        <v>63</v>
      </c>
    </row>
    <row r="609" spans="1:18" x14ac:dyDescent="0.4">
      <c r="A609" s="1">
        <v>607</v>
      </c>
      <c r="B609" s="4" t="s">
        <v>643</v>
      </c>
      <c r="C609" s="4" t="s">
        <v>647</v>
      </c>
      <c r="D609" s="5" t="str">
        <f ca="1">OFFSET([1]行政区別年齢別人口統計表!$C$30,(ROW()-3)*37,0)</f>
        <v>又木</v>
      </c>
      <c r="E609" s="6">
        <v>77</v>
      </c>
      <c r="F609" s="6">
        <v>67</v>
      </c>
      <c r="G609" s="6">
        <v>144</v>
      </c>
      <c r="H609" s="6">
        <v>68</v>
      </c>
      <c r="M609">
        <v>77</v>
      </c>
      <c r="N609">
        <v>67</v>
      </c>
      <c r="O609" s="1">
        <v>144</v>
      </c>
      <c r="P609" s="1">
        <v>68</v>
      </c>
      <c r="Q609" s="1">
        <v>0</v>
      </c>
      <c r="R609" s="1">
        <f t="shared" si="9"/>
        <v>68</v>
      </c>
    </row>
    <row r="610" spans="1:18" x14ac:dyDescent="0.4">
      <c r="A610" s="1">
        <v>608</v>
      </c>
      <c r="B610" s="4" t="s">
        <v>643</v>
      </c>
      <c r="C610" s="4" t="s">
        <v>648</v>
      </c>
      <c r="D610" s="5" t="str">
        <f ca="1">OFFSET([1]行政区別年齢別人口統計表!$C$30,(ROW()-3)*37,0)</f>
        <v>松の台</v>
      </c>
      <c r="E610" s="6">
        <v>47</v>
      </c>
      <c r="F610" s="6">
        <v>64</v>
      </c>
      <c r="G610" s="6">
        <v>111</v>
      </c>
      <c r="H610" s="6">
        <v>54</v>
      </c>
      <c r="M610">
        <v>47</v>
      </c>
      <c r="N610">
        <v>64</v>
      </c>
      <c r="O610" s="1">
        <v>111</v>
      </c>
      <c r="P610" s="1">
        <v>55</v>
      </c>
      <c r="Q610" s="1">
        <v>1</v>
      </c>
      <c r="R610" s="1">
        <f t="shared" si="9"/>
        <v>54</v>
      </c>
    </row>
    <row r="611" spans="1:18" x14ac:dyDescent="0.4">
      <c r="A611" s="1">
        <v>609</v>
      </c>
      <c r="B611" s="4" t="s">
        <v>643</v>
      </c>
      <c r="C611" s="4" t="s">
        <v>649</v>
      </c>
      <c r="D611" s="5" t="str">
        <f ca="1">OFFSET([1]行政区別年齢別人口統計表!$C$30,(ROW()-3)*37,0)</f>
        <v>殿名</v>
      </c>
      <c r="E611" s="6">
        <v>83</v>
      </c>
      <c r="F611" s="6">
        <v>84</v>
      </c>
      <c r="G611" s="6">
        <v>167</v>
      </c>
      <c r="H611" s="6">
        <v>70</v>
      </c>
      <c r="M611">
        <v>83</v>
      </c>
      <c r="N611">
        <v>84</v>
      </c>
      <c r="O611" s="1">
        <v>167</v>
      </c>
      <c r="P611" s="1">
        <v>70</v>
      </c>
      <c r="Q611" s="1">
        <v>0</v>
      </c>
      <c r="R611" s="1">
        <f t="shared" si="9"/>
        <v>70</v>
      </c>
    </row>
    <row r="612" spans="1:18" x14ac:dyDescent="0.4">
      <c r="A612" s="1">
        <v>610</v>
      </c>
      <c r="B612" s="4" t="s">
        <v>643</v>
      </c>
      <c r="C612" s="4" t="s">
        <v>650</v>
      </c>
      <c r="D612" s="5" t="str">
        <f ca="1">OFFSET([1]行政区別年齢別人口統計表!$C$30,(ROW()-3)*37,0)</f>
        <v>東殿名</v>
      </c>
      <c r="E612" s="6">
        <v>98</v>
      </c>
      <c r="F612" s="6">
        <v>102</v>
      </c>
      <c r="G612" s="6">
        <v>200</v>
      </c>
      <c r="H612" s="6">
        <v>83</v>
      </c>
      <c r="M612">
        <v>98</v>
      </c>
      <c r="N612">
        <v>102</v>
      </c>
      <c r="O612" s="1">
        <v>200</v>
      </c>
      <c r="P612" s="1">
        <v>83</v>
      </c>
      <c r="Q612" s="1">
        <v>0</v>
      </c>
      <c r="R612" s="1">
        <f t="shared" si="9"/>
        <v>83</v>
      </c>
    </row>
    <row r="613" spans="1:18" x14ac:dyDescent="0.4">
      <c r="A613" s="1">
        <v>611</v>
      </c>
      <c r="B613" s="4" t="s">
        <v>643</v>
      </c>
      <c r="C613" s="4" t="s">
        <v>651</v>
      </c>
      <c r="D613" s="5" t="str">
        <f ca="1">OFFSET([1]行政区別年齢別人口統計表!$C$30,(ROW()-3)*37,0)</f>
        <v>新殿名</v>
      </c>
      <c r="E613" s="6">
        <v>44</v>
      </c>
      <c r="F613" s="6">
        <v>45</v>
      </c>
      <c r="G613" s="6">
        <v>89</v>
      </c>
      <c r="H613" s="6">
        <v>41</v>
      </c>
      <c r="M613">
        <v>44</v>
      </c>
      <c r="N613">
        <v>45</v>
      </c>
      <c r="O613" s="1">
        <v>89</v>
      </c>
      <c r="P613" s="1">
        <v>41</v>
      </c>
      <c r="Q613" s="1">
        <v>0</v>
      </c>
      <c r="R613" s="1">
        <f t="shared" si="9"/>
        <v>41</v>
      </c>
    </row>
    <row r="614" spans="1:18" x14ac:dyDescent="0.4">
      <c r="A614" s="1">
        <v>612</v>
      </c>
      <c r="B614" s="4" t="s">
        <v>643</v>
      </c>
      <c r="C614" s="4" t="s">
        <v>652</v>
      </c>
      <c r="D614" s="5" t="str">
        <f ca="1">OFFSET([1]行政区別年齢別人口統計表!$C$30,(ROW()-3)*37,0)</f>
        <v>源部外面</v>
      </c>
      <c r="E614" s="6">
        <v>64</v>
      </c>
      <c r="F614" s="6">
        <v>57</v>
      </c>
      <c r="G614" s="6">
        <v>121</v>
      </c>
      <c r="H614" s="6">
        <v>49</v>
      </c>
      <c r="M614">
        <v>64</v>
      </c>
      <c r="N614">
        <v>57</v>
      </c>
      <c r="O614" s="1">
        <v>121</v>
      </c>
      <c r="P614" s="1">
        <v>49</v>
      </c>
      <c r="Q614" s="1">
        <v>0</v>
      </c>
      <c r="R614" s="1">
        <f t="shared" si="9"/>
        <v>49</v>
      </c>
    </row>
    <row r="615" spans="1:18" x14ac:dyDescent="0.4">
      <c r="A615" s="1">
        <v>613</v>
      </c>
      <c r="B615" s="4" t="s">
        <v>643</v>
      </c>
      <c r="C615" s="4" t="s">
        <v>653</v>
      </c>
      <c r="D615" s="5" t="str">
        <f ca="1">OFFSET([1]行政区別年齢別人口統計表!$C$30,(ROW()-3)*37,0)</f>
        <v>押付</v>
      </c>
      <c r="E615" s="6">
        <v>201</v>
      </c>
      <c r="F615" s="6">
        <v>176</v>
      </c>
      <c r="G615" s="6">
        <v>377</v>
      </c>
      <c r="H615" s="6">
        <v>179</v>
      </c>
      <c r="M615">
        <v>201</v>
      </c>
      <c r="N615">
        <v>176</v>
      </c>
      <c r="O615" s="1">
        <v>377</v>
      </c>
      <c r="P615" s="1">
        <v>179</v>
      </c>
      <c r="Q615" s="1">
        <v>0</v>
      </c>
      <c r="R615" s="1">
        <f t="shared" si="9"/>
        <v>179</v>
      </c>
    </row>
    <row r="616" spans="1:18" x14ac:dyDescent="0.4">
      <c r="A616" s="1">
        <v>614</v>
      </c>
      <c r="B616" s="4" t="s">
        <v>643</v>
      </c>
      <c r="C616" s="4" t="s">
        <v>654</v>
      </c>
      <c r="D616" s="5" t="str">
        <f ca="1">OFFSET([1]行政区別年齢別人口統計表!$C$30,(ROW()-3)*37,0)</f>
        <v>新栄</v>
      </c>
      <c r="E616" s="6">
        <v>233</v>
      </c>
      <c r="F616" s="6">
        <v>220</v>
      </c>
      <c r="G616" s="6">
        <v>453</v>
      </c>
      <c r="H616" s="6">
        <v>207</v>
      </c>
      <c r="M616">
        <v>233</v>
      </c>
      <c r="N616">
        <v>220</v>
      </c>
      <c r="O616" s="1">
        <v>453</v>
      </c>
      <c r="P616" s="1">
        <v>208</v>
      </c>
      <c r="Q616" s="1">
        <v>1</v>
      </c>
      <c r="R616" s="1">
        <f t="shared" si="9"/>
        <v>207</v>
      </c>
    </row>
    <row r="617" spans="1:18" x14ac:dyDescent="0.4">
      <c r="A617" s="1">
        <v>615</v>
      </c>
      <c r="B617" s="4" t="s">
        <v>643</v>
      </c>
      <c r="C617" s="4" t="s">
        <v>655</v>
      </c>
      <c r="D617" s="5" t="str">
        <f ca="1">OFFSET([1]行政区別年齢別人口統計表!$C$30,(ROW()-3)*37,0)</f>
        <v>かおるケ丘団地</v>
      </c>
      <c r="E617" s="6">
        <v>165</v>
      </c>
      <c r="F617" s="6">
        <v>178</v>
      </c>
      <c r="G617" s="6">
        <v>343</v>
      </c>
      <c r="H617" s="6">
        <v>153</v>
      </c>
      <c r="M617">
        <v>165</v>
      </c>
      <c r="N617">
        <v>178</v>
      </c>
      <c r="O617" s="1">
        <v>343</v>
      </c>
      <c r="P617" s="1">
        <v>156</v>
      </c>
      <c r="Q617" s="1">
        <v>3</v>
      </c>
      <c r="R617" s="1">
        <f t="shared" si="9"/>
        <v>153</v>
      </c>
    </row>
    <row r="618" spans="1:18" x14ac:dyDescent="0.4">
      <c r="A618" s="1">
        <v>616</v>
      </c>
      <c r="B618" s="4" t="s">
        <v>643</v>
      </c>
      <c r="C618" s="4" t="s">
        <v>656</v>
      </c>
      <c r="D618" s="5" t="str">
        <f ca="1">OFFSET([1]行政区別年齢別人口統計表!$C$30,(ROW()-3)*37,0)</f>
        <v>出口</v>
      </c>
      <c r="E618" s="6">
        <v>588</v>
      </c>
      <c r="F618" s="6">
        <v>600</v>
      </c>
      <c r="G618" s="6">
        <v>1188</v>
      </c>
      <c r="H618" s="6">
        <v>536</v>
      </c>
      <c r="M618">
        <v>588</v>
      </c>
      <c r="N618">
        <v>600</v>
      </c>
      <c r="O618" s="1">
        <v>1188</v>
      </c>
      <c r="P618" s="1">
        <v>541</v>
      </c>
      <c r="Q618" s="1">
        <v>5</v>
      </c>
      <c r="R618" s="1">
        <f t="shared" si="9"/>
        <v>536</v>
      </c>
    </row>
    <row r="619" spans="1:18" x14ac:dyDescent="0.4">
      <c r="A619" s="1">
        <v>617</v>
      </c>
      <c r="B619" s="4" t="s">
        <v>643</v>
      </c>
      <c r="C619" s="4" t="s">
        <v>657</v>
      </c>
      <c r="D619" s="5" t="str">
        <f ca="1">OFFSET([1]行政区別年齢別人口統計表!$C$30,(ROW()-3)*37,0)</f>
        <v>平方</v>
      </c>
      <c r="E619" s="6">
        <v>148</v>
      </c>
      <c r="F619" s="6">
        <v>157</v>
      </c>
      <c r="G619" s="6">
        <v>305</v>
      </c>
      <c r="H619" s="6">
        <v>117</v>
      </c>
      <c r="M619">
        <v>148</v>
      </c>
      <c r="N619">
        <v>157</v>
      </c>
      <c r="O619" s="1">
        <v>305</v>
      </c>
      <c r="P619" s="1">
        <v>118</v>
      </c>
      <c r="Q619" s="1">
        <v>1</v>
      </c>
      <c r="R619" s="1">
        <f t="shared" si="9"/>
        <v>117</v>
      </c>
    </row>
    <row r="620" spans="1:18" x14ac:dyDescent="0.4">
      <c r="A620" s="1">
        <v>618</v>
      </c>
      <c r="B620" s="4" t="s">
        <v>643</v>
      </c>
      <c r="C620" s="4" t="s">
        <v>658</v>
      </c>
      <c r="D620" s="5" t="str">
        <f ca="1">OFFSET([1]行政区別年齢別人口統計表!$C$30,(ROW()-3)*37,0)</f>
        <v>北島</v>
      </c>
      <c r="E620" s="6">
        <v>92</v>
      </c>
      <c r="F620" s="6">
        <v>91</v>
      </c>
      <c r="G620" s="6">
        <v>183</v>
      </c>
      <c r="H620" s="6">
        <v>65</v>
      </c>
      <c r="M620">
        <v>92</v>
      </c>
      <c r="N620">
        <v>91</v>
      </c>
      <c r="O620" s="1">
        <v>183</v>
      </c>
      <c r="P620" s="1">
        <v>65</v>
      </c>
      <c r="Q620" s="1">
        <v>0</v>
      </c>
      <c r="R620" s="1">
        <f t="shared" si="9"/>
        <v>65</v>
      </c>
    </row>
    <row r="621" spans="1:18" x14ac:dyDescent="0.4">
      <c r="A621" s="1">
        <v>619</v>
      </c>
      <c r="B621" s="4" t="s">
        <v>643</v>
      </c>
      <c r="C621" s="4" t="s">
        <v>659</v>
      </c>
      <c r="D621" s="5" t="str">
        <f ca="1">OFFSET([1]行政区別年齢別人口統計表!$C$30,(ROW()-3)*37,0)</f>
        <v>駅前</v>
      </c>
      <c r="E621" s="6">
        <v>67</v>
      </c>
      <c r="F621" s="6">
        <v>61</v>
      </c>
      <c r="G621" s="6">
        <v>128</v>
      </c>
      <c r="H621" s="6">
        <v>65</v>
      </c>
      <c r="M621">
        <v>67</v>
      </c>
      <c r="N621">
        <v>61</v>
      </c>
      <c r="O621" s="1">
        <v>128</v>
      </c>
      <c r="P621" s="1">
        <v>66</v>
      </c>
      <c r="Q621" s="1">
        <v>1</v>
      </c>
      <c r="R621" s="1">
        <f t="shared" si="9"/>
        <v>65</v>
      </c>
    </row>
    <row r="622" spans="1:18" x14ac:dyDescent="0.4">
      <c r="A622" s="1">
        <v>620</v>
      </c>
      <c r="B622" s="4" t="s">
        <v>643</v>
      </c>
      <c r="C622" s="4" t="s">
        <v>660</v>
      </c>
      <c r="D622" s="5" t="str">
        <f ca="1">OFFSET([1]行政区別年齢別人口統計表!$C$30,(ROW()-3)*37,0)</f>
        <v>中筋北</v>
      </c>
      <c r="E622" s="6">
        <v>86</v>
      </c>
      <c r="F622" s="6">
        <v>94</v>
      </c>
      <c r="G622" s="6">
        <v>180</v>
      </c>
      <c r="H622" s="6">
        <v>82</v>
      </c>
      <c r="M622">
        <v>86</v>
      </c>
      <c r="N622">
        <v>94</v>
      </c>
      <c r="O622" s="1">
        <v>180</v>
      </c>
      <c r="P622" s="1">
        <v>82</v>
      </c>
      <c r="Q622" s="1">
        <v>0</v>
      </c>
      <c r="R622" s="1">
        <f t="shared" si="9"/>
        <v>82</v>
      </c>
    </row>
    <row r="623" spans="1:18" x14ac:dyDescent="0.4">
      <c r="A623" s="1">
        <v>621</v>
      </c>
      <c r="B623" s="4" t="s">
        <v>643</v>
      </c>
      <c r="C623" s="4" t="s">
        <v>661</v>
      </c>
      <c r="D623" s="5" t="str">
        <f ca="1">OFFSET([1]行政区別年齢別人口統計表!$C$30,(ROW()-3)*37,0)</f>
        <v>中筋中</v>
      </c>
      <c r="E623" s="6">
        <v>40</v>
      </c>
      <c r="F623" s="6">
        <v>42</v>
      </c>
      <c r="G623" s="6">
        <v>82</v>
      </c>
      <c r="H623" s="6">
        <v>32</v>
      </c>
      <c r="M623">
        <v>40</v>
      </c>
      <c r="N623">
        <v>42</v>
      </c>
      <c r="O623" s="1">
        <v>82</v>
      </c>
      <c r="P623" s="1">
        <v>32</v>
      </c>
      <c r="Q623" s="1">
        <v>0</v>
      </c>
      <c r="R623" s="1">
        <f t="shared" si="9"/>
        <v>32</v>
      </c>
    </row>
    <row r="624" spans="1:18" x14ac:dyDescent="0.4">
      <c r="A624" s="1">
        <v>622</v>
      </c>
      <c r="B624" s="4" t="s">
        <v>643</v>
      </c>
      <c r="C624" s="4" t="s">
        <v>662</v>
      </c>
      <c r="D624" s="5" t="str">
        <f ca="1">OFFSET([1]行政区別年齢別人口統計表!$C$30,(ROW()-3)*37,0)</f>
        <v>中筋南</v>
      </c>
      <c r="E624" s="6">
        <v>84</v>
      </c>
      <c r="F624" s="6">
        <v>87</v>
      </c>
      <c r="G624" s="6">
        <v>171</v>
      </c>
      <c r="H624" s="6">
        <v>77</v>
      </c>
      <c r="M624">
        <v>84</v>
      </c>
      <c r="N624">
        <v>87</v>
      </c>
      <c r="O624" s="1">
        <v>171</v>
      </c>
      <c r="P624" s="1">
        <v>78</v>
      </c>
      <c r="Q624" s="1">
        <v>1</v>
      </c>
      <c r="R624" s="1">
        <f t="shared" si="9"/>
        <v>77</v>
      </c>
    </row>
    <row r="625" spans="1:18" x14ac:dyDescent="0.4">
      <c r="A625" s="1">
        <v>623</v>
      </c>
      <c r="B625" s="4" t="s">
        <v>643</v>
      </c>
      <c r="C625" s="4" t="s">
        <v>663</v>
      </c>
      <c r="D625" s="5" t="str">
        <f ca="1">OFFSET([1]行政区別年齢別人口統計表!$C$30,(ROW()-3)*37,0)</f>
        <v>築戸</v>
      </c>
      <c r="E625" s="6">
        <v>22</v>
      </c>
      <c r="F625" s="6">
        <v>21</v>
      </c>
      <c r="G625" s="6">
        <v>43</v>
      </c>
      <c r="H625" s="6">
        <v>17</v>
      </c>
      <c r="M625">
        <v>22</v>
      </c>
      <c r="N625">
        <v>21</v>
      </c>
      <c r="O625" s="1">
        <v>43</v>
      </c>
      <c r="P625" s="1">
        <v>17</v>
      </c>
      <c r="Q625" s="1">
        <v>0</v>
      </c>
      <c r="R625" s="1">
        <f t="shared" si="9"/>
        <v>17</v>
      </c>
    </row>
    <row r="626" spans="1:18" x14ac:dyDescent="0.4">
      <c r="A626" s="1">
        <v>624</v>
      </c>
      <c r="B626" s="4" t="s">
        <v>643</v>
      </c>
      <c r="C626" s="4" t="s">
        <v>664</v>
      </c>
      <c r="D626" s="5" t="str">
        <f ca="1">OFFSET([1]行政区別年齢別人口統計表!$C$30,(ROW()-3)*37,0)</f>
        <v>遠浅</v>
      </c>
      <c r="E626" s="6">
        <v>33</v>
      </c>
      <c r="F626" s="6">
        <v>31</v>
      </c>
      <c r="G626" s="6">
        <v>64</v>
      </c>
      <c r="H626" s="6">
        <v>27</v>
      </c>
      <c r="M626">
        <v>33</v>
      </c>
      <c r="N626">
        <v>31</v>
      </c>
      <c r="O626" s="1">
        <v>64</v>
      </c>
      <c r="P626" s="1">
        <v>27</v>
      </c>
      <c r="Q626" s="1">
        <v>0</v>
      </c>
      <c r="R626" s="1">
        <f t="shared" si="9"/>
        <v>27</v>
      </c>
    </row>
    <row r="627" spans="1:18" x14ac:dyDescent="0.4">
      <c r="A627" s="1">
        <v>625</v>
      </c>
      <c r="B627" s="4" t="s">
        <v>643</v>
      </c>
      <c r="C627" s="4" t="s">
        <v>665</v>
      </c>
      <c r="D627" s="5" t="str">
        <f ca="1">OFFSET([1]行政区別年齢別人口統計表!$C$30,(ROW()-3)*37,0)</f>
        <v>下遠浅</v>
      </c>
      <c r="E627" s="6">
        <v>36</v>
      </c>
      <c r="F627" s="6">
        <v>43</v>
      </c>
      <c r="G627" s="6">
        <v>79</v>
      </c>
      <c r="H627" s="6">
        <v>23</v>
      </c>
      <c r="M627">
        <v>36</v>
      </c>
      <c r="N627">
        <v>43</v>
      </c>
      <c r="O627" s="1">
        <v>79</v>
      </c>
      <c r="P627" s="1">
        <v>23</v>
      </c>
      <c r="Q627" s="1">
        <v>0</v>
      </c>
      <c r="R627" s="1">
        <f t="shared" si="9"/>
        <v>23</v>
      </c>
    </row>
    <row r="628" spans="1:18" x14ac:dyDescent="0.4">
      <c r="A628" s="1">
        <v>626</v>
      </c>
      <c r="B628" s="4" t="s">
        <v>643</v>
      </c>
      <c r="C628" s="4" t="s">
        <v>666</v>
      </c>
      <c r="D628" s="5" t="str">
        <f ca="1">OFFSET([1]行政区別年齢別人口統計表!$C$30,(ROW()-3)*37,0)</f>
        <v>十日外面</v>
      </c>
      <c r="E628" s="6">
        <v>49</v>
      </c>
      <c r="F628" s="6">
        <v>72</v>
      </c>
      <c r="G628" s="6">
        <v>121</v>
      </c>
      <c r="H628" s="6">
        <v>43</v>
      </c>
      <c r="M628">
        <v>49</v>
      </c>
      <c r="N628">
        <v>72</v>
      </c>
      <c r="O628" s="1">
        <v>121</v>
      </c>
      <c r="P628" s="1">
        <v>43</v>
      </c>
      <c r="Q628" s="1">
        <v>0</v>
      </c>
      <c r="R628" s="1">
        <f t="shared" si="9"/>
        <v>43</v>
      </c>
    </row>
    <row r="629" spans="1:18" x14ac:dyDescent="0.4">
      <c r="A629" s="1">
        <v>627</v>
      </c>
      <c r="B629" s="4" t="s">
        <v>643</v>
      </c>
      <c r="C629" s="4" t="s">
        <v>667</v>
      </c>
      <c r="D629" s="5" t="str">
        <f ca="1">OFFSET([1]行政区別年齢別人口統計表!$C$30,(ROW()-3)*37,0)</f>
        <v>大島</v>
      </c>
      <c r="E629" s="6">
        <v>103</v>
      </c>
      <c r="F629" s="6">
        <v>106</v>
      </c>
      <c r="G629" s="6">
        <v>209</v>
      </c>
      <c r="H629" s="6">
        <v>92</v>
      </c>
      <c r="M629">
        <v>103</v>
      </c>
      <c r="N629">
        <v>106</v>
      </c>
      <c r="O629" s="1">
        <v>209</v>
      </c>
      <c r="P629" s="1">
        <v>92</v>
      </c>
      <c r="Q629" s="1">
        <v>0</v>
      </c>
      <c r="R629" s="1">
        <f t="shared" si="9"/>
        <v>92</v>
      </c>
    </row>
    <row r="630" spans="1:18" x14ac:dyDescent="0.4">
      <c r="A630" s="1">
        <v>628</v>
      </c>
      <c r="B630" s="4" t="s">
        <v>643</v>
      </c>
      <c r="C630" s="4" t="s">
        <v>668</v>
      </c>
      <c r="D630" s="5" t="str">
        <f ca="1">OFFSET([1]行政区別年齢別人口統計表!$C$30,(ROW()-3)*37,0)</f>
        <v>駒江</v>
      </c>
      <c r="E630" s="6">
        <v>63</v>
      </c>
      <c r="F630" s="6">
        <v>61</v>
      </c>
      <c r="G630" s="6">
        <v>124</v>
      </c>
      <c r="H630" s="6">
        <v>48</v>
      </c>
      <c r="M630">
        <v>63</v>
      </c>
      <c r="N630">
        <v>61</v>
      </c>
      <c r="O630" s="1">
        <v>124</v>
      </c>
      <c r="P630" s="1">
        <v>48</v>
      </c>
      <c r="Q630" s="1">
        <v>0</v>
      </c>
      <c r="R630" s="1">
        <f t="shared" si="9"/>
        <v>48</v>
      </c>
    </row>
    <row r="631" spans="1:18" x14ac:dyDescent="0.4">
      <c r="A631" s="1">
        <v>629</v>
      </c>
      <c r="B631" s="4" t="s">
        <v>643</v>
      </c>
      <c r="C631" s="4" t="s">
        <v>669</v>
      </c>
      <c r="D631" s="5" t="str">
        <f ca="1">OFFSET([1]行政区別年齢別人口統計表!$C$30,(ROW()-3)*37,0)</f>
        <v>協和</v>
      </c>
      <c r="E631" s="6">
        <v>75</v>
      </c>
      <c r="F631" s="6">
        <v>71</v>
      </c>
      <c r="G631" s="6">
        <v>146</v>
      </c>
      <c r="H631" s="6">
        <v>56</v>
      </c>
      <c r="M631">
        <v>75</v>
      </c>
      <c r="N631">
        <v>71</v>
      </c>
      <c r="O631" s="1">
        <v>146</v>
      </c>
      <c r="P631" s="1">
        <v>57</v>
      </c>
      <c r="Q631" s="1">
        <v>1</v>
      </c>
      <c r="R631" s="1">
        <f t="shared" si="9"/>
        <v>56</v>
      </c>
    </row>
    <row r="632" spans="1:18" x14ac:dyDescent="0.4">
      <c r="A632" s="1">
        <v>630</v>
      </c>
      <c r="B632" s="4" t="s">
        <v>643</v>
      </c>
      <c r="C632" s="4" t="s">
        <v>670</v>
      </c>
      <c r="D632" s="5" t="str">
        <f ca="1">OFFSET([1]行政区別年齢別人口統計表!$C$30,(ROW()-3)*37,0)</f>
        <v>松ケ島</v>
      </c>
      <c r="E632" s="6">
        <v>273</v>
      </c>
      <c r="F632" s="6">
        <v>262</v>
      </c>
      <c r="G632" s="6">
        <v>535</v>
      </c>
      <c r="H632" s="6">
        <v>244</v>
      </c>
      <c r="M632">
        <v>273</v>
      </c>
      <c r="N632">
        <v>262</v>
      </c>
      <c r="O632" s="1">
        <v>535</v>
      </c>
      <c r="P632" s="1">
        <v>248</v>
      </c>
      <c r="Q632" s="1">
        <v>4</v>
      </c>
      <c r="R632" s="1">
        <f t="shared" si="9"/>
        <v>244</v>
      </c>
    </row>
    <row r="633" spans="1:18" x14ac:dyDescent="0.4">
      <c r="A633" s="1">
        <v>631</v>
      </c>
      <c r="B633" s="4" t="s">
        <v>643</v>
      </c>
      <c r="C633" s="4" t="s">
        <v>671</v>
      </c>
      <c r="D633" s="5" t="str">
        <f ca="1">OFFSET([1]行政区別年齢別人口統計表!$C$30,(ROW()-3)*37,0)</f>
        <v>南松ケ島</v>
      </c>
      <c r="E633" s="6">
        <v>14</v>
      </c>
      <c r="F633" s="6">
        <v>12</v>
      </c>
      <c r="G633" s="6">
        <v>26</v>
      </c>
      <c r="H633" s="6">
        <v>10</v>
      </c>
      <c r="M633">
        <v>14</v>
      </c>
      <c r="N633">
        <v>12</v>
      </c>
      <c r="O633" s="1">
        <v>26</v>
      </c>
      <c r="P633" s="1">
        <v>10</v>
      </c>
      <c r="Q633" s="1">
        <v>0</v>
      </c>
      <c r="R633" s="1">
        <f t="shared" si="9"/>
        <v>10</v>
      </c>
    </row>
    <row r="634" spans="1:18" x14ac:dyDescent="0.4">
      <c r="A634" s="1">
        <v>632</v>
      </c>
      <c r="B634" s="4" t="s">
        <v>643</v>
      </c>
      <c r="C634" s="4" t="s">
        <v>672</v>
      </c>
      <c r="D634" s="5" t="str">
        <f ca="1">OFFSET([1]行政区別年齢別人口統計表!$C$30,(ROW()-3)*37,0)</f>
        <v>みどり</v>
      </c>
      <c r="E634" s="6">
        <v>2</v>
      </c>
      <c r="F634" s="6">
        <v>3</v>
      </c>
      <c r="G634" s="6">
        <v>5</v>
      </c>
      <c r="H634" s="6">
        <v>3</v>
      </c>
      <c r="M634">
        <v>2</v>
      </c>
      <c r="N634">
        <v>3</v>
      </c>
      <c r="O634" s="1">
        <v>5</v>
      </c>
      <c r="P634" s="1">
        <v>3</v>
      </c>
      <c r="Q634" s="1">
        <v>0</v>
      </c>
      <c r="R634" s="1">
        <f t="shared" si="9"/>
        <v>3</v>
      </c>
    </row>
    <row r="635" spans="1:18" x14ac:dyDescent="0.4">
      <c r="A635" s="1">
        <v>633</v>
      </c>
      <c r="B635" s="4" t="s">
        <v>643</v>
      </c>
      <c r="C635" s="4" t="s">
        <v>673</v>
      </c>
      <c r="D635" s="5" t="str">
        <f ca="1">OFFSET([1]行政区別年齢別人口統計表!$C$30,(ROW()-3)*37,0)</f>
        <v>姫御前団地</v>
      </c>
      <c r="E635" s="6">
        <v>388</v>
      </c>
      <c r="F635" s="6">
        <v>396</v>
      </c>
      <c r="G635" s="6">
        <v>784</v>
      </c>
      <c r="H635" s="6">
        <v>340</v>
      </c>
      <c r="M635">
        <v>388</v>
      </c>
      <c r="N635">
        <v>396</v>
      </c>
      <c r="O635" s="1">
        <v>784</v>
      </c>
      <c r="P635" s="1">
        <v>344</v>
      </c>
      <c r="Q635" s="1">
        <v>4</v>
      </c>
      <c r="R635" s="1">
        <f t="shared" si="9"/>
        <v>340</v>
      </c>
    </row>
    <row r="636" spans="1:18" x14ac:dyDescent="0.4">
      <c r="A636" s="1">
        <v>634</v>
      </c>
      <c r="B636" s="4" t="s">
        <v>643</v>
      </c>
      <c r="C636" s="4" t="s">
        <v>674</v>
      </c>
      <c r="D636" s="5" t="str">
        <f ca="1">OFFSET([1]行政区別年齢別人口統計表!$C$30,(ROW()-3)*37,0)</f>
        <v>ラド－ニ長島</v>
      </c>
      <c r="E636" s="6">
        <v>193</v>
      </c>
      <c r="F636" s="6">
        <v>187</v>
      </c>
      <c r="G636" s="6">
        <v>380</v>
      </c>
      <c r="H636" s="6">
        <v>153</v>
      </c>
      <c r="M636">
        <v>193</v>
      </c>
      <c r="N636">
        <v>187</v>
      </c>
      <c r="O636" s="1">
        <v>380</v>
      </c>
      <c r="P636" s="1">
        <v>157</v>
      </c>
      <c r="Q636" s="1">
        <v>4</v>
      </c>
      <c r="R636" s="1">
        <f t="shared" si="9"/>
        <v>153</v>
      </c>
    </row>
    <row r="637" spans="1:18" x14ac:dyDescent="0.4">
      <c r="A637" s="1">
        <v>635</v>
      </c>
      <c r="B637" s="4" t="s">
        <v>643</v>
      </c>
      <c r="C637" s="4" t="s">
        <v>675</v>
      </c>
      <c r="D637" s="5" t="str">
        <f ca="1">OFFSET([1]行政区別年齢別人口統計表!$C$30,(ROW()-3)*37,0)</f>
        <v>コ－ポアイランド</v>
      </c>
      <c r="E637" s="6">
        <v>6</v>
      </c>
      <c r="F637" s="6">
        <v>2</v>
      </c>
      <c r="G637" s="6">
        <v>8</v>
      </c>
      <c r="H637" s="6">
        <v>8</v>
      </c>
      <c r="M637">
        <v>6</v>
      </c>
      <c r="N637">
        <v>2</v>
      </c>
      <c r="O637" s="1">
        <v>8</v>
      </c>
      <c r="P637" s="1">
        <v>8</v>
      </c>
      <c r="Q637" s="1">
        <v>0</v>
      </c>
      <c r="R637" s="1">
        <f t="shared" si="9"/>
        <v>8</v>
      </c>
    </row>
    <row r="638" spans="1:18" x14ac:dyDescent="0.4">
      <c r="A638" s="1">
        <v>636</v>
      </c>
      <c r="B638" s="4" t="s">
        <v>643</v>
      </c>
      <c r="C638" s="4" t="s">
        <v>676</v>
      </c>
      <c r="D638" s="7" t="s">
        <v>677</v>
      </c>
      <c r="E638" s="6">
        <v>1</v>
      </c>
      <c r="F638" s="6">
        <v>1</v>
      </c>
      <c r="G638" s="6">
        <v>2</v>
      </c>
      <c r="H638" s="6">
        <v>1</v>
      </c>
      <c r="M638">
        <v>1</v>
      </c>
      <c r="N638">
        <v>1</v>
      </c>
      <c r="O638" s="1">
        <v>2</v>
      </c>
      <c r="P638" s="1">
        <v>1</v>
      </c>
      <c r="Q638" s="1">
        <v>0</v>
      </c>
      <c r="R638" s="1">
        <f t="shared" si="9"/>
        <v>1</v>
      </c>
    </row>
    <row r="639" spans="1:18" x14ac:dyDescent="0.4">
      <c r="A639" s="1">
        <v>637</v>
      </c>
      <c r="B639" s="4" t="s">
        <v>643</v>
      </c>
      <c r="C639" s="4" t="s">
        <v>678</v>
      </c>
      <c r="D639" s="7" t="s">
        <v>679</v>
      </c>
      <c r="E639" s="6">
        <v>22</v>
      </c>
      <c r="F639" s="6">
        <v>29</v>
      </c>
      <c r="G639" s="6">
        <v>51</v>
      </c>
      <c r="H639" s="6">
        <v>24</v>
      </c>
      <c r="M639">
        <v>22</v>
      </c>
      <c r="N639">
        <v>29</v>
      </c>
      <c r="O639" s="1">
        <v>51</v>
      </c>
      <c r="P639" s="1">
        <v>25</v>
      </c>
      <c r="Q639" s="1">
        <v>1</v>
      </c>
      <c r="R639" s="1">
        <f t="shared" si="9"/>
        <v>24</v>
      </c>
    </row>
    <row r="640" spans="1:18" x14ac:dyDescent="0.4">
      <c r="A640" s="1">
        <v>638</v>
      </c>
      <c r="B640" s="4" t="s">
        <v>643</v>
      </c>
      <c r="C640" s="4" t="s">
        <v>677</v>
      </c>
      <c r="D640" s="5" t="str">
        <f ca="1">OFFSET([1]行政区別年齢別人口統計表!$C$30,(ROW()-3)*37,0)</f>
        <v>長島アパ－ト永和荘</v>
      </c>
      <c r="E640" s="6">
        <v>4</v>
      </c>
      <c r="F640" s="6">
        <v>2</v>
      </c>
      <c r="G640" s="6">
        <v>6</v>
      </c>
      <c r="H640" s="6">
        <v>5</v>
      </c>
      <c r="M640">
        <v>4</v>
      </c>
      <c r="N640">
        <v>2</v>
      </c>
      <c r="O640" s="1">
        <v>6</v>
      </c>
      <c r="P640" s="1">
        <v>5</v>
      </c>
      <c r="Q640" s="1">
        <v>0</v>
      </c>
      <c r="R640" s="1">
        <f t="shared" si="9"/>
        <v>5</v>
      </c>
    </row>
    <row r="641" spans="1:18" x14ac:dyDescent="0.4">
      <c r="A641" s="1">
        <v>639</v>
      </c>
      <c r="B641" s="4" t="s">
        <v>643</v>
      </c>
      <c r="C641" s="4" t="s">
        <v>679</v>
      </c>
      <c r="D641" s="5" t="str">
        <f ca="1">OFFSET([1]行政区別年齢別人口統計表!$C$30,(ROW()-3)*37,0)</f>
        <v>長島温泉寮</v>
      </c>
      <c r="E641" s="6">
        <v>0</v>
      </c>
      <c r="F641" s="6">
        <v>1</v>
      </c>
      <c r="G641" s="6">
        <v>1</v>
      </c>
      <c r="H641" s="6">
        <v>1</v>
      </c>
      <c r="M641">
        <v>0</v>
      </c>
      <c r="N641">
        <v>1</v>
      </c>
      <c r="O641" s="1">
        <v>1</v>
      </c>
      <c r="P641" s="1">
        <v>1</v>
      </c>
      <c r="Q641" s="1">
        <v>0</v>
      </c>
      <c r="R641" s="1">
        <f t="shared" si="9"/>
        <v>1</v>
      </c>
    </row>
    <row r="642" spans="1:18" x14ac:dyDescent="0.4">
      <c r="A642" s="1">
        <v>640</v>
      </c>
      <c r="B642" s="4" t="s">
        <v>643</v>
      </c>
      <c r="C642" s="4" t="s">
        <v>680</v>
      </c>
      <c r="D642" s="5" t="str">
        <f ca="1">OFFSET([1]行政区別年齢別人口統計表!$C$30,(ROW()-3)*37,0)</f>
        <v>旭コ－クス</v>
      </c>
      <c r="E642" s="6">
        <v>2</v>
      </c>
      <c r="F642" s="6">
        <v>1</v>
      </c>
      <c r="G642" s="6">
        <v>3</v>
      </c>
      <c r="H642" s="6">
        <v>2</v>
      </c>
      <c r="M642">
        <v>2</v>
      </c>
      <c r="N642">
        <v>1</v>
      </c>
      <c r="O642" s="1">
        <v>3</v>
      </c>
      <c r="P642" s="1">
        <v>2</v>
      </c>
      <c r="Q642" s="1">
        <v>0</v>
      </c>
      <c r="R642" s="1">
        <f t="shared" si="9"/>
        <v>2</v>
      </c>
    </row>
    <row r="643" spans="1:18" x14ac:dyDescent="0.4">
      <c r="A643" s="1">
        <v>641</v>
      </c>
      <c r="B643" s="4" t="s">
        <v>643</v>
      </c>
      <c r="C643" s="4" t="s">
        <v>681</v>
      </c>
      <c r="D643" s="5" t="str">
        <f ca="1">OFFSET([1]行政区別年齢別人口統計表!$C$30,(ROW()-3)*37,0)</f>
        <v>さつき台</v>
      </c>
      <c r="E643" s="6">
        <v>19</v>
      </c>
      <c r="F643" s="6">
        <v>16</v>
      </c>
      <c r="G643" s="6">
        <v>35</v>
      </c>
      <c r="H643" s="6">
        <v>16</v>
      </c>
      <c r="M643">
        <v>19</v>
      </c>
      <c r="N643">
        <v>16</v>
      </c>
      <c r="O643" s="1">
        <v>35</v>
      </c>
      <c r="P643" s="1">
        <v>16</v>
      </c>
      <c r="Q643" s="1">
        <v>0</v>
      </c>
      <c r="R643" s="1">
        <f t="shared" si="9"/>
        <v>16</v>
      </c>
    </row>
    <row r="644" spans="1:18" x14ac:dyDescent="0.4">
      <c r="A644" s="1">
        <v>642</v>
      </c>
      <c r="B644" s="4" t="s">
        <v>643</v>
      </c>
      <c r="C644" s="4" t="s">
        <v>682</v>
      </c>
      <c r="D644" s="5" t="str">
        <f ca="1">OFFSET([1]行政区別年齢別人口統計表!$C$30,(ROW()-3)*37,0)</f>
        <v>西島住宅</v>
      </c>
      <c r="E644" s="6">
        <v>13</v>
      </c>
      <c r="F644" s="6">
        <v>13</v>
      </c>
      <c r="G644" s="6">
        <v>26</v>
      </c>
      <c r="H644" s="6">
        <v>11</v>
      </c>
      <c r="M644">
        <v>13</v>
      </c>
      <c r="N644">
        <v>13</v>
      </c>
      <c r="O644" s="1">
        <v>26</v>
      </c>
      <c r="P644" s="1">
        <v>11</v>
      </c>
      <c r="Q644" s="1">
        <v>0</v>
      </c>
      <c r="R644" s="1">
        <f t="shared" ref="R644:R701" si="10">P644-Q644</f>
        <v>11</v>
      </c>
    </row>
    <row r="645" spans="1:18" x14ac:dyDescent="0.4">
      <c r="A645" s="1">
        <v>643</v>
      </c>
      <c r="B645" s="4" t="s">
        <v>643</v>
      </c>
      <c r="C645" s="4" t="s">
        <v>683</v>
      </c>
      <c r="D645" s="5" t="str">
        <f ca="1">OFFSET([1]行政区別年齢別人口統計表!$C$30,(ROW()-3)*37,0)</f>
        <v>リバビュ－長嶋</v>
      </c>
      <c r="E645" s="6">
        <v>9</v>
      </c>
      <c r="F645" s="6">
        <v>7</v>
      </c>
      <c r="G645" s="6">
        <v>16</v>
      </c>
      <c r="H645" s="6">
        <v>10</v>
      </c>
      <c r="M645">
        <v>9</v>
      </c>
      <c r="N645">
        <v>7</v>
      </c>
      <c r="O645" s="1">
        <v>16</v>
      </c>
      <c r="P645" s="1">
        <v>10</v>
      </c>
      <c r="Q645" s="1">
        <v>0</v>
      </c>
      <c r="R645" s="1">
        <f t="shared" si="10"/>
        <v>10</v>
      </c>
    </row>
    <row r="646" spans="1:18" x14ac:dyDescent="0.4">
      <c r="A646" s="1">
        <v>644</v>
      </c>
      <c r="B646" s="4" t="s">
        <v>643</v>
      </c>
      <c r="C646" s="4" t="s">
        <v>684</v>
      </c>
      <c r="D646" s="5" t="str">
        <f ca="1">OFFSET([1]行政区別年齢別人口統計表!$C$30,(ROW()-3)*37,0)</f>
        <v>ラフォ－レ</v>
      </c>
      <c r="E646" s="6">
        <v>5</v>
      </c>
      <c r="F646" s="6">
        <v>3</v>
      </c>
      <c r="G646" s="6">
        <v>8</v>
      </c>
      <c r="H646" s="6">
        <v>6</v>
      </c>
      <c r="M646">
        <v>5</v>
      </c>
      <c r="N646">
        <v>3</v>
      </c>
      <c r="O646" s="1">
        <v>8</v>
      </c>
      <c r="P646" s="1">
        <v>6</v>
      </c>
      <c r="Q646" s="1">
        <v>0</v>
      </c>
      <c r="R646" s="1">
        <f t="shared" si="10"/>
        <v>6</v>
      </c>
    </row>
    <row r="647" spans="1:18" x14ac:dyDescent="0.4">
      <c r="A647" s="1">
        <v>645</v>
      </c>
      <c r="B647" s="4" t="s">
        <v>643</v>
      </c>
      <c r="C647" s="4" t="s">
        <v>685</v>
      </c>
      <c r="D647" s="5" t="str">
        <f ca="1">OFFSET([1]行政区別年齢別人口統計表!$C$30,(ROW()-3)*37,0)</f>
        <v>長島スカイハイツ</v>
      </c>
      <c r="E647" s="6">
        <v>6</v>
      </c>
      <c r="F647" s="6">
        <v>7</v>
      </c>
      <c r="G647" s="6">
        <v>13</v>
      </c>
      <c r="H647" s="6">
        <v>8</v>
      </c>
      <c r="M647">
        <v>6</v>
      </c>
      <c r="N647">
        <v>7</v>
      </c>
      <c r="O647" s="1">
        <v>13</v>
      </c>
      <c r="P647" s="1">
        <v>8</v>
      </c>
      <c r="Q647" s="1">
        <v>0</v>
      </c>
      <c r="R647" s="1">
        <f t="shared" si="10"/>
        <v>8</v>
      </c>
    </row>
    <row r="648" spans="1:18" x14ac:dyDescent="0.4">
      <c r="A648" s="1">
        <v>646</v>
      </c>
      <c r="B648" s="4" t="s">
        <v>643</v>
      </c>
      <c r="C648" s="4" t="s">
        <v>686</v>
      </c>
      <c r="D648" s="5" t="str">
        <f ca="1">OFFSET([1]行政区別年齢別人口統計表!$C$30,(ROW()-3)*37,0)</f>
        <v>アパティア長島苑</v>
      </c>
      <c r="E648" s="6">
        <v>10</v>
      </c>
      <c r="F648" s="6">
        <v>14</v>
      </c>
      <c r="G648" s="6">
        <v>24</v>
      </c>
      <c r="H648" s="6">
        <v>18</v>
      </c>
      <c r="M648">
        <v>10</v>
      </c>
      <c r="N648">
        <v>14</v>
      </c>
      <c r="O648" s="1">
        <v>24</v>
      </c>
      <c r="P648" s="1">
        <v>18</v>
      </c>
      <c r="Q648" s="1">
        <v>0</v>
      </c>
      <c r="R648" s="1">
        <f t="shared" si="10"/>
        <v>18</v>
      </c>
    </row>
    <row r="649" spans="1:18" x14ac:dyDescent="0.4">
      <c r="A649" s="1">
        <v>647</v>
      </c>
      <c r="B649" s="4" t="s">
        <v>643</v>
      </c>
      <c r="C649" s="4" t="s">
        <v>687</v>
      </c>
      <c r="D649" s="5" t="str">
        <f ca="1">OFFSET([1]行政区別年齢別人口統計表!$C$30,(ROW()-3)*37,0)</f>
        <v>わかば台</v>
      </c>
      <c r="E649" s="6">
        <v>13</v>
      </c>
      <c r="F649" s="6">
        <v>15</v>
      </c>
      <c r="G649" s="6">
        <v>28</v>
      </c>
      <c r="H649" s="6">
        <v>14</v>
      </c>
      <c r="M649">
        <v>13</v>
      </c>
      <c r="N649">
        <v>15</v>
      </c>
      <c r="O649" s="1">
        <v>28</v>
      </c>
      <c r="P649" s="1">
        <v>14</v>
      </c>
      <c r="Q649" s="1">
        <v>0</v>
      </c>
      <c r="R649" s="1">
        <f t="shared" si="10"/>
        <v>14</v>
      </c>
    </row>
    <row r="650" spans="1:18" x14ac:dyDescent="0.4">
      <c r="A650" s="1">
        <v>648</v>
      </c>
      <c r="B650" s="4" t="s">
        <v>643</v>
      </c>
      <c r="C650" s="4" t="s">
        <v>688</v>
      </c>
      <c r="D650" s="5" t="str">
        <f ca="1">OFFSET([1]行政区別年齢別人口統計表!$C$30,(ROW()-3)*37,0)</f>
        <v>グレイスタウンＡ</v>
      </c>
      <c r="E650" s="6">
        <v>22</v>
      </c>
      <c r="F650" s="6">
        <v>20</v>
      </c>
      <c r="G650" s="6">
        <v>42</v>
      </c>
      <c r="H650" s="6">
        <v>22</v>
      </c>
      <c r="M650">
        <v>22</v>
      </c>
      <c r="N650">
        <v>20</v>
      </c>
      <c r="O650" s="1">
        <v>42</v>
      </c>
      <c r="P650" s="1">
        <v>23</v>
      </c>
      <c r="Q650" s="1">
        <v>1</v>
      </c>
      <c r="R650" s="1">
        <f t="shared" si="10"/>
        <v>22</v>
      </c>
    </row>
    <row r="651" spans="1:18" x14ac:dyDescent="0.4">
      <c r="A651" s="1">
        <v>649</v>
      </c>
      <c r="B651" s="4" t="s">
        <v>643</v>
      </c>
      <c r="C651" s="4" t="s">
        <v>689</v>
      </c>
      <c r="D651" s="5" t="str">
        <f ca="1">OFFSET([1]行政区別年齢別人口統計表!$C$30,(ROW()-3)*37,0)</f>
        <v>グレイスタウンＢ</v>
      </c>
      <c r="E651" s="6">
        <v>28</v>
      </c>
      <c r="F651" s="6">
        <v>11</v>
      </c>
      <c r="G651" s="6">
        <v>39</v>
      </c>
      <c r="H651" s="6">
        <v>29</v>
      </c>
      <c r="M651">
        <v>28</v>
      </c>
      <c r="N651">
        <v>11</v>
      </c>
      <c r="O651" s="1">
        <v>39</v>
      </c>
      <c r="P651" s="1">
        <v>29</v>
      </c>
      <c r="Q651" s="1">
        <v>0</v>
      </c>
      <c r="R651" s="1">
        <f t="shared" si="10"/>
        <v>29</v>
      </c>
    </row>
    <row r="652" spans="1:18" x14ac:dyDescent="0.4">
      <c r="A652" s="1">
        <v>650</v>
      </c>
      <c r="B652" s="4" t="s">
        <v>643</v>
      </c>
      <c r="C652" s="4" t="s">
        <v>690</v>
      </c>
      <c r="D652" s="5" t="str">
        <f ca="1">OFFSET([1]行政区別年齢別人口統計表!$C$30,(ROW()-3)*37,0)</f>
        <v>シオスマンション</v>
      </c>
      <c r="E652" s="6">
        <v>12</v>
      </c>
      <c r="F652" s="6">
        <v>14</v>
      </c>
      <c r="G652" s="6">
        <v>26</v>
      </c>
      <c r="H652" s="6">
        <v>13</v>
      </c>
      <c r="M652">
        <v>12</v>
      </c>
      <c r="N652">
        <v>14</v>
      </c>
      <c r="O652" s="1">
        <v>26</v>
      </c>
      <c r="P652" s="1">
        <v>13</v>
      </c>
      <c r="Q652" s="1">
        <v>0</v>
      </c>
      <c r="R652" s="1">
        <f t="shared" si="10"/>
        <v>13</v>
      </c>
    </row>
    <row r="653" spans="1:18" x14ac:dyDescent="0.4">
      <c r="A653" s="1">
        <v>652</v>
      </c>
      <c r="B653" s="4" t="s">
        <v>643</v>
      </c>
      <c r="C653" s="4" t="s">
        <v>691</v>
      </c>
      <c r="D653" s="5" t="str">
        <f ca="1">OFFSET([1]行政区別年齢別人口統計表!$C$30,(ROW()-3)*37,0)</f>
        <v>＊サンシャイン長良</v>
      </c>
      <c r="E653" s="6">
        <v>11</v>
      </c>
      <c r="F653" s="6">
        <v>15</v>
      </c>
      <c r="G653" s="6">
        <v>26</v>
      </c>
      <c r="H653" s="6">
        <v>13</v>
      </c>
      <c r="M653">
        <v>11</v>
      </c>
      <c r="N653">
        <v>15</v>
      </c>
      <c r="O653" s="1">
        <v>26</v>
      </c>
      <c r="P653" s="1">
        <v>13</v>
      </c>
      <c r="Q653" s="1">
        <v>0</v>
      </c>
      <c r="R653" s="1">
        <f t="shared" si="10"/>
        <v>13</v>
      </c>
    </row>
    <row r="654" spans="1:18" x14ac:dyDescent="0.4">
      <c r="A654" s="1">
        <v>653</v>
      </c>
      <c r="B654" s="4" t="s">
        <v>643</v>
      </c>
      <c r="C654" s="4" t="s">
        <v>692</v>
      </c>
      <c r="D654" s="5" t="str">
        <f ca="1">OFFSET([1]行政区別年齢別人口統計表!$C$30,(ROW()-3)*37,0)</f>
        <v>ジュネスＹＯＵ</v>
      </c>
      <c r="E654" s="6">
        <v>21</v>
      </c>
      <c r="F654" s="6">
        <v>21</v>
      </c>
      <c r="G654" s="6">
        <v>42</v>
      </c>
      <c r="H654" s="6">
        <v>17</v>
      </c>
      <c r="M654">
        <v>21</v>
      </c>
      <c r="N654">
        <v>21</v>
      </c>
      <c r="O654" s="1">
        <v>42</v>
      </c>
      <c r="P654" s="1">
        <v>17</v>
      </c>
      <c r="Q654" s="1">
        <v>0</v>
      </c>
      <c r="R654" s="1">
        <f t="shared" si="10"/>
        <v>17</v>
      </c>
    </row>
    <row r="655" spans="1:18" x14ac:dyDescent="0.4">
      <c r="A655" s="1">
        <v>654</v>
      </c>
      <c r="B655" s="4" t="s">
        <v>643</v>
      </c>
      <c r="C655" s="4" t="s">
        <v>693</v>
      </c>
      <c r="D655" s="5" t="str">
        <f ca="1">OFFSET([1]行政区別年齢別人口統計表!$C$30,(ROW()-3)*37,0)</f>
        <v>セルサスＫＯＲＯＫＵ</v>
      </c>
      <c r="E655" s="6">
        <v>8</v>
      </c>
      <c r="F655" s="6">
        <v>8</v>
      </c>
      <c r="G655" s="6">
        <v>16</v>
      </c>
      <c r="H655" s="6">
        <v>8</v>
      </c>
      <c r="M655">
        <v>8</v>
      </c>
      <c r="N655">
        <v>8</v>
      </c>
      <c r="O655" s="1">
        <v>16</v>
      </c>
      <c r="P655" s="1">
        <v>8</v>
      </c>
      <c r="Q655" s="1">
        <v>0</v>
      </c>
      <c r="R655" s="1">
        <f t="shared" si="10"/>
        <v>8</v>
      </c>
    </row>
    <row r="656" spans="1:18" x14ac:dyDescent="0.4">
      <c r="A656" s="1">
        <v>655</v>
      </c>
      <c r="B656" s="4" t="s">
        <v>643</v>
      </c>
      <c r="C656" s="4" t="s">
        <v>694</v>
      </c>
      <c r="D656" s="7" t="s">
        <v>695</v>
      </c>
      <c r="E656" s="6">
        <v>9</v>
      </c>
      <c r="F656" s="6">
        <v>8</v>
      </c>
      <c r="G656" s="6">
        <v>17</v>
      </c>
      <c r="H656" s="6">
        <v>7</v>
      </c>
      <c r="M656">
        <v>9</v>
      </c>
      <c r="N656">
        <v>8</v>
      </c>
      <c r="O656" s="1">
        <v>17</v>
      </c>
      <c r="P656" s="1">
        <v>7</v>
      </c>
      <c r="Q656" s="1">
        <v>0</v>
      </c>
      <c r="R656" s="1">
        <f t="shared" si="10"/>
        <v>7</v>
      </c>
    </row>
    <row r="657" spans="1:18" x14ac:dyDescent="0.4">
      <c r="A657" s="1">
        <v>656</v>
      </c>
      <c r="B657" s="4" t="s">
        <v>643</v>
      </c>
      <c r="C657" s="4" t="s">
        <v>696</v>
      </c>
      <c r="D657" s="5" t="str">
        <f ca="1">OFFSET([1]行政区別年齢別人口統計表!$C$30,(ROW()-3)*37,0)</f>
        <v>ＷＩＮＳ</v>
      </c>
      <c r="E657" s="6">
        <v>12</v>
      </c>
      <c r="F657" s="6">
        <v>9</v>
      </c>
      <c r="G657" s="6">
        <v>21</v>
      </c>
      <c r="H657" s="6">
        <v>8</v>
      </c>
      <c r="M657">
        <v>12</v>
      </c>
      <c r="N657">
        <v>9</v>
      </c>
      <c r="O657" s="1">
        <v>21</v>
      </c>
      <c r="P657" s="1">
        <v>8</v>
      </c>
      <c r="Q657" s="1">
        <v>0</v>
      </c>
      <c r="R657" s="1">
        <f t="shared" si="10"/>
        <v>8</v>
      </c>
    </row>
    <row r="658" spans="1:18" x14ac:dyDescent="0.4">
      <c r="A658" s="1">
        <v>657</v>
      </c>
      <c r="B658" s="4" t="s">
        <v>643</v>
      </c>
      <c r="C658" s="4" t="s">
        <v>695</v>
      </c>
      <c r="D658" s="5" t="str">
        <f ca="1">OFFSET([1]行政区別年齢別人口統計表!$C$30,(ROW()-3)*37,0)</f>
        <v>ルミエール</v>
      </c>
      <c r="E658" s="6">
        <v>12</v>
      </c>
      <c r="F658" s="6">
        <v>9</v>
      </c>
      <c r="G658" s="6">
        <v>21</v>
      </c>
      <c r="H658" s="6">
        <v>10</v>
      </c>
      <c r="M658">
        <v>12</v>
      </c>
      <c r="N658">
        <v>9</v>
      </c>
      <c r="O658" s="1">
        <v>21</v>
      </c>
      <c r="P658" s="1">
        <v>10</v>
      </c>
      <c r="Q658" s="1">
        <v>0</v>
      </c>
      <c r="R658" s="1">
        <f t="shared" si="10"/>
        <v>10</v>
      </c>
    </row>
    <row r="659" spans="1:18" x14ac:dyDescent="0.4">
      <c r="A659" s="1">
        <v>658</v>
      </c>
      <c r="B659" s="4" t="s">
        <v>643</v>
      </c>
      <c r="C659" s="4" t="s">
        <v>697</v>
      </c>
      <c r="D659" s="5" t="str">
        <f ca="1">OFFSET([1]行政区別年齢別人口統計表!$C$30,(ROW()-3)*37,0)</f>
        <v>ＬｉｅｎＤ’ａｍｕｒ</v>
      </c>
      <c r="E659" s="6">
        <v>7</v>
      </c>
      <c r="F659" s="6">
        <v>4</v>
      </c>
      <c r="G659" s="6">
        <v>11</v>
      </c>
      <c r="H659" s="6">
        <v>8</v>
      </c>
      <c r="M659">
        <v>7</v>
      </c>
      <c r="N659">
        <v>4</v>
      </c>
      <c r="O659" s="1">
        <v>11</v>
      </c>
      <c r="P659" s="1">
        <v>8</v>
      </c>
      <c r="Q659" s="1">
        <v>0</v>
      </c>
      <c r="R659" s="1">
        <f t="shared" si="10"/>
        <v>8</v>
      </c>
    </row>
    <row r="660" spans="1:18" x14ac:dyDescent="0.4">
      <c r="A660" s="1">
        <v>659</v>
      </c>
      <c r="B660" s="4" t="s">
        <v>643</v>
      </c>
      <c r="C660" s="4" t="s">
        <v>698</v>
      </c>
      <c r="D660" s="5" t="str">
        <f ca="1">OFFSET([1]行政区別年齢別人口統計表!$C$30,(ROW()-3)*37,0)</f>
        <v>グランデルネサス</v>
      </c>
      <c r="E660" s="6">
        <v>6</v>
      </c>
      <c r="F660" s="6">
        <v>8</v>
      </c>
      <c r="G660" s="6">
        <v>14</v>
      </c>
      <c r="H660" s="6">
        <v>6</v>
      </c>
      <c r="M660">
        <v>6</v>
      </c>
      <c r="N660">
        <v>8</v>
      </c>
      <c r="O660" s="1">
        <v>14</v>
      </c>
      <c r="P660" s="1">
        <v>6</v>
      </c>
      <c r="Q660" s="1">
        <v>0</v>
      </c>
      <c r="R660" s="1">
        <f t="shared" si="10"/>
        <v>6</v>
      </c>
    </row>
    <row r="661" spans="1:18" x14ac:dyDescent="0.4">
      <c r="A661" s="1">
        <v>660</v>
      </c>
      <c r="B661" s="4" t="s">
        <v>699</v>
      </c>
      <c r="C661" s="4" t="s">
        <v>700</v>
      </c>
      <c r="D661" s="5" t="str">
        <f ca="1">OFFSET([1]行政区別年齢別人口統計表!$C$30,(ROW()-3)*37,0)</f>
        <v>押付スクエアガーデン</v>
      </c>
      <c r="E661" s="6">
        <v>134</v>
      </c>
      <c r="F661" s="6">
        <v>147</v>
      </c>
      <c r="G661" s="6">
        <v>281</v>
      </c>
      <c r="H661" s="6">
        <v>105</v>
      </c>
      <c r="M661">
        <v>134</v>
      </c>
      <c r="N661">
        <v>147</v>
      </c>
      <c r="O661" s="1">
        <v>281</v>
      </c>
      <c r="P661" s="1">
        <v>105</v>
      </c>
      <c r="Q661" s="1">
        <v>0</v>
      </c>
      <c r="R661" s="1">
        <f t="shared" si="10"/>
        <v>105</v>
      </c>
    </row>
    <row r="662" spans="1:18" x14ac:dyDescent="0.4">
      <c r="A662" s="1">
        <v>661</v>
      </c>
      <c r="B662" s="4" t="s">
        <v>699</v>
      </c>
      <c r="C662" s="4" t="s">
        <v>701</v>
      </c>
      <c r="D662" s="5" t="str">
        <f ca="1">OFFSET([1]行政区別年齢別人口統計表!$C$30,(ROW()-3)*37,0)</f>
        <v>小島</v>
      </c>
      <c r="E662" s="6">
        <v>49</v>
      </c>
      <c r="F662" s="6">
        <v>52</v>
      </c>
      <c r="G662" s="6">
        <v>101</v>
      </c>
      <c r="H662" s="6">
        <v>39</v>
      </c>
      <c r="M662">
        <v>49</v>
      </c>
      <c r="N662">
        <v>52</v>
      </c>
      <c r="O662" s="1">
        <v>101</v>
      </c>
      <c r="P662" s="1">
        <v>39</v>
      </c>
      <c r="Q662" s="1">
        <v>0</v>
      </c>
      <c r="R662" s="1">
        <f t="shared" si="10"/>
        <v>39</v>
      </c>
    </row>
    <row r="663" spans="1:18" x14ac:dyDescent="0.4">
      <c r="A663" s="1">
        <v>662</v>
      </c>
      <c r="B663" s="4" t="s">
        <v>699</v>
      </c>
      <c r="C663" s="4" t="s">
        <v>702</v>
      </c>
      <c r="D663" s="5" t="str">
        <f ca="1">OFFSET([1]行政区別年齢別人口統計表!$C$30,(ROW()-3)*37,0)</f>
        <v>間々</v>
      </c>
      <c r="E663" s="6">
        <v>67</v>
      </c>
      <c r="F663" s="6">
        <v>51</v>
      </c>
      <c r="G663" s="6">
        <v>118</v>
      </c>
      <c r="H663" s="6">
        <v>44</v>
      </c>
      <c r="M663">
        <v>67</v>
      </c>
      <c r="N663">
        <v>51</v>
      </c>
      <c r="O663" s="1">
        <v>118</v>
      </c>
      <c r="P663" s="1">
        <v>44</v>
      </c>
      <c r="Q663" s="1">
        <v>0</v>
      </c>
      <c r="R663" s="1">
        <f t="shared" si="10"/>
        <v>44</v>
      </c>
    </row>
    <row r="664" spans="1:18" x14ac:dyDescent="0.4">
      <c r="A664" s="1">
        <v>663</v>
      </c>
      <c r="B664" s="4" t="s">
        <v>699</v>
      </c>
      <c r="C664" s="4" t="s">
        <v>703</v>
      </c>
      <c r="D664" s="5" t="str">
        <f ca="1">OFFSET([1]行政区別年齢別人口統計表!$C$30,(ROW()-3)*37,0)</f>
        <v>高座</v>
      </c>
      <c r="E664" s="6">
        <v>54</v>
      </c>
      <c r="F664" s="6">
        <v>57</v>
      </c>
      <c r="G664" s="6">
        <v>111</v>
      </c>
      <c r="H664" s="6">
        <v>40</v>
      </c>
      <c r="M664">
        <v>54</v>
      </c>
      <c r="N664">
        <v>57</v>
      </c>
      <c r="O664" s="1">
        <v>111</v>
      </c>
      <c r="P664" s="1">
        <v>40</v>
      </c>
      <c r="Q664" s="1">
        <v>0</v>
      </c>
      <c r="R664" s="1">
        <f t="shared" si="10"/>
        <v>40</v>
      </c>
    </row>
    <row r="665" spans="1:18" x14ac:dyDescent="0.4">
      <c r="A665" s="1">
        <v>664</v>
      </c>
      <c r="B665" s="4" t="s">
        <v>699</v>
      </c>
      <c r="C665" s="4" t="s">
        <v>704</v>
      </c>
      <c r="D665" s="5" t="str">
        <f ca="1">OFFSET([1]行政区別年齢別人口統計表!$C$30,(ROW()-3)*37,0)</f>
        <v>中川</v>
      </c>
      <c r="E665" s="6">
        <v>559</v>
      </c>
      <c r="F665" s="6">
        <v>573</v>
      </c>
      <c r="G665" s="6">
        <v>1132</v>
      </c>
      <c r="H665" s="6">
        <v>497</v>
      </c>
      <c r="M665">
        <v>559</v>
      </c>
      <c r="N665">
        <v>573</v>
      </c>
      <c r="O665" s="1">
        <v>1132</v>
      </c>
      <c r="P665" s="1">
        <v>498</v>
      </c>
      <c r="Q665" s="1">
        <v>1</v>
      </c>
      <c r="R665" s="1">
        <f t="shared" si="10"/>
        <v>497</v>
      </c>
    </row>
    <row r="666" spans="1:18" x14ac:dyDescent="0.4">
      <c r="A666" s="1">
        <v>665</v>
      </c>
      <c r="B666" s="4" t="s">
        <v>699</v>
      </c>
      <c r="C666" s="4" t="s">
        <v>705</v>
      </c>
      <c r="D666" s="5" t="str">
        <f ca="1">OFFSET([1]行政区別年齢別人口統計表!$C$30,(ROW()-3)*37,0)</f>
        <v>大倉</v>
      </c>
      <c r="E666" s="6">
        <v>88</v>
      </c>
      <c r="F666" s="6">
        <v>84</v>
      </c>
      <c r="G666" s="6">
        <v>172</v>
      </c>
      <c r="H666" s="6">
        <v>71</v>
      </c>
      <c r="M666">
        <v>88</v>
      </c>
      <c r="N666">
        <v>84</v>
      </c>
      <c r="O666" s="1">
        <v>172</v>
      </c>
      <c r="P666" s="1">
        <v>71</v>
      </c>
      <c r="Q666" s="1">
        <v>0</v>
      </c>
      <c r="R666" s="1">
        <f t="shared" si="10"/>
        <v>71</v>
      </c>
    </row>
    <row r="667" spans="1:18" x14ac:dyDescent="0.4">
      <c r="A667" s="1">
        <v>666</v>
      </c>
      <c r="B667" s="4" t="s">
        <v>699</v>
      </c>
      <c r="C667" s="4" t="s">
        <v>706</v>
      </c>
      <c r="D667" s="5" t="str">
        <f ca="1">OFFSET([1]行政区別年齢別人口統計表!$C$30,(ROW()-3)*37,0)</f>
        <v>千倉</v>
      </c>
      <c r="E667" s="6">
        <v>84</v>
      </c>
      <c r="F667" s="6">
        <v>84</v>
      </c>
      <c r="G667" s="6">
        <v>168</v>
      </c>
      <c r="H667" s="6">
        <v>62</v>
      </c>
      <c r="M667">
        <v>84</v>
      </c>
      <c r="N667">
        <v>84</v>
      </c>
      <c r="O667" s="1">
        <v>168</v>
      </c>
      <c r="P667" s="1">
        <v>62</v>
      </c>
      <c r="Q667" s="1">
        <v>0</v>
      </c>
      <c r="R667" s="1">
        <f t="shared" si="10"/>
        <v>62</v>
      </c>
    </row>
    <row r="668" spans="1:18" x14ac:dyDescent="0.4">
      <c r="A668" s="1">
        <v>667</v>
      </c>
      <c r="B668" s="4" t="s">
        <v>699</v>
      </c>
      <c r="C668" s="4" t="s">
        <v>707</v>
      </c>
      <c r="D668" s="5" t="str">
        <f ca="1">OFFSET([1]行政区別年齢別人口統計表!$C$30,(ROW()-3)*37,0)</f>
        <v>下坂手</v>
      </c>
      <c r="E668" s="6">
        <v>24</v>
      </c>
      <c r="F668" s="6">
        <v>25</v>
      </c>
      <c r="G668" s="6">
        <v>49</v>
      </c>
      <c r="H668" s="6">
        <v>14</v>
      </c>
      <c r="M668">
        <v>24</v>
      </c>
      <c r="N668">
        <v>25</v>
      </c>
      <c r="O668" s="1">
        <v>49</v>
      </c>
      <c r="P668" s="1">
        <v>14</v>
      </c>
      <c r="Q668" s="1">
        <v>0</v>
      </c>
      <c r="R668" s="1">
        <f t="shared" si="10"/>
        <v>14</v>
      </c>
    </row>
    <row r="669" spans="1:18" x14ac:dyDescent="0.4">
      <c r="A669" s="1">
        <v>668</v>
      </c>
      <c r="B669" s="4" t="s">
        <v>699</v>
      </c>
      <c r="C669" s="4" t="s">
        <v>708</v>
      </c>
      <c r="D669" s="5" t="str">
        <f ca="1">OFFSET([1]行政区別年齢別人口統計表!$C$30,(ROW()-3)*37,0)</f>
        <v>上坂手</v>
      </c>
      <c r="E669" s="6">
        <v>27</v>
      </c>
      <c r="F669" s="6">
        <v>22</v>
      </c>
      <c r="G669" s="6">
        <v>49</v>
      </c>
      <c r="H669" s="6">
        <v>17</v>
      </c>
      <c r="M669">
        <v>27</v>
      </c>
      <c r="N669">
        <v>22</v>
      </c>
      <c r="O669" s="1">
        <v>49</v>
      </c>
      <c r="P669" s="1">
        <v>17</v>
      </c>
      <c r="Q669" s="1">
        <v>0</v>
      </c>
      <c r="R669" s="1">
        <f t="shared" si="10"/>
        <v>17</v>
      </c>
    </row>
    <row r="670" spans="1:18" x14ac:dyDescent="0.4">
      <c r="A670" s="1">
        <v>669</v>
      </c>
      <c r="B670" s="4" t="s">
        <v>699</v>
      </c>
      <c r="C670" s="4" t="s">
        <v>709</v>
      </c>
      <c r="D670" s="5" t="str">
        <f ca="1">OFFSET([1]行政区別年齢別人口統計表!$C$30,(ROW()-3)*37,0)</f>
        <v>杉江</v>
      </c>
      <c r="E670" s="6">
        <v>38</v>
      </c>
      <c r="F670" s="6">
        <v>44</v>
      </c>
      <c r="G670" s="6">
        <v>82</v>
      </c>
      <c r="H670" s="6">
        <v>36</v>
      </c>
      <c r="M670">
        <v>38</v>
      </c>
      <c r="N670">
        <v>44</v>
      </c>
      <c r="O670" s="1">
        <v>82</v>
      </c>
      <c r="P670" s="1">
        <v>36</v>
      </c>
      <c r="Q670" s="1">
        <v>0</v>
      </c>
      <c r="R670" s="1">
        <f t="shared" si="10"/>
        <v>36</v>
      </c>
    </row>
    <row r="671" spans="1:18" x14ac:dyDescent="0.4">
      <c r="A671" s="1">
        <v>670</v>
      </c>
      <c r="B671" s="4" t="s">
        <v>699</v>
      </c>
      <c r="C671" s="4" t="s">
        <v>710</v>
      </c>
      <c r="D671" s="7" t="s">
        <v>711</v>
      </c>
      <c r="E671" s="6">
        <v>54</v>
      </c>
      <c r="F671" s="6">
        <v>46</v>
      </c>
      <c r="G671" s="6">
        <v>100</v>
      </c>
      <c r="H671" s="6">
        <v>39</v>
      </c>
      <c r="M671">
        <v>54</v>
      </c>
      <c r="N671">
        <v>46</v>
      </c>
      <c r="O671" s="1">
        <v>100</v>
      </c>
      <c r="P671" s="1">
        <v>39</v>
      </c>
      <c r="Q671" s="1">
        <v>0</v>
      </c>
      <c r="R671" s="1">
        <f t="shared" si="10"/>
        <v>39</v>
      </c>
    </row>
    <row r="672" spans="1:18" x14ac:dyDescent="0.4">
      <c r="A672" s="1">
        <v>671</v>
      </c>
      <c r="B672" s="4" t="s">
        <v>699</v>
      </c>
      <c r="C672" s="4" t="s">
        <v>712</v>
      </c>
      <c r="D672" s="5" t="str">
        <f ca="1">OFFSET([1]行政区別年齢別人口統計表!$C$30,(ROW()-3)*37,0)</f>
        <v>新所</v>
      </c>
      <c r="E672" s="6">
        <v>116</v>
      </c>
      <c r="F672" s="6">
        <v>129</v>
      </c>
      <c r="G672" s="6">
        <v>245</v>
      </c>
      <c r="H672" s="6">
        <v>87</v>
      </c>
      <c r="M672">
        <v>116</v>
      </c>
      <c r="N672">
        <v>129</v>
      </c>
      <c r="O672" s="1">
        <v>245</v>
      </c>
      <c r="P672" s="1">
        <v>87</v>
      </c>
      <c r="Q672" s="1">
        <v>0</v>
      </c>
      <c r="R672" s="1">
        <f t="shared" si="10"/>
        <v>87</v>
      </c>
    </row>
    <row r="673" spans="1:18" x14ac:dyDescent="0.4">
      <c r="A673" s="1">
        <v>672</v>
      </c>
      <c r="B673" s="4" t="s">
        <v>699</v>
      </c>
      <c r="C673" s="4" t="s">
        <v>711</v>
      </c>
      <c r="D673" s="5" t="str">
        <f ca="1">OFFSET([1]行政区別年齢別人口統計表!$C$30,(ROW()-3)*37,0)</f>
        <v>西川</v>
      </c>
      <c r="E673" s="6">
        <v>11</v>
      </c>
      <c r="F673" s="6">
        <v>4</v>
      </c>
      <c r="G673" s="6">
        <v>15</v>
      </c>
      <c r="H673" s="6">
        <v>14</v>
      </c>
      <c r="M673">
        <v>11</v>
      </c>
      <c r="N673">
        <v>4</v>
      </c>
      <c r="O673" s="1">
        <v>15</v>
      </c>
      <c r="P673" s="1">
        <v>14</v>
      </c>
      <c r="Q673" s="1">
        <v>0</v>
      </c>
      <c r="R673" s="1">
        <f t="shared" si="10"/>
        <v>14</v>
      </c>
    </row>
    <row r="674" spans="1:18" x14ac:dyDescent="0.4">
      <c r="A674" s="1">
        <v>673</v>
      </c>
      <c r="B674" s="4" t="s">
        <v>699</v>
      </c>
      <c r="C674" s="4" t="s">
        <v>713</v>
      </c>
      <c r="D674" s="5" t="str">
        <f ca="1">OFFSET([1]行政区別年齢別人口統計表!$C$30,(ROW()-3)*37,0)</f>
        <v>リンピアＮＡＧＡＳＨ</v>
      </c>
      <c r="E674" s="6">
        <v>36</v>
      </c>
      <c r="F674" s="6">
        <v>34</v>
      </c>
      <c r="G674" s="6">
        <v>70</v>
      </c>
      <c r="H674" s="6">
        <v>19</v>
      </c>
      <c r="M674">
        <v>36</v>
      </c>
      <c r="N674">
        <v>34</v>
      </c>
      <c r="O674" s="1">
        <v>70</v>
      </c>
      <c r="P674" s="1">
        <v>19</v>
      </c>
      <c r="Q674" s="1">
        <v>0</v>
      </c>
      <c r="R674" s="1">
        <f t="shared" si="10"/>
        <v>19</v>
      </c>
    </row>
    <row r="675" spans="1:18" x14ac:dyDescent="0.4">
      <c r="A675" s="1">
        <v>674</v>
      </c>
      <c r="B675" s="4" t="s">
        <v>714</v>
      </c>
      <c r="C675" s="4" t="s">
        <v>715</v>
      </c>
      <c r="D675" s="5" t="str">
        <f ca="1">OFFSET([1]行政区別年齢別人口統計表!$C$30,(ROW()-3)*37,0)</f>
        <v>ソフィアタウン</v>
      </c>
      <c r="E675" s="6">
        <v>53</v>
      </c>
      <c r="F675" s="6">
        <v>55</v>
      </c>
      <c r="G675" s="6">
        <v>108</v>
      </c>
      <c r="H675" s="6">
        <v>37</v>
      </c>
      <c r="M675">
        <v>53</v>
      </c>
      <c r="N675">
        <v>55</v>
      </c>
      <c r="O675" s="1">
        <v>108</v>
      </c>
      <c r="P675" s="1">
        <v>38</v>
      </c>
      <c r="Q675" s="1">
        <v>1</v>
      </c>
      <c r="R675" s="1">
        <f t="shared" si="10"/>
        <v>37</v>
      </c>
    </row>
    <row r="676" spans="1:18" x14ac:dyDescent="0.4">
      <c r="A676" s="1">
        <v>675</v>
      </c>
      <c r="B676" s="4" t="s">
        <v>714</v>
      </c>
      <c r="C676" s="4" t="s">
        <v>716</v>
      </c>
      <c r="D676" s="5" t="str">
        <f ca="1">OFFSET([1]行政区別年齢別人口統計表!$C$30,(ROW()-3)*37,0)</f>
        <v>鎌ケ地</v>
      </c>
      <c r="E676" s="6">
        <v>103</v>
      </c>
      <c r="F676" s="6">
        <v>120</v>
      </c>
      <c r="G676" s="6">
        <v>223</v>
      </c>
      <c r="H676" s="6">
        <v>90</v>
      </c>
      <c r="M676">
        <v>103</v>
      </c>
      <c r="N676">
        <v>120</v>
      </c>
      <c r="O676" s="1">
        <v>223</v>
      </c>
      <c r="P676" s="1">
        <v>90</v>
      </c>
      <c r="Q676" s="1">
        <v>0</v>
      </c>
      <c r="R676" s="1">
        <f t="shared" si="10"/>
        <v>90</v>
      </c>
    </row>
    <row r="677" spans="1:18" x14ac:dyDescent="0.4">
      <c r="A677" s="1">
        <v>676</v>
      </c>
      <c r="B677" s="4" t="s">
        <v>714</v>
      </c>
      <c r="C677" s="4" t="s">
        <v>717</v>
      </c>
      <c r="D677" s="5" t="str">
        <f ca="1">OFFSET([1]行政区別年齢別人口統計表!$C$30,(ROW()-3)*37,0)</f>
        <v>葭ケ須</v>
      </c>
      <c r="E677" s="6">
        <v>44</v>
      </c>
      <c r="F677" s="6">
        <v>46</v>
      </c>
      <c r="G677" s="6">
        <v>90</v>
      </c>
      <c r="H677" s="6">
        <v>35</v>
      </c>
      <c r="M677">
        <v>44</v>
      </c>
      <c r="N677">
        <v>46</v>
      </c>
      <c r="O677" s="1">
        <v>90</v>
      </c>
      <c r="P677" s="1">
        <v>36</v>
      </c>
      <c r="Q677" s="1">
        <v>1</v>
      </c>
      <c r="R677" s="1">
        <f t="shared" si="10"/>
        <v>35</v>
      </c>
    </row>
    <row r="678" spans="1:18" x14ac:dyDescent="0.4">
      <c r="A678" s="1">
        <v>677</v>
      </c>
      <c r="B678" s="4" t="s">
        <v>714</v>
      </c>
      <c r="C678" s="4" t="s">
        <v>718</v>
      </c>
      <c r="D678" s="5" t="str">
        <f ca="1">OFFSET([1]行政区別年齢別人口統計表!$C$30,(ROW()-3)*37,0)</f>
        <v>赤地</v>
      </c>
      <c r="E678" s="6">
        <v>159</v>
      </c>
      <c r="F678" s="6">
        <v>147</v>
      </c>
      <c r="G678" s="6">
        <v>306</v>
      </c>
      <c r="H678" s="6">
        <v>149</v>
      </c>
      <c r="M678">
        <v>159</v>
      </c>
      <c r="N678">
        <v>147</v>
      </c>
      <c r="O678" s="1">
        <v>306</v>
      </c>
      <c r="P678" s="1">
        <v>151</v>
      </c>
      <c r="Q678" s="1">
        <v>2</v>
      </c>
      <c r="R678" s="1">
        <f t="shared" si="10"/>
        <v>149</v>
      </c>
    </row>
    <row r="679" spans="1:18" x14ac:dyDescent="0.4">
      <c r="A679" s="1">
        <v>678</v>
      </c>
      <c r="B679" s="4" t="s">
        <v>714</v>
      </c>
      <c r="C679" s="4" t="s">
        <v>719</v>
      </c>
      <c r="D679" s="5" t="str">
        <f ca="1">OFFSET([1]行政区別年齢別人口統計表!$C$30,(ROW()-3)*37,0)</f>
        <v>ユニ－タウン</v>
      </c>
      <c r="E679" s="6">
        <v>35</v>
      </c>
      <c r="F679" s="6">
        <v>28</v>
      </c>
      <c r="G679" s="6">
        <v>63</v>
      </c>
      <c r="H679" s="6">
        <v>24</v>
      </c>
      <c r="M679">
        <v>35</v>
      </c>
      <c r="N679">
        <v>28</v>
      </c>
      <c r="O679" s="1">
        <v>63</v>
      </c>
      <c r="P679" s="1">
        <v>24</v>
      </c>
      <c r="Q679" s="1">
        <v>0</v>
      </c>
      <c r="R679" s="1">
        <f t="shared" si="10"/>
        <v>24</v>
      </c>
    </row>
    <row r="680" spans="1:18" x14ac:dyDescent="0.4">
      <c r="A680" s="1">
        <v>679</v>
      </c>
      <c r="B680" s="4" t="s">
        <v>714</v>
      </c>
      <c r="C680" s="4" t="s">
        <v>720</v>
      </c>
      <c r="D680" s="5" t="str">
        <f ca="1">OFFSET([1]行政区別年齢別人口統計表!$C$30,(ROW()-3)*37,0)</f>
        <v>西福豊</v>
      </c>
      <c r="E680" s="6">
        <v>63</v>
      </c>
      <c r="F680" s="6">
        <v>59</v>
      </c>
      <c r="G680" s="6">
        <v>122</v>
      </c>
      <c r="H680" s="6">
        <v>50</v>
      </c>
      <c r="M680">
        <v>63</v>
      </c>
      <c r="N680">
        <v>59</v>
      </c>
      <c r="O680" s="1">
        <v>122</v>
      </c>
      <c r="P680" s="1">
        <v>51</v>
      </c>
      <c r="Q680" s="1">
        <v>1</v>
      </c>
      <c r="R680" s="1">
        <f t="shared" si="10"/>
        <v>50</v>
      </c>
    </row>
    <row r="681" spans="1:18" x14ac:dyDescent="0.4">
      <c r="A681" s="1">
        <v>680</v>
      </c>
      <c r="B681" s="4" t="s">
        <v>714</v>
      </c>
      <c r="C681" s="4" t="s">
        <v>721</v>
      </c>
      <c r="D681" s="5" t="str">
        <f ca="1">OFFSET([1]行政区別年齢別人口統計表!$C$30,(ROW()-3)*37,0)</f>
        <v>東福豊</v>
      </c>
      <c r="E681" s="6">
        <v>65</v>
      </c>
      <c r="F681" s="6">
        <v>78</v>
      </c>
      <c r="G681" s="6">
        <v>143</v>
      </c>
      <c r="H681" s="6">
        <v>81</v>
      </c>
      <c r="M681">
        <v>65</v>
      </c>
      <c r="N681">
        <v>78</v>
      </c>
      <c r="O681" s="1">
        <v>143</v>
      </c>
      <c r="P681" s="1">
        <v>81</v>
      </c>
      <c r="Q681" s="1">
        <v>0</v>
      </c>
      <c r="R681" s="1">
        <f t="shared" si="10"/>
        <v>81</v>
      </c>
    </row>
    <row r="682" spans="1:18" x14ac:dyDescent="0.4">
      <c r="A682" s="1">
        <v>681</v>
      </c>
      <c r="B682" s="4" t="s">
        <v>714</v>
      </c>
      <c r="C682" s="4" t="s">
        <v>722</v>
      </c>
      <c r="D682" s="5" t="str">
        <f ca="1">OFFSET([1]行政区別年齢別人口統計表!$C$30,(ROW()-3)*37,0)</f>
        <v>福吉</v>
      </c>
      <c r="E682" s="6">
        <v>64</v>
      </c>
      <c r="F682" s="6">
        <v>83</v>
      </c>
      <c r="G682" s="6">
        <v>147</v>
      </c>
      <c r="H682" s="6">
        <v>65</v>
      </c>
      <c r="M682">
        <v>64</v>
      </c>
      <c r="N682">
        <v>83</v>
      </c>
      <c r="O682" s="1">
        <v>147</v>
      </c>
      <c r="P682" s="1">
        <v>65</v>
      </c>
      <c r="Q682" s="1">
        <v>0</v>
      </c>
      <c r="R682" s="1">
        <f t="shared" si="10"/>
        <v>65</v>
      </c>
    </row>
    <row r="683" spans="1:18" x14ac:dyDescent="0.4">
      <c r="A683" s="1">
        <v>682</v>
      </c>
      <c r="B683" s="4" t="s">
        <v>714</v>
      </c>
      <c r="C683" s="4" t="s">
        <v>723</v>
      </c>
      <c r="D683" s="5" t="str">
        <f ca="1">OFFSET([1]行政区別年齢別人口統計表!$C$30,(ROW()-3)*37,0)</f>
        <v>長地</v>
      </c>
      <c r="E683" s="6">
        <v>50</v>
      </c>
      <c r="F683" s="6">
        <v>45</v>
      </c>
      <c r="G683" s="6">
        <v>95</v>
      </c>
      <c r="H683" s="6">
        <v>38</v>
      </c>
      <c r="M683">
        <v>50</v>
      </c>
      <c r="N683">
        <v>45</v>
      </c>
      <c r="O683" s="1">
        <v>95</v>
      </c>
      <c r="P683" s="1">
        <v>38</v>
      </c>
      <c r="Q683" s="1">
        <v>0</v>
      </c>
      <c r="R683" s="1">
        <f t="shared" si="10"/>
        <v>38</v>
      </c>
    </row>
    <row r="684" spans="1:18" x14ac:dyDescent="0.4">
      <c r="A684" s="1">
        <v>683</v>
      </c>
      <c r="B684" s="4" t="s">
        <v>714</v>
      </c>
      <c r="C684" s="4" t="s">
        <v>724</v>
      </c>
      <c r="D684" s="5" t="str">
        <f ca="1">OFFSET([1]行政区別年齢別人口統計表!$C$30,(ROW()-3)*37,0)</f>
        <v>福吉西町</v>
      </c>
      <c r="E684" s="6">
        <v>21</v>
      </c>
      <c r="F684" s="6">
        <v>26</v>
      </c>
      <c r="G684" s="6">
        <v>47</v>
      </c>
      <c r="H684" s="6">
        <v>18</v>
      </c>
      <c r="M684">
        <v>21</v>
      </c>
      <c r="N684">
        <v>26</v>
      </c>
      <c r="O684" s="1">
        <v>47</v>
      </c>
      <c r="P684" s="1">
        <v>18</v>
      </c>
      <c r="Q684" s="1">
        <v>0</v>
      </c>
      <c r="R684" s="1">
        <f t="shared" si="10"/>
        <v>18</v>
      </c>
    </row>
    <row r="685" spans="1:18" x14ac:dyDescent="0.4">
      <c r="A685" s="1">
        <v>684</v>
      </c>
      <c r="B685" s="4" t="s">
        <v>714</v>
      </c>
      <c r="C685" s="4" t="s">
        <v>725</v>
      </c>
      <c r="D685" s="5" t="str">
        <f ca="1">OFFSET([1]行政区別年齢別人口統計表!$C$30,(ROW()-3)*37,0)</f>
        <v>都羅</v>
      </c>
      <c r="E685" s="6">
        <v>15</v>
      </c>
      <c r="F685" s="6">
        <v>12</v>
      </c>
      <c r="G685" s="6">
        <v>27</v>
      </c>
      <c r="H685" s="6">
        <v>15</v>
      </c>
      <c r="M685">
        <v>15</v>
      </c>
      <c r="N685">
        <v>12</v>
      </c>
      <c r="O685" s="1">
        <v>27</v>
      </c>
      <c r="P685" s="1">
        <v>15</v>
      </c>
      <c r="Q685" s="1">
        <v>0</v>
      </c>
      <c r="R685" s="1">
        <f t="shared" si="10"/>
        <v>15</v>
      </c>
    </row>
    <row r="686" spans="1:18" x14ac:dyDescent="0.4">
      <c r="A686" s="1">
        <v>685</v>
      </c>
      <c r="B686" s="4" t="s">
        <v>714</v>
      </c>
      <c r="C686" s="4" t="s">
        <v>726</v>
      </c>
      <c r="D686" s="5" t="str">
        <f ca="1">OFFSET([1]行政区別年齢別人口統計表!$C$30,(ROW()-3)*37,0)</f>
        <v>西福豊団地</v>
      </c>
      <c r="E686" s="6">
        <v>137</v>
      </c>
      <c r="F686" s="6">
        <v>145</v>
      </c>
      <c r="G686" s="6">
        <v>282</v>
      </c>
      <c r="H686" s="6">
        <v>124</v>
      </c>
      <c r="M686">
        <v>137</v>
      </c>
      <c r="N686">
        <v>145</v>
      </c>
      <c r="O686" s="1">
        <v>282</v>
      </c>
      <c r="P686" s="1">
        <v>125</v>
      </c>
      <c r="Q686" s="1">
        <v>1</v>
      </c>
      <c r="R686" s="1">
        <f t="shared" si="10"/>
        <v>124</v>
      </c>
    </row>
    <row r="687" spans="1:18" x14ac:dyDescent="0.4">
      <c r="A687" s="1">
        <v>686</v>
      </c>
      <c r="B687" s="4" t="s">
        <v>714</v>
      </c>
      <c r="C687" s="4" t="s">
        <v>727</v>
      </c>
      <c r="D687" s="5" t="str">
        <f ca="1">OFFSET([1]行政区別年齢別人口統計表!$C$30,(ROW()-3)*37,0)</f>
        <v>フェニックス</v>
      </c>
      <c r="E687" s="6">
        <v>158</v>
      </c>
      <c r="F687" s="6">
        <v>169</v>
      </c>
      <c r="G687" s="6">
        <v>327</v>
      </c>
      <c r="H687" s="6">
        <v>140</v>
      </c>
      <c r="M687">
        <v>158</v>
      </c>
      <c r="N687">
        <v>169</v>
      </c>
      <c r="O687" s="1">
        <v>327</v>
      </c>
      <c r="P687" s="1">
        <v>141</v>
      </c>
      <c r="Q687" s="1">
        <v>1</v>
      </c>
      <c r="R687" s="1">
        <f t="shared" si="10"/>
        <v>140</v>
      </c>
    </row>
    <row r="688" spans="1:18" x14ac:dyDescent="0.4">
      <c r="A688" s="1">
        <v>687</v>
      </c>
      <c r="B688" s="4" t="s">
        <v>714</v>
      </c>
      <c r="C688" s="4" t="s">
        <v>728</v>
      </c>
      <c r="D688" s="5" t="str">
        <f ca="1">OFFSET([1]行政区別年齢別人口統計表!$C$30,(ROW()-3)*37,0)</f>
        <v>長島苑</v>
      </c>
      <c r="E688" s="6">
        <v>123</v>
      </c>
      <c r="F688" s="6">
        <v>109</v>
      </c>
      <c r="G688" s="6">
        <v>232</v>
      </c>
      <c r="H688" s="6">
        <v>103</v>
      </c>
      <c r="M688">
        <v>123</v>
      </c>
      <c r="N688">
        <v>109</v>
      </c>
      <c r="O688" s="1">
        <v>232</v>
      </c>
      <c r="P688" s="1">
        <v>105</v>
      </c>
      <c r="Q688" s="1">
        <v>2</v>
      </c>
      <c r="R688" s="1">
        <f t="shared" si="10"/>
        <v>103</v>
      </c>
    </row>
    <row r="689" spans="1:18" x14ac:dyDescent="0.4">
      <c r="A689" s="1">
        <v>688</v>
      </c>
      <c r="B689" s="4" t="s">
        <v>714</v>
      </c>
      <c r="C689" s="4" t="s">
        <v>729</v>
      </c>
      <c r="D689" s="5" t="str">
        <f ca="1">OFFSET([1]行政区別年齢別人口統計表!$C$30,(ROW()-3)*37,0)</f>
        <v>福吉中</v>
      </c>
      <c r="E689" s="6">
        <v>71</v>
      </c>
      <c r="F689" s="6">
        <v>91</v>
      </c>
      <c r="G689" s="6">
        <v>162</v>
      </c>
      <c r="H689" s="6">
        <v>59</v>
      </c>
      <c r="M689">
        <v>71</v>
      </c>
      <c r="N689">
        <v>91</v>
      </c>
      <c r="O689" s="1">
        <v>162</v>
      </c>
      <c r="P689" s="1">
        <v>59</v>
      </c>
      <c r="Q689" s="1">
        <v>0</v>
      </c>
      <c r="R689" s="1">
        <f t="shared" si="10"/>
        <v>59</v>
      </c>
    </row>
    <row r="690" spans="1:18" x14ac:dyDescent="0.4">
      <c r="A690" s="1">
        <v>689</v>
      </c>
      <c r="B690" s="4" t="s">
        <v>714</v>
      </c>
      <c r="C690" s="4" t="s">
        <v>730</v>
      </c>
      <c r="D690" s="5" t="str">
        <f ca="1">OFFSET([1]行政区別年齢別人口統計表!$C$30,(ROW()-3)*37,0)</f>
        <v>白鶏</v>
      </c>
      <c r="E690" s="6">
        <v>120</v>
      </c>
      <c r="F690" s="6">
        <v>114</v>
      </c>
      <c r="G690" s="6">
        <v>234</v>
      </c>
      <c r="H690" s="6">
        <v>108</v>
      </c>
      <c r="M690">
        <v>120</v>
      </c>
      <c r="N690">
        <v>114</v>
      </c>
      <c r="O690" s="1">
        <v>234</v>
      </c>
      <c r="P690" s="1">
        <v>108</v>
      </c>
      <c r="Q690" s="1">
        <v>0</v>
      </c>
      <c r="R690" s="1">
        <f t="shared" si="10"/>
        <v>108</v>
      </c>
    </row>
    <row r="691" spans="1:18" x14ac:dyDescent="0.4">
      <c r="A691" s="1">
        <v>690</v>
      </c>
      <c r="B691" s="4" t="s">
        <v>714</v>
      </c>
      <c r="C691" s="4" t="s">
        <v>731</v>
      </c>
      <c r="D691" s="5" t="str">
        <f ca="1">OFFSET([1]行政区別年齢別人口統計表!$C$30,(ROW()-3)*37,0)</f>
        <v>横満蔵</v>
      </c>
      <c r="E691" s="6">
        <v>61</v>
      </c>
      <c r="F691" s="6">
        <v>59</v>
      </c>
      <c r="G691" s="6">
        <v>120</v>
      </c>
      <c r="H691" s="6">
        <v>46</v>
      </c>
      <c r="M691">
        <v>61</v>
      </c>
      <c r="N691">
        <v>59</v>
      </c>
      <c r="O691" s="1">
        <v>120</v>
      </c>
      <c r="P691" s="1">
        <v>46</v>
      </c>
      <c r="Q691" s="1">
        <v>0</v>
      </c>
      <c r="R691" s="1">
        <f t="shared" si="10"/>
        <v>46</v>
      </c>
    </row>
    <row r="692" spans="1:18" x14ac:dyDescent="0.4">
      <c r="A692" s="1">
        <v>691</v>
      </c>
      <c r="B692" s="4" t="s">
        <v>714</v>
      </c>
      <c r="C692" s="4" t="s">
        <v>732</v>
      </c>
      <c r="D692" s="5" t="str">
        <f ca="1">OFFSET([1]行政区別年齢別人口統計表!$C$30,(ROW()-3)*37,0)</f>
        <v>ハ－トガ－デン</v>
      </c>
      <c r="E692" s="6">
        <v>34</v>
      </c>
      <c r="F692" s="6">
        <v>33</v>
      </c>
      <c r="G692" s="6">
        <v>67</v>
      </c>
      <c r="H692" s="6">
        <v>18</v>
      </c>
      <c r="M692">
        <v>34</v>
      </c>
      <c r="N692">
        <v>33</v>
      </c>
      <c r="O692" s="1">
        <v>67</v>
      </c>
      <c r="P692" s="1">
        <v>18</v>
      </c>
      <c r="Q692" s="1">
        <v>0</v>
      </c>
      <c r="R692" s="1">
        <f t="shared" si="10"/>
        <v>18</v>
      </c>
    </row>
    <row r="693" spans="1:18" x14ac:dyDescent="0.4">
      <c r="A693" s="1">
        <v>692</v>
      </c>
      <c r="B693" s="4" t="s">
        <v>714</v>
      </c>
      <c r="C693" s="4" t="s">
        <v>733</v>
      </c>
      <c r="D693" s="5" t="str">
        <f ca="1">OFFSET([1]行政区別年齢別人口統計表!$C$30,(ROW()-3)*37,0)</f>
        <v>松西上</v>
      </c>
      <c r="E693" s="6">
        <v>42</v>
      </c>
      <c r="F693" s="6">
        <v>40</v>
      </c>
      <c r="G693" s="6">
        <v>82</v>
      </c>
      <c r="H693" s="6">
        <v>29</v>
      </c>
      <c r="M693">
        <v>42</v>
      </c>
      <c r="N693">
        <v>40</v>
      </c>
      <c r="O693" s="1">
        <v>82</v>
      </c>
      <c r="P693" s="1">
        <v>29</v>
      </c>
      <c r="Q693" s="1">
        <v>0</v>
      </c>
      <c r="R693" s="1">
        <f t="shared" si="10"/>
        <v>29</v>
      </c>
    </row>
    <row r="694" spans="1:18" x14ac:dyDescent="0.4">
      <c r="A694" s="1">
        <v>693</v>
      </c>
      <c r="B694" s="4" t="s">
        <v>714</v>
      </c>
      <c r="C694" s="11" t="s">
        <v>734</v>
      </c>
      <c r="D694" s="5" t="str">
        <f ca="1">OFFSET([1]行政区別年齢別人口統計表!$C$30,(ROW()-3)*37,0)</f>
        <v>松西下</v>
      </c>
      <c r="E694" s="6">
        <v>69</v>
      </c>
      <c r="F694" s="6">
        <v>77</v>
      </c>
      <c r="G694" s="6">
        <v>146</v>
      </c>
      <c r="H694" s="6">
        <v>45</v>
      </c>
      <c r="M694">
        <v>69</v>
      </c>
      <c r="N694">
        <v>77</v>
      </c>
      <c r="O694" s="1">
        <v>146</v>
      </c>
      <c r="P694" s="1">
        <v>46</v>
      </c>
      <c r="Q694" s="1">
        <v>1</v>
      </c>
      <c r="R694" s="1">
        <f t="shared" si="10"/>
        <v>45</v>
      </c>
    </row>
    <row r="695" spans="1:18" x14ac:dyDescent="0.4">
      <c r="A695" s="1">
        <v>694</v>
      </c>
      <c r="B695" s="4" t="s">
        <v>714</v>
      </c>
      <c r="C695" s="11" t="s">
        <v>735</v>
      </c>
      <c r="D695" s="5" t="str">
        <f ca="1">OFFSET([1]行政区別年齢別人口統計表!$C$30,(ROW()-3)*37,0)</f>
        <v>松中</v>
      </c>
      <c r="E695" s="6">
        <v>111</v>
      </c>
      <c r="F695" s="6">
        <v>115</v>
      </c>
      <c r="G695" s="6">
        <v>226</v>
      </c>
      <c r="H695" s="6">
        <v>71</v>
      </c>
      <c r="M695">
        <v>111</v>
      </c>
      <c r="N695">
        <v>115</v>
      </c>
      <c r="O695" s="1">
        <v>226</v>
      </c>
      <c r="P695" s="1">
        <v>71</v>
      </c>
      <c r="Q695" s="1">
        <v>0</v>
      </c>
      <c r="R695" s="1">
        <f t="shared" si="10"/>
        <v>71</v>
      </c>
    </row>
    <row r="696" spans="1:18" x14ac:dyDescent="0.4">
      <c r="A696" s="1">
        <v>695</v>
      </c>
      <c r="B696" s="4" t="s">
        <v>714</v>
      </c>
      <c r="C696" s="11" t="s">
        <v>736</v>
      </c>
      <c r="D696" s="7" t="s">
        <v>737</v>
      </c>
      <c r="E696" s="6">
        <v>6</v>
      </c>
      <c r="F696" s="6">
        <v>3</v>
      </c>
      <c r="G696" s="6">
        <v>9</v>
      </c>
      <c r="H696" s="6">
        <v>9</v>
      </c>
      <c r="M696">
        <v>6</v>
      </c>
      <c r="N696">
        <v>3</v>
      </c>
      <c r="O696" s="1">
        <v>9</v>
      </c>
      <c r="P696" s="1">
        <v>9</v>
      </c>
      <c r="Q696" s="1">
        <v>0</v>
      </c>
      <c r="R696" s="1">
        <f t="shared" si="10"/>
        <v>9</v>
      </c>
    </row>
    <row r="697" spans="1:18" x14ac:dyDescent="0.4">
      <c r="A697" s="1">
        <v>696</v>
      </c>
      <c r="B697" s="4" t="s">
        <v>714</v>
      </c>
      <c r="C697" s="11" t="s">
        <v>738</v>
      </c>
      <c r="D697" s="5" t="str">
        <f ca="1">OFFSET([1]行政区別年齢別人口統計表!$C$30,(ROW()-3)*37,0)</f>
        <v>白鶏警察官舎</v>
      </c>
      <c r="E697" s="6">
        <v>17</v>
      </c>
      <c r="F697" s="6">
        <v>9</v>
      </c>
      <c r="G697" s="6">
        <v>26</v>
      </c>
      <c r="H697" s="6">
        <v>11</v>
      </c>
      <c r="M697">
        <v>17</v>
      </c>
      <c r="N697">
        <v>9</v>
      </c>
      <c r="O697" s="1">
        <v>26</v>
      </c>
      <c r="P697" s="1">
        <v>11</v>
      </c>
      <c r="Q697" s="1">
        <v>0</v>
      </c>
      <c r="R697" s="1">
        <f t="shared" si="10"/>
        <v>11</v>
      </c>
    </row>
    <row r="698" spans="1:18" x14ac:dyDescent="0.4">
      <c r="A698" s="1">
        <v>697</v>
      </c>
      <c r="B698" s="4" t="s">
        <v>714</v>
      </c>
      <c r="C698" s="11" t="s">
        <v>737</v>
      </c>
      <c r="D698" s="5" t="str">
        <f ca="1">OFFSET([1]行政区別年齢別人口統計表!$C$30,(ROW()-3)*37,0)</f>
        <v>ニュ－タウン白鶏</v>
      </c>
      <c r="E698" s="6">
        <v>65</v>
      </c>
      <c r="F698" s="6">
        <v>1</v>
      </c>
      <c r="G698" s="6">
        <v>66</v>
      </c>
      <c r="H698" s="6">
        <v>65</v>
      </c>
      <c r="M698">
        <v>65</v>
      </c>
      <c r="N698">
        <v>1</v>
      </c>
      <c r="O698" s="1">
        <v>66</v>
      </c>
      <c r="P698" s="1">
        <v>65</v>
      </c>
      <c r="Q698" s="1">
        <v>0</v>
      </c>
      <c r="R698" s="1">
        <f t="shared" si="10"/>
        <v>65</v>
      </c>
    </row>
    <row r="699" spans="1:18" x14ac:dyDescent="0.4">
      <c r="A699" s="1">
        <v>698</v>
      </c>
      <c r="B699" s="4" t="s">
        <v>714</v>
      </c>
      <c r="C699" s="4" t="s">
        <v>739</v>
      </c>
      <c r="D699" s="5" t="str">
        <f ca="1">OFFSET([1]行政区別年齢別人口統計表!$C$30,(ROW()-3)*37,0)</f>
        <v>長島観光福豊寮</v>
      </c>
      <c r="E699" s="6">
        <v>1</v>
      </c>
      <c r="F699" s="6">
        <v>175</v>
      </c>
      <c r="G699" s="6">
        <v>176</v>
      </c>
      <c r="H699" s="6">
        <v>175</v>
      </c>
      <c r="M699">
        <v>1</v>
      </c>
      <c r="N699">
        <v>175</v>
      </c>
      <c r="O699" s="1">
        <v>176</v>
      </c>
      <c r="P699" s="1">
        <v>175</v>
      </c>
      <c r="Q699" s="1">
        <v>0</v>
      </c>
      <c r="R699" s="1">
        <f t="shared" si="10"/>
        <v>175</v>
      </c>
    </row>
    <row r="700" spans="1:18" x14ac:dyDescent="0.4">
      <c r="A700" s="1">
        <v>699</v>
      </c>
      <c r="B700" s="4" t="s">
        <v>714</v>
      </c>
      <c r="C700" s="6" t="s">
        <v>740</v>
      </c>
      <c r="D700" s="6" t="s">
        <v>6</v>
      </c>
      <c r="E700" s="6">
        <v>13</v>
      </c>
      <c r="F700" s="6">
        <v>13</v>
      </c>
      <c r="G700" s="6">
        <v>26</v>
      </c>
      <c r="H700" s="6">
        <v>25</v>
      </c>
      <c r="M700">
        <v>13</v>
      </c>
      <c r="N700">
        <v>13</v>
      </c>
      <c r="O700" s="1">
        <v>26</v>
      </c>
      <c r="P700" s="1">
        <v>25</v>
      </c>
      <c r="Q700" s="1">
        <v>0</v>
      </c>
      <c r="R700" s="1">
        <f t="shared" si="10"/>
        <v>25</v>
      </c>
    </row>
    <row r="701" spans="1:18" ht="19.5" thickBot="1" x14ac:dyDescent="0.45">
      <c r="A701" s="1">
        <v>700</v>
      </c>
      <c r="B701" s="4" t="s">
        <v>714</v>
      </c>
      <c r="C701" s="12" t="s">
        <v>741</v>
      </c>
      <c r="D701" s="12"/>
      <c r="E701" s="12">
        <v>11</v>
      </c>
      <c r="F701" s="12">
        <v>18</v>
      </c>
      <c r="G701" s="12">
        <v>29</v>
      </c>
      <c r="H701" s="12">
        <v>26</v>
      </c>
      <c r="M701">
        <v>11</v>
      </c>
      <c r="N701">
        <v>18</v>
      </c>
      <c r="O701" s="1">
        <v>29</v>
      </c>
      <c r="P701" s="1">
        <v>26</v>
      </c>
      <c r="Q701" s="1">
        <v>0</v>
      </c>
      <c r="R701" s="1">
        <f t="shared" si="10"/>
        <v>26</v>
      </c>
    </row>
    <row r="702" spans="1:18" ht="19.5" thickTop="1" x14ac:dyDescent="0.4">
      <c r="A702" s="1">
        <v>701</v>
      </c>
      <c r="B702" s="13"/>
      <c r="C702" s="14" t="s">
        <v>6</v>
      </c>
      <c r="D702" s="14"/>
      <c r="E702" s="14">
        <f>SUM(E3:E701)</f>
        <v>68704</v>
      </c>
      <c r="F702" s="14">
        <f t="shared" ref="F702:H702" si="11">SUM(F3:F701)</f>
        <v>69975</v>
      </c>
      <c r="G702" s="14">
        <f t="shared" si="11"/>
        <v>138679</v>
      </c>
      <c r="H702" s="14">
        <f t="shared" si="11"/>
        <v>61844</v>
      </c>
      <c r="P702" s="1">
        <f>SUM(P3:P701)</f>
        <v>62338</v>
      </c>
      <c r="Q702" s="1">
        <f>SUM(Q3:Q701)</f>
        <v>494</v>
      </c>
    </row>
    <row r="703" spans="1:18" x14ac:dyDescent="0.4">
      <c r="A703" s="1">
        <v>702</v>
      </c>
      <c r="B703" s="15"/>
    </row>
    <row r="704" spans="1:18" x14ac:dyDescent="0.4">
      <c r="B704" s="15"/>
    </row>
    <row r="705" spans="2:2" x14ac:dyDescent="0.4">
      <c r="B705" s="15"/>
    </row>
    <row r="706" spans="2:2" x14ac:dyDescent="0.4">
      <c r="B706" s="15"/>
    </row>
    <row r="707" spans="2:2" x14ac:dyDescent="0.4">
      <c r="B707" s="15"/>
    </row>
    <row r="708" spans="2:2" x14ac:dyDescent="0.4">
      <c r="B708" s="15"/>
    </row>
    <row r="709" spans="2:2" x14ac:dyDescent="0.4">
      <c r="B709" s="15"/>
    </row>
    <row r="710" spans="2:2" x14ac:dyDescent="0.4">
      <c r="B710" s="15"/>
    </row>
    <row r="711" spans="2:2" x14ac:dyDescent="0.4">
      <c r="B711" s="15"/>
    </row>
    <row r="712" spans="2:2" x14ac:dyDescent="0.4">
      <c r="B712" s="15"/>
    </row>
    <row r="713" spans="2:2" x14ac:dyDescent="0.4">
      <c r="B713" s="15"/>
    </row>
    <row r="714" spans="2:2" x14ac:dyDescent="0.4">
      <c r="B714" s="15"/>
    </row>
    <row r="715" spans="2:2" x14ac:dyDescent="0.4">
      <c r="B715" s="15"/>
    </row>
    <row r="716" spans="2:2" x14ac:dyDescent="0.4">
      <c r="B716" s="15"/>
    </row>
    <row r="717" spans="2:2" x14ac:dyDescent="0.4">
      <c r="B717" s="15"/>
    </row>
    <row r="718" spans="2:2" x14ac:dyDescent="0.4">
      <c r="B718" s="15"/>
    </row>
    <row r="719" spans="2:2" x14ac:dyDescent="0.4">
      <c r="B719" s="15"/>
    </row>
    <row r="720" spans="2:2" x14ac:dyDescent="0.4">
      <c r="B720" s="15"/>
    </row>
    <row r="721" spans="2:2" x14ac:dyDescent="0.4">
      <c r="B721" s="15"/>
    </row>
    <row r="722" spans="2:2" x14ac:dyDescent="0.4">
      <c r="B722" s="15"/>
    </row>
    <row r="723" spans="2:2" x14ac:dyDescent="0.4">
      <c r="B723" s="15"/>
    </row>
    <row r="724" spans="2:2" x14ac:dyDescent="0.4">
      <c r="B724" s="15"/>
    </row>
    <row r="725" spans="2:2" x14ac:dyDescent="0.4">
      <c r="B725" s="15"/>
    </row>
    <row r="726" spans="2:2" x14ac:dyDescent="0.4">
      <c r="B726" s="15"/>
    </row>
    <row r="727" spans="2:2" x14ac:dyDescent="0.4">
      <c r="B727" s="15"/>
    </row>
    <row r="728" spans="2:2" x14ac:dyDescent="0.4">
      <c r="B728" s="15"/>
    </row>
    <row r="729" spans="2:2" x14ac:dyDescent="0.4">
      <c r="B729" s="15"/>
    </row>
    <row r="730" spans="2:2" x14ac:dyDescent="0.4">
      <c r="B730" s="15"/>
    </row>
    <row r="731" spans="2:2" x14ac:dyDescent="0.4">
      <c r="B731" s="15"/>
    </row>
    <row r="732" spans="2:2" x14ac:dyDescent="0.4">
      <c r="B732" s="15"/>
    </row>
    <row r="733" spans="2:2" x14ac:dyDescent="0.4">
      <c r="B733" s="15"/>
    </row>
    <row r="734" spans="2:2" x14ac:dyDescent="0.4">
      <c r="B734" s="15"/>
    </row>
    <row r="735" spans="2:2" x14ac:dyDescent="0.4">
      <c r="B735" s="15"/>
    </row>
    <row r="736" spans="2:2" x14ac:dyDescent="0.4">
      <c r="B736" s="15"/>
    </row>
    <row r="737" spans="2:2" x14ac:dyDescent="0.4">
      <c r="B737" s="15"/>
    </row>
    <row r="738" spans="2:2" x14ac:dyDescent="0.4">
      <c r="B738" s="15"/>
    </row>
    <row r="739" spans="2:2" x14ac:dyDescent="0.4">
      <c r="B739" s="15"/>
    </row>
    <row r="740" spans="2:2" x14ac:dyDescent="0.4">
      <c r="B740" s="15"/>
    </row>
    <row r="741" spans="2:2" x14ac:dyDescent="0.4">
      <c r="B741" s="15"/>
    </row>
    <row r="742" spans="2:2" x14ac:dyDescent="0.4">
      <c r="B742" s="15"/>
    </row>
    <row r="743" spans="2:2" x14ac:dyDescent="0.4">
      <c r="B743" s="15"/>
    </row>
    <row r="744" spans="2:2" x14ac:dyDescent="0.4">
      <c r="B744" s="15"/>
    </row>
    <row r="745" spans="2:2" x14ac:dyDescent="0.4">
      <c r="B745" s="15"/>
    </row>
    <row r="746" spans="2:2" x14ac:dyDescent="0.4">
      <c r="B746" s="15"/>
    </row>
    <row r="747" spans="2:2" x14ac:dyDescent="0.4">
      <c r="B747" s="15"/>
    </row>
    <row r="748" spans="2:2" x14ac:dyDescent="0.4">
      <c r="B748" s="15"/>
    </row>
    <row r="749" spans="2:2" x14ac:dyDescent="0.4">
      <c r="B749" s="15"/>
    </row>
    <row r="750" spans="2:2" x14ac:dyDescent="0.4">
      <c r="B750" s="15"/>
    </row>
    <row r="751" spans="2:2" x14ac:dyDescent="0.4">
      <c r="B751" s="15"/>
    </row>
    <row r="752" spans="2:2" x14ac:dyDescent="0.4">
      <c r="B752" s="15"/>
    </row>
    <row r="753" spans="2:2" x14ac:dyDescent="0.4">
      <c r="B753" s="15"/>
    </row>
    <row r="754" spans="2:2" x14ac:dyDescent="0.4">
      <c r="B754" s="15"/>
    </row>
    <row r="755" spans="2:2" x14ac:dyDescent="0.4">
      <c r="B755" s="15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行政区別（世帯数含）</vt:lpstr>
      <vt:lpstr>'行政区別（世帯数含）'!Print_Area</vt:lpstr>
      <vt:lpstr>'行政区別（世帯数含）'!Print_Titles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2024-04-10T04:07:02Z</dcterms:created>
  <dcterms:modified xsi:type="dcterms:W3CDTF">2024-04-10T04:07:31Z</dcterms:modified>
</cp:coreProperties>
</file>