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omain-p\hikone\企画課\000企画課\11各種市勢統計に関すること(統計庶務、統計書)\◆統計書\$◆R5統計書\③製本データ\"/>
    </mc:Choice>
  </mc:AlternateContent>
  <xr:revisionPtr revIDLastSave="0" documentId="13_ncr:1_{CBE2E914-86D9-4227-8345-A2942F9319DC}" xr6:coauthVersionLast="47" xr6:coauthVersionMax="47" xr10:uidLastSave="{00000000-0000-0000-0000-000000000000}"/>
  <bookViews>
    <workbookView xWindow="-120" yWindow="-120" windowWidth="29040" windowHeight="15840" tabRatio="525" xr2:uid="{00000000-000D-0000-FFFF-FFFF00000000}"/>
  </bookViews>
  <sheets>
    <sheet name="2-11 " sheetId="10" r:id="rId1"/>
    <sheet name="2-12" sheetId="7" r:id="rId2"/>
    <sheet name="2-13,14,15" sheetId="3" r:id="rId3"/>
    <sheet name="2-16" sheetId="4" r:id="rId4"/>
    <sheet name="2-17" sheetId="5" r:id="rId5"/>
    <sheet name="2-18" sheetId="6" r:id="rId6"/>
  </sheets>
  <definedNames>
    <definedName name="_xlnm.Print_Area" localSheetId="0">'2-11 '!$A$1:$P$46</definedName>
    <definedName name="_xlnm.Print_Area" localSheetId="2">'2-13,14,15'!$A$1:$N$45</definedName>
    <definedName name="_xlnm.Print_Area" localSheetId="3">'2-16'!$A$1:$L$56</definedName>
    <definedName name="_xlnm.Print_Area" localSheetId="4">'2-17'!$A$1:$BM$44</definedName>
    <definedName name="_xlnm.Print_Area" localSheetId="5">'2-18'!$A$1:$H$56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2" i="5" l="1"/>
  <c r="AJ32" i="5"/>
  <c r="AC32" i="5"/>
  <c r="AC33" i="5"/>
  <c r="AC34" i="5"/>
  <c r="B6" i="4"/>
  <c r="P8" i="4"/>
  <c r="G8" i="4"/>
  <c r="B14" i="4"/>
  <c r="B42" i="5"/>
  <c r="BE12" i="5" l="1"/>
  <c r="BE13" i="5"/>
  <c r="BE14" i="5"/>
  <c r="BE15" i="5"/>
  <c r="BE16" i="5"/>
  <c r="BE17" i="5"/>
  <c r="BE18" i="5"/>
  <c r="BE19" i="5"/>
  <c r="BE20" i="5"/>
  <c r="BE21" i="5"/>
  <c r="BE22" i="5"/>
  <c r="BE23" i="5"/>
  <c r="BE24" i="5"/>
  <c r="BE25" i="5"/>
  <c r="BE26" i="5"/>
  <c r="BE27" i="5"/>
  <c r="BE28" i="5"/>
  <c r="BE29" i="5"/>
  <c r="BE11" i="5"/>
  <c r="BB12" i="5"/>
  <c r="BB13" i="5"/>
  <c r="BB14" i="5"/>
  <c r="BB15" i="5"/>
  <c r="BB16" i="5"/>
  <c r="BB17" i="5"/>
  <c r="BB18" i="5"/>
  <c r="BB19" i="5"/>
  <c r="BB20" i="5"/>
  <c r="BB21" i="5"/>
  <c r="BB22" i="5"/>
  <c r="BB23" i="5"/>
  <c r="BB24" i="5"/>
  <c r="BB25" i="5"/>
  <c r="BB26" i="5"/>
  <c r="BB27" i="5"/>
  <c r="BB28" i="5"/>
  <c r="BB29" i="5"/>
  <c r="BB11" i="5"/>
  <c r="AX12" i="5"/>
  <c r="AX13" i="5"/>
  <c r="AX14" i="5"/>
  <c r="AX15" i="5"/>
  <c r="AX16" i="5"/>
  <c r="AX17" i="5"/>
  <c r="AX18" i="5"/>
  <c r="AX19" i="5"/>
  <c r="AX20" i="5"/>
  <c r="AX21" i="5"/>
  <c r="AX22" i="5"/>
  <c r="AX23" i="5"/>
  <c r="AX24" i="5"/>
  <c r="AX25" i="5"/>
  <c r="AX26" i="5"/>
  <c r="AX27" i="5"/>
  <c r="AX28" i="5"/>
  <c r="AX29" i="5"/>
  <c r="AX11" i="5"/>
  <c r="AU12" i="5"/>
  <c r="AU13" i="5"/>
  <c r="AU14" i="5"/>
  <c r="AU15" i="5"/>
  <c r="AU16" i="5"/>
  <c r="AU17" i="5"/>
  <c r="AU18" i="5"/>
  <c r="AU19" i="5"/>
  <c r="AU20" i="5"/>
  <c r="AU21" i="5"/>
  <c r="AU22" i="5"/>
  <c r="AU23" i="5"/>
  <c r="AU24" i="5"/>
  <c r="AU25" i="5"/>
  <c r="AU26" i="5"/>
  <c r="AU27" i="5"/>
  <c r="AU28" i="5"/>
  <c r="AU29" i="5"/>
  <c r="AU11" i="5"/>
  <c r="AR12" i="5"/>
  <c r="AR13" i="5"/>
  <c r="AR14" i="5"/>
  <c r="AR15" i="5"/>
  <c r="AR16" i="5"/>
  <c r="AR17" i="5"/>
  <c r="AR18" i="5"/>
  <c r="AR19" i="5"/>
  <c r="AR20" i="5"/>
  <c r="AR21" i="5"/>
  <c r="AR22" i="5"/>
  <c r="AR23" i="5"/>
  <c r="AR24" i="5"/>
  <c r="AR25" i="5"/>
  <c r="AR26" i="5"/>
  <c r="AR27" i="5"/>
  <c r="AR28" i="5"/>
  <c r="AR29" i="5"/>
  <c r="AR11" i="5"/>
  <c r="AO12" i="5"/>
  <c r="AO13" i="5"/>
  <c r="AO14" i="5"/>
  <c r="AO15" i="5"/>
  <c r="AO16" i="5"/>
  <c r="AO17" i="5"/>
  <c r="AO18" i="5"/>
  <c r="AO19" i="5"/>
  <c r="AO20" i="5"/>
  <c r="AO21" i="5"/>
  <c r="AO22" i="5"/>
  <c r="AO23" i="5"/>
  <c r="AO24" i="5"/>
  <c r="AO25" i="5"/>
  <c r="AO26" i="5"/>
  <c r="AO27" i="5"/>
  <c r="AO28" i="5"/>
  <c r="AO29" i="5"/>
  <c r="AO11" i="5"/>
  <c r="AK12" i="5"/>
  <c r="AK13" i="5"/>
  <c r="AK14" i="5"/>
  <c r="AK15" i="5"/>
  <c r="AK16" i="5"/>
  <c r="AK17" i="5"/>
  <c r="AK18" i="5"/>
  <c r="AK19" i="5"/>
  <c r="AK20" i="5"/>
  <c r="AK21" i="5"/>
  <c r="AK22" i="5"/>
  <c r="AK23" i="5"/>
  <c r="AK24" i="5"/>
  <c r="AK25" i="5"/>
  <c r="AK26" i="5"/>
  <c r="AK27" i="5"/>
  <c r="AK28" i="5"/>
  <c r="AK29" i="5"/>
  <c r="AK11" i="5"/>
  <c r="AH12" i="5"/>
  <c r="AH13" i="5"/>
  <c r="AH14" i="5"/>
  <c r="AH15" i="5"/>
  <c r="AH16" i="5"/>
  <c r="AH17" i="5"/>
  <c r="AH18" i="5"/>
  <c r="AH19" i="5"/>
  <c r="AH20" i="5"/>
  <c r="AH21" i="5"/>
  <c r="AH22" i="5"/>
  <c r="AH23" i="5"/>
  <c r="AH24" i="5"/>
  <c r="AH25" i="5"/>
  <c r="AH26" i="5"/>
  <c r="AH27" i="5"/>
  <c r="AH28" i="5"/>
  <c r="AH29" i="5"/>
  <c r="AH11" i="5"/>
  <c r="AE12" i="5"/>
  <c r="AE13" i="5"/>
  <c r="AE14" i="5"/>
  <c r="AE15" i="5"/>
  <c r="AE16" i="5"/>
  <c r="AE17" i="5"/>
  <c r="AE18" i="5"/>
  <c r="AE19" i="5"/>
  <c r="AE20" i="5"/>
  <c r="AE21" i="5"/>
  <c r="AE22" i="5"/>
  <c r="AE23" i="5"/>
  <c r="AE24" i="5"/>
  <c r="AE25" i="5"/>
  <c r="AE26" i="5"/>
  <c r="AE27" i="5"/>
  <c r="AE28" i="5"/>
  <c r="AE29" i="5"/>
  <c r="AE11" i="5"/>
  <c r="AB12" i="5"/>
  <c r="AB13" i="5"/>
  <c r="AB14" i="5"/>
  <c r="AB15" i="5"/>
  <c r="AB16" i="5"/>
  <c r="AB17" i="5"/>
  <c r="AB18" i="5"/>
  <c r="AB19" i="5"/>
  <c r="AB20" i="5"/>
  <c r="AB21" i="5"/>
  <c r="AB22" i="5"/>
  <c r="AB23" i="5"/>
  <c r="AB24" i="5"/>
  <c r="AB25" i="5"/>
  <c r="AB26" i="5"/>
  <c r="AB27" i="5"/>
  <c r="AB28" i="5"/>
  <c r="AB29" i="5"/>
  <c r="AB11" i="5"/>
  <c r="X12" i="5"/>
  <c r="X13" i="5"/>
  <c r="X14" i="5"/>
  <c r="X15" i="5"/>
  <c r="X16" i="5"/>
  <c r="X17" i="5"/>
  <c r="X18" i="5"/>
  <c r="X19" i="5"/>
  <c r="X20" i="5"/>
  <c r="X21" i="5"/>
  <c r="X22" i="5"/>
  <c r="X23" i="5"/>
  <c r="X24" i="5"/>
  <c r="X25" i="5"/>
  <c r="X26" i="5"/>
  <c r="X27" i="5"/>
  <c r="X28" i="5"/>
  <c r="X29" i="5"/>
  <c r="X11" i="5"/>
  <c r="U12" i="5"/>
  <c r="U13" i="5"/>
  <c r="U14" i="5"/>
  <c r="U15" i="5"/>
  <c r="U16" i="5"/>
  <c r="U17" i="5"/>
  <c r="U18" i="5"/>
  <c r="U19" i="5"/>
  <c r="U20" i="5"/>
  <c r="U21" i="5"/>
  <c r="U22" i="5"/>
  <c r="U23" i="5"/>
  <c r="U24" i="5"/>
  <c r="U25" i="5"/>
  <c r="U26" i="5"/>
  <c r="U27" i="5"/>
  <c r="U28" i="5"/>
  <c r="U29" i="5"/>
  <c r="U11" i="5"/>
  <c r="R12" i="5"/>
  <c r="R13" i="5"/>
  <c r="R14" i="5"/>
  <c r="R15" i="5"/>
  <c r="R16" i="5"/>
  <c r="R17" i="5"/>
  <c r="R18" i="5"/>
  <c r="R19" i="5"/>
  <c r="R20" i="5"/>
  <c r="R21" i="5"/>
  <c r="R22" i="5"/>
  <c r="R23" i="5"/>
  <c r="R24" i="5"/>
  <c r="R25" i="5"/>
  <c r="R26" i="5"/>
  <c r="R27" i="5"/>
  <c r="R28" i="5"/>
  <c r="R29" i="5"/>
  <c r="R11" i="5"/>
  <c r="O12" i="5"/>
  <c r="O13" i="5"/>
  <c r="O14" i="5"/>
  <c r="O15" i="5"/>
  <c r="O16" i="5"/>
  <c r="O17" i="5"/>
  <c r="O18" i="5"/>
  <c r="O19" i="5"/>
  <c r="O20" i="5"/>
  <c r="O21" i="5"/>
  <c r="O22" i="5"/>
  <c r="O23" i="5"/>
  <c r="O24" i="5"/>
  <c r="O25" i="5"/>
  <c r="O26" i="5"/>
  <c r="O27" i="5"/>
  <c r="O28" i="5"/>
  <c r="O29" i="5"/>
  <c r="O11" i="5"/>
  <c r="K12" i="5"/>
  <c r="K13" i="5"/>
  <c r="K14" i="5"/>
  <c r="K15" i="5"/>
  <c r="K16" i="5"/>
  <c r="K17" i="5"/>
  <c r="K18" i="5"/>
  <c r="K19" i="5"/>
  <c r="K20" i="5"/>
  <c r="K21" i="5"/>
  <c r="K22" i="5"/>
  <c r="K23" i="5"/>
  <c r="K24" i="5"/>
  <c r="K25" i="5"/>
  <c r="K26" i="5"/>
  <c r="K27" i="5"/>
  <c r="K28" i="5"/>
  <c r="K29" i="5"/>
  <c r="K11" i="5"/>
  <c r="H12" i="5"/>
  <c r="H13" i="5"/>
  <c r="H14" i="5"/>
  <c r="H15" i="5"/>
  <c r="H16" i="5"/>
  <c r="H17" i="5"/>
  <c r="H18" i="5"/>
  <c r="H19" i="5"/>
  <c r="H20" i="5"/>
  <c r="H21" i="5"/>
  <c r="H22" i="5"/>
  <c r="H23" i="5"/>
  <c r="H24" i="5"/>
  <c r="H25" i="5"/>
  <c r="H26" i="5"/>
  <c r="H27" i="5"/>
  <c r="H28" i="5"/>
  <c r="H29" i="5"/>
  <c r="H11" i="5"/>
  <c r="E12" i="5"/>
  <c r="E13" i="5"/>
  <c r="E14" i="5"/>
  <c r="E15" i="5"/>
  <c r="E16" i="5"/>
  <c r="E17" i="5"/>
  <c r="E18" i="5"/>
  <c r="E19" i="5"/>
  <c r="E20" i="5"/>
  <c r="E21" i="5"/>
  <c r="E22" i="5"/>
  <c r="E23" i="5"/>
  <c r="E24" i="5"/>
  <c r="E25" i="5"/>
  <c r="E26" i="5"/>
  <c r="E27" i="5"/>
  <c r="E28" i="5"/>
  <c r="E29" i="5"/>
  <c r="E11" i="5"/>
  <c r="P32" i="5" l="1"/>
  <c r="Q32" i="5"/>
  <c r="R32" i="5"/>
  <c r="S32" i="5"/>
  <c r="T32" i="5"/>
  <c r="U32" i="5"/>
  <c r="V32" i="5"/>
  <c r="W32" i="5"/>
  <c r="X32" i="5"/>
  <c r="Y32" i="5"/>
  <c r="Z32" i="5"/>
  <c r="O32" i="5"/>
  <c r="F32" i="5"/>
  <c r="G32" i="5"/>
  <c r="H32" i="5"/>
  <c r="I32" i="5"/>
  <c r="J32" i="5"/>
  <c r="K32" i="5"/>
  <c r="L32" i="5"/>
  <c r="M32" i="5"/>
  <c r="E32" i="5"/>
  <c r="F26" i="4"/>
  <c r="L14" i="4"/>
  <c r="H32" i="4"/>
  <c r="H26" i="4"/>
  <c r="C38" i="4"/>
  <c r="BE32" i="5" l="1"/>
  <c r="BF32" i="5"/>
  <c r="BG32" i="5"/>
  <c r="BC32" i="5"/>
  <c r="BD32" i="5"/>
  <c r="BB32" i="5"/>
  <c r="AX32" i="5"/>
  <c r="AY32" i="5"/>
  <c r="AZ32" i="5"/>
  <c r="AU32" i="5"/>
  <c r="AV32" i="5"/>
  <c r="AW32" i="5"/>
  <c r="AR32" i="5"/>
  <c r="AS32" i="5"/>
  <c r="AT32" i="5"/>
  <c r="AP32" i="5"/>
  <c r="AQ32" i="5"/>
  <c r="AO32" i="5"/>
  <c r="AK32" i="5"/>
  <c r="AL32" i="5"/>
  <c r="AM32" i="5"/>
  <c r="AH32" i="5"/>
  <c r="AE32" i="5"/>
  <c r="AF32" i="5"/>
  <c r="AG32" i="5"/>
  <c r="AD32" i="5"/>
  <c r="AB32" i="5"/>
  <c r="K33" i="5"/>
  <c r="L33" i="5"/>
  <c r="M33" i="5"/>
  <c r="F33" i="5"/>
  <c r="F34" i="5"/>
  <c r="E34" i="5"/>
  <c r="E33" i="5"/>
  <c r="B20" i="4" l="1"/>
  <c r="C20" i="4"/>
  <c r="D20" i="4"/>
  <c r="C32" i="5" l="1"/>
  <c r="G33" i="5"/>
  <c r="E9" i="5"/>
  <c r="E38" i="5" l="1"/>
  <c r="E40" i="5"/>
  <c r="E39"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D11" i="5"/>
  <c r="C11" i="5"/>
  <c r="B11" i="5" l="1"/>
  <c r="L38" i="4"/>
  <c r="K38" i="4"/>
  <c r="B50" i="4"/>
  <c r="C50" i="4"/>
  <c r="D50" i="4"/>
  <c r="L32" i="4"/>
  <c r="K32" i="4"/>
  <c r="J32" i="4"/>
  <c r="L26" i="4"/>
  <c r="K26" i="4"/>
  <c r="J26" i="4"/>
  <c r="L20" i="4"/>
  <c r="K20" i="4"/>
  <c r="J20" i="4"/>
  <c r="K14" i="4"/>
  <c r="J14" i="4"/>
  <c r="L8" i="4"/>
  <c r="K8" i="4"/>
  <c r="J8" i="4"/>
  <c r="H8" i="4"/>
  <c r="F8" i="4"/>
  <c r="H14" i="4"/>
  <c r="G14" i="4"/>
  <c r="F14" i="4"/>
  <c r="H20" i="4"/>
  <c r="G20" i="4"/>
  <c r="F20" i="4"/>
  <c r="G26" i="4"/>
  <c r="G32" i="4"/>
  <c r="F32" i="4"/>
  <c r="H38" i="4"/>
  <c r="G38" i="4"/>
  <c r="F38" i="4"/>
  <c r="H44" i="4"/>
  <c r="G44" i="4"/>
  <c r="F44" i="4"/>
  <c r="H50" i="4"/>
  <c r="G50" i="4"/>
  <c r="F50" i="4"/>
  <c r="D44" i="4"/>
  <c r="C44" i="4"/>
  <c r="B44" i="4"/>
  <c r="D38" i="4"/>
  <c r="B38" i="4"/>
  <c r="D32" i="4"/>
  <c r="C32" i="4"/>
  <c r="B32" i="4"/>
  <c r="D26" i="4"/>
  <c r="C26" i="4"/>
  <c r="B26" i="4"/>
  <c r="D14" i="4"/>
  <c r="C14" i="4"/>
  <c r="D8" i="4"/>
  <c r="C8" i="4"/>
  <c r="B8" i="4"/>
  <c r="B29" i="5"/>
  <c r="B28" i="5"/>
  <c r="B27" i="5"/>
  <c r="B26" i="5"/>
  <c r="B25" i="5"/>
  <c r="B24" i="5"/>
  <c r="B23" i="5"/>
  <c r="B22" i="5"/>
  <c r="B21" i="5"/>
  <c r="B20" i="5"/>
  <c r="B19" i="5"/>
  <c r="B18" i="5"/>
  <c r="B17" i="5"/>
  <c r="B16" i="5"/>
  <c r="B15" i="5"/>
  <c r="B14" i="5"/>
  <c r="B13" i="5"/>
  <c r="B12" i="5"/>
  <c r="AS34" i="5"/>
  <c r="AT33" i="5"/>
  <c r="AS33" i="5"/>
  <c r="AS9" i="5"/>
  <c r="AS38" i="5" s="1"/>
  <c r="AT9" i="5"/>
  <c r="AT38" i="5" s="1"/>
  <c r="F9" i="5"/>
  <c r="G9" i="5"/>
  <c r="G34" i="5"/>
  <c r="I9" i="5"/>
  <c r="I38" i="5" s="1"/>
  <c r="J9" i="5"/>
  <c r="J38" i="5" s="1"/>
  <c r="H9" i="5"/>
  <c r="H38" i="5" s="1"/>
  <c r="H34" i="5"/>
  <c r="H40" i="5" s="1"/>
  <c r="I33" i="5"/>
  <c r="J33" i="5"/>
  <c r="I34" i="5"/>
  <c r="J34" i="5"/>
  <c r="M9" i="5"/>
  <c r="BC34" i="5"/>
  <c r="AM34" i="5"/>
  <c r="AL34" i="5"/>
  <c r="AJ34" i="5"/>
  <c r="AI34" i="5"/>
  <c r="AG34" i="5"/>
  <c r="AF34" i="5"/>
  <c r="AD34" i="5"/>
  <c r="Z34" i="5"/>
  <c r="Y34" i="5"/>
  <c r="W34" i="5"/>
  <c r="V34" i="5"/>
  <c r="T34" i="5"/>
  <c r="S34" i="5"/>
  <c r="Q34" i="5"/>
  <c r="P34" i="5"/>
  <c r="L34" i="5"/>
  <c r="M34" i="5"/>
  <c r="M40" i="5" s="1"/>
  <c r="BG34" i="5"/>
  <c r="BF34" i="5"/>
  <c r="BG33" i="5"/>
  <c r="BF33" i="5"/>
  <c r="BD34" i="5"/>
  <c r="BD33" i="5"/>
  <c r="BC33" i="5"/>
  <c r="AZ34" i="5"/>
  <c r="AY34" i="5"/>
  <c r="AZ33" i="5"/>
  <c r="AY33" i="5"/>
  <c r="AW34" i="5"/>
  <c r="AV34" i="5"/>
  <c r="AW33" i="5"/>
  <c r="AV33" i="5"/>
  <c r="AQ34" i="5"/>
  <c r="AP34" i="5"/>
  <c r="AQ33" i="5"/>
  <c r="AP33" i="5"/>
  <c r="AM33" i="5"/>
  <c r="AL33" i="5"/>
  <c r="Z33" i="5"/>
  <c r="Y33" i="5"/>
  <c r="AJ33" i="5"/>
  <c r="AI33" i="5"/>
  <c r="AG33" i="5"/>
  <c r="AF33" i="5"/>
  <c r="AD33" i="5"/>
  <c r="W33" i="5"/>
  <c r="V33" i="5"/>
  <c r="T33" i="5"/>
  <c r="S33" i="5"/>
  <c r="Q33" i="5"/>
  <c r="P33" i="5"/>
  <c r="BE34" i="5"/>
  <c r="BE33" i="5"/>
  <c r="BG9" i="5"/>
  <c r="BG38" i="5" s="1"/>
  <c r="BF9" i="5"/>
  <c r="BF38" i="5" s="1"/>
  <c r="BB34" i="5"/>
  <c r="BB33" i="5"/>
  <c r="BB9" i="5"/>
  <c r="BD9" i="5"/>
  <c r="BD38" i="5" s="1"/>
  <c r="BC9" i="5"/>
  <c r="BC38" i="5" s="1"/>
  <c r="AX34" i="5"/>
  <c r="AX9" i="5"/>
  <c r="AX38" i="5" s="1"/>
  <c r="AX33" i="5"/>
  <c r="AZ9" i="5"/>
  <c r="AZ38" i="5" s="1"/>
  <c r="AY9" i="5"/>
  <c r="AY38" i="5" s="1"/>
  <c r="AU33" i="5"/>
  <c r="AW9" i="5"/>
  <c r="AW38" i="5" s="1"/>
  <c r="AV9" i="5"/>
  <c r="AV38" i="5" s="1"/>
  <c r="AR34" i="5"/>
  <c r="AR9" i="5"/>
  <c r="AR38" i="5" s="1"/>
  <c r="AO34" i="5"/>
  <c r="AO9" i="5"/>
  <c r="AQ9" i="5"/>
  <c r="AQ38" i="5" s="1"/>
  <c r="AP9" i="5"/>
  <c r="AP38" i="5" s="1"/>
  <c r="AK34" i="5"/>
  <c r="AK33" i="5"/>
  <c r="AM9" i="5"/>
  <c r="AM38" i="5" s="1"/>
  <c r="AL9" i="5"/>
  <c r="AL38" i="5" s="1"/>
  <c r="AH34" i="5"/>
  <c r="AH33" i="5"/>
  <c r="AJ9" i="5"/>
  <c r="AJ38" i="5" s="1"/>
  <c r="AI9" i="5"/>
  <c r="AI38" i="5" s="1"/>
  <c r="AE34" i="5"/>
  <c r="AE9" i="5"/>
  <c r="AE38" i="5" s="1"/>
  <c r="AG9" i="5"/>
  <c r="AG38" i="5" s="1"/>
  <c r="AF9" i="5"/>
  <c r="AF38" i="5" s="1"/>
  <c r="AB34" i="5"/>
  <c r="AB33" i="5"/>
  <c r="AB9" i="5"/>
  <c r="AB38" i="5" s="1"/>
  <c r="AD9" i="5"/>
  <c r="AD38" i="5" s="1"/>
  <c r="AC9" i="5"/>
  <c r="AC38" i="5" s="1"/>
  <c r="X34" i="5"/>
  <c r="X33" i="5"/>
  <c r="X9" i="5"/>
  <c r="X38" i="5" s="1"/>
  <c r="Z9" i="5"/>
  <c r="Z38" i="5" s="1"/>
  <c r="Y9" i="5"/>
  <c r="Y38" i="5" s="1"/>
  <c r="U34" i="5"/>
  <c r="U33" i="5"/>
  <c r="U9" i="5"/>
  <c r="U38" i="5" s="1"/>
  <c r="W9" i="5"/>
  <c r="W38" i="5" s="1"/>
  <c r="V9" i="5"/>
  <c r="V38" i="5" s="1"/>
  <c r="R34" i="5"/>
  <c r="R33" i="5"/>
  <c r="R9" i="5"/>
  <c r="R38" i="5" s="1"/>
  <c r="T9" i="5"/>
  <c r="T38" i="5" s="1"/>
  <c r="S9" i="5"/>
  <c r="S38" i="5" s="1"/>
  <c r="O34" i="5"/>
  <c r="O33" i="5"/>
  <c r="O9" i="5"/>
  <c r="Q9" i="5"/>
  <c r="Q38" i="5" s="1"/>
  <c r="P9" i="5"/>
  <c r="P38" i="5" s="1"/>
  <c r="K34" i="5"/>
  <c r="K9" i="5"/>
  <c r="L9" i="5"/>
  <c r="AU34" i="5"/>
  <c r="BE9" i="5"/>
  <c r="BE38" i="5" s="1"/>
  <c r="AU9" i="5"/>
  <c r="AU38" i="5" s="1"/>
  <c r="AT34" i="5"/>
  <c r="AK9" i="5"/>
  <c r="AK38" i="5" s="1"/>
  <c r="AH9" i="5"/>
  <c r="AH38" i="5" s="1"/>
  <c r="H33" i="5"/>
  <c r="AE33" i="5"/>
  <c r="AO33" i="5"/>
  <c r="AR33" i="5"/>
  <c r="AW39" i="5" l="1"/>
  <c r="AJ39" i="5"/>
  <c r="K40" i="5"/>
  <c r="H39" i="5"/>
  <c r="G40" i="5"/>
  <c r="AU40" i="5"/>
  <c r="AT39" i="5"/>
  <c r="AT40" i="5"/>
  <c r="AQ40" i="5"/>
  <c r="T39" i="5"/>
  <c r="AX39" i="5"/>
  <c r="V39" i="5"/>
  <c r="AV39" i="5"/>
  <c r="AM40" i="5"/>
  <c r="AS39" i="5"/>
  <c r="AR40" i="5"/>
  <c r="AX40" i="5"/>
  <c r="AV40" i="5"/>
  <c r="AS40" i="5"/>
  <c r="X40" i="5"/>
  <c r="AM39" i="5"/>
  <c r="AW40" i="5"/>
  <c r="BF39" i="5"/>
  <c r="J40" i="5"/>
  <c r="AP39" i="5"/>
  <c r="AY39" i="5"/>
  <c r="I40" i="5"/>
  <c r="AR39" i="5"/>
  <c r="AU39" i="5"/>
  <c r="AQ39" i="5"/>
  <c r="AZ39" i="5"/>
  <c r="J39" i="5"/>
  <c r="AZ40" i="5"/>
  <c r="AP40" i="5"/>
  <c r="AY40" i="5"/>
  <c r="I39" i="5"/>
  <c r="S40" i="5"/>
  <c r="T40" i="5"/>
  <c r="AH39" i="5"/>
  <c r="BE40" i="5"/>
  <c r="BC39" i="5"/>
  <c r="BG39" i="5"/>
  <c r="BD39" i="5"/>
  <c r="BF40" i="5"/>
  <c r="BC40" i="5"/>
  <c r="BE39" i="5"/>
  <c r="BD40" i="5"/>
  <c r="BG40" i="5"/>
  <c r="AO39" i="5"/>
  <c r="AK39" i="5"/>
  <c r="AD39" i="5"/>
  <c r="AF40" i="5"/>
  <c r="AL40" i="5"/>
  <c r="AE40" i="5"/>
  <c r="AH40" i="5"/>
  <c r="AK40" i="5"/>
  <c r="AF39" i="5"/>
  <c r="AG40" i="5"/>
  <c r="AE39" i="5"/>
  <c r="AG39" i="5"/>
  <c r="AC40" i="5"/>
  <c r="AI40" i="5"/>
  <c r="AC39" i="5"/>
  <c r="AI39" i="5"/>
  <c r="AL39" i="5"/>
  <c r="AD40" i="5"/>
  <c r="AJ40" i="5"/>
  <c r="Y40" i="5"/>
  <c r="R39" i="5"/>
  <c r="R40" i="5"/>
  <c r="U39" i="5"/>
  <c r="Q39" i="5"/>
  <c r="W39" i="5"/>
  <c r="Z39" i="5"/>
  <c r="P40" i="5"/>
  <c r="V40" i="5"/>
  <c r="P39" i="5"/>
  <c r="Y39" i="5"/>
  <c r="Z40" i="5"/>
  <c r="U40" i="5"/>
  <c r="X39" i="5"/>
  <c r="S39" i="5"/>
  <c r="Q40" i="5"/>
  <c r="W40" i="5"/>
  <c r="L40" i="5"/>
  <c r="G38" i="5"/>
  <c r="G39" i="5"/>
  <c r="L38" i="5"/>
  <c r="L39" i="5"/>
  <c r="F38" i="5"/>
  <c r="F40" i="5"/>
  <c r="F39" i="5"/>
  <c r="K38" i="5"/>
  <c r="K39" i="5"/>
  <c r="M38" i="5"/>
  <c r="M39" i="5"/>
  <c r="AO40" i="5"/>
  <c r="D6" i="4"/>
  <c r="C6" i="4"/>
  <c r="BB40" i="5"/>
  <c r="AB40" i="5"/>
  <c r="AB39" i="5"/>
  <c r="O39" i="5"/>
  <c r="D9" i="5"/>
  <c r="O8" i="4"/>
  <c r="Q8" i="4"/>
  <c r="O40" i="5"/>
  <c r="BB38" i="5"/>
  <c r="O38" i="5"/>
  <c r="AO38" i="5"/>
  <c r="BB39" i="5"/>
  <c r="D33" i="5"/>
  <c r="D34" i="5"/>
  <c r="C33" i="5"/>
  <c r="C9" i="5"/>
  <c r="C38" i="5" s="1"/>
  <c r="C34" i="5"/>
  <c r="D32" i="5"/>
  <c r="C39" i="5" l="1"/>
  <c r="D40" i="5"/>
  <c r="D38" i="5"/>
  <c r="C40" i="5"/>
  <c r="D39" i="5"/>
  <c r="B32" i="5"/>
  <c r="B33" i="5"/>
  <c r="B9" i="5"/>
  <c r="B34" i="5"/>
  <c r="B38" i="5" l="1"/>
  <c r="B40" i="5"/>
  <c r="B39" i="5"/>
</calcChain>
</file>

<file path=xl/sharedStrings.xml><?xml version="1.0" encoding="utf-8"?>
<sst xmlns="http://schemas.openxmlformats.org/spreadsheetml/2006/main" count="848" uniqueCount="461">
  <si>
    <t>区分</t>
  </si>
  <si>
    <t>総数</t>
  </si>
  <si>
    <t>稲枝町</t>
  </si>
  <si>
    <t>第２章　　人口</t>
  </si>
  <si>
    <t>（単位：人）</t>
  </si>
  <si>
    <t>計</t>
  </si>
  <si>
    <t>男</t>
  </si>
  <si>
    <t>女</t>
  </si>
  <si>
    <t>彦根市</t>
  </si>
  <si>
    <t>城東</t>
  </si>
  <si>
    <t>城西</t>
  </si>
  <si>
    <t>人口</t>
  </si>
  <si>
    <t>町丁大字名</t>
  </si>
  <si>
    <t>世帯数</t>
  </si>
  <si>
    <t>備考</t>
  </si>
  <si>
    <t>国勢調査</t>
  </si>
  <si>
    <t>地蔵町</t>
  </si>
  <si>
    <t>昭和５年</t>
  </si>
  <si>
    <t>平田町</t>
  </si>
  <si>
    <t>正法寺町</t>
  </si>
  <si>
    <t>服部町</t>
  </si>
  <si>
    <t>０～４歳</t>
  </si>
  <si>
    <t>10年</t>
  </si>
  <si>
    <t>和田町</t>
  </si>
  <si>
    <t>野田山町</t>
  </si>
  <si>
    <t>上稲葉町</t>
  </si>
  <si>
    <t>０</t>
  </si>
  <si>
    <t>３０</t>
  </si>
  <si>
    <t>６０</t>
  </si>
  <si>
    <t>９０</t>
  </si>
  <si>
    <t>15年</t>
  </si>
  <si>
    <t>戸賀町</t>
  </si>
  <si>
    <t>出町</t>
  </si>
  <si>
    <t>下稲葉町</t>
  </si>
  <si>
    <t>１</t>
  </si>
  <si>
    <t>３１</t>
  </si>
  <si>
    <t>６１</t>
  </si>
  <si>
    <t>９１</t>
  </si>
  <si>
    <t>20年</t>
  </si>
  <si>
    <t>…</t>
  </si>
  <si>
    <t>彦根市史、市町村沿革史</t>
  </si>
  <si>
    <t>船町</t>
  </si>
  <si>
    <t>小泉町</t>
  </si>
  <si>
    <t>南川瀬町</t>
  </si>
  <si>
    <t>出路町</t>
  </si>
  <si>
    <t>２</t>
  </si>
  <si>
    <t>３２</t>
  </si>
  <si>
    <t>６２</t>
  </si>
  <si>
    <t>９２</t>
  </si>
  <si>
    <t>５～９歳</t>
  </si>
  <si>
    <t>22年</t>
  </si>
  <si>
    <t>旭町</t>
  </si>
  <si>
    <t>野口町</t>
  </si>
  <si>
    <t>本庄町</t>
  </si>
  <si>
    <t>３</t>
  </si>
  <si>
    <t>３３</t>
  </si>
  <si>
    <t>６３</t>
  </si>
  <si>
    <t>９３</t>
  </si>
  <si>
    <t>10～14歳</t>
  </si>
  <si>
    <t>25年</t>
  </si>
  <si>
    <t>元町</t>
  </si>
  <si>
    <t>西今町</t>
  </si>
  <si>
    <t>甘呂町</t>
  </si>
  <si>
    <t>川瀬馬場町</t>
  </si>
  <si>
    <t>４</t>
  </si>
  <si>
    <t>３４</t>
  </si>
  <si>
    <t>６４</t>
  </si>
  <si>
    <t>９４</t>
  </si>
  <si>
    <t>15～19歳</t>
  </si>
  <si>
    <t>30年</t>
  </si>
  <si>
    <t>大東町</t>
  </si>
  <si>
    <t>野瀬町</t>
  </si>
  <si>
    <t>八坂町</t>
  </si>
  <si>
    <t>極楽寺町</t>
  </si>
  <si>
    <t>南三ツ谷町</t>
  </si>
  <si>
    <t>20～24歳</t>
  </si>
  <si>
    <t>35年</t>
  </si>
  <si>
    <t>佐和町</t>
  </si>
  <si>
    <t>宇尾町</t>
  </si>
  <si>
    <t>森堂町</t>
  </si>
  <si>
    <t>田附町</t>
  </si>
  <si>
    <t>５</t>
  </si>
  <si>
    <t>３５</t>
  </si>
  <si>
    <t>６５</t>
  </si>
  <si>
    <t>９５</t>
  </si>
  <si>
    <t>25～29歳</t>
  </si>
  <si>
    <t>40年</t>
  </si>
  <si>
    <t>立花町</t>
  </si>
  <si>
    <t>三津屋町</t>
  </si>
  <si>
    <t>金剛寺町</t>
  </si>
  <si>
    <t>新海町</t>
  </si>
  <si>
    <t>６</t>
  </si>
  <si>
    <t>３６</t>
  </si>
  <si>
    <t>６６</t>
  </si>
  <si>
    <t>９６</t>
  </si>
  <si>
    <t>30～34歳</t>
  </si>
  <si>
    <t>住民基本台帳人口＋外国人登録人口</t>
  </si>
  <si>
    <t>京町一丁目</t>
  </si>
  <si>
    <t>日夏町</t>
  </si>
  <si>
    <t>辻堂町</t>
  </si>
  <si>
    <t>７</t>
  </si>
  <si>
    <t>３７</t>
  </si>
  <si>
    <t>６７</t>
  </si>
  <si>
    <t>９７</t>
  </si>
  <si>
    <t>35～39歳</t>
  </si>
  <si>
    <t>京町二丁目</t>
  </si>
  <si>
    <t>馬場一丁目</t>
  </si>
  <si>
    <t>蓮台寺町</t>
  </si>
  <si>
    <t>８</t>
  </si>
  <si>
    <t>３８</t>
  </si>
  <si>
    <t>６８</t>
  </si>
  <si>
    <t>９８</t>
  </si>
  <si>
    <t>40～44歳</t>
  </si>
  <si>
    <t>京町三丁目</t>
  </si>
  <si>
    <t>馬場二丁目</t>
  </si>
  <si>
    <t>堀町</t>
  </si>
  <si>
    <t>下岡部町</t>
  </si>
  <si>
    <t>９</t>
  </si>
  <si>
    <t>３９</t>
  </si>
  <si>
    <t>６９</t>
  </si>
  <si>
    <t>９９</t>
  </si>
  <si>
    <t>45～49歳</t>
  </si>
  <si>
    <t>中央町</t>
  </si>
  <si>
    <t>松原一丁目</t>
  </si>
  <si>
    <t>中藪一丁目</t>
  </si>
  <si>
    <t>広野町</t>
  </si>
  <si>
    <t>石寺町</t>
  </si>
  <si>
    <t>100～104歳</t>
  </si>
  <si>
    <t>50～54歳</t>
  </si>
  <si>
    <t>45年</t>
  </si>
  <si>
    <t>錦町</t>
  </si>
  <si>
    <t>松原二丁目</t>
  </si>
  <si>
    <t>中藪二丁目</t>
  </si>
  <si>
    <t>犬方町</t>
  </si>
  <si>
    <t>薩摩町</t>
  </si>
  <si>
    <t>１０</t>
  </si>
  <si>
    <t>７０</t>
  </si>
  <si>
    <t>55～59歳</t>
  </si>
  <si>
    <t>河原一丁目</t>
  </si>
  <si>
    <t>松原町</t>
  </si>
  <si>
    <t>法士町</t>
  </si>
  <si>
    <t>柳川町</t>
  </si>
  <si>
    <t>１１</t>
  </si>
  <si>
    <t>４１</t>
  </si>
  <si>
    <t>７１</t>
  </si>
  <si>
    <t>１０１</t>
  </si>
  <si>
    <t>60～64歳</t>
  </si>
  <si>
    <t>河原二丁目</t>
  </si>
  <si>
    <t>古沢町</t>
  </si>
  <si>
    <t>長曽根町</t>
  </si>
  <si>
    <t>甲崎町</t>
  </si>
  <si>
    <t>１２</t>
  </si>
  <si>
    <t>４２</t>
  </si>
  <si>
    <t>７２</t>
  </si>
  <si>
    <t>１０２</t>
  </si>
  <si>
    <t>65～69歳</t>
  </si>
  <si>
    <t>河原三丁目</t>
  </si>
  <si>
    <t>下西川町</t>
  </si>
  <si>
    <t>１３</t>
  </si>
  <si>
    <t>４３</t>
  </si>
  <si>
    <t>７３</t>
  </si>
  <si>
    <t>１０３</t>
  </si>
  <si>
    <t>70～74歳</t>
  </si>
  <si>
    <t>銀座町</t>
  </si>
  <si>
    <t>長曽根南町</t>
  </si>
  <si>
    <t>清崎町</t>
  </si>
  <si>
    <t>上西川町</t>
  </si>
  <si>
    <t>１４</t>
  </si>
  <si>
    <t>４４</t>
  </si>
  <si>
    <t>７４</t>
  </si>
  <si>
    <t>１０４</t>
  </si>
  <si>
    <t>75～79歳</t>
  </si>
  <si>
    <t>50年</t>
  </si>
  <si>
    <t>芹橋一丁目</t>
  </si>
  <si>
    <t>賀田山町</t>
  </si>
  <si>
    <t>上岡部町</t>
  </si>
  <si>
    <t>80～84歳</t>
  </si>
  <si>
    <t>橋向町</t>
  </si>
  <si>
    <t>里根町</t>
  </si>
  <si>
    <t>千尋町</t>
  </si>
  <si>
    <t>田原町</t>
  </si>
  <si>
    <t>１５</t>
  </si>
  <si>
    <t>４５</t>
  </si>
  <si>
    <t>７５</t>
  </si>
  <si>
    <t>85～89歳</t>
  </si>
  <si>
    <t>新町</t>
  </si>
  <si>
    <t>外町</t>
  </si>
  <si>
    <t>太堂町</t>
  </si>
  <si>
    <t>１６</t>
  </si>
  <si>
    <t>４６</t>
  </si>
  <si>
    <t>７６</t>
  </si>
  <si>
    <t>芹中町</t>
  </si>
  <si>
    <t>幸町</t>
  </si>
  <si>
    <t>安食中町</t>
  </si>
  <si>
    <t>１７</t>
  </si>
  <si>
    <t>４７</t>
  </si>
  <si>
    <t>７７</t>
  </si>
  <si>
    <t>大橋町</t>
  </si>
  <si>
    <t>安清町</t>
  </si>
  <si>
    <t>楡町</t>
  </si>
  <si>
    <t>１８</t>
  </si>
  <si>
    <t>４８</t>
  </si>
  <si>
    <t>７８</t>
  </si>
  <si>
    <t>55年</t>
  </si>
  <si>
    <t>後三条町</t>
  </si>
  <si>
    <t>安清東町</t>
  </si>
  <si>
    <t>１９</t>
  </si>
  <si>
    <t>７９</t>
  </si>
  <si>
    <t>再掲</t>
  </si>
  <si>
    <t>芹町</t>
  </si>
  <si>
    <t>下矢倉町</t>
  </si>
  <si>
    <t>甲田町</t>
  </si>
  <si>
    <t>２０</t>
  </si>
  <si>
    <t>５０</t>
  </si>
  <si>
    <t>８０</t>
  </si>
  <si>
    <t>15～64歳</t>
  </si>
  <si>
    <t>元岡町</t>
  </si>
  <si>
    <t>宮田町</t>
  </si>
  <si>
    <t>２１</t>
  </si>
  <si>
    <t>５１</t>
  </si>
  <si>
    <t>８１</t>
  </si>
  <si>
    <t>０～14歳</t>
  </si>
  <si>
    <t>65歳以上</t>
  </si>
  <si>
    <t>金亀町</t>
  </si>
  <si>
    <t>沼波町</t>
  </si>
  <si>
    <t>佐和山町</t>
  </si>
  <si>
    <t>２２</t>
  </si>
  <si>
    <t>５２</t>
  </si>
  <si>
    <t>８２</t>
  </si>
  <si>
    <t>60年</t>
  </si>
  <si>
    <t>尾末町</t>
  </si>
  <si>
    <t>岡町</t>
  </si>
  <si>
    <t>小野町</t>
  </si>
  <si>
    <t>三津町</t>
  </si>
  <si>
    <t>２３</t>
  </si>
  <si>
    <t>５３</t>
  </si>
  <si>
    <t>８３</t>
  </si>
  <si>
    <t>61年</t>
  </si>
  <si>
    <t>本町一丁目</t>
  </si>
  <si>
    <t>山之脇町</t>
  </si>
  <si>
    <t>原町</t>
  </si>
  <si>
    <t>海瀬町</t>
  </si>
  <si>
    <t>２４</t>
  </si>
  <si>
    <t>５４</t>
  </si>
  <si>
    <t>８４</t>
  </si>
  <si>
    <t>62年</t>
  </si>
  <si>
    <t>本町二丁目</t>
  </si>
  <si>
    <t>笹尾町</t>
  </si>
  <si>
    <t>63年</t>
  </si>
  <si>
    <t>本町三丁目</t>
  </si>
  <si>
    <t>荘厳寺町</t>
  </si>
  <si>
    <t>２５</t>
  </si>
  <si>
    <t>５５</t>
  </si>
  <si>
    <t>８５</t>
  </si>
  <si>
    <t>城町一丁目</t>
  </si>
  <si>
    <t>西沼波町</t>
  </si>
  <si>
    <t>善谷町</t>
  </si>
  <si>
    <t>肥田町</t>
  </si>
  <si>
    <t>２６</t>
  </si>
  <si>
    <t>５６</t>
  </si>
  <si>
    <t>８６</t>
  </si>
  <si>
    <t>城町二丁目</t>
  </si>
  <si>
    <t>中山町</t>
  </si>
  <si>
    <t>野良田町</t>
  </si>
  <si>
    <t>２７</t>
  </si>
  <si>
    <t>５７</t>
  </si>
  <si>
    <t>８７</t>
  </si>
  <si>
    <t>３年</t>
  </si>
  <si>
    <t>芹橋二丁目</t>
  </si>
  <si>
    <t>仏生寺町</t>
  </si>
  <si>
    <t>２８</t>
  </si>
  <si>
    <t>５８</t>
  </si>
  <si>
    <t>８８</t>
  </si>
  <si>
    <t xml:space="preserve">     ４年</t>
  </si>
  <si>
    <t>池州町</t>
  </si>
  <si>
    <t>大堀町</t>
  </si>
  <si>
    <t>彦富町</t>
  </si>
  <si>
    <t>２９</t>
  </si>
  <si>
    <t>５９</t>
  </si>
  <si>
    <t>８９</t>
  </si>
  <si>
    <t xml:space="preserve">     ５年</t>
  </si>
  <si>
    <t>栄町一丁目</t>
  </si>
  <si>
    <t>東沼波町</t>
  </si>
  <si>
    <t>金田町</t>
  </si>
  <si>
    <t xml:space="preserve">     ６年</t>
  </si>
  <si>
    <t>栄町二丁目</t>
  </si>
  <si>
    <t>稲里町</t>
  </si>
  <si>
    <t xml:space="preserve">     ７年</t>
  </si>
  <si>
    <t xml:space="preserve">     ８年</t>
  </si>
  <si>
    <t>９年</t>
  </si>
  <si>
    <t>11年</t>
  </si>
  <si>
    <t>12年</t>
  </si>
  <si>
    <t>世帯数</t>
    <rPh sb="0" eb="3">
      <t>セタイスウ</t>
    </rPh>
    <phoneticPr fontId="6"/>
  </si>
  <si>
    <t>10年</t>
    <rPh sb="2" eb="3">
      <t>ネン</t>
    </rPh>
    <phoneticPr fontId="7"/>
  </si>
  <si>
    <t>13年</t>
    <rPh sb="2" eb="3">
      <t>ネン</t>
    </rPh>
    <phoneticPr fontId="7"/>
  </si>
  <si>
    <t>14年</t>
    <rPh sb="2" eb="3">
      <t>ネン</t>
    </rPh>
    <phoneticPr fontId="7"/>
  </si>
  <si>
    <t>15年</t>
    <rPh sb="2" eb="3">
      <t>ネン</t>
    </rPh>
    <phoneticPr fontId="7"/>
  </si>
  <si>
    <t>16年</t>
    <rPh sb="2" eb="3">
      <t>ネン</t>
    </rPh>
    <phoneticPr fontId="7"/>
  </si>
  <si>
    <t>17年</t>
    <rPh sb="2" eb="3">
      <t>ネン</t>
    </rPh>
    <phoneticPr fontId="7"/>
  </si>
  <si>
    <t>18年</t>
    <rPh sb="2" eb="3">
      <t>ネン</t>
    </rPh>
    <phoneticPr fontId="7"/>
  </si>
  <si>
    <t>芹川町</t>
  </si>
  <si>
    <t>90～94歳</t>
  </si>
  <si>
    <t>95～99歳</t>
  </si>
  <si>
    <t>19年</t>
    <rPh sb="2" eb="3">
      <t>ネン</t>
    </rPh>
    <phoneticPr fontId="7"/>
  </si>
  <si>
    <t>20年</t>
    <rPh sb="2" eb="3">
      <t>ネン</t>
    </rPh>
    <phoneticPr fontId="7"/>
  </si>
  <si>
    <t>中藪町</t>
    <rPh sb="0" eb="2">
      <t>ナカヤブ</t>
    </rPh>
    <rPh sb="2" eb="3">
      <t>チョウ</t>
    </rPh>
    <phoneticPr fontId="7"/>
  </si>
  <si>
    <t>21年</t>
    <rPh sb="2" eb="3">
      <t>ネン</t>
    </rPh>
    <phoneticPr fontId="7"/>
  </si>
  <si>
    <t>11.年次、男女別人口の推移</t>
    <phoneticPr fontId="6"/>
  </si>
  <si>
    <t>12.町丁大字、男女別人口および世帯数</t>
    <rPh sb="3" eb="5">
      <t>チョウチョウ</t>
    </rPh>
    <rPh sb="5" eb="7">
      <t>オオアザ</t>
    </rPh>
    <rPh sb="8" eb="11">
      <t>ダンジョベツ</t>
    </rPh>
    <rPh sb="11" eb="13">
      <t>ジンコウ</t>
    </rPh>
    <rPh sb="16" eb="19">
      <t>セタイスウ</t>
    </rPh>
    <phoneticPr fontId="6"/>
  </si>
  <si>
    <t>17.学区・年齢別（５歳階級）男女別人口および世帯数</t>
    <rPh sb="3" eb="4">
      <t>ガク</t>
    </rPh>
    <rPh sb="23" eb="26">
      <t>セタイスウ</t>
    </rPh>
    <phoneticPr fontId="6"/>
  </si>
  <si>
    <t>17.学区・年齢別（５歳階級）男女別人口および世帯数（つづき）</t>
    <rPh sb="3" eb="4">
      <t>ガク</t>
    </rPh>
    <rPh sb="23" eb="26">
      <t>セタイスウ</t>
    </rPh>
    <phoneticPr fontId="6"/>
  </si>
  <si>
    <t>13.人口の動態（自然動態）</t>
    <phoneticPr fontId="6"/>
  </si>
  <si>
    <t>16.年齢別（各歳別）男女別人口</t>
    <phoneticPr fontId="6"/>
  </si>
  <si>
    <t>22年</t>
    <rPh sb="2" eb="3">
      <t>ネン</t>
    </rPh>
    <phoneticPr fontId="7"/>
  </si>
  <si>
    <t>23年</t>
    <rPh sb="2" eb="3">
      <t>ネン</t>
    </rPh>
    <phoneticPr fontId="7"/>
  </si>
  <si>
    <t>24年</t>
    <rPh sb="2" eb="3">
      <t>ネン</t>
    </rPh>
    <phoneticPr fontId="6"/>
  </si>
  <si>
    <t>平田</t>
    <rPh sb="0" eb="2">
      <t>ヒラタ</t>
    </rPh>
    <phoneticPr fontId="6"/>
  </si>
  <si>
    <t>城北</t>
    <rPh sb="0" eb="2">
      <t>ジョウホク</t>
    </rPh>
    <phoneticPr fontId="6"/>
  </si>
  <si>
    <t>旭森</t>
    <rPh sb="0" eb="1">
      <t>アサヒ</t>
    </rPh>
    <rPh sb="1" eb="2">
      <t>モリ</t>
    </rPh>
    <phoneticPr fontId="6"/>
  </si>
  <si>
    <t>城陽</t>
    <rPh sb="0" eb="2">
      <t>ジョウヨウ</t>
    </rPh>
    <phoneticPr fontId="6"/>
  </si>
  <si>
    <t>若葉</t>
    <rPh sb="0" eb="2">
      <t>ワカバ</t>
    </rPh>
    <phoneticPr fontId="6"/>
  </si>
  <si>
    <t>鳥居本</t>
    <rPh sb="0" eb="3">
      <t>トリイモト</t>
    </rPh>
    <phoneticPr fontId="6"/>
  </si>
  <si>
    <t>河瀬</t>
    <rPh sb="0" eb="2">
      <t>カワセ</t>
    </rPh>
    <phoneticPr fontId="6"/>
  </si>
  <si>
    <t>亀山</t>
    <rPh sb="0" eb="2">
      <t>カメヤマ</t>
    </rPh>
    <phoneticPr fontId="6"/>
  </si>
  <si>
    <t>高宮</t>
    <rPh sb="0" eb="2">
      <t>タカミヤ</t>
    </rPh>
    <phoneticPr fontId="6"/>
  </si>
  <si>
    <t>稲枝東</t>
    <rPh sb="0" eb="2">
      <t>イナエ</t>
    </rPh>
    <rPh sb="2" eb="3">
      <t>ヒガシ</t>
    </rPh>
    <phoneticPr fontId="6"/>
  </si>
  <si>
    <t>稲枝北</t>
    <rPh sb="0" eb="2">
      <t>イナエ</t>
    </rPh>
    <rPh sb="2" eb="3">
      <t>キタ</t>
    </rPh>
    <phoneticPr fontId="6"/>
  </si>
  <si>
    <t>住民基本台帳人口</t>
  </si>
  <si>
    <t>　総数</t>
  </si>
  <si>
    <t>　韓国・朝鮮</t>
  </si>
  <si>
    <t>　中国</t>
  </si>
  <si>
    <t>　米国</t>
  </si>
  <si>
    <t>　フィリピン</t>
  </si>
  <si>
    <t>　べトナム</t>
  </si>
  <si>
    <t>　ブラジル</t>
  </si>
  <si>
    <t>　その他</t>
  </si>
  <si>
    <t>１０５以上</t>
    <rPh sb="3" eb="5">
      <t>イジョウ</t>
    </rPh>
    <phoneticPr fontId="8"/>
  </si>
  <si>
    <t>転入</t>
    <rPh sb="0" eb="2">
      <t>テンニュウ</t>
    </rPh>
    <phoneticPr fontId="6"/>
  </si>
  <si>
    <t>前住所地</t>
  </si>
  <si>
    <t>県内計</t>
  </si>
  <si>
    <t>県外計</t>
  </si>
  <si>
    <t>大津市</t>
  </si>
  <si>
    <t>京都府</t>
  </si>
  <si>
    <t>彦根市</t>
    <rPh sb="0" eb="3">
      <t>ヒコネシ</t>
    </rPh>
    <phoneticPr fontId="6"/>
  </si>
  <si>
    <t>大阪府</t>
  </si>
  <si>
    <t>兵庫県</t>
  </si>
  <si>
    <t>奈良県</t>
  </si>
  <si>
    <t>和歌山県</t>
  </si>
  <si>
    <t>福井県</t>
  </si>
  <si>
    <t>岐阜県</t>
  </si>
  <si>
    <t>愛知県</t>
  </si>
  <si>
    <t>三重県</t>
  </si>
  <si>
    <t>その他</t>
  </si>
  <si>
    <t>日野町</t>
  </si>
  <si>
    <t>竜王町</t>
  </si>
  <si>
    <t>愛荘町</t>
    <rPh sb="0" eb="1">
      <t>アイ</t>
    </rPh>
    <phoneticPr fontId="1"/>
  </si>
  <si>
    <t>豊郷町</t>
  </si>
  <si>
    <t>甲良町</t>
  </si>
  <si>
    <t>多賀町</t>
  </si>
  <si>
    <t>転出</t>
    <rPh sb="0" eb="2">
      <t>テンシュツ</t>
    </rPh>
    <phoneticPr fontId="6"/>
  </si>
  <si>
    <t>転出先</t>
    <rPh sb="0" eb="2">
      <t>テンシュツ</t>
    </rPh>
    <rPh sb="2" eb="3">
      <t>サキ</t>
    </rPh>
    <phoneticPr fontId="6"/>
  </si>
  <si>
    <t>転出先</t>
    <rPh sb="0" eb="3">
      <t>テンシュツサキ</t>
    </rPh>
    <phoneticPr fontId="6"/>
  </si>
  <si>
    <t>（注２）「彦根市からの転入・転出」とは、市内転居のことです。</t>
    <rPh sb="1" eb="2">
      <t>チュウ</t>
    </rPh>
    <rPh sb="5" eb="8">
      <t>ヒコネシ</t>
    </rPh>
    <rPh sb="11" eb="13">
      <t>テンニュウ</t>
    </rPh>
    <rPh sb="14" eb="16">
      <t>テンシュツ</t>
    </rPh>
    <rPh sb="20" eb="22">
      <t>シナイ</t>
    </rPh>
    <rPh sb="22" eb="24">
      <t>テンキョ</t>
    </rPh>
    <phoneticPr fontId="6"/>
  </si>
  <si>
    <t>18.前住所地別転入・転出者数</t>
    <rPh sb="3" eb="6">
      <t>ゼンジュウショ</t>
    </rPh>
    <rPh sb="6" eb="7">
      <t>チ</t>
    </rPh>
    <rPh sb="7" eb="8">
      <t>ベツ</t>
    </rPh>
    <rPh sb="8" eb="10">
      <t>テンニュウ</t>
    </rPh>
    <rPh sb="11" eb="14">
      <t>テンシュツシャ</t>
    </rPh>
    <rPh sb="14" eb="15">
      <t>スウ</t>
    </rPh>
    <phoneticPr fontId="6"/>
  </si>
  <si>
    <t>４０</t>
    <phoneticPr fontId="6"/>
  </si>
  <si>
    <t>（各年10月１日現在）</t>
    <phoneticPr fontId="6"/>
  </si>
  <si>
    <t>25年</t>
    <rPh sb="2" eb="3">
      <t>ネン</t>
    </rPh>
    <phoneticPr fontId="6"/>
  </si>
  <si>
    <t>14.人口の動態（社会動態）</t>
    <phoneticPr fontId="6"/>
  </si>
  <si>
    <t>年齢別</t>
    <phoneticPr fontId="9"/>
  </si>
  <si>
    <t>割合(％)</t>
    <phoneticPr fontId="9"/>
  </si>
  <si>
    <t>長浜市</t>
    <phoneticPr fontId="8"/>
  </si>
  <si>
    <t>近江八幡市</t>
    <phoneticPr fontId="8"/>
  </si>
  <si>
    <t>草津市</t>
    <phoneticPr fontId="8"/>
  </si>
  <si>
    <t>守山市</t>
    <phoneticPr fontId="8"/>
  </si>
  <si>
    <t>栗東市</t>
    <phoneticPr fontId="8"/>
  </si>
  <si>
    <t>甲賀市</t>
    <phoneticPr fontId="8"/>
  </si>
  <si>
    <t>野洲市</t>
    <phoneticPr fontId="8"/>
  </si>
  <si>
    <t>湖南市</t>
    <phoneticPr fontId="8"/>
  </si>
  <si>
    <t>高島市</t>
    <phoneticPr fontId="8"/>
  </si>
  <si>
    <t>東近江市</t>
    <phoneticPr fontId="8"/>
  </si>
  <si>
    <t>米原市</t>
    <phoneticPr fontId="8"/>
  </si>
  <si>
    <t>26年</t>
    <rPh sb="2" eb="3">
      <t>ネン</t>
    </rPh>
    <phoneticPr fontId="6"/>
  </si>
  <si>
    <t>総数</t>
    <rPh sb="0" eb="2">
      <t>ソウスウ</t>
    </rPh>
    <phoneticPr fontId="8"/>
  </si>
  <si>
    <t>大藪町</t>
  </si>
  <si>
    <t>竹ケ鼻町</t>
  </si>
  <si>
    <t>開出今町</t>
  </si>
  <si>
    <t>鳥居本町</t>
  </si>
  <si>
    <t>高宮町</t>
  </si>
  <si>
    <t>葛籠町</t>
  </si>
  <si>
    <t>西葛籠町</t>
  </si>
  <si>
    <t>普光寺町</t>
  </si>
  <si>
    <t>新海浜一丁目</t>
  </si>
  <si>
    <t>新海浜二丁目</t>
  </si>
  <si>
    <t>金城</t>
    <rPh sb="0" eb="2">
      <t>キンジョウ</t>
    </rPh>
    <phoneticPr fontId="9"/>
  </si>
  <si>
    <t>佐和山</t>
    <rPh sb="0" eb="2">
      <t>サワ</t>
    </rPh>
    <rPh sb="2" eb="3">
      <t>ヤマ</t>
    </rPh>
    <phoneticPr fontId="6"/>
  </si>
  <si>
    <t>城南</t>
    <rPh sb="0" eb="2">
      <t>ジョウナン</t>
    </rPh>
    <phoneticPr fontId="6"/>
  </si>
  <si>
    <t>稲枝西</t>
    <rPh sb="0" eb="2">
      <t>イナエ</t>
    </rPh>
    <rPh sb="2" eb="3">
      <t>ニシ</t>
    </rPh>
    <phoneticPr fontId="6"/>
  </si>
  <si>
    <t>（各年12月31日現在）</t>
  </si>
  <si>
    <t>転入
[Ａ]</t>
    <phoneticPr fontId="9"/>
  </si>
  <si>
    <t>その他
（職権記載）
[Ｂ]</t>
    <rPh sb="2" eb="3">
      <t>タ</t>
    </rPh>
    <rPh sb="5" eb="7">
      <t>ショッケン</t>
    </rPh>
    <rPh sb="7" eb="9">
      <t>キサイ</t>
    </rPh>
    <phoneticPr fontId="9"/>
  </si>
  <si>
    <t>転出
[Ｃ]</t>
    <phoneticPr fontId="9"/>
  </si>
  <si>
    <t>その他
（職権消除）
[Ｄ]</t>
    <rPh sb="2" eb="3">
      <t>タ</t>
    </rPh>
    <rPh sb="5" eb="7">
      <t>ショッケン</t>
    </rPh>
    <rPh sb="7" eb="9">
      <t>ショウジョ</t>
    </rPh>
    <phoneticPr fontId="9"/>
  </si>
  <si>
    <t>社会増減数
（Ａ＋Ｂ）
－
（Ｃ＋Ｄ）</t>
    <rPh sb="4" eb="5">
      <t>スウ</t>
    </rPh>
    <phoneticPr fontId="9"/>
  </si>
  <si>
    <t>出生</t>
    <phoneticPr fontId="9"/>
  </si>
  <si>
    <t>自然増減数</t>
    <rPh sb="0" eb="2">
      <t>シゼン</t>
    </rPh>
    <rPh sb="4" eb="5">
      <t>スウ</t>
    </rPh>
    <phoneticPr fontId="9"/>
  </si>
  <si>
    <t>27年</t>
    <rPh sb="2" eb="3">
      <t>ネン</t>
    </rPh>
    <phoneticPr fontId="6"/>
  </si>
  <si>
    <t>大正14年</t>
    <rPh sb="0" eb="2">
      <t>タイショウ</t>
    </rPh>
    <rPh sb="4" eb="5">
      <t>ネン</t>
    </rPh>
    <phoneticPr fontId="7"/>
  </si>
  <si>
    <t>90歳以上</t>
    <rPh sb="3" eb="5">
      <t>イジョウ</t>
    </rPh>
    <phoneticPr fontId="9"/>
  </si>
  <si>
    <t>28年</t>
    <rPh sb="2" eb="3">
      <t>ネン</t>
    </rPh>
    <phoneticPr fontId="6"/>
  </si>
  <si>
    <t>29年</t>
    <rPh sb="2" eb="3">
      <t>ネン</t>
    </rPh>
    <phoneticPr fontId="6"/>
  </si>
  <si>
    <t>金沢町</t>
    <rPh sb="0" eb="2">
      <t>カナザワ</t>
    </rPh>
    <rPh sb="2" eb="3">
      <t>チョウ</t>
    </rPh>
    <phoneticPr fontId="9"/>
  </si>
  <si>
    <t>稲部町</t>
    <rPh sb="0" eb="1">
      <t>イネ</t>
    </rPh>
    <phoneticPr fontId="9"/>
  </si>
  <si>
    <t xml:space="preserve"> </t>
    <phoneticPr fontId="9"/>
  </si>
  <si>
    <t>死亡</t>
    <phoneticPr fontId="9"/>
  </si>
  <si>
    <t>15.国籍別外国人住民登録者数</t>
    <rPh sb="3" eb="5">
      <t>コクセキ</t>
    </rPh>
    <rPh sb="5" eb="6">
      <t>ベツ</t>
    </rPh>
    <rPh sb="6" eb="8">
      <t>ガイコク</t>
    </rPh>
    <rPh sb="8" eb="9">
      <t>ジン</t>
    </rPh>
    <rPh sb="9" eb="11">
      <t>ジュウミン</t>
    </rPh>
    <rPh sb="11" eb="13">
      <t>トウロク</t>
    </rPh>
    <rPh sb="13" eb="14">
      <t>シャ</t>
    </rPh>
    <rPh sb="14" eb="15">
      <t>スウ</t>
    </rPh>
    <phoneticPr fontId="6"/>
  </si>
  <si>
    <t>　　　　</t>
    <phoneticPr fontId="9"/>
  </si>
  <si>
    <t>（注１）現在市域によります。</t>
    <rPh sb="1" eb="2">
      <t>チュウ</t>
    </rPh>
    <rPh sb="4" eb="6">
      <t>ゲンザイ</t>
    </rPh>
    <rPh sb="6" eb="7">
      <t>シ</t>
    </rPh>
    <rPh sb="7" eb="8">
      <t>イキ</t>
    </rPh>
    <phoneticPr fontId="6"/>
  </si>
  <si>
    <t>30年</t>
    <rPh sb="2" eb="3">
      <t>ネン</t>
    </rPh>
    <phoneticPr fontId="9"/>
  </si>
  <si>
    <t>駅東町</t>
    <rPh sb="0" eb="1">
      <t>エキ</t>
    </rPh>
    <rPh sb="1" eb="2">
      <t>ヒガシ</t>
    </rPh>
    <phoneticPr fontId="9"/>
  </si>
  <si>
    <t>105歳～</t>
    <rPh sb="3" eb="4">
      <t>サイ</t>
    </rPh>
    <phoneticPr fontId="6"/>
  </si>
  <si>
    <t>（注２）平成24年７月９日の住民基本台帳法改正により外国人住民も住民票が作成されることと</t>
    <rPh sb="1" eb="2">
      <t>チュウ</t>
    </rPh>
    <rPh sb="4" eb="6">
      <t>ヘイセイ</t>
    </rPh>
    <rPh sb="8" eb="9">
      <t>ネン</t>
    </rPh>
    <rPh sb="10" eb="11">
      <t>ツキ</t>
    </rPh>
    <rPh sb="12" eb="13">
      <t>ヒ</t>
    </rPh>
    <rPh sb="14" eb="16">
      <t>ジュウミン</t>
    </rPh>
    <rPh sb="16" eb="18">
      <t>キホン</t>
    </rPh>
    <rPh sb="18" eb="20">
      <t>ダイチョウ</t>
    </rPh>
    <rPh sb="20" eb="21">
      <t>ホウ</t>
    </rPh>
    <rPh sb="21" eb="23">
      <t>カイセイ</t>
    </rPh>
    <phoneticPr fontId="6"/>
  </si>
  <si>
    <t>（注１）その他（職権記載）とは、入国管理局からの通知による在留資格の復活等によるものです。</t>
    <rPh sb="6" eb="7">
      <t>タ</t>
    </rPh>
    <rPh sb="8" eb="10">
      <t>ショッケン</t>
    </rPh>
    <rPh sb="10" eb="12">
      <t>キサイ</t>
    </rPh>
    <rPh sb="16" eb="18">
      <t>ニュウコク</t>
    </rPh>
    <rPh sb="18" eb="21">
      <t>カンリキョク</t>
    </rPh>
    <rPh sb="24" eb="26">
      <t>ツウチ</t>
    </rPh>
    <rPh sb="29" eb="31">
      <t>ザイリュウ</t>
    </rPh>
    <rPh sb="31" eb="33">
      <t>シカク</t>
    </rPh>
    <rPh sb="34" eb="36">
      <t>フッカツ</t>
    </rPh>
    <rPh sb="36" eb="37">
      <t>トウ</t>
    </rPh>
    <phoneticPr fontId="9"/>
  </si>
  <si>
    <t>資料：『滋賀県推計人口年報』滋賀県総合企画部統計課</t>
    <rPh sb="0" eb="2">
      <t>シリョウ</t>
    </rPh>
    <rPh sb="4" eb="7">
      <t>シガケン</t>
    </rPh>
    <rPh sb="7" eb="9">
      <t>スイケイ</t>
    </rPh>
    <rPh sb="9" eb="11">
      <t>ジンコウ</t>
    </rPh>
    <rPh sb="11" eb="12">
      <t>ネン</t>
    </rPh>
    <rPh sb="12" eb="13">
      <t>ホウ</t>
    </rPh>
    <rPh sb="14" eb="17">
      <t>シガケン</t>
    </rPh>
    <rPh sb="17" eb="19">
      <t>ソウゴウ</t>
    </rPh>
    <rPh sb="19" eb="21">
      <t>キカク</t>
    </rPh>
    <rPh sb="21" eb="22">
      <t>ブ</t>
    </rPh>
    <rPh sb="22" eb="24">
      <t>トウケイ</t>
    </rPh>
    <rPh sb="24" eb="25">
      <t>カ</t>
    </rPh>
    <phoneticPr fontId="6"/>
  </si>
  <si>
    <t>平成元年</t>
    <phoneticPr fontId="9"/>
  </si>
  <si>
    <t>令和元年</t>
    <rPh sb="0" eb="2">
      <t>レイワ</t>
    </rPh>
    <phoneticPr fontId="9"/>
  </si>
  <si>
    <t>須越町</t>
    <phoneticPr fontId="9"/>
  </si>
  <si>
    <t>４９</t>
    <phoneticPr fontId="6"/>
  </si>
  <si>
    <t>１００</t>
    <phoneticPr fontId="6"/>
  </si>
  <si>
    <t>令和元年</t>
    <rPh sb="0" eb="2">
      <t>レイワ</t>
    </rPh>
    <rPh sb="2" eb="4">
      <t>ガンネン</t>
    </rPh>
    <rPh sb="3" eb="4">
      <t>ネン</t>
    </rPh>
    <phoneticPr fontId="8"/>
  </si>
  <si>
    <t>（注２）その他（職権消除）とは、帰国、出国および実態調査等によるものです。</t>
    <rPh sb="6" eb="7">
      <t>タ</t>
    </rPh>
    <rPh sb="8" eb="10">
      <t>ショッケン</t>
    </rPh>
    <rPh sb="10" eb="12">
      <t>ショウジョ</t>
    </rPh>
    <rPh sb="16" eb="18">
      <t>キコク</t>
    </rPh>
    <rPh sb="19" eb="21">
      <t>シュッコク</t>
    </rPh>
    <rPh sb="24" eb="26">
      <t>ジッタイ</t>
    </rPh>
    <rPh sb="26" eb="28">
      <t>チョウサ</t>
    </rPh>
    <rPh sb="28" eb="29">
      <t>トウ</t>
    </rPh>
    <phoneticPr fontId="9"/>
  </si>
  <si>
    <t>令和２年</t>
    <rPh sb="0" eb="2">
      <t>レイワ</t>
    </rPh>
    <rPh sb="3" eb="4">
      <t>ネン</t>
    </rPh>
    <phoneticPr fontId="8"/>
  </si>
  <si>
    <t xml:space="preserve">     ２年</t>
    <phoneticPr fontId="9"/>
  </si>
  <si>
    <t>２年</t>
    <rPh sb="1" eb="2">
      <t>ネン</t>
    </rPh>
    <phoneticPr fontId="9"/>
  </si>
  <si>
    <t>国勢調査</t>
    <phoneticPr fontId="9"/>
  </si>
  <si>
    <t>３年</t>
    <rPh sb="1" eb="2">
      <t>ネン</t>
    </rPh>
    <phoneticPr fontId="9"/>
  </si>
  <si>
    <t xml:space="preserve">        なりました。</t>
    <phoneticPr fontId="9"/>
  </si>
  <si>
    <t>資料：『住民基本台帳』ライフサービス課</t>
    <rPh sb="18" eb="19">
      <t>カ</t>
    </rPh>
    <phoneticPr fontId="6"/>
  </si>
  <si>
    <t>資料：『住民基本台帳』  ライフサービス課</t>
    <phoneticPr fontId="6"/>
  </si>
  <si>
    <t>資料：『住民基本台帳』  ライフサービス課</t>
    <rPh sb="4" eb="6">
      <t>ジュウミン</t>
    </rPh>
    <rPh sb="6" eb="8">
      <t>キホン</t>
    </rPh>
    <rPh sb="8" eb="10">
      <t>ダイチョウ</t>
    </rPh>
    <rPh sb="20" eb="21">
      <t>カ</t>
    </rPh>
    <phoneticPr fontId="6"/>
  </si>
  <si>
    <t>令和３年</t>
    <rPh sb="0" eb="2">
      <t>レイワ</t>
    </rPh>
    <rPh sb="3" eb="4">
      <t>ネン</t>
    </rPh>
    <phoneticPr fontId="8"/>
  </si>
  <si>
    <t>△253</t>
  </si>
  <si>
    <t>△106</t>
  </si>
  <si>
    <t>△147</t>
  </si>
  <si>
    <t>資料：『住民基本台帳』ライフサービス課</t>
    <rPh sb="4" eb="6">
      <t>ジュウミン</t>
    </rPh>
    <rPh sb="6" eb="8">
      <t>キホン</t>
    </rPh>
    <rPh sb="8" eb="10">
      <t>ダイチョウ</t>
    </rPh>
    <phoneticPr fontId="6"/>
  </si>
  <si>
    <t>△176</t>
  </si>
  <si>
    <t>△52</t>
  </si>
  <si>
    <t>△124</t>
  </si>
  <si>
    <t>資料：『住民基本台帳』ライフサービス課</t>
    <phoneticPr fontId="9"/>
  </si>
  <si>
    <t>資料：『住民基本台帳』ライフサービス課</t>
    <phoneticPr fontId="9"/>
  </si>
  <si>
    <t>４年</t>
    <rPh sb="1" eb="2">
      <t>ネン</t>
    </rPh>
    <phoneticPr fontId="9"/>
  </si>
  <si>
    <t>　</t>
    <phoneticPr fontId="9"/>
  </si>
  <si>
    <t>令和４年</t>
    <rPh sb="0" eb="2">
      <t>レイワ</t>
    </rPh>
    <rPh sb="3" eb="4">
      <t>ネン</t>
    </rPh>
    <phoneticPr fontId="8"/>
  </si>
  <si>
    <t>（令和５年10月１日現在）</t>
    <rPh sb="1" eb="3">
      <t>レイワ</t>
    </rPh>
    <rPh sb="4" eb="5">
      <t>ネン</t>
    </rPh>
    <phoneticPr fontId="6"/>
  </si>
  <si>
    <t>５年</t>
    <rPh sb="1" eb="2">
      <t>ネン</t>
    </rPh>
    <phoneticPr fontId="9"/>
  </si>
  <si>
    <t>（令和５年10月１日現在）</t>
    <rPh sb="1" eb="3">
      <t>レイワ</t>
    </rPh>
    <phoneticPr fontId="6"/>
  </si>
  <si>
    <t>（令和５年10月１日現在）</t>
    <phoneticPr fontId="6"/>
  </si>
  <si>
    <t>（令和５年10月１日現在）</t>
    <rPh sb="4" eb="5">
      <t>ネン</t>
    </rPh>
    <phoneticPr fontId="6"/>
  </si>
  <si>
    <t>（注３）令和２年国勢調査基準での推計人口です。</t>
    <rPh sb="4" eb="6">
      <t>レイワ</t>
    </rPh>
    <phoneticPr fontId="6"/>
  </si>
  <si>
    <t>令和５年</t>
    <rPh sb="0" eb="2">
      <t>レイワ</t>
    </rPh>
    <rPh sb="3" eb="4">
      <t>ネン</t>
    </rPh>
    <phoneticPr fontId="8"/>
  </si>
  <si>
    <t>-</t>
    <phoneticPr fontId="9"/>
  </si>
  <si>
    <t>（注１）令和４年10月１日から令和５年９月30日までの集計結果です。</t>
    <rPh sb="1" eb="2">
      <t>チュウ</t>
    </rPh>
    <rPh sb="4" eb="6">
      <t>レイワ</t>
    </rPh>
    <rPh sb="7" eb="8">
      <t>ネン</t>
    </rPh>
    <rPh sb="8" eb="9">
      <t>ヘイネン</t>
    </rPh>
    <rPh sb="10" eb="11">
      <t>ツキ</t>
    </rPh>
    <rPh sb="12" eb="13">
      <t>ヒ</t>
    </rPh>
    <rPh sb="15" eb="17">
      <t>レイワ</t>
    </rPh>
    <rPh sb="18" eb="19">
      <t>ネン</t>
    </rPh>
    <rPh sb="19" eb="20">
      <t>ヘイネン</t>
    </rPh>
    <rPh sb="20" eb="21">
      <t>ツキ</t>
    </rPh>
    <rPh sb="23" eb="24">
      <t>ヒ</t>
    </rPh>
    <rPh sb="27" eb="29">
      <t>シュウケイ</t>
    </rPh>
    <rPh sb="29" eb="31">
      <t>ケッカ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</si>
</sst>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quot;△ &quot;#,##0"/>
  </numFmts>
  <fonts count="14">
    <font>
      <sz val="14"/>
      <name val="ＭＳ 明朝"/>
      <family val="1"/>
      <charset val="128"/>
    </font>
    <font>
      <sz val="11"/>
      <name val="明朝"/>
      <family val="1"/>
      <charset val="128"/>
    </font>
    <font>
      <sz val="12"/>
      <name val="ＭＳ 明朝"/>
      <family val="1"/>
      <charset val="128"/>
    </font>
    <font>
      <sz val="12"/>
      <name val="Terminal"/>
      <family val="3"/>
      <charset val="255"/>
    </font>
    <font>
      <sz val="12"/>
      <name val="ＭＳ ゴシック"/>
      <family val="3"/>
      <charset val="128"/>
    </font>
    <font>
      <sz val="14"/>
      <name val="ＭＳ ゴシック"/>
      <family val="3"/>
      <charset val="128"/>
    </font>
    <font>
      <sz val="7"/>
      <name val="ＭＳ Ｐ明朝"/>
      <family val="1"/>
      <charset val="128"/>
    </font>
    <font>
      <sz val="11"/>
      <name val="ＭＳ Ｐゴシック"/>
      <family val="3"/>
      <charset val="128"/>
    </font>
    <font>
      <sz val="6"/>
      <name val="ＭＳ Ｐゴシック"/>
      <family val="3"/>
      <charset val="128"/>
    </font>
    <font>
      <sz val="7"/>
      <name val="ＭＳ 明朝"/>
      <family val="1"/>
      <charset val="128"/>
    </font>
    <font>
      <sz val="12"/>
      <name val="ＭＳ Ｐゴシック"/>
      <family val="3"/>
      <charset val="128"/>
    </font>
    <font>
      <b/>
      <sz val="12"/>
      <name val="ＭＳ 明朝"/>
      <family val="1"/>
      <charset val="128"/>
    </font>
    <font>
      <sz val="12"/>
      <color rgb="FFFF0000"/>
      <name val="ＭＳ 明朝"/>
      <family val="1"/>
      <charset val="128"/>
    </font>
    <font>
      <sz val="12"/>
      <color rgb="FFFF0000"/>
      <name val="ＭＳ 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7" fillId="0" borderId="0" applyFont="0" applyFill="0" applyBorder="0" applyAlignment="0" applyProtection="0">
      <alignment vertical="center"/>
    </xf>
    <xf numFmtId="0" fontId="7" fillId="0" borderId="0">
      <alignment vertical="center"/>
    </xf>
  </cellStyleXfs>
  <cellXfs count="282">
    <xf numFmtId="0" fontId="0" fillId="0" borderId="0" xfId="0"/>
    <xf numFmtId="0" fontId="2" fillId="0" borderId="0" xfId="0" applyFont="1"/>
    <xf numFmtId="0" fontId="3" fillId="0" borderId="0" xfId="0" applyFont="1"/>
    <xf numFmtId="0" fontId="2" fillId="0" borderId="0" xfId="0" applyFont="1" applyBorder="1" applyAlignment="1">
      <alignment horizontal="left"/>
    </xf>
    <xf numFmtId="0" fontId="4" fillId="0" borderId="0" xfId="0" applyFont="1" applyAlignment="1">
      <alignment horizontal="centerContinuous"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38" fontId="2" fillId="0" borderId="2" xfId="1" applyFont="1" applyBorder="1" applyAlignment="1">
      <alignment vertical="center"/>
    </xf>
    <xf numFmtId="38" fontId="2" fillId="0" borderId="0" xfId="1"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38" fontId="2" fillId="0" borderId="0" xfId="1" applyFont="1" applyBorder="1" applyAlignment="1">
      <alignment horizontal="right" vertical="center"/>
    </xf>
    <xf numFmtId="0" fontId="2" fillId="0" borderId="0" xfId="0" applyFont="1" applyBorder="1" applyAlignment="1">
      <alignment horizontal="center" vertical="center"/>
    </xf>
    <xf numFmtId="3" fontId="2" fillId="0" borderId="0" xfId="0" applyNumberFormat="1" applyFont="1" applyBorder="1" applyAlignment="1">
      <alignment vertical="center"/>
    </xf>
    <xf numFmtId="0" fontId="2" fillId="0" borderId="0" xfId="0" applyFont="1" applyBorder="1" applyAlignment="1">
      <alignment horizontal="right" vertical="center"/>
    </xf>
    <xf numFmtId="0" fontId="4"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2" xfId="0" applyNumberFormat="1" applyFont="1" applyBorder="1" applyAlignment="1">
      <alignment vertical="center"/>
    </xf>
    <xf numFmtId="3" fontId="2" fillId="0" borderId="0" xfId="0" applyNumberFormat="1"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3" applyFont="1" applyBorder="1" applyAlignment="1">
      <alignment horizontal="centerContinuous" vertical="center"/>
    </xf>
    <xf numFmtId="0" fontId="2" fillId="0" borderId="5" xfId="3" applyFont="1" applyBorder="1" applyAlignment="1">
      <alignment horizontal="centerContinuous" vertical="center"/>
    </xf>
    <xf numFmtId="0" fontId="2" fillId="0" borderId="6" xfId="3" applyFont="1" applyBorder="1" applyAlignment="1">
      <alignment horizontal="centerContinuous" vertical="center"/>
    </xf>
    <xf numFmtId="0" fontId="2" fillId="0" borderId="0" xfId="3" applyFont="1" applyBorder="1" applyAlignment="1">
      <alignment horizontal="left" vertical="center"/>
    </xf>
    <xf numFmtId="38" fontId="2" fillId="0" borderId="2" xfId="2" applyFont="1" applyBorder="1" applyAlignment="1">
      <alignment horizontal="centerContinuous" vertical="center"/>
    </xf>
    <xf numFmtId="38" fontId="2" fillId="0" borderId="0" xfId="2" applyFont="1" applyBorder="1" applyAlignment="1">
      <alignment horizontal="centerContinuous" vertical="center"/>
    </xf>
    <xf numFmtId="0" fontId="2" fillId="0" borderId="2" xfId="3" applyFont="1" applyBorder="1" applyAlignment="1">
      <alignment vertical="center"/>
    </xf>
    <xf numFmtId="38" fontId="2" fillId="0" borderId="7" xfId="2" applyFont="1" applyBorder="1" applyAlignment="1">
      <alignment horizontal="centerContinuous" vertical="center"/>
    </xf>
    <xf numFmtId="0" fontId="2" fillId="0" borderId="8" xfId="3" applyFont="1" applyBorder="1" applyAlignment="1">
      <alignment horizontal="left" vertical="center"/>
    </xf>
    <xf numFmtId="0" fontId="2" fillId="0" borderId="0" xfId="3" applyFont="1" applyBorder="1" applyAlignment="1">
      <alignment horizontal="center" vertical="center"/>
    </xf>
    <xf numFmtId="38" fontId="2" fillId="0" borderId="2" xfId="2" applyFont="1" applyBorder="1" applyAlignment="1">
      <alignment vertical="center"/>
    </xf>
    <xf numFmtId="38" fontId="2" fillId="0" borderId="0" xfId="2" applyFont="1" applyBorder="1" applyAlignment="1">
      <alignment vertical="center"/>
    </xf>
    <xf numFmtId="38" fontId="2" fillId="0" borderId="0" xfId="2" applyFont="1" applyBorder="1" applyAlignment="1">
      <alignment horizontal="right" vertical="center"/>
    </xf>
    <xf numFmtId="38" fontId="4" fillId="0" borderId="2" xfId="2" applyFont="1" applyBorder="1" applyAlignment="1">
      <alignment vertical="center"/>
    </xf>
    <xf numFmtId="38" fontId="4" fillId="0" borderId="0" xfId="2" applyFont="1" applyBorder="1" applyAlignment="1">
      <alignment vertical="center"/>
    </xf>
    <xf numFmtId="0" fontId="2" fillId="0" borderId="9" xfId="3" applyFont="1" applyBorder="1" applyAlignment="1">
      <alignment horizontal="left" vertical="center"/>
    </xf>
    <xf numFmtId="0" fontId="2" fillId="0" borderId="9" xfId="3" applyFont="1" applyBorder="1" applyAlignment="1">
      <alignment vertical="center"/>
    </xf>
    <xf numFmtId="38" fontId="2" fillId="0" borderId="0" xfId="2" applyFont="1" applyAlignment="1">
      <alignment vertical="center"/>
    </xf>
    <xf numFmtId="38" fontId="2" fillId="0" borderId="10" xfId="2" applyFont="1" applyBorder="1" applyAlignment="1">
      <alignment vertical="center"/>
    </xf>
    <xf numFmtId="38" fontId="2" fillId="0" borderId="1" xfId="2" applyFont="1" applyBorder="1" applyAlignment="1">
      <alignment vertical="center"/>
    </xf>
    <xf numFmtId="38" fontId="2" fillId="0" borderId="2" xfId="2" applyFont="1" applyBorder="1">
      <alignment vertical="center"/>
    </xf>
    <xf numFmtId="0" fontId="2" fillId="0" borderId="8" xfId="3" applyFont="1" applyBorder="1" applyAlignment="1">
      <alignment horizontal="center" vertical="center"/>
    </xf>
    <xf numFmtId="0" fontId="2" fillId="0" borderId="11" xfId="3" applyFont="1" applyBorder="1" applyAlignment="1">
      <alignment horizontal="centerContinuous" vertical="center"/>
    </xf>
    <xf numFmtId="0" fontId="2" fillId="0" borderId="9" xfId="3" applyFont="1" applyBorder="1" applyAlignment="1">
      <alignment horizontal="center" vertical="center"/>
    </xf>
    <xf numFmtId="0" fontId="2" fillId="0" borderId="12" xfId="3" applyFont="1" applyBorder="1" applyAlignment="1">
      <alignment horizontal="center" vertical="center"/>
    </xf>
    <xf numFmtId="3" fontId="2" fillId="0" borderId="0" xfId="2" applyNumberFormat="1" applyFont="1" applyBorder="1" applyAlignment="1">
      <alignment vertical="center"/>
    </xf>
    <xf numFmtId="177" fontId="2" fillId="0" borderId="0" xfId="2" applyNumberFormat="1" applyFont="1" applyBorder="1" applyAlignment="1">
      <alignment horizontal="right" vertical="center"/>
    </xf>
    <xf numFmtId="177" fontId="2" fillId="0" borderId="1" xfId="2" applyNumberFormat="1" applyFont="1" applyBorder="1" applyAlignment="1">
      <alignment horizontal="right" vertical="center"/>
    </xf>
    <xf numFmtId="0" fontId="2" fillId="0" borderId="3" xfId="3" applyFont="1" applyBorder="1" applyAlignment="1">
      <alignment vertical="center"/>
    </xf>
    <xf numFmtId="0" fontId="3" fillId="0" borderId="1" xfId="3" applyFont="1" applyBorder="1">
      <alignment vertical="center"/>
    </xf>
    <xf numFmtId="0" fontId="2" fillId="0" borderId="0" xfId="3" applyFont="1">
      <alignment vertical="center"/>
    </xf>
    <xf numFmtId="0" fontId="2" fillId="0" borderId="1" xfId="3" applyFont="1" applyBorder="1">
      <alignment vertical="center"/>
    </xf>
    <xf numFmtId="0" fontId="3" fillId="0" borderId="0" xfId="3" applyFont="1" applyBorder="1">
      <alignment vertical="center"/>
    </xf>
    <xf numFmtId="0" fontId="3" fillId="0" borderId="3" xfId="3" applyFont="1" applyBorder="1">
      <alignment vertical="center"/>
    </xf>
    <xf numFmtId="0" fontId="3" fillId="0" borderId="13" xfId="3" applyFont="1" applyBorder="1">
      <alignment vertical="center"/>
    </xf>
    <xf numFmtId="0" fontId="2" fillId="0" borderId="14" xfId="3" applyFont="1" applyBorder="1" applyAlignment="1">
      <alignment horizontal="centerContinuous" vertical="center"/>
    </xf>
    <xf numFmtId="0" fontId="2" fillId="0" borderId="15" xfId="3" applyFont="1" applyBorder="1" applyAlignment="1">
      <alignment horizontal="centerContinuous" vertical="center"/>
    </xf>
    <xf numFmtId="0" fontId="2" fillId="0" borderId="0" xfId="3" applyFont="1" applyBorder="1" applyAlignment="1">
      <alignment vertical="center"/>
    </xf>
    <xf numFmtId="38" fontId="2" fillId="0" borderId="3" xfId="2" applyFont="1" applyBorder="1" applyAlignment="1">
      <alignment vertical="center"/>
    </xf>
    <xf numFmtId="0" fontId="4" fillId="0" borderId="0" xfId="0" applyFont="1" applyAlignment="1">
      <alignment vertical="center"/>
    </xf>
    <xf numFmtId="38" fontId="2" fillId="0" borderId="2" xfId="2" applyFont="1" applyBorder="1" applyAlignment="1">
      <alignment horizontal="right" vertical="center"/>
    </xf>
    <xf numFmtId="38" fontId="2" fillId="0" borderId="3" xfId="2" applyFont="1" applyBorder="1" applyAlignment="1">
      <alignment horizontal="right" vertical="center"/>
    </xf>
    <xf numFmtId="0" fontId="2" fillId="0" borderId="10" xfId="0" applyFont="1" applyBorder="1" applyAlignment="1">
      <alignment vertical="center"/>
    </xf>
    <xf numFmtId="0" fontId="3" fillId="0" borderId="0" xfId="0" applyFont="1" applyBorder="1" applyAlignment="1">
      <alignment vertical="center"/>
    </xf>
    <xf numFmtId="0" fontId="2" fillId="0" borderId="3" xfId="3" applyFont="1" applyBorder="1" applyAlignment="1">
      <alignment horizontal="left" vertical="center"/>
    </xf>
    <xf numFmtId="0" fontId="2" fillId="0" borderId="12" xfId="3" applyFont="1" applyBorder="1" applyAlignment="1">
      <alignmen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38" fontId="2" fillId="0" borderId="0" xfId="2" applyFont="1" applyBorder="1">
      <alignment vertical="center"/>
    </xf>
    <xf numFmtId="38" fontId="2" fillId="0" borderId="3" xfId="2" applyFont="1" applyBorder="1">
      <alignment vertical="center"/>
    </xf>
    <xf numFmtId="0" fontId="2" fillId="0" borderId="2" xfId="3" applyFont="1" applyFill="1" applyBorder="1" applyAlignment="1">
      <alignment vertical="center"/>
    </xf>
    <xf numFmtId="0" fontId="2" fillId="0" borderId="0" xfId="3" applyFont="1" applyFill="1" applyBorder="1" applyAlignment="1">
      <alignment horizontal="left" vertical="center"/>
    </xf>
    <xf numFmtId="0" fontId="2" fillId="0" borderId="2" xfId="3" applyFont="1" applyBorder="1" applyAlignment="1">
      <alignment horizontal="left" vertical="center"/>
    </xf>
    <xf numFmtId="0" fontId="2" fillId="0" borderId="13" xfId="3" applyFont="1" applyBorder="1" applyAlignment="1">
      <alignment horizontal="left" vertical="center"/>
    </xf>
    <xf numFmtId="38" fontId="4" fillId="0" borderId="0" xfId="1"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38" fontId="2" fillId="0" borderId="3" xfId="1" applyFont="1" applyBorder="1" applyAlignment="1">
      <alignment vertical="center"/>
    </xf>
    <xf numFmtId="38" fontId="4" fillId="0" borderId="10" xfId="1" applyFont="1" applyBorder="1" applyAlignment="1">
      <alignment vertical="center"/>
    </xf>
    <xf numFmtId="38" fontId="4" fillId="0" borderId="1" xfId="1" applyFont="1" applyBorder="1" applyAlignment="1">
      <alignment vertical="center"/>
    </xf>
    <xf numFmtId="38" fontId="4" fillId="0" borderId="13" xfId="1" applyFont="1" applyBorder="1" applyAlignment="1">
      <alignment vertical="center"/>
    </xf>
    <xf numFmtId="0" fontId="4" fillId="0" borderId="1" xfId="0" applyFont="1" applyBorder="1" applyAlignment="1">
      <alignment vertical="center"/>
    </xf>
    <xf numFmtId="0" fontId="2" fillId="0" borderId="0" xfId="0" applyFont="1" applyBorder="1" applyAlignment="1">
      <alignment horizontal="left" vertical="center"/>
    </xf>
    <xf numFmtId="38" fontId="2" fillId="0" borderId="1" xfId="1" applyFont="1" applyBorder="1" applyAlignment="1">
      <alignment vertical="center"/>
    </xf>
    <xf numFmtId="38" fontId="2" fillId="0" borderId="10" xfId="1" applyFont="1" applyBorder="1" applyAlignment="1">
      <alignment vertical="center"/>
    </xf>
    <xf numFmtId="3" fontId="4" fillId="0" borderId="0" xfId="0" applyNumberFormat="1" applyFont="1" applyBorder="1" applyAlignment="1">
      <alignment vertical="center"/>
    </xf>
    <xf numFmtId="0" fontId="0" fillId="0" borderId="0" xfId="0" applyAlignment="1">
      <alignment vertical="center"/>
    </xf>
    <xf numFmtId="0" fontId="4" fillId="0" borderId="1" xfId="3" applyFont="1" applyBorder="1" applyAlignment="1">
      <alignment vertical="center"/>
    </xf>
    <xf numFmtId="38" fontId="2" fillId="0" borderId="0" xfId="3" applyNumberFormat="1" applyFont="1" applyBorder="1" applyAlignment="1">
      <alignment horizontal="right" vertical="center"/>
    </xf>
    <xf numFmtId="38" fontId="2" fillId="0" borderId="1" xfId="3" applyNumberFormat="1" applyFont="1" applyBorder="1" applyAlignment="1">
      <alignment horizontal="right" vertical="center"/>
    </xf>
    <xf numFmtId="0" fontId="2" fillId="0" borderId="0" xfId="3" applyFont="1" applyAlignment="1">
      <alignment vertical="center"/>
    </xf>
    <xf numFmtId="0" fontId="10" fillId="0" borderId="0" xfId="3" applyFont="1" applyAlignment="1">
      <alignment vertical="center"/>
    </xf>
    <xf numFmtId="0" fontId="4" fillId="0" borderId="0" xfId="3" applyFont="1" applyBorder="1" applyAlignment="1">
      <alignment vertical="center"/>
    </xf>
    <xf numFmtId="0" fontId="4" fillId="0" borderId="0" xfId="3" quotePrefix="1" applyFont="1" applyBorder="1" applyAlignment="1">
      <alignment horizontal="right" vertical="center"/>
    </xf>
    <xf numFmtId="0" fontId="4" fillId="0" borderId="2" xfId="3" quotePrefix="1" applyFont="1" applyBorder="1" applyAlignment="1">
      <alignment horizontal="center" vertical="center"/>
    </xf>
    <xf numFmtId="0" fontId="2" fillId="0" borderId="0" xfId="3" quotePrefix="1" applyFont="1" applyBorder="1" applyAlignment="1">
      <alignment horizontal="right" vertical="center"/>
    </xf>
    <xf numFmtId="0" fontId="2" fillId="0" borderId="2" xfId="3" quotePrefix="1" applyFont="1" applyBorder="1" applyAlignment="1">
      <alignment horizontal="right" vertical="center"/>
    </xf>
    <xf numFmtId="0" fontId="2" fillId="0" borderId="9" xfId="3" quotePrefix="1" applyFont="1" applyBorder="1" applyAlignment="1">
      <alignment horizontal="right" vertical="center"/>
    </xf>
    <xf numFmtId="0" fontId="4" fillId="0" borderId="0" xfId="3" quotePrefix="1" applyFont="1" applyBorder="1" applyAlignment="1">
      <alignment horizontal="center" vertical="center"/>
    </xf>
    <xf numFmtId="0" fontId="4" fillId="0" borderId="9" xfId="3" quotePrefix="1" applyFont="1" applyBorder="1" applyAlignment="1">
      <alignment horizontal="center" vertical="center"/>
    </xf>
    <xf numFmtId="0" fontId="11" fillId="0" borderId="2" xfId="3" applyFont="1" applyBorder="1" applyAlignment="1">
      <alignment vertical="center"/>
    </xf>
    <xf numFmtId="0" fontId="11" fillId="0" borderId="0" xfId="3" applyFont="1" applyBorder="1" applyAlignment="1">
      <alignment vertical="center"/>
    </xf>
    <xf numFmtId="0" fontId="2" fillId="0" borderId="1" xfId="3" quotePrefix="1" applyFont="1" applyBorder="1" applyAlignment="1">
      <alignment horizontal="right" vertical="center"/>
    </xf>
    <xf numFmtId="38" fontId="2" fillId="0" borderId="13" xfId="2" applyFont="1" applyBorder="1" applyAlignment="1">
      <alignment vertical="center"/>
    </xf>
    <xf numFmtId="0" fontId="2" fillId="0" borderId="10" xfId="3" quotePrefix="1" applyFont="1" applyBorder="1" applyAlignment="1">
      <alignment horizontal="right" vertical="center"/>
    </xf>
    <xf numFmtId="0" fontId="2" fillId="0" borderId="16" xfId="0" applyFont="1" applyBorder="1" applyAlignment="1">
      <alignment horizontal="center" vertical="center"/>
    </xf>
    <xf numFmtId="38" fontId="2" fillId="0" borderId="2" xfId="2" applyFont="1" applyBorder="1" applyAlignment="1">
      <alignment horizontal="distributed" vertical="center"/>
    </xf>
    <xf numFmtId="0" fontId="2" fillId="0" borderId="3" xfId="0" applyFont="1" applyBorder="1" applyAlignment="1">
      <alignment vertical="center"/>
    </xf>
    <xf numFmtId="0" fontId="2" fillId="0" borderId="9" xfId="0" applyFont="1" applyBorder="1" applyAlignment="1">
      <alignment vertical="center"/>
    </xf>
    <xf numFmtId="0" fontId="4" fillId="0" borderId="13" xfId="0" applyFont="1" applyBorder="1" applyAlignment="1">
      <alignment horizontal="right" vertical="center"/>
    </xf>
    <xf numFmtId="0" fontId="4" fillId="0" borderId="10" xfId="0" applyFont="1" applyBorder="1" applyAlignment="1">
      <alignment vertical="center"/>
    </xf>
    <xf numFmtId="0" fontId="2" fillId="0" borderId="0" xfId="3" applyFont="1" applyAlignment="1">
      <alignment horizontal="center" vertical="center"/>
    </xf>
    <xf numFmtId="0" fontId="2" fillId="0" borderId="9" xfId="0" applyFont="1" applyBorder="1"/>
    <xf numFmtId="0" fontId="2" fillId="0" borderId="1" xfId="0" applyFont="1" applyBorder="1"/>
    <xf numFmtId="0" fontId="3" fillId="0" borderId="0" xfId="0" applyFont="1" applyAlignment="1">
      <alignment vertical="center" shrinkToFit="1"/>
    </xf>
    <xf numFmtId="0" fontId="2" fillId="0" borderId="0" xfId="0" applyFont="1" applyAlignment="1">
      <alignment shrinkToFit="1"/>
    </xf>
    <xf numFmtId="0" fontId="3" fillId="0" borderId="0" xfId="0" applyFont="1" applyAlignment="1">
      <alignment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38" fontId="2" fillId="0" borderId="4" xfId="2" applyFont="1" applyBorder="1" applyAlignment="1">
      <alignment horizontal="center" vertical="center" shrinkToFit="1"/>
    </xf>
    <xf numFmtId="38" fontId="2" fillId="0" borderId="5" xfId="2" applyFont="1" applyBorder="1" applyAlignment="1">
      <alignment horizontal="center" vertical="center" shrinkToFit="1"/>
    </xf>
    <xf numFmtId="38" fontId="2" fillId="0" borderId="6" xfId="2" applyFont="1" applyBorder="1" applyAlignment="1">
      <alignment horizontal="center" vertical="center" shrinkToFit="1"/>
    </xf>
    <xf numFmtId="38" fontId="2" fillId="0" borderId="15" xfId="2" applyFont="1" applyBorder="1" applyAlignment="1">
      <alignment horizontal="center" vertical="center" shrinkToFit="1"/>
    </xf>
    <xf numFmtId="38" fontId="2" fillId="0" borderId="0" xfId="1" applyFont="1" applyBorder="1" applyAlignment="1">
      <alignment horizontal="center" vertical="center" shrinkToFit="1"/>
    </xf>
    <xf numFmtId="38" fontId="2" fillId="0" borderId="3" xfId="2" applyFont="1" applyBorder="1" applyAlignment="1">
      <alignment vertical="center" shrinkToFit="1"/>
    </xf>
    <xf numFmtId="38" fontId="2" fillId="0" borderId="2" xfId="2" applyFont="1" applyBorder="1" applyAlignment="1">
      <alignment horizontal="center" vertical="center" shrinkToFit="1"/>
    </xf>
    <xf numFmtId="38" fontId="2" fillId="0" borderId="0" xfId="2" applyFont="1" applyBorder="1" applyAlignment="1">
      <alignment horizontal="center" vertical="center" shrinkToFit="1"/>
    </xf>
    <xf numFmtId="38" fontId="2" fillId="0" borderId="7" xfId="2" applyFont="1" applyBorder="1" applyAlignment="1">
      <alignment horizontal="center" vertical="center" shrinkToFit="1"/>
    </xf>
    <xf numFmtId="38" fontId="4" fillId="0" borderId="3" xfId="2" applyFont="1" applyBorder="1" applyAlignment="1">
      <alignment horizontal="center" vertical="center" shrinkToFit="1"/>
    </xf>
    <xf numFmtId="38" fontId="4" fillId="0" borderId="2" xfId="2" applyFont="1" applyBorder="1" applyAlignment="1">
      <alignment horizontal="right" vertical="center" shrinkToFit="1"/>
    </xf>
    <xf numFmtId="38" fontId="4" fillId="0" borderId="0" xfId="2" applyFont="1" applyBorder="1" applyAlignment="1">
      <alignment horizontal="right" vertical="center" shrinkToFit="1"/>
    </xf>
    <xf numFmtId="38" fontId="4" fillId="0" borderId="0" xfId="2" applyFont="1" applyBorder="1" applyAlignment="1">
      <alignment vertical="center" shrinkToFit="1"/>
    </xf>
    <xf numFmtId="38" fontId="4" fillId="0" borderId="0" xfId="1" applyFont="1" applyBorder="1" applyAlignment="1">
      <alignment horizontal="right" vertical="center" shrinkToFit="1"/>
    </xf>
    <xf numFmtId="0" fontId="4" fillId="0" borderId="0" xfId="0" applyFont="1" applyAlignment="1">
      <alignment shrinkToFit="1"/>
    </xf>
    <xf numFmtId="38" fontId="2" fillId="0" borderId="3" xfId="2" applyFont="1" applyBorder="1" applyAlignment="1">
      <alignment horizontal="center" vertical="center" shrinkToFit="1"/>
    </xf>
    <xf numFmtId="38" fontId="2" fillId="0" borderId="0" xfId="2" applyFont="1" applyBorder="1" applyAlignment="1">
      <alignment horizontal="right" vertical="center" shrinkToFit="1"/>
    </xf>
    <xf numFmtId="38" fontId="2" fillId="0" borderId="0" xfId="1" applyFont="1" applyBorder="1" applyAlignment="1">
      <alignment horizontal="right" vertical="center" shrinkToFit="1"/>
    </xf>
    <xf numFmtId="38" fontId="2" fillId="0" borderId="2" xfId="2" applyFont="1" applyBorder="1" applyAlignment="1">
      <alignment horizontal="right" vertical="center" shrinkToFit="1"/>
    </xf>
    <xf numFmtId="38" fontId="2" fillId="0" borderId="0" xfId="2" applyFont="1" applyBorder="1" applyAlignment="1">
      <alignment vertical="center" shrinkToFit="1"/>
    </xf>
    <xf numFmtId="38" fontId="2" fillId="0" borderId="0" xfId="1" applyFont="1" applyAlignment="1">
      <alignment vertical="center" shrinkToFit="1"/>
    </xf>
    <xf numFmtId="40" fontId="2" fillId="0" borderId="0" xfId="2" applyNumberFormat="1" applyFont="1" applyBorder="1" applyAlignment="1">
      <alignment horizontal="right" vertical="center" shrinkToFit="1"/>
    </xf>
    <xf numFmtId="38" fontId="2" fillId="0" borderId="3" xfId="2" applyFont="1" applyBorder="1" applyAlignment="1">
      <alignment horizontal="left" vertical="center" shrinkToFit="1"/>
    </xf>
    <xf numFmtId="176" fontId="2" fillId="0" borderId="0" xfId="2" applyNumberFormat="1" applyFont="1" applyBorder="1" applyAlignment="1">
      <alignment horizontal="right" vertical="center" shrinkToFit="1"/>
    </xf>
    <xf numFmtId="176" fontId="2" fillId="0" borderId="0" xfId="1" applyNumberFormat="1" applyFont="1" applyBorder="1" applyAlignment="1">
      <alignment horizontal="right" vertical="center" shrinkToFit="1"/>
    </xf>
    <xf numFmtId="0" fontId="2" fillId="0" borderId="0" xfId="0" applyFont="1" applyAlignment="1">
      <alignment vertical="center" shrinkToFit="1"/>
    </xf>
    <xf numFmtId="38" fontId="2" fillId="0" borderId="13" xfId="2" applyFont="1" applyBorder="1" applyAlignment="1">
      <alignment vertical="center" shrinkToFit="1"/>
    </xf>
    <xf numFmtId="38" fontId="2" fillId="0" borderId="1" xfId="2" applyFont="1" applyBorder="1" applyAlignment="1">
      <alignment horizontal="right" vertical="center" shrinkToFit="1"/>
    </xf>
    <xf numFmtId="0" fontId="2" fillId="0" borderId="0" xfId="3" applyFont="1" applyBorder="1" applyAlignment="1">
      <alignment vertical="center" shrinkToFit="1"/>
    </xf>
    <xf numFmtId="38" fontId="2" fillId="0" borderId="0" xfId="1" applyFont="1" applyBorder="1" applyAlignment="1">
      <alignment vertical="center" shrinkToFit="1"/>
    </xf>
    <xf numFmtId="38" fontId="4" fillId="0" borderId="4" xfId="2" applyFont="1" applyBorder="1" applyAlignment="1">
      <alignment horizontal="center" vertical="center" shrinkToFit="1"/>
    </xf>
    <xf numFmtId="38" fontId="4" fillId="0" borderId="5" xfId="2" applyFont="1" applyBorder="1" applyAlignment="1">
      <alignment horizontal="center" vertical="center" shrinkToFit="1"/>
    </xf>
    <xf numFmtId="38" fontId="4" fillId="0" borderId="6" xfId="2" applyFont="1" applyBorder="1" applyAlignment="1">
      <alignment horizontal="center" vertical="center" shrinkToFit="1"/>
    </xf>
    <xf numFmtId="38" fontId="4" fillId="0" borderId="2" xfId="2" applyFont="1" applyBorder="1" applyAlignment="1">
      <alignment horizontal="center" vertical="center" shrinkToFit="1"/>
    </xf>
    <xf numFmtId="38" fontId="4" fillId="0" borderId="0" xfId="2" applyFont="1" applyBorder="1" applyAlignment="1">
      <alignment horizontal="center" vertical="center" shrinkToFit="1"/>
    </xf>
    <xf numFmtId="0" fontId="2" fillId="0" borderId="0" xfId="0" applyFont="1" applyBorder="1" applyAlignment="1">
      <alignment shrinkToFit="1"/>
    </xf>
    <xf numFmtId="0" fontId="4" fillId="0" borderId="0" xfId="0" applyFont="1" applyBorder="1" applyAlignment="1">
      <alignment horizontal="center" vertical="center" shrinkToFit="1"/>
    </xf>
    <xf numFmtId="0" fontId="2" fillId="0" borderId="0" xfId="0" applyFont="1" applyBorder="1" applyAlignment="1">
      <alignment horizontal="right" vertical="center" shrinkToFit="1"/>
    </xf>
    <xf numFmtId="0" fontId="3" fillId="0" borderId="0" xfId="0" applyFont="1" applyBorder="1" applyAlignment="1">
      <alignment shrinkToFit="1"/>
    </xf>
    <xf numFmtId="0" fontId="2" fillId="0" borderId="9" xfId="3" quotePrefix="1" applyFont="1" applyBorder="1" applyAlignment="1">
      <alignment horizontal="right" vertical="center" shrinkToFit="1"/>
    </xf>
    <xf numFmtId="177" fontId="2" fillId="0" borderId="0" xfId="3" applyNumberFormat="1" applyFont="1" applyBorder="1" applyAlignment="1">
      <alignment horizontal="right" vertical="center"/>
    </xf>
    <xf numFmtId="177" fontId="2" fillId="0" borderId="1" xfId="3" applyNumberFormat="1" applyFont="1" applyBorder="1" applyAlignment="1">
      <alignment horizontal="right" vertical="center"/>
    </xf>
    <xf numFmtId="0" fontId="2" fillId="0" borderId="2" xfId="0" applyFont="1" applyBorder="1" applyAlignment="1">
      <alignment horizontal="center" vertical="center"/>
    </xf>
    <xf numFmtId="38" fontId="2" fillId="0" borderId="0" xfId="0" applyNumberFormat="1" applyFont="1"/>
    <xf numFmtId="0" fontId="2" fillId="0" borderId="18" xfId="3" applyFont="1" applyBorder="1" applyAlignment="1">
      <alignment horizontal="center" vertical="center"/>
    </xf>
    <xf numFmtId="0" fontId="2" fillId="0" borderId="1" xfId="3" applyFont="1" applyBorder="1" applyAlignment="1">
      <alignment vertical="center"/>
    </xf>
    <xf numFmtId="0" fontId="4" fillId="0" borderId="0" xfId="0" applyFont="1" applyBorder="1" applyAlignment="1">
      <alignment horizontal="center" vertical="center"/>
    </xf>
    <xf numFmtId="0" fontId="2" fillId="0" borderId="3" xfId="3" applyFont="1" applyBorder="1" applyAlignment="1">
      <alignment horizontal="center" vertical="center"/>
    </xf>
    <xf numFmtId="0" fontId="2" fillId="0" borderId="13" xfId="3" applyFont="1" applyBorder="1" applyAlignment="1">
      <alignment horizontal="center" vertical="center"/>
    </xf>
    <xf numFmtId="38" fontId="2" fillId="0" borderId="17" xfId="3" applyNumberFormat="1" applyFont="1" applyBorder="1" applyAlignment="1">
      <alignment horizontal="right" vertical="center"/>
    </xf>
    <xf numFmtId="177" fontId="2" fillId="0" borderId="17" xfId="2" applyNumberFormat="1" applyFont="1" applyBorder="1" applyAlignment="1">
      <alignment horizontal="right" vertical="center"/>
    </xf>
    <xf numFmtId="3" fontId="2" fillId="0" borderId="17" xfId="2" applyNumberFormat="1" applyFont="1" applyBorder="1" applyAlignment="1">
      <alignment vertical="center"/>
    </xf>
    <xf numFmtId="38" fontId="2" fillId="0" borderId="17" xfId="2" applyFont="1" applyBorder="1" applyAlignment="1">
      <alignment vertical="center"/>
    </xf>
    <xf numFmtId="176" fontId="2" fillId="0" borderId="0" xfId="2" applyNumberFormat="1" applyFont="1" applyFill="1" applyBorder="1" applyAlignment="1">
      <alignment horizontal="right" vertical="center" shrinkToFit="1"/>
    </xf>
    <xf numFmtId="38" fontId="2" fillId="0" borderId="0" xfId="2" applyFont="1" applyFill="1" applyBorder="1" applyAlignment="1">
      <alignment horizontal="right" vertical="center" shrinkToFit="1"/>
    </xf>
    <xf numFmtId="0" fontId="4" fillId="0" borderId="9" xfId="3" quotePrefix="1" applyFont="1" applyBorder="1" applyAlignment="1">
      <alignment horizontal="left" vertical="center"/>
    </xf>
    <xf numFmtId="38" fontId="2" fillId="0" borderId="17" xfId="3" applyNumberFormat="1" applyFont="1" applyBorder="1" applyAlignment="1">
      <alignment vertical="center"/>
    </xf>
    <xf numFmtId="176" fontId="4" fillId="0" borderId="0" xfId="2" applyNumberFormat="1" applyFont="1" applyBorder="1" applyAlignment="1">
      <alignment horizontal="right" vertical="center" shrinkToFit="1"/>
    </xf>
    <xf numFmtId="0" fontId="2" fillId="0" borderId="10" xfId="3" applyFont="1" applyBorder="1" applyAlignment="1">
      <alignment vertical="center"/>
    </xf>
    <xf numFmtId="0" fontId="2" fillId="0" borderId="1" xfId="3" applyFont="1" applyBorder="1" applyAlignment="1">
      <alignment vertical="center"/>
    </xf>
    <xf numFmtId="38" fontId="12" fillId="0" borderId="2" xfId="2" applyFont="1" applyBorder="1" applyAlignment="1">
      <alignment vertical="center"/>
    </xf>
    <xf numFmtId="38" fontId="12" fillId="0" borderId="0" xfId="2" applyFont="1" applyBorder="1" applyAlignment="1">
      <alignment vertical="center"/>
    </xf>
    <xf numFmtId="38" fontId="13" fillId="0" borderId="0" xfId="2" applyFont="1" applyBorder="1" applyAlignment="1">
      <alignment horizontal="right" vertical="center" shrinkToFit="1"/>
    </xf>
    <xf numFmtId="38" fontId="12" fillId="0" borderId="0" xfId="2" applyFont="1" applyBorder="1" applyAlignment="1">
      <alignment horizontal="right" vertical="center" shrinkToFit="1"/>
    </xf>
    <xf numFmtId="3" fontId="2" fillId="0" borderId="2" xfId="3" applyNumberFormat="1" applyFont="1" applyFill="1" applyBorder="1">
      <alignment vertical="center"/>
    </xf>
    <xf numFmtId="3" fontId="2" fillId="0" borderId="0" xfId="3" applyNumberFormat="1" applyFont="1" applyFill="1" applyBorder="1">
      <alignment vertical="center"/>
    </xf>
    <xf numFmtId="3" fontId="2" fillId="0" borderId="3" xfId="3" applyNumberFormat="1" applyFont="1" applyFill="1" applyBorder="1">
      <alignment vertical="center"/>
    </xf>
    <xf numFmtId="3" fontId="4" fillId="0" borderId="2" xfId="3" applyNumberFormat="1" applyFont="1" applyFill="1" applyBorder="1">
      <alignment vertical="center"/>
    </xf>
    <xf numFmtId="3" fontId="4" fillId="0" borderId="0" xfId="3" applyNumberFormat="1" applyFont="1" applyFill="1" applyBorder="1">
      <alignment vertical="center"/>
    </xf>
    <xf numFmtId="38" fontId="2" fillId="0" borderId="2" xfId="1" applyFont="1" applyFill="1" applyBorder="1" applyAlignment="1">
      <alignment vertical="center"/>
    </xf>
    <xf numFmtId="38" fontId="2" fillId="0" borderId="0" xfId="1" applyFont="1" applyFill="1" applyBorder="1" applyAlignment="1">
      <alignment vertical="center"/>
    </xf>
    <xf numFmtId="0" fontId="2" fillId="0" borderId="17" xfId="0" applyFont="1" applyBorder="1" applyAlignment="1">
      <alignment vertical="center"/>
    </xf>
    <xf numFmtId="0" fontId="4" fillId="0" borderId="0" xfId="3" applyFont="1" applyFill="1" applyBorder="1" applyAlignment="1">
      <alignment vertical="center"/>
    </xf>
    <xf numFmtId="38" fontId="4" fillId="0" borderId="17" xfId="1" applyFont="1" applyFill="1" applyBorder="1" applyAlignment="1">
      <alignment horizontal="right" vertical="center"/>
    </xf>
    <xf numFmtId="0" fontId="3" fillId="0" borderId="17" xfId="3" applyFont="1" applyFill="1" applyBorder="1">
      <alignment vertical="center"/>
    </xf>
    <xf numFmtId="38" fontId="4" fillId="0" borderId="0" xfId="1" applyFont="1" applyFill="1" applyBorder="1" applyAlignment="1">
      <alignment horizontal="right" vertical="center"/>
    </xf>
    <xf numFmtId="177" fontId="4" fillId="0" borderId="17" xfId="1" applyNumberFormat="1" applyFont="1" applyFill="1" applyBorder="1" applyAlignment="1">
      <alignment horizontal="right" vertical="center"/>
    </xf>
    <xf numFmtId="177" fontId="4" fillId="0" borderId="0" xfId="1" applyNumberFormat="1" applyFont="1" applyFill="1" applyBorder="1" applyAlignment="1">
      <alignment horizontal="right" vertical="center"/>
    </xf>
    <xf numFmtId="0" fontId="2" fillId="0" borderId="0" xfId="0" applyFont="1" applyBorder="1"/>
    <xf numFmtId="38" fontId="4" fillId="0" borderId="0" xfId="1" applyFont="1" applyFill="1" applyBorder="1" applyAlignment="1">
      <alignment vertical="center"/>
    </xf>
    <xf numFmtId="38" fontId="4" fillId="0" borderId="1" xfId="1" applyFont="1" applyFill="1" applyBorder="1" applyAlignment="1">
      <alignment vertical="center"/>
    </xf>
    <xf numFmtId="38" fontId="4" fillId="0" borderId="17" xfId="1" applyFont="1" applyFill="1" applyBorder="1" applyAlignment="1">
      <alignment vertical="center"/>
    </xf>
    <xf numFmtId="177" fontId="4" fillId="0" borderId="1" xfId="1" applyNumberFormat="1"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2" xfId="0" applyFont="1" applyBorder="1" applyAlignment="1">
      <alignment horizontal="right" vertical="center"/>
    </xf>
    <xf numFmtId="0" fontId="12" fillId="0" borderId="0" xfId="0" applyFont="1" applyAlignment="1">
      <alignment horizontal="right" vertical="center"/>
    </xf>
    <xf numFmtId="38" fontId="2" fillId="0" borderId="10" xfId="2" applyFont="1" applyBorder="1" applyAlignment="1">
      <alignment horizontal="right" vertical="center"/>
    </xf>
    <xf numFmtId="38" fontId="2" fillId="0" borderId="1" xfId="2" applyFont="1" applyBorder="1" applyAlignment="1">
      <alignment horizontal="right" vertical="center"/>
    </xf>
    <xf numFmtId="38" fontId="2" fillId="2" borderId="13" xfId="2" applyFont="1" applyFill="1" applyBorder="1" applyAlignment="1">
      <alignment horizontal="right" vertical="center"/>
    </xf>
    <xf numFmtId="38" fontId="4" fillId="0" borderId="2" xfId="2" applyFont="1" applyBorder="1" applyAlignment="1">
      <alignment horizontal="right" vertical="center"/>
    </xf>
    <xf numFmtId="38" fontId="4" fillId="0" borderId="0" xfId="2" applyFont="1" applyBorder="1" applyAlignment="1">
      <alignment horizontal="right" vertical="center"/>
    </xf>
    <xf numFmtId="3" fontId="2" fillId="0" borderId="0" xfId="0" applyNumberFormat="1" applyFont="1" applyAlignment="1">
      <alignment horizontal="right" vertical="center"/>
    </xf>
    <xf numFmtId="0" fontId="2" fillId="0" borderId="3" xfId="0" applyFont="1" applyBorder="1" applyAlignment="1">
      <alignment horizontal="left" vertical="center"/>
    </xf>
    <xf numFmtId="38" fontId="2" fillId="0" borderId="17" xfId="1" applyFont="1" applyFill="1" applyBorder="1" applyAlignment="1">
      <alignment horizontal="right" vertical="center"/>
    </xf>
    <xf numFmtId="38" fontId="2" fillId="0" borderId="0" xfId="1" applyFont="1" applyFill="1" applyBorder="1" applyAlignment="1">
      <alignment horizontal="right" vertical="center"/>
    </xf>
    <xf numFmtId="177" fontId="2" fillId="0" borderId="17" xfId="1"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177" fontId="2" fillId="0" borderId="1" xfId="1" applyNumberFormat="1" applyFont="1" applyFill="1" applyBorder="1" applyAlignment="1">
      <alignment horizontal="right" vertical="center"/>
    </xf>
    <xf numFmtId="38" fontId="2" fillId="0" borderId="1" xfId="1" applyFont="1" applyFill="1" applyBorder="1" applyAlignment="1">
      <alignment vertical="center"/>
    </xf>
    <xf numFmtId="38" fontId="2" fillId="0" borderId="17" xfId="1" applyFont="1" applyFill="1" applyBorder="1" applyAlignment="1">
      <alignment vertical="center"/>
    </xf>
    <xf numFmtId="0" fontId="2" fillId="0" borderId="0" xfId="3" applyFont="1" applyFill="1" applyBorder="1" applyAlignment="1">
      <alignment vertical="center"/>
    </xf>
    <xf numFmtId="0" fontId="2" fillId="0" borderId="0" xfId="0" applyFont="1" applyAlignment="1">
      <alignment horizontal="left" vertical="center" shrinkToFit="1"/>
    </xf>
    <xf numFmtId="0" fontId="5" fillId="0" borderId="0" xfId="0" applyFont="1" applyAlignment="1">
      <alignment horizontal="center" vertical="center"/>
    </xf>
    <xf numFmtId="0" fontId="4" fillId="0" borderId="0" xfId="0" applyFont="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3" applyFont="1" applyBorder="1" applyAlignment="1">
      <alignment horizontal="center" vertical="center"/>
    </xf>
    <xf numFmtId="0" fontId="2" fillId="0" borderId="14" xfId="3" applyFont="1" applyBorder="1" applyAlignment="1">
      <alignment horizontal="center" vertical="center"/>
    </xf>
    <xf numFmtId="0" fontId="2" fillId="0" borderId="19" xfId="3" applyFont="1" applyBorder="1" applyAlignment="1">
      <alignment horizontal="center" vertical="center"/>
    </xf>
    <xf numFmtId="0" fontId="2" fillId="0" borderId="7" xfId="3" applyFont="1" applyBorder="1" applyAlignment="1">
      <alignment horizontal="center" vertical="center"/>
    </xf>
    <xf numFmtId="0" fontId="2" fillId="0" borderId="10" xfId="3" applyFont="1" applyBorder="1" applyAlignment="1">
      <alignment horizontal="center" vertical="center"/>
    </xf>
    <xf numFmtId="0" fontId="2" fillId="0" borderId="18" xfId="3" applyFont="1" applyBorder="1" applyAlignment="1">
      <alignment horizontal="center" vertical="center"/>
    </xf>
    <xf numFmtId="0" fontId="2" fillId="0" borderId="13" xfId="3" applyFont="1" applyBorder="1" applyAlignment="1">
      <alignment vertical="center"/>
    </xf>
    <xf numFmtId="0" fontId="2" fillId="0" borderId="10" xfId="3" applyFont="1" applyBorder="1" applyAlignment="1">
      <alignment vertical="center"/>
    </xf>
    <xf numFmtId="0" fontId="2" fillId="0" borderId="17" xfId="3" applyFont="1" applyBorder="1" applyAlignment="1">
      <alignment horizontal="center" vertical="center"/>
    </xf>
    <xf numFmtId="0" fontId="2" fillId="0" borderId="1" xfId="3" applyFont="1" applyBorder="1" applyAlignment="1">
      <alignment vertical="center"/>
    </xf>
    <xf numFmtId="0" fontId="4" fillId="0" borderId="7" xfId="3" applyFont="1" applyBorder="1" applyAlignment="1">
      <alignment horizontal="center" vertical="center"/>
    </xf>
    <xf numFmtId="0" fontId="4" fillId="0" borderId="10" xfId="3" applyFont="1" applyBorder="1" applyAlignment="1">
      <alignment horizontal="center" vertical="center"/>
    </xf>
    <xf numFmtId="0" fontId="2" fillId="0" borderId="1" xfId="3" applyFont="1" applyBorder="1" applyAlignment="1">
      <alignment horizontal="center" vertical="center"/>
    </xf>
    <xf numFmtId="0" fontId="2" fillId="0" borderId="13" xfId="3" applyFont="1" applyBorder="1" applyAlignment="1">
      <alignment horizontal="center" vertical="center"/>
    </xf>
    <xf numFmtId="0" fontId="2" fillId="0" borderId="8" xfId="3" applyFont="1" applyBorder="1" applyAlignment="1">
      <alignment horizontal="center" vertical="center"/>
    </xf>
    <xf numFmtId="0" fontId="2" fillId="0" borderId="12" xfId="3" applyFont="1" applyBorder="1" applyAlignment="1">
      <alignment horizontal="center" vertical="center"/>
    </xf>
    <xf numFmtId="0" fontId="2" fillId="0" borderId="0" xfId="3" applyFont="1" applyBorder="1" applyAlignment="1">
      <alignment horizontal="center" vertical="center"/>
    </xf>
    <xf numFmtId="0" fontId="2" fillId="0" borderId="3" xfId="3"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right" vertical="center"/>
    </xf>
    <xf numFmtId="0" fontId="2" fillId="0" borderId="18" xfId="3" applyFont="1" applyBorder="1" applyAlignment="1">
      <alignment horizontal="center" vertical="center" wrapText="1"/>
    </xf>
    <xf numFmtId="0" fontId="2" fillId="0" borderId="3" xfId="3" applyFont="1" applyBorder="1" applyAlignment="1">
      <alignment horizontal="center" vertical="center" wrapText="1"/>
    </xf>
    <xf numFmtId="0" fontId="2" fillId="0" borderId="13" xfId="3" applyFont="1" applyBorder="1" applyAlignment="1">
      <alignment horizontal="center" vertical="center" wrapText="1"/>
    </xf>
    <xf numFmtId="0" fontId="4" fillId="0" borderId="0" xfId="3" applyFont="1" applyBorder="1" applyAlignment="1">
      <alignment horizontal="center" vertical="center"/>
    </xf>
    <xf numFmtId="0" fontId="4" fillId="0" borderId="3" xfId="3" applyFont="1" applyBorder="1" applyAlignment="1">
      <alignment horizontal="center" vertical="center"/>
    </xf>
    <xf numFmtId="0" fontId="2" fillId="0" borderId="1" xfId="0" applyFont="1" applyBorder="1" applyAlignment="1">
      <alignment horizontal="right" vertical="center"/>
    </xf>
    <xf numFmtId="0" fontId="4" fillId="0" borderId="0" xfId="0" applyFont="1" applyBorder="1" applyAlignment="1">
      <alignment horizontal="center" vertical="center" shrinkToFit="1"/>
    </xf>
    <xf numFmtId="38" fontId="2" fillId="0" borderId="18" xfId="2" applyFont="1" applyBorder="1" applyAlignment="1">
      <alignment horizontal="center" vertical="center" shrinkToFit="1"/>
    </xf>
    <xf numFmtId="0" fontId="10" fillId="0" borderId="13" xfId="3" applyFont="1" applyBorder="1" applyAlignment="1">
      <alignment horizontal="center" vertical="center" shrinkToFit="1"/>
    </xf>
    <xf numFmtId="0" fontId="4" fillId="0" borderId="11" xfId="3" applyFont="1" applyBorder="1" applyAlignment="1">
      <alignment horizontal="center" vertical="center" shrinkToFit="1"/>
    </xf>
    <xf numFmtId="0" fontId="4" fillId="0" borderId="14" xfId="3" applyFont="1" applyBorder="1" applyAlignment="1">
      <alignment horizontal="center" vertical="center" shrinkToFit="1"/>
    </xf>
    <xf numFmtId="0" fontId="4" fillId="0" borderId="19" xfId="3" applyFont="1" applyBorder="1" applyAlignment="1">
      <alignment horizontal="center" vertical="center" shrinkToFit="1"/>
    </xf>
    <xf numFmtId="0" fontId="2" fillId="0" borderId="11" xfId="3" applyFont="1" applyBorder="1" applyAlignment="1">
      <alignment horizontal="center" vertical="center" shrinkToFit="1"/>
    </xf>
    <xf numFmtId="0" fontId="2" fillId="0" borderId="14" xfId="3" applyFont="1" applyBorder="1" applyAlignment="1">
      <alignment horizontal="center" vertical="center" shrinkToFit="1"/>
    </xf>
    <xf numFmtId="0" fontId="2" fillId="0" borderId="19" xfId="3"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right" vertical="center" shrinkToFit="1"/>
    </xf>
    <xf numFmtId="0" fontId="2" fillId="0" borderId="0" xfId="3" applyFont="1" applyBorder="1" applyAlignment="1">
      <alignment horizontal="left" vertical="center" shrinkToFit="1"/>
    </xf>
    <xf numFmtId="0" fontId="4" fillId="0" borderId="3" xfId="0" applyFont="1" applyBorder="1" applyAlignment="1">
      <alignment horizontal="right" vertical="center"/>
    </xf>
    <xf numFmtId="38" fontId="4" fillId="0" borderId="3" xfId="1"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1"/>
  <sheetViews>
    <sheetView tabSelected="1" view="pageBreakPreview" topLeftCell="A4" zoomScaleNormal="100" zoomScaleSheetLayoutView="100" workbookViewId="0">
      <selection activeCell="K29" sqref="K29"/>
    </sheetView>
  </sheetViews>
  <sheetFormatPr defaultColWidth="6.59765625" defaultRowHeight="17.25"/>
  <cols>
    <col min="1" max="1" width="8.8984375" style="6" customWidth="1"/>
    <col min="2" max="2" width="8.09765625" style="6" customWidth="1"/>
    <col min="3" max="4" width="7.69921875" style="6" customWidth="1"/>
    <col min="5" max="5" width="7.5" style="6" customWidth="1"/>
    <col min="6" max="8" width="11.8984375" style="6" customWidth="1"/>
    <col min="9" max="9" width="8.8984375" style="6" customWidth="1"/>
    <col min="10" max="10" width="8.09765625" style="6" customWidth="1"/>
    <col min="11" max="12" width="7.69921875" style="6" customWidth="1"/>
    <col min="13" max="13" width="7.5" style="6" customWidth="1"/>
    <col min="14" max="16" width="11.8984375" style="6" customWidth="1"/>
    <col min="17" max="36" width="6.59765625" style="93"/>
    <col min="37" max="16384" width="6.59765625" style="6"/>
  </cols>
  <sheetData>
    <row r="1" spans="1:36" s="64" customFormat="1" ht="18.75" customHeight="1">
      <c r="A1" s="229" t="s">
        <v>3</v>
      </c>
      <c r="B1" s="229"/>
      <c r="C1" s="229"/>
      <c r="D1" s="229"/>
      <c r="E1" s="229"/>
      <c r="F1" s="229"/>
      <c r="G1" s="229"/>
      <c r="H1" s="229"/>
      <c r="I1" s="229"/>
      <c r="J1" s="229"/>
      <c r="K1" s="229"/>
      <c r="L1" s="229"/>
      <c r="M1" s="229"/>
      <c r="N1" s="229"/>
      <c r="O1" s="229"/>
      <c r="P1" s="229"/>
    </row>
    <row r="2" spans="1:36" ht="10.5" customHeight="1">
      <c r="A2" s="4"/>
      <c r="B2" s="4"/>
      <c r="C2" s="4"/>
      <c r="D2" s="4"/>
      <c r="E2" s="4"/>
      <c r="F2" s="4"/>
      <c r="G2" s="4"/>
      <c r="H2" s="4"/>
      <c r="I2" s="4"/>
      <c r="J2" s="4"/>
      <c r="K2" s="4"/>
      <c r="L2" s="4"/>
      <c r="M2" s="4"/>
      <c r="N2" s="4"/>
      <c r="O2" s="4"/>
      <c r="P2" s="4"/>
      <c r="Q2" s="6"/>
      <c r="R2" s="6"/>
      <c r="S2" s="6"/>
      <c r="T2" s="6"/>
      <c r="U2" s="6"/>
      <c r="V2" s="6"/>
      <c r="W2" s="6"/>
      <c r="X2" s="6"/>
      <c r="Y2" s="6"/>
      <c r="Z2" s="6"/>
      <c r="AA2" s="6"/>
      <c r="AB2" s="6"/>
      <c r="AC2" s="6"/>
      <c r="AD2" s="6"/>
      <c r="AE2" s="6"/>
      <c r="AF2" s="6"/>
      <c r="AG2" s="6"/>
      <c r="AH2" s="6"/>
      <c r="AI2" s="6"/>
      <c r="AJ2" s="6"/>
    </row>
    <row r="3" spans="1:36" ht="18.75" customHeight="1">
      <c r="A3" s="230" t="s">
        <v>307</v>
      </c>
      <c r="B3" s="230"/>
      <c r="C3" s="230"/>
      <c r="D3" s="230"/>
      <c r="E3" s="230"/>
      <c r="F3" s="230"/>
      <c r="G3" s="230"/>
      <c r="H3" s="230"/>
      <c r="I3" s="230"/>
      <c r="J3" s="230"/>
      <c r="K3" s="230"/>
      <c r="L3" s="230"/>
      <c r="M3" s="230"/>
      <c r="N3" s="230"/>
      <c r="O3" s="230"/>
      <c r="P3" s="230"/>
      <c r="Q3" s="6"/>
      <c r="R3" s="6"/>
      <c r="S3" s="6"/>
      <c r="T3" s="6"/>
      <c r="U3" s="6"/>
      <c r="V3" s="6"/>
      <c r="W3" s="6"/>
      <c r="X3" s="6"/>
      <c r="Y3" s="6"/>
      <c r="Z3" s="6"/>
      <c r="AA3" s="6"/>
      <c r="AB3" s="6"/>
      <c r="AC3" s="6"/>
      <c r="AD3" s="6"/>
      <c r="AE3" s="6"/>
      <c r="AF3" s="6"/>
      <c r="AG3" s="6"/>
      <c r="AH3" s="6"/>
      <c r="AI3" s="6"/>
      <c r="AJ3" s="6"/>
    </row>
    <row r="4" spans="1:36" ht="16.5" customHeight="1">
      <c r="P4" s="7" t="s">
        <v>365</v>
      </c>
      <c r="Q4" s="6"/>
      <c r="R4" s="6"/>
      <c r="S4" s="6"/>
      <c r="T4" s="6"/>
      <c r="U4" s="6"/>
      <c r="V4" s="6"/>
      <c r="W4" s="6"/>
      <c r="X4" s="6"/>
      <c r="Y4" s="6"/>
      <c r="Z4" s="6"/>
      <c r="AA4" s="6"/>
      <c r="AB4" s="6"/>
      <c r="AC4" s="6"/>
      <c r="AD4" s="6"/>
      <c r="AE4" s="6"/>
      <c r="AF4" s="6"/>
      <c r="AG4" s="6"/>
      <c r="AH4" s="6"/>
      <c r="AI4" s="6"/>
      <c r="AJ4" s="6"/>
    </row>
    <row r="5" spans="1:36" ht="16.5" customHeight="1">
      <c r="A5" s="231" t="s">
        <v>0</v>
      </c>
      <c r="B5" s="233" t="s">
        <v>11</v>
      </c>
      <c r="C5" s="234"/>
      <c r="D5" s="235"/>
      <c r="E5" s="236" t="s">
        <v>13</v>
      </c>
      <c r="F5" s="238" t="s">
        <v>14</v>
      </c>
      <c r="G5" s="239"/>
      <c r="H5" s="239"/>
      <c r="I5" s="231" t="s">
        <v>0</v>
      </c>
      <c r="J5" s="233" t="s">
        <v>11</v>
      </c>
      <c r="K5" s="234"/>
      <c r="L5" s="235"/>
      <c r="M5" s="236" t="s">
        <v>13</v>
      </c>
      <c r="N5" s="238" t="s">
        <v>14</v>
      </c>
      <c r="O5" s="239"/>
      <c r="P5" s="239"/>
      <c r="Q5" s="6"/>
      <c r="R5" s="6"/>
      <c r="S5" s="6"/>
      <c r="T5" s="6"/>
      <c r="U5" s="6"/>
      <c r="V5" s="6"/>
      <c r="W5" s="6"/>
      <c r="X5" s="6"/>
      <c r="Y5" s="6"/>
      <c r="Z5" s="6"/>
      <c r="AA5" s="6"/>
      <c r="AB5" s="6"/>
      <c r="AC5" s="6"/>
      <c r="AD5" s="6"/>
      <c r="AE5" s="6"/>
      <c r="AF5" s="6"/>
      <c r="AG5" s="6"/>
      <c r="AH5" s="6"/>
      <c r="AI5" s="6"/>
      <c r="AJ5" s="6"/>
    </row>
    <row r="6" spans="1:36" ht="16.5" customHeight="1">
      <c r="A6" s="232"/>
      <c r="B6" s="22" t="s">
        <v>1</v>
      </c>
      <c r="C6" s="23" t="s">
        <v>6</v>
      </c>
      <c r="D6" s="24" t="s">
        <v>7</v>
      </c>
      <c r="E6" s="237"/>
      <c r="F6" s="240"/>
      <c r="G6" s="241"/>
      <c r="H6" s="241"/>
      <c r="I6" s="232"/>
      <c r="J6" s="22" t="s">
        <v>1</v>
      </c>
      <c r="K6" s="23" t="s">
        <v>6</v>
      </c>
      <c r="L6" s="24" t="s">
        <v>7</v>
      </c>
      <c r="M6" s="237"/>
      <c r="N6" s="240"/>
      <c r="O6" s="241"/>
      <c r="P6" s="241"/>
      <c r="Q6" s="6"/>
      <c r="R6" s="6"/>
      <c r="S6" s="6"/>
      <c r="T6" s="6"/>
      <c r="U6" s="6"/>
      <c r="V6" s="6"/>
      <c r="W6" s="6"/>
      <c r="X6" s="6"/>
      <c r="Y6" s="6"/>
      <c r="Z6" s="6"/>
      <c r="AA6" s="6"/>
      <c r="AB6" s="6"/>
      <c r="AC6" s="6"/>
      <c r="AD6" s="6"/>
      <c r="AE6" s="6"/>
      <c r="AF6" s="6"/>
      <c r="AG6" s="6"/>
      <c r="AH6" s="6"/>
      <c r="AI6" s="6"/>
      <c r="AJ6" s="6"/>
    </row>
    <row r="7" spans="1:36" ht="16.5" customHeight="1">
      <c r="A7" s="14"/>
      <c r="B7" s="168"/>
      <c r="C7" s="14"/>
      <c r="D7" s="14"/>
      <c r="E7" s="14"/>
      <c r="F7" s="168"/>
      <c r="G7" s="14"/>
      <c r="H7" s="14"/>
      <c r="I7" s="14"/>
      <c r="J7" s="168"/>
      <c r="K7" s="14"/>
      <c r="L7" s="14"/>
      <c r="M7" s="14"/>
      <c r="N7" s="168"/>
      <c r="O7" s="14"/>
      <c r="P7" s="14"/>
      <c r="Q7" s="6"/>
      <c r="R7" s="6"/>
      <c r="S7" s="6"/>
      <c r="T7" s="6"/>
      <c r="U7" s="6"/>
      <c r="V7" s="6"/>
      <c r="W7" s="6"/>
      <c r="X7" s="6"/>
      <c r="Y7" s="6"/>
      <c r="Z7" s="6"/>
      <c r="AA7" s="6"/>
      <c r="AB7" s="6"/>
      <c r="AC7" s="6"/>
      <c r="AD7" s="6"/>
      <c r="AE7" s="6"/>
      <c r="AF7" s="6"/>
      <c r="AG7" s="6"/>
      <c r="AH7" s="6"/>
      <c r="AI7" s="6"/>
      <c r="AJ7" s="6"/>
    </row>
    <row r="8" spans="1:36" ht="16.5" customHeight="1">
      <c r="A8" s="14"/>
      <c r="B8" s="168"/>
      <c r="C8" s="14"/>
      <c r="D8" s="14"/>
      <c r="E8" s="14"/>
      <c r="F8" s="168"/>
      <c r="G8" s="14"/>
      <c r="H8" s="14"/>
      <c r="I8" s="14"/>
      <c r="J8" s="168"/>
      <c r="K8" s="14"/>
      <c r="L8" s="14"/>
      <c r="M8" s="14"/>
      <c r="N8" s="168"/>
      <c r="O8" s="14"/>
      <c r="P8" s="14"/>
      <c r="Q8" s="6"/>
      <c r="R8" s="6"/>
      <c r="S8" s="6"/>
      <c r="T8" s="6"/>
      <c r="U8" s="6"/>
      <c r="V8" s="6"/>
      <c r="W8" s="6"/>
      <c r="X8" s="6"/>
      <c r="Y8" s="6"/>
      <c r="Z8" s="6"/>
      <c r="AA8" s="6"/>
      <c r="AB8" s="6"/>
      <c r="AC8" s="6"/>
      <c r="AD8" s="6"/>
      <c r="AE8" s="6"/>
      <c r="AF8" s="6"/>
      <c r="AG8" s="6"/>
      <c r="AH8" s="6"/>
      <c r="AI8" s="6"/>
      <c r="AJ8" s="6"/>
    </row>
    <row r="9" spans="1:36" ht="18" customHeight="1">
      <c r="A9" s="18" t="s">
        <v>406</v>
      </c>
      <c r="B9" s="9">
        <v>59723</v>
      </c>
      <c r="C9" s="10">
        <v>27675</v>
      </c>
      <c r="D9" s="10">
        <v>32048</v>
      </c>
      <c r="E9" s="10">
        <v>13118</v>
      </c>
      <c r="F9" s="12" t="s">
        <v>15</v>
      </c>
      <c r="G9" s="11"/>
      <c r="H9" s="11"/>
      <c r="I9" s="18" t="s">
        <v>423</v>
      </c>
      <c r="J9" s="9">
        <v>98265</v>
      </c>
      <c r="K9" s="10">
        <v>47799</v>
      </c>
      <c r="L9" s="10">
        <v>50466</v>
      </c>
      <c r="M9" s="10">
        <v>30120</v>
      </c>
      <c r="N9" s="12" t="s">
        <v>96</v>
      </c>
      <c r="O9" s="11"/>
      <c r="P9" s="11"/>
      <c r="Q9" s="6"/>
      <c r="R9" s="6"/>
      <c r="S9" s="6"/>
      <c r="T9" s="6"/>
      <c r="U9" s="6"/>
      <c r="V9" s="6"/>
      <c r="W9" s="6"/>
      <c r="X9" s="6"/>
      <c r="Y9" s="6"/>
      <c r="Z9" s="6"/>
      <c r="AA9" s="6"/>
      <c r="AB9" s="6"/>
      <c r="AC9" s="6"/>
      <c r="AD9" s="6"/>
      <c r="AE9" s="6"/>
      <c r="AF9" s="6"/>
      <c r="AG9" s="6"/>
      <c r="AH9" s="6"/>
      <c r="AI9" s="6"/>
      <c r="AJ9" s="6"/>
    </row>
    <row r="10" spans="1:36" ht="18" customHeight="1">
      <c r="A10" s="18" t="s">
        <v>17</v>
      </c>
      <c r="B10" s="9">
        <v>62877</v>
      </c>
      <c r="C10" s="10">
        <v>29696</v>
      </c>
      <c r="D10" s="10">
        <v>33181</v>
      </c>
      <c r="E10" s="10">
        <v>13493</v>
      </c>
      <c r="F10" s="12" t="s">
        <v>15</v>
      </c>
      <c r="G10" s="11"/>
      <c r="H10" s="11"/>
      <c r="I10" s="18" t="s">
        <v>431</v>
      </c>
      <c r="J10" s="9">
        <v>99519</v>
      </c>
      <c r="K10" s="10">
        <v>48576</v>
      </c>
      <c r="L10" s="10">
        <v>50943</v>
      </c>
      <c r="M10" s="10">
        <v>30861</v>
      </c>
      <c r="N10" s="12" t="s">
        <v>15</v>
      </c>
      <c r="O10" s="11"/>
      <c r="P10" s="11"/>
      <c r="Q10" s="6"/>
      <c r="R10" s="6"/>
      <c r="S10" s="6"/>
      <c r="T10" s="6"/>
      <c r="U10" s="6"/>
      <c r="V10" s="6"/>
      <c r="W10" s="6"/>
      <c r="X10" s="6"/>
      <c r="Y10" s="6"/>
      <c r="Z10" s="6"/>
      <c r="AA10" s="6"/>
      <c r="AB10" s="6"/>
      <c r="AC10" s="6"/>
      <c r="AD10" s="6"/>
      <c r="AE10" s="6"/>
      <c r="AF10" s="6"/>
      <c r="AG10" s="6"/>
      <c r="AH10" s="6"/>
      <c r="AI10" s="6"/>
      <c r="AJ10" s="6"/>
    </row>
    <row r="11" spans="1:36" ht="18" customHeight="1">
      <c r="A11" s="18" t="s">
        <v>22</v>
      </c>
      <c r="B11" s="9">
        <v>64511</v>
      </c>
      <c r="C11" s="10">
        <v>30400</v>
      </c>
      <c r="D11" s="10">
        <v>34111</v>
      </c>
      <c r="E11" s="10">
        <v>14026</v>
      </c>
      <c r="F11" s="12" t="s">
        <v>15</v>
      </c>
      <c r="G11" s="11"/>
      <c r="H11" s="11"/>
      <c r="I11" s="18" t="s">
        <v>267</v>
      </c>
      <c r="J11" s="9">
        <v>100680</v>
      </c>
      <c r="K11" s="10">
        <v>49098</v>
      </c>
      <c r="L11" s="10">
        <v>51582</v>
      </c>
      <c r="M11" s="10">
        <v>31379</v>
      </c>
      <c r="N11" s="12" t="s">
        <v>96</v>
      </c>
      <c r="O11" s="11"/>
      <c r="P11" s="11"/>
      <c r="Q11" s="6"/>
      <c r="R11" s="6"/>
      <c r="S11" s="6"/>
      <c r="T11" s="6"/>
      <c r="U11" s="6"/>
      <c r="V11" s="6"/>
      <c r="W11" s="6"/>
      <c r="X11" s="6"/>
      <c r="Y11" s="6"/>
      <c r="Z11" s="6"/>
      <c r="AA11" s="6"/>
      <c r="AB11" s="6"/>
      <c r="AC11" s="6"/>
      <c r="AD11" s="6"/>
      <c r="AE11" s="6"/>
      <c r="AF11" s="6"/>
      <c r="AG11" s="6"/>
      <c r="AH11" s="6"/>
      <c r="AI11" s="6"/>
      <c r="AJ11" s="6"/>
    </row>
    <row r="12" spans="1:36" ht="18" customHeight="1">
      <c r="A12" s="18" t="s">
        <v>30</v>
      </c>
      <c r="B12" s="9">
        <v>64264</v>
      </c>
      <c r="C12" s="10">
        <v>29634</v>
      </c>
      <c r="D12" s="10">
        <v>34630</v>
      </c>
      <c r="E12" s="10">
        <v>13762</v>
      </c>
      <c r="F12" s="12" t="s">
        <v>15</v>
      </c>
      <c r="G12" s="11"/>
      <c r="H12" s="11"/>
      <c r="I12" s="18" t="s">
        <v>273</v>
      </c>
      <c r="J12" s="9">
        <v>101763</v>
      </c>
      <c r="K12" s="10">
        <v>49678</v>
      </c>
      <c r="L12" s="10">
        <v>52085</v>
      </c>
      <c r="M12" s="10">
        <v>32144</v>
      </c>
      <c r="N12" s="12" t="s">
        <v>96</v>
      </c>
      <c r="O12" s="11"/>
      <c r="P12" s="11"/>
      <c r="Q12" s="6"/>
      <c r="R12" s="6"/>
      <c r="S12" s="6"/>
      <c r="T12" s="6"/>
      <c r="U12" s="6"/>
      <c r="V12" s="6"/>
      <c r="W12" s="6"/>
      <c r="X12" s="6"/>
      <c r="Y12" s="6"/>
      <c r="Z12" s="6"/>
      <c r="AA12" s="6"/>
      <c r="AB12" s="6"/>
      <c r="AC12" s="6"/>
      <c r="AD12" s="6"/>
      <c r="AE12" s="6"/>
      <c r="AF12" s="6"/>
      <c r="AG12" s="6"/>
      <c r="AH12" s="6"/>
      <c r="AI12" s="6"/>
      <c r="AJ12" s="6"/>
    </row>
    <row r="13" spans="1:36" ht="18" customHeight="1">
      <c r="A13" s="18" t="s">
        <v>38</v>
      </c>
      <c r="B13" s="9">
        <v>74773</v>
      </c>
      <c r="C13" s="13" t="s">
        <v>39</v>
      </c>
      <c r="D13" s="13" t="s">
        <v>39</v>
      </c>
      <c r="E13" s="13" t="s">
        <v>39</v>
      </c>
      <c r="F13" s="12" t="s">
        <v>40</v>
      </c>
      <c r="G13" s="11"/>
      <c r="H13" s="11"/>
      <c r="I13" s="18" t="s">
        <v>280</v>
      </c>
      <c r="J13" s="9">
        <v>102349</v>
      </c>
      <c r="K13" s="13">
        <v>50034</v>
      </c>
      <c r="L13" s="13">
        <v>52315</v>
      </c>
      <c r="M13" s="13">
        <v>32761</v>
      </c>
      <c r="N13" s="12" t="s">
        <v>96</v>
      </c>
      <c r="O13" s="11"/>
      <c r="P13" s="11"/>
      <c r="Q13" s="6"/>
      <c r="R13" s="6"/>
      <c r="S13" s="6"/>
      <c r="T13" s="6"/>
      <c r="U13" s="6"/>
      <c r="V13" s="6"/>
      <c r="W13" s="6"/>
      <c r="X13" s="6"/>
      <c r="Y13" s="6"/>
      <c r="Z13" s="6"/>
      <c r="AA13" s="6"/>
      <c r="AB13" s="6"/>
      <c r="AC13" s="6"/>
      <c r="AD13" s="6"/>
      <c r="AE13" s="6"/>
      <c r="AF13" s="6"/>
      <c r="AG13" s="6"/>
      <c r="AH13" s="6"/>
      <c r="AI13" s="6"/>
      <c r="AJ13" s="6"/>
    </row>
    <row r="14" spans="1:36" ht="18" customHeight="1">
      <c r="A14" s="18" t="s">
        <v>50</v>
      </c>
      <c r="B14" s="9">
        <v>76636</v>
      </c>
      <c r="C14" s="10">
        <v>35308</v>
      </c>
      <c r="D14" s="10">
        <v>41328</v>
      </c>
      <c r="E14" s="10">
        <v>16828</v>
      </c>
      <c r="F14" s="12" t="s">
        <v>15</v>
      </c>
      <c r="G14" s="11"/>
      <c r="H14" s="11"/>
      <c r="I14" s="18" t="s">
        <v>284</v>
      </c>
      <c r="J14" s="9">
        <v>102959</v>
      </c>
      <c r="K14" s="10">
        <v>50391</v>
      </c>
      <c r="L14" s="10">
        <v>52568</v>
      </c>
      <c r="M14" s="10">
        <v>33302</v>
      </c>
      <c r="N14" s="12" t="s">
        <v>96</v>
      </c>
      <c r="O14" s="11"/>
      <c r="P14" s="11"/>
      <c r="Q14" s="6"/>
      <c r="R14" s="6"/>
      <c r="S14" s="6"/>
      <c r="T14" s="6"/>
      <c r="U14" s="6"/>
      <c r="V14" s="6"/>
      <c r="W14" s="6"/>
      <c r="X14" s="6"/>
      <c r="Y14" s="6"/>
      <c r="Z14" s="6"/>
      <c r="AA14" s="6"/>
      <c r="AB14" s="6"/>
      <c r="AC14" s="6"/>
      <c r="AD14" s="6"/>
      <c r="AE14" s="6"/>
      <c r="AF14" s="6"/>
      <c r="AG14" s="6"/>
      <c r="AH14" s="6"/>
      <c r="AI14" s="6"/>
      <c r="AJ14" s="6"/>
    </row>
    <row r="15" spans="1:36" ht="18" customHeight="1">
      <c r="A15" s="18" t="s">
        <v>59</v>
      </c>
      <c r="B15" s="9">
        <v>77615</v>
      </c>
      <c r="C15" s="10">
        <v>35357</v>
      </c>
      <c r="D15" s="10">
        <v>42258</v>
      </c>
      <c r="E15" s="10">
        <v>16556</v>
      </c>
      <c r="F15" s="12" t="s">
        <v>15</v>
      </c>
      <c r="G15" s="11"/>
      <c r="H15" s="11"/>
      <c r="I15" s="18" t="s">
        <v>287</v>
      </c>
      <c r="J15" s="9">
        <v>103508</v>
      </c>
      <c r="K15" s="10">
        <v>50878</v>
      </c>
      <c r="L15" s="10">
        <v>52630</v>
      </c>
      <c r="M15" s="10">
        <v>34016</v>
      </c>
      <c r="N15" s="12" t="s">
        <v>15</v>
      </c>
      <c r="O15" s="11"/>
      <c r="P15" s="11"/>
      <c r="Q15" s="6"/>
      <c r="R15" s="6"/>
      <c r="S15" s="6"/>
      <c r="T15" s="6"/>
      <c r="U15" s="6"/>
      <c r="V15" s="6"/>
      <c r="W15" s="6"/>
      <c r="X15" s="6"/>
      <c r="Y15" s="6"/>
      <c r="Z15" s="6"/>
      <c r="AA15" s="6"/>
      <c r="AB15" s="6"/>
      <c r="AC15" s="6"/>
      <c r="AD15" s="6"/>
      <c r="AE15" s="6"/>
      <c r="AF15" s="6"/>
      <c r="AG15" s="6"/>
      <c r="AH15" s="6"/>
      <c r="AI15" s="6"/>
      <c r="AJ15" s="6"/>
    </row>
    <row r="16" spans="1:36" ht="18" customHeight="1">
      <c r="A16" s="18" t="s">
        <v>69</v>
      </c>
      <c r="B16" s="9">
        <v>75873</v>
      </c>
      <c r="C16" s="10">
        <v>35106</v>
      </c>
      <c r="D16" s="10">
        <v>40767</v>
      </c>
      <c r="E16" s="10">
        <v>16489</v>
      </c>
      <c r="F16" s="12" t="s">
        <v>15</v>
      </c>
      <c r="G16" s="11"/>
      <c r="H16" s="11"/>
      <c r="I16" s="18" t="s">
        <v>288</v>
      </c>
      <c r="J16" s="9">
        <v>104677</v>
      </c>
      <c r="K16" s="10">
        <v>51485</v>
      </c>
      <c r="L16" s="10">
        <v>53192</v>
      </c>
      <c r="M16" s="10">
        <v>34596</v>
      </c>
      <c r="N16" s="12" t="s">
        <v>96</v>
      </c>
      <c r="O16" s="11"/>
      <c r="P16" s="11"/>
      <c r="Q16" s="6"/>
      <c r="R16" s="6"/>
      <c r="S16" s="6"/>
      <c r="T16" s="6"/>
      <c r="U16" s="6"/>
      <c r="V16" s="6"/>
      <c r="W16" s="6"/>
      <c r="X16" s="6"/>
      <c r="Y16" s="6"/>
      <c r="Z16" s="6"/>
      <c r="AA16" s="6"/>
      <c r="AB16" s="6"/>
      <c r="AC16" s="6"/>
      <c r="AD16" s="6"/>
      <c r="AE16" s="6"/>
      <c r="AF16" s="6"/>
      <c r="AG16" s="6"/>
      <c r="AH16" s="6"/>
      <c r="AI16" s="6"/>
      <c r="AJ16" s="6"/>
    </row>
    <row r="17" spans="1:36" ht="18" customHeight="1">
      <c r="A17" s="18" t="s">
        <v>76</v>
      </c>
      <c r="B17" s="9">
        <v>72931</v>
      </c>
      <c r="C17" s="10">
        <v>33609</v>
      </c>
      <c r="D17" s="10">
        <v>39322</v>
      </c>
      <c r="E17" s="10">
        <v>17197</v>
      </c>
      <c r="F17" s="12" t="s">
        <v>15</v>
      </c>
      <c r="G17" s="11"/>
      <c r="H17" s="11"/>
      <c r="I17" s="18" t="s">
        <v>289</v>
      </c>
      <c r="J17" s="9">
        <v>105641</v>
      </c>
      <c r="K17" s="10">
        <v>51968</v>
      </c>
      <c r="L17" s="10">
        <v>53673</v>
      </c>
      <c r="M17" s="10">
        <v>35333</v>
      </c>
      <c r="N17" s="12" t="s">
        <v>96</v>
      </c>
      <c r="O17" s="11"/>
      <c r="P17" s="11"/>
      <c r="Q17" s="6"/>
      <c r="R17" s="6"/>
      <c r="S17" s="6"/>
      <c r="T17" s="6"/>
      <c r="U17" s="6"/>
      <c r="V17" s="6"/>
      <c r="W17" s="6"/>
      <c r="X17" s="6"/>
      <c r="Y17" s="6"/>
      <c r="Z17" s="6"/>
      <c r="AA17" s="6"/>
      <c r="AB17" s="6"/>
      <c r="AC17" s="6"/>
      <c r="AD17" s="6"/>
      <c r="AE17" s="6"/>
      <c r="AF17" s="6"/>
      <c r="AG17" s="6"/>
      <c r="AH17" s="6"/>
      <c r="AI17" s="6"/>
      <c r="AJ17" s="6"/>
    </row>
    <row r="18" spans="1:36" ht="18" customHeight="1">
      <c r="A18" s="18" t="s">
        <v>86</v>
      </c>
      <c r="B18" s="9">
        <v>74549</v>
      </c>
      <c r="C18" s="10">
        <v>34624</v>
      </c>
      <c r="D18" s="10">
        <v>39925</v>
      </c>
      <c r="E18" s="10">
        <v>18660</v>
      </c>
      <c r="F18" s="12" t="s">
        <v>15</v>
      </c>
      <c r="G18" s="11"/>
      <c r="H18" s="11"/>
      <c r="I18" s="18" t="s">
        <v>293</v>
      </c>
      <c r="J18" s="9">
        <v>106598</v>
      </c>
      <c r="K18" s="10">
        <v>52426</v>
      </c>
      <c r="L18" s="10">
        <v>54172</v>
      </c>
      <c r="M18" s="10">
        <v>36157</v>
      </c>
      <c r="N18" s="12" t="s">
        <v>96</v>
      </c>
      <c r="O18" s="11"/>
      <c r="P18" s="11"/>
      <c r="Q18" s="6"/>
      <c r="R18" s="6"/>
      <c r="S18" s="6"/>
      <c r="T18" s="6"/>
      <c r="U18" s="6"/>
      <c r="V18" s="6"/>
      <c r="W18" s="6"/>
      <c r="X18" s="6"/>
      <c r="Y18" s="6"/>
      <c r="Z18" s="6"/>
      <c r="AA18" s="6"/>
      <c r="AB18" s="6"/>
      <c r="AC18" s="6"/>
      <c r="AD18" s="6"/>
      <c r="AE18" s="6"/>
      <c r="AF18" s="6"/>
      <c r="AG18" s="6"/>
      <c r="AH18" s="6"/>
      <c r="AI18" s="6"/>
      <c r="AJ18" s="6"/>
    </row>
    <row r="19" spans="1:36" ht="18" customHeight="1">
      <c r="A19" s="18" t="s">
        <v>129</v>
      </c>
      <c r="B19" s="9">
        <v>78753</v>
      </c>
      <c r="C19" s="10">
        <v>37178</v>
      </c>
      <c r="D19" s="10">
        <v>41575</v>
      </c>
      <c r="E19" s="10">
        <v>20687</v>
      </c>
      <c r="F19" s="12" t="s">
        <v>15</v>
      </c>
      <c r="G19" s="11"/>
      <c r="H19" s="11"/>
      <c r="I19" s="18" t="s">
        <v>290</v>
      </c>
      <c r="J19" s="9">
        <v>107462</v>
      </c>
      <c r="K19" s="10">
        <v>52897</v>
      </c>
      <c r="L19" s="10">
        <v>54565</v>
      </c>
      <c r="M19" s="10">
        <v>36893</v>
      </c>
      <c r="N19" s="12" t="s">
        <v>96</v>
      </c>
      <c r="O19" s="11"/>
      <c r="P19" s="11"/>
      <c r="Q19" s="6"/>
      <c r="R19" s="6"/>
      <c r="S19" s="6"/>
      <c r="T19" s="6"/>
      <c r="U19" s="6"/>
      <c r="V19" s="6"/>
      <c r="W19" s="6"/>
      <c r="X19" s="6"/>
      <c r="Y19" s="6"/>
      <c r="Z19" s="6"/>
      <c r="AA19" s="6"/>
      <c r="AB19" s="6"/>
      <c r="AC19" s="6"/>
      <c r="AD19" s="6"/>
      <c r="AE19" s="6"/>
      <c r="AF19" s="6"/>
      <c r="AG19" s="6"/>
      <c r="AH19" s="6"/>
      <c r="AI19" s="6"/>
      <c r="AJ19" s="6"/>
    </row>
    <row r="20" spans="1:36" ht="18" customHeight="1">
      <c r="A20" s="18" t="s">
        <v>172</v>
      </c>
      <c r="B20" s="9">
        <v>85066</v>
      </c>
      <c r="C20" s="10">
        <v>40815</v>
      </c>
      <c r="D20" s="10">
        <v>44251</v>
      </c>
      <c r="E20" s="10">
        <v>23248</v>
      </c>
      <c r="F20" s="12" t="s">
        <v>15</v>
      </c>
      <c r="G20" s="11"/>
      <c r="H20" s="11"/>
      <c r="I20" s="18" t="s">
        <v>291</v>
      </c>
      <c r="J20" s="9">
        <v>107860</v>
      </c>
      <c r="K20" s="10">
        <v>53247</v>
      </c>
      <c r="L20" s="10">
        <v>54613</v>
      </c>
      <c r="M20" s="10">
        <v>38026</v>
      </c>
      <c r="N20" s="12" t="s">
        <v>15</v>
      </c>
      <c r="O20" s="11"/>
      <c r="P20" s="11"/>
      <c r="Q20" s="6"/>
      <c r="R20" s="6"/>
      <c r="S20" s="6"/>
      <c r="T20" s="6"/>
      <c r="U20" s="6"/>
      <c r="V20" s="6"/>
      <c r="W20" s="6"/>
      <c r="X20" s="6"/>
      <c r="Y20" s="6"/>
      <c r="Z20" s="6"/>
      <c r="AA20" s="6"/>
      <c r="AB20" s="6"/>
      <c r="AC20" s="6"/>
      <c r="AD20" s="6"/>
      <c r="AE20" s="6"/>
      <c r="AF20" s="6"/>
      <c r="AG20" s="6"/>
      <c r="AH20" s="6"/>
      <c r="AI20" s="6"/>
      <c r="AJ20" s="6"/>
    </row>
    <row r="21" spans="1:36" ht="18" customHeight="1">
      <c r="A21" s="18" t="s">
        <v>203</v>
      </c>
      <c r="B21" s="9">
        <v>89701</v>
      </c>
      <c r="C21" s="10">
        <v>43444</v>
      </c>
      <c r="D21" s="10">
        <v>46257</v>
      </c>
      <c r="E21" s="10">
        <v>26718</v>
      </c>
      <c r="F21" s="12" t="s">
        <v>15</v>
      </c>
      <c r="G21" s="11"/>
      <c r="H21" s="11"/>
      <c r="I21" s="18" t="s">
        <v>294</v>
      </c>
      <c r="J21" s="9">
        <v>108687</v>
      </c>
      <c r="K21" s="10">
        <v>53466</v>
      </c>
      <c r="L21" s="10">
        <v>55221</v>
      </c>
      <c r="M21" s="10">
        <v>38201</v>
      </c>
      <c r="N21" s="12" t="s">
        <v>96</v>
      </c>
      <c r="O21" s="11"/>
      <c r="P21" s="11"/>
      <c r="Q21" s="6"/>
      <c r="R21" s="6"/>
      <c r="S21" s="6"/>
      <c r="T21" s="6"/>
      <c r="U21" s="6"/>
      <c r="V21" s="6"/>
      <c r="W21" s="6"/>
      <c r="X21" s="6"/>
      <c r="Y21" s="6"/>
      <c r="Z21" s="6"/>
      <c r="AA21" s="6"/>
      <c r="AB21" s="6"/>
      <c r="AC21" s="6"/>
      <c r="AD21" s="6"/>
      <c r="AE21" s="6"/>
      <c r="AF21" s="6"/>
      <c r="AG21" s="6"/>
      <c r="AH21" s="6"/>
      <c r="AI21" s="6"/>
      <c r="AJ21" s="6"/>
    </row>
    <row r="22" spans="1:36" ht="18" customHeight="1">
      <c r="A22" s="18" t="s">
        <v>229</v>
      </c>
      <c r="B22" s="9">
        <v>94204</v>
      </c>
      <c r="C22" s="10">
        <v>45919</v>
      </c>
      <c r="D22" s="10">
        <v>48285</v>
      </c>
      <c r="E22" s="10">
        <v>28247</v>
      </c>
      <c r="F22" s="12" t="s">
        <v>15</v>
      </c>
      <c r="G22" s="11"/>
      <c r="H22" s="11"/>
      <c r="I22" s="18" t="s">
        <v>295</v>
      </c>
      <c r="J22" s="9">
        <v>108928</v>
      </c>
      <c r="K22" s="10">
        <v>53509</v>
      </c>
      <c r="L22" s="10">
        <v>55419</v>
      </c>
      <c r="M22" s="10">
        <v>38600</v>
      </c>
      <c r="N22" s="12" t="s">
        <v>96</v>
      </c>
      <c r="O22" s="11"/>
      <c r="P22" s="11"/>
      <c r="Q22" s="6"/>
      <c r="R22" s="6"/>
      <c r="S22" s="6"/>
      <c r="T22" s="6"/>
      <c r="U22" s="6"/>
      <c r="V22" s="6"/>
      <c r="W22" s="6"/>
      <c r="X22" s="6"/>
      <c r="Y22" s="6"/>
      <c r="Z22" s="6"/>
      <c r="AA22" s="6"/>
      <c r="AB22" s="6"/>
      <c r="AC22" s="6"/>
      <c r="AD22" s="6"/>
      <c r="AE22" s="6"/>
      <c r="AF22" s="6"/>
      <c r="AG22" s="6"/>
      <c r="AH22" s="6"/>
      <c r="AI22" s="6"/>
      <c r="AJ22" s="6"/>
    </row>
    <row r="23" spans="1:36" ht="18" customHeight="1">
      <c r="A23" s="18" t="s">
        <v>237</v>
      </c>
      <c r="B23" s="9">
        <v>95302</v>
      </c>
      <c r="C23" s="10">
        <v>46312</v>
      </c>
      <c r="D23" s="10">
        <v>48990</v>
      </c>
      <c r="E23" s="10">
        <v>28641</v>
      </c>
      <c r="F23" s="12" t="s">
        <v>96</v>
      </c>
      <c r="G23" s="11"/>
      <c r="H23" s="11"/>
      <c r="I23" s="18" t="s">
        <v>296</v>
      </c>
      <c r="J23" s="9">
        <v>109175</v>
      </c>
      <c r="K23" s="10">
        <v>53661</v>
      </c>
      <c r="L23" s="10">
        <v>55514</v>
      </c>
      <c r="M23" s="10">
        <v>39123</v>
      </c>
      <c r="N23" s="12" t="s">
        <v>96</v>
      </c>
      <c r="O23" s="11"/>
      <c r="P23" s="11"/>
      <c r="Q23" s="6"/>
      <c r="R23" s="6"/>
      <c r="S23" s="6"/>
      <c r="T23" s="6"/>
      <c r="U23" s="6"/>
      <c r="V23" s="6"/>
      <c r="W23" s="6"/>
      <c r="X23" s="6"/>
      <c r="Y23" s="6"/>
      <c r="Z23" s="6"/>
      <c r="AA23" s="6"/>
      <c r="AB23" s="6"/>
      <c r="AC23" s="6"/>
      <c r="AD23" s="6"/>
      <c r="AE23" s="6"/>
      <c r="AF23" s="6"/>
      <c r="AG23" s="6"/>
      <c r="AH23" s="6"/>
      <c r="AI23" s="6"/>
      <c r="AJ23" s="6"/>
    </row>
    <row r="24" spans="1:36" ht="18" customHeight="1">
      <c r="A24" s="18" t="s">
        <v>245</v>
      </c>
      <c r="B24" s="9">
        <v>96387</v>
      </c>
      <c r="C24" s="10">
        <v>46871</v>
      </c>
      <c r="D24" s="10">
        <v>49516</v>
      </c>
      <c r="E24" s="10">
        <v>29201</v>
      </c>
      <c r="F24" s="12" t="s">
        <v>96</v>
      </c>
      <c r="G24" s="11"/>
      <c r="H24" s="11"/>
      <c r="I24" s="18" t="s">
        <v>297</v>
      </c>
      <c r="J24" s="9">
        <v>109688</v>
      </c>
      <c r="K24" s="10">
        <v>53894</v>
      </c>
      <c r="L24" s="10">
        <v>55794</v>
      </c>
      <c r="M24" s="10">
        <v>39818</v>
      </c>
      <c r="N24" s="12" t="s">
        <v>96</v>
      </c>
      <c r="O24" s="11"/>
      <c r="P24" s="11"/>
      <c r="Q24" s="6"/>
      <c r="R24" s="6"/>
      <c r="S24" s="6"/>
      <c r="T24" s="6"/>
      <c r="U24" s="6"/>
      <c r="V24" s="6"/>
      <c r="W24" s="6"/>
      <c r="X24" s="6"/>
      <c r="Y24" s="6"/>
      <c r="Z24" s="6"/>
      <c r="AA24" s="6"/>
      <c r="AB24" s="6"/>
      <c r="AC24" s="6"/>
      <c r="AD24" s="6"/>
      <c r="AE24" s="6"/>
      <c r="AF24" s="6"/>
      <c r="AG24" s="6"/>
      <c r="AH24" s="6"/>
      <c r="AI24" s="6"/>
      <c r="AJ24" s="6"/>
    </row>
    <row r="25" spans="1:36" ht="18" customHeight="1">
      <c r="A25" s="18" t="s">
        <v>248</v>
      </c>
      <c r="B25" s="9">
        <v>97383</v>
      </c>
      <c r="C25" s="10">
        <v>47391</v>
      </c>
      <c r="D25" s="10">
        <v>49992</v>
      </c>
      <c r="E25" s="10">
        <v>29605</v>
      </c>
      <c r="F25" s="12" t="s">
        <v>96</v>
      </c>
      <c r="G25" s="11"/>
      <c r="H25" s="11"/>
      <c r="I25" s="18" t="s">
        <v>298</v>
      </c>
      <c r="J25" s="9">
        <v>109779</v>
      </c>
      <c r="K25" s="10">
        <v>54136</v>
      </c>
      <c r="L25" s="10">
        <v>55643</v>
      </c>
      <c r="M25" s="10">
        <v>40704</v>
      </c>
      <c r="N25" s="12" t="s">
        <v>15</v>
      </c>
      <c r="O25" s="11"/>
      <c r="P25" s="11"/>
      <c r="Q25" s="6"/>
      <c r="R25" s="6"/>
      <c r="S25" s="6"/>
      <c r="T25" s="6"/>
      <c r="U25" s="6"/>
      <c r="V25" s="6"/>
      <c r="W25" s="6"/>
      <c r="X25" s="6"/>
      <c r="Y25" s="6"/>
      <c r="Z25" s="6"/>
      <c r="AA25" s="6"/>
      <c r="AB25" s="6"/>
      <c r="AC25" s="6"/>
      <c r="AD25" s="6"/>
      <c r="AE25" s="6"/>
      <c r="AF25" s="6"/>
      <c r="AG25" s="6"/>
      <c r="AH25" s="6"/>
      <c r="AI25" s="6"/>
      <c r="AJ25" s="6"/>
    </row>
    <row r="26" spans="1:36" ht="18" customHeight="1">
      <c r="A26" s="18"/>
      <c r="B26" s="9"/>
      <c r="C26" s="10"/>
      <c r="D26" s="10"/>
      <c r="E26" s="10"/>
      <c r="F26" s="12"/>
      <c r="G26" s="11"/>
      <c r="H26" s="11"/>
      <c r="I26" s="18" t="s">
        <v>299</v>
      </c>
      <c r="J26" s="9">
        <v>110860</v>
      </c>
      <c r="K26" s="10">
        <v>54522</v>
      </c>
      <c r="L26" s="10">
        <v>56338</v>
      </c>
      <c r="M26" s="10">
        <v>41414</v>
      </c>
      <c r="N26" s="12" t="s">
        <v>96</v>
      </c>
      <c r="O26" s="11"/>
      <c r="P26" s="11"/>
      <c r="Q26" s="6"/>
      <c r="R26" s="6"/>
      <c r="S26" s="6"/>
      <c r="T26" s="6"/>
      <c r="U26" s="6"/>
      <c r="V26" s="6"/>
      <c r="W26" s="6"/>
      <c r="X26" s="6"/>
      <c r="Y26" s="6"/>
      <c r="Z26" s="6"/>
      <c r="AA26" s="6"/>
      <c r="AB26" s="6"/>
      <c r="AC26" s="6"/>
      <c r="AD26" s="6"/>
      <c r="AE26" s="6"/>
      <c r="AF26" s="6"/>
      <c r="AG26" s="6"/>
      <c r="AH26" s="6"/>
      <c r="AI26" s="6"/>
      <c r="AJ26" s="6"/>
    </row>
    <row r="27" spans="1:36" ht="18" customHeight="1">
      <c r="A27" s="18"/>
      <c r="B27" s="9"/>
      <c r="C27" s="10"/>
      <c r="D27" s="10"/>
      <c r="E27" s="10"/>
      <c r="F27" s="12"/>
      <c r="G27" s="11"/>
      <c r="H27" s="11"/>
      <c r="I27" s="18" t="s">
        <v>303</v>
      </c>
      <c r="J27" s="9">
        <v>111310</v>
      </c>
      <c r="K27" s="10">
        <v>54744</v>
      </c>
      <c r="L27" s="10">
        <v>56566</v>
      </c>
      <c r="M27" s="10">
        <v>42068</v>
      </c>
      <c r="N27" s="12" t="s">
        <v>96</v>
      </c>
      <c r="O27" s="11"/>
      <c r="P27" s="11"/>
      <c r="Q27" s="6"/>
      <c r="R27" s="6"/>
      <c r="S27" s="6"/>
      <c r="T27" s="6"/>
      <c r="U27" s="6"/>
      <c r="V27" s="6"/>
      <c r="W27" s="6"/>
      <c r="X27" s="6"/>
      <c r="Y27" s="6"/>
      <c r="Z27" s="6"/>
      <c r="AA27" s="6"/>
      <c r="AB27" s="6"/>
      <c r="AC27" s="6"/>
      <c r="AD27" s="6"/>
      <c r="AE27" s="6"/>
      <c r="AF27" s="6"/>
      <c r="AG27" s="6"/>
      <c r="AH27" s="6"/>
      <c r="AI27" s="6"/>
      <c r="AJ27" s="6"/>
    </row>
    <row r="28" spans="1:36" ht="18" customHeight="1">
      <c r="A28" s="18"/>
      <c r="B28" s="9"/>
      <c r="C28" s="10"/>
      <c r="D28" s="10"/>
      <c r="E28" s="10"/>
      <c r="F28" s="12"/>
      <c r="G28" s="11"/>
      <c r="H28" s="11"/>
      <c r="I28" s="18" t="s">
        <v>304</v>
      </c>
      <c r="J28" s="9">
        <v>111710</v>
      </c>
      <c r="K28" s="10">
        <v>55018</v>
      </c>
      <c r="L28" s="10">
        <v>56692</v>
      </c>
      <c r="M28" s="10">
        <v>42659</v>
      </c>
      <c r="N28" s="12" t="s">
        <v>96</v>
      </c>
      <c r="O28" s="11"/>
      <c r="P28" s="11"/>
      <c r="Q28" s="6"/>
      <c r="R28" s="6"/>
      <c r="S28" s="6"/>
      <c r="T28" s="6"/>
      <c r="U28" s="6"/>
      <c r="V28" s="6"/>
      <c r="W28" s="6"/>
      <c r="X28" s="6"/>
      <c r="Y28" s="6"/>
      <c r="Z28" s="6"/>
      <c r="AA28" s="6"/>
      <c r="AB28" s="6"/>
      <c r="AC28" s="6"/>
      <c r="AD28" s="6"/>
      <c r="AE28" s="6"/>
      <c r="AF28" s="6"/>
      <c r="AG28" s="6"/>
      <c r="AH28" s="6"/>
      <c r="AI28" s="6"/>
      <c r="AJ28" s="6"/>
    </row>
    <row r="29" spans="1:36" ht="18" customHeight="1">
      <c r="A29" s="18"/>
      <c r="B29" s="9"/>
      <c r="C29" s="10"/>
      <c r="D29" s="10"/>
      <c r="E29" s="10"/>
      <c r="F29" s="12"/>
      <c r="G29" s="11"/>
      <c r="H29" s="11"/>
      <c r="I29" s="18" t="s">
        <v>306</v>
      </c>
      <c r="J29" s="9">
        <v>111751</v>
      </c>
      <c r="K29" s="10">
        <v>55025</v>
      </c>
      <c r="L29" s="10">
        <v>56726</v>
      </c>
      <c r="M29" s="10">
        <v>42863</v>
      </c>
      <c r="N29" s="12" t="s">
        <v>96</v>
      </c>
      <c r="O29" s="11"/>
      <c r="P29" s="11"/>
      <c r="Q29" s="6"/>
      <c r="R29" s="6"/>
      <c r="S29" s="6"/>
      <c r="T29" s="6"/>
      <c r="U29" s="6"/>
      <c r="V29" s="6"/>
      <c r="W29" s="6"/>
      <c r="X29" s="6"/>
      <c r="Y29" s="6"/>
      <c r="Z29" s="6"/>
      <c r="AA29" s="6"/>
      <c r="AB29" s="6"/>
      <c r="AC29" s="6"/>
      <c r="AD29" s="6"/>
      <c r="AE29" s="6"/>
      <c r="AF29" s="6"/>
      <c r="AG29" s="6"/>
      <c r="AH29" s="6"/>
      <c r="AI29" s="6"/>
      <c r="AJ29" s="6"/>
    </row>
    <row r="30" spans="1:36" ht="18" customHeight="1">
      <c r="A30" s="18"/>
      <c r="B30" s="9"/>
      <c r="C30" s="10"/>
      <c r="D30" s="10"/>
      <c r="E30" s="10"/>
      <c r="F30" s="12"/>
      <c r="G30" s="11"/>
      <c r="H30" s="11"/>
      <c r="I30" s="18" t="s">
        <v>313</v>
      </c>
      <c r="J30" s="9">
        <v>112156</v>
      </c>
      <c r="K30" s="10">
        <v>55173</v>
      </c>
      <c r="L30" s="10">
        <v>56983</v>
      </c>
      <c r="M30" s="10">
        <v>43896</v>
      </c>
      <c r="N30" s="12" t="s">
        <v>15</v>
      </c>
      <c r="O30" s="11"/>
      <c r="P30" s="11"/>
      <c r="Q30" s="6"/>
      <c r="R30" s="6"/>
      <c r="S30" s="6"/>
      <c r="T30" s="6"/>
      <c r="U30" s="6"/>
      <c r="V30" s="6"/>
      <c r="W30" s="6"/>
      <c r="X30" s="6"/>
      <c r="Y30" s="6"/>
      <c r="Z30" s="6"/>
      <c r="AA30" s="6"/>
      <c r="AB30" s="6"/>
      <c r="AC30" s="6"/>
      <c r="AD30" s="6"/>
      <c r="AE30" s="6"/>
      <c r="AF30" s="6"/>
      <c r="AG30" s="6"/>
      <c r="AH30" s="6"/>
      <c r="AI30" s="6"/>
      <c r="AJ30" s="6"/>
    </row>
    <row r="31" spans="1:36" ht="18" customHeight="1">
      <c r="A31" s="18"/>
      <c r="B31" s="9"/>
      <c r="C31" s="10"/>
      <c r="D31" s="10"/>
      <c r="E31" s="10"/>
      <c r="F31" s="12"/>
      <c r="G31" s="11"/>
      <c r="H31" s="11"/>
      <c r="I31" s="18" t="s">
        <v>314</v>
      </c>
      <c r="J31" s="9">
        <v>112400</v>
      </c>
      <c r="K31" s="10">
        <v>55492</v>
      </c>
      <c r="L31" s="10">
        <v>56908</v>
      </c>
      <c r="M31" s="10">
        <v>43982</v>
      </c>
      <c r="N31" s="12" t="s">
        <v>96</v>
      </c>
      <c r="O31" s="11"/>
      <c r="P31" s="11"/>
      <c r="Q31" s="6"/>
      <c r="R31" s="6"/>
      <c r="S31" s="6"/>
      <c r="T31" s="6"/>
      <c r="U31" s="6"/>
      <c r="V31" s="6"/>
      <c r="W31" s="6"/>
      <c r="X31" s="6"/>
      <c r="Y31" s="6"/>
      <c r="Z31" s="6"/>
      <c r="AA31" s="6"/>
      <c r="AB31" s="6"/>
      <c r="AC31" s="6"/>
      <c r="AD31" s="6"/>
      <c r="AE31" s="6"/>
      <c r="AF31" s="6"/>
      <c r="AG31" s="6"/>
      <c r="AH31" s="6"/>
      <c r="AI31" s="6"/>
      <c r="AJ31" s="6"/>
    </row>
    <row r="32" spans="1:36" ht="18" customHeight="1">
      <c r="A32" s="18"/>
      <c r="B32" s="9"/>
      <c r="C32" s="10"/>
      <c r="D32" s="10"/>
      <c r="E32" s="10"/>
      <c r="F32" s="12"/>
      <c r="G32" s="11"/>
      <c r="H32" s="11"/>
      <c r="I32" s="18" t="s">
        <v>315</v>
      </c>
      <c r="J32" s="9">
        <v>112632</v>
      </c>
      <c r="K32" s="10">
        <v>55664</v>
      </c>
      <c r="L32" s="10">
        <v>56968</v>
      </c>
      <c r="M32" s="10">
        <v>44541</v>
      </c>
      <c r="N32" s="12" t="s">
        <v>327</v>
      </c>
      <c r="O32" s="11"/>
      <c r="P32" s="11"/>
      <c r="Q32" s="6"/>
      <c r="R32" s="6"/>
      <c r="S32" s="6"/>
      <c r="T32" s="6"/>
      <c r="U32" s="6"/>
      <c r="V32" s="6"/>
      <c r="W32" s="6"/>
      <c r="X32" s="6"/>
      <c r="Y32" s="6"/>
      <c r="Z32" s="6"/>
      <c r="AA32" s="6"/>
      <c r="AB32" s="6"/>
      <c r="AC32" s="6"/>
      <c r="AD32" s="6"/>
      <c r="AE32" s="6"/>
      <c r="AF32" s="6"/>
      <c r="AG32" s="6"/>
      <c r="AH32" s="6"/>
      <c r="AI32" s="6"/>
      <c r="AJ32" s="6"/>
    </row>
    <row r="33" spans="1:36" ht="18" customHeight="1">
      <c r="A33" s="18"/>
      <c r="B33" s="9"/>
      <c r="C33" s="10"/>
      <c r="D33" s="10"/>
      <c r="E33" s="10"/>
      <c r="F33" s="12"/>
      <c r="G33" s="11"/>
      <c r="H33" s="11"/>
      <c r="I33" s="18" t="s">
        <v>366</v>
      </c>
      <c r="J33" s="9">
        <v>112691</v>
      </c>
      <c r="K33" s="10">
        <v>55690</v>
      </c>
      <c r="L33" s="10">
        <v>57001</v>
      </c>
      <c r="M33" s="10">
        <v>44995</v>
      </c>
      <c r="N33" s="12" t="s">
        <v>327</v>
      </c>
      <c r="O33" s="11"/>
      <c r="P33" s="11"/>
      <c r="Q33" s="6"/>
      <c r="R33" s="6"/>
      <c r="S33" s="6"/>
      <c r="T33" s="6"/>
      <c r="U33" s="6"/>
      <c r="V33" s="6"/>
      <c r="W33" s="6"/>
      <c r="X33" s="6"/>
      <c r="Y33" s="6"/>
      <c r="Z33" s="6"/>
      <c r="AA33" s="6"/>
      <c r="AB33" s="6"/>
      <c r="AC33" s="6"/>
      <c r="AD33" s="6"/>
      <c r="AE33" s="6"/>
      <c r="AF33" s="6"/>
      <c r="AG33" s="6"/>
      <c r="AH33" s="6"/>
      <c r="AI33" s="6"/>
      <c r="AJ33" s="6"/>
    </row>
    <row r="34" spans="1:36" ht="18" customHeight="1">
      <c r="A34" s="18"/>
      <c r="B34" s="9"/>
      <c r="C34" s="10"/>
      <c r="D34" s="10"/>
      <c r="E34" s="10"/>
      <c r="F34" s="12"/>
      <c r="G34" s="11"/>
      <c r="H34" s="11"/>
      <c r="I34" s="18" t="s">
        <v>381</v>
      </c>
      <c r="J34" s="9">
        <v>112622</v>
      </c>
      <c r="K34" s="10">
        <v>55592</v>
      </c>
      <c r="L34" s="10">
        <v>57030</v>
      </c>
      <c r="M34" s="10">
        <v>45296</v>
      </c>
      <c r="N34" s="12" t="s">
        <v>327</v>
      </c>
      <c r="O34" s="11"/>
      <c r="P34" s="11"/>
      <c r="Q34" s="6"/>
      <c r="R34" s="6"/>
      <c r="S34" s="6"/>
      <c r="T34" s="6"/>
      <c r="U34" s="6"/>
      <c r="V34" s="6"/>
      <c r="W34" s="6"/>
      <c r="X34" s="6"/>
      <c r="Y34" s="6"/>
      <c r="Z34" s="6"/>
      <c r="AA34" s="6"/>
      <c r="AB34" s="6"/>
      <c r="AC34" s="6"/>
      <c r="AD34" s="6"/>
      <c r="AE34" s="6"/>
      <c r="AF34" s="6"/>
      <c r="AG34" s="6"/>
      <c r="AH34" s="6"/>
      <c r="AI34" s="6"/>
      <c r="AJ34" s="6"/>
    </row>
    <row r="35" spans="1:36" ht="18" customHeight="1">
      <c r="A35" s="18"/>
      <c r="B35" s="9"/>
      <c r="C35" s="10"/>
      <c r="D35" s="10"/>
      <c r="E35" s="10"/>
      <c r="F35" s="12"/>
      <c r="G35" s="11"/>
      <c r="H35" s="11"/>
      <c r="I35" s="18" t="s">
        <v>405</v>
      </c>
      <c r="J35" s="9">
        <v>113679</v>
      </c>
      <c r="K35" s="10">
        <v>56090</v>
      </c>
      <c r="L35" s="10">
        <v>57589</v>
      </c>
      <c r="M35" s="10">
        <v>45546</v>
      </c>
      <c r="N35" s="12" t="s">
        <v>433</v>
      </c>
      <c r="O35" s="11"/>
      <c r="P35" s="11"/>
      <c r="Q35" s="6"/>
      <c r="R35" s="6"/>
      <c r="S35" s="6"/>
      <c r="T35" s="6"/>
      <c r="U35" s="6"/>
      <c r="V35" s="6"/>
      <c r="W35" s="6"/>
      <c r="X35" s="6"/>
      <c r="Y35" s="6"/>
      <c r="Z35" s="6"/>
      <c r="AA35" s="6"/>
      <c r="AB35" s="6"/>
      <c r="AC35" s="6"/>
      <c r="AD35" s="6"/>
      <c r="AE35" s="6"/>
      <c r="AF35" s="6"/>
      <c r="AG35" s="6"/>
      <c r="AH35" s="6"/>
      <c r="AI35" s="6"/>
      <c r="AJ35" s="6"/>
    </row>
    <row r="36" spans="1:36" ht="18" customHeight="1">
      <c r="A36" s="18"/>
      <c r="B36" s="19"/>
      <c r="C36" s="15"/>
      <c r="D36" s="15"/>
      <c r="E36" s="15"/>
      <c r="F36" s="12"/>
      <c r="G36" s="11"/>
      <c r="H36" s="11"/>
      <c r="I36" s="18" t="s">
        <v>408</v>
      </c>
      <c r="J36" s="19">
        <v>112843</v>
      </c>
      <c r="K36" s="15">
        <v>55747</v>
      </c>
      <c r="L36" s="15">
        <v>57096</v>
      </c>
      <c r="M36" s="15">
        <v>46365</v>
      </c>
      <c r="N36" s="12" t="s">
        <v>327</v>
      </c>
      <c r="O36" s="11"/>
      <c r="P36" s="11"/>
      <c r="Q36" s="6"/>
      <c r="R36" s="6"/>
      <c r="S36" s="6"/>
      <c r="T36" s="6"/>
      <c r="U36" s="6"/>
      <c r="V36" s="6"/>
      <c r="W36" s="6"/>
      <c r="X36" s="6"/>
      <c r="Y36" s="6"/>
      <c r="Z36" s="6"/>
      <c r="AA36" s="6"/>
      <c r="AB36" s="6"/>
      <c r="AC36" s="6"/>
      <c r="AD36" s="6"/>
      <c r="AE36" s="6"/>
      <c r="AF36" s="6"/>
      <c r="AG36" s="6"/>
      <c r="AH36" s="6"/>
      <c r="AI36" s="6"/>
      <c r="AJ36" s="6"/>
    </row>
    <row r="37" spans="1:36" ht="18" customHeight="1">
      <c r="A37" s="18"/>
      <c r="B37" s="19"/>
      <c r="C37" s="15"/>
      <c r="D37" s="15"/>
      <c r="E37" s="15"/>
      <c r="F37" s="12"/>
      <c r="G37" s="11"/>
      <c r="H37" s="11"/>
      <c r="I37" s="18" t="s">
        <v>409</v>
      </c>
      <c r="J37" s="19">
        <v>112688</v>
      </c>
      <c r="K37" s="15">
        <v>55793</v>
      </c>
      <c r="L37" s="15">
        <v>56895</v>
      </c>
      <c r="M37" s="15">
        <v>46838</v>
      </c>
      <c r="N37" s="12" t="s">
        <v>327</v>
      </c>
      <c r="O37" s="11"/>
      <c r="P37" s="11"/>
      <c r="Q37" s="6"/>
      <c r="R37" s="6"/>
      <c r="S37" s="6"/>
      <c r="T37" s="6"/>
      <c r="U37" s="6"/>
      <c r="V37" s="6"/>
      <c r="W37" s="6"/>
      <c r="X37" s="6"/>
      <c r="Y37" s="6"/>
      <c r="Z37" s="6"/>
      <c r="AA37" s="6"/>
      <c r="AB37" s="6"/>
      <c r="AC37" s="6"/>
      <c r="AD37" s="6"/>
      <c r="AE37" s="6"/>
      <c r="AF37" s="6"/>
      <c r="AG37" s="6"/>
      <c r="AH37" s="6"/>
      <c r="AI37" s="6"/>
      <c r="AJ37" s="6"/>
    </row>
    <row r="38" spans="1:36" ht="16.5" customHeight="1">
      <c r="A38" s="18"/>
      <c r="B38" s="19"/>
      <c r="C38" s="15"/>
      <c r="D38" s="15"/>
      <c r="E38" s="15"/>
      <c r="F38" s="12"/>
      <c r="G38" s="11"/>
      <c r="H38" s="11"/>
      <c r="I38" s="18" t="s">
        <v>417</v>
      </c>
      <c r="J38" s="19">
        <v>113073</v>
      </c>
      <c r="K38" s="15">
        <v>56171</v>
      </c>
      <c r="L38" s="15">
        <v>56902</v>
      </c>
      <c r="M38" s="15">
        <v>47770</v>
      </c>
      <c r="N38" s="12" t="s">
        <v>327</v>
      </c>
      <c r="O38" s="11"/>
      <c r="P38" s="11"/>
      <c r="Q38" s="6"/>
      <c r="R38" s="6"/>
      <c r="S38" s="6"/>
      <c r="T38" s="6"/>
      <c r="U38" s="6"/>
      <c r="V38" s="6"/>
      <c r="W38" s="6"/>
      <c r="X38" s="6"/>
      <c r="Y38" s="6"/>
      <c r="Z38" s="6"/>
      <c r="AA38" s="6"/>
      <c r="AB38" s="6"/>
      <c r="AC38" s="6"/>
      <c r="AD38" s="6"/>
      <c r="AE38" s="6"/>
      <c r="AF38" s="6"/>
      <c r="AG38" s="6"/>
      <c r="AH38" s="6"/>
      <c r="AI38" s="6"/>
      <c r="AJ38" s="6"/>
    </row>
    <row r="39" spans="1:36" ht="16.5" customHeight="1">
      <c r="A39" s="18"/>
      <c r="B39" s="19"/>
      <c r="C39" s="15"/>
      <c r="D39" s="15"/>
      <c r="E39" s="15"/>
      <c r="F39" s="12"/>
      <c r="G39" s="11"/>
      <c r="H39" s="11"/>
      <c r="I39" s="18" t="s">
        <v>424</v>
      </c>
      <c r="J39" s="19">
        <v>112928</v>
      </c>
      <c r="K39" s="15">
        <v>56159</v>
      </c>
      <c r="L39" s="15">
        <v>56769</v>
      </c>
      <c r="M39" s="15">
        <v>48202</v>
      </c>
      <c r="N39" s="12" t="s">
        <v>327</v>
      </c>
      <c r="O39" s="11"/>
      <c r="P39" s="11"/>
      <c r="Q39" s="6"/>
      <c r="R39" s="6"/>
      <c r="S39" s="6"/>
      <c r="T39" s="6"/>
      <c r="U39" s="6"/>
      <c r="V39" s="6"/>
      <c r="W39" s="6"/>
      <c r="X39" s="6"/>
      <c r="Y39" s="6"/>
      <c r="Z39" s="6"/>
      <c r="AA39" s="6"/>
      <c r="AB39" s="6"/>
      <c r="AC39" s="6"/>
      <c r="AD39" s="6"/>
      <c r="AE39" s="6"/>
      <c r="AF39" s="6"/>
      <c r="AG39" s="6"/>
      <c r="AH39" s="6"/>
      <c r="AI39" s="6"/>
      <c r="AJ39" s="6"/>
    </row>
    <row r="40" spans="1:36" ht="16.5" customHeight="1">
      <c r="A40" s="21"/>
      <c r="B40" s="10"/>
      <c r="C40" s="10"/>
      <c r="D40" s="10"/>
      <c r="E40" s="10"/>
      <c r="F40" s="12"/>
      <c r="G40" s="11"/>
      <c r="H40" s="11"/>
      <c r="I40" s="18" t="s">
        <v>432</v>
      </c>
      <c r="J40" s="195">
        <v>113647</v>
      </c>
      <c r="K40" s="196">
        <v>56492</v>
      </c>
      <c r="L40" s="196">
        <v>57155</v>
      </c>
      <c r="M40" s="196">
        <v>48212</v>
      </c>
      <c r="N40" s="12" t="s">
        <v>433</v>
      </c>
      <c r="O40" s="11"/>
      <c r="P40" s="11"/>
      <c r="Q40" s="6"/>
      <c r="R40" s="6"/>
      <c r="S40" s="6"/>
      <c r="T40" s="6"/>
      <c r="U40" s="6"/>
      <c r="V40" s="6"/>
      <c r="W40" s="6"/>
      <c r="X40" s="6"/>
      <c r="Y40" s="6"/>
      <c r="Z40" s="6"/>
      <c r="AA40" s="6"/>
      <c r="AB40" s="6"/>
      <c r="AC40" s="6"/>
      <c r="AD40" s="6"/>
      <c r="AE40" s="6"/>
      <c r="AF40" s="6"/>
      <c r="AG40" s="6"/>
      <c r="AH40" s="6"/>
      <c r="AI40" s="6"/>
      <c r="AJ40" s="6"/>
    </row>
    <row r="41" spans="1:36" ht="16.5" customHeight="1">
      <c r="A41" s="21"/>
      <c r="B41" s="9"/>
      <c r="C41" s="10"/>
      <c r="D41" s="10"/>
      <c r="E41" s="84"/>
      <c r="F41" s="12"/>
      <c r="G41" s="11"/>
      <c r="H41" s="11"/>
      <c r="I41" s="21" t="s">
        <v>434</v>
      </c>
      <c r="J41" s="9">
        <v>111972</v>
      </c>
      <c r="K41" s="10">
        <v>55759</v>
      </c>
      <c r="L41" s="10">
        <v>56213</v>
      </c>
      <c r="M41" s="84">
        <v>49100</v>
      </c>
      <c r="N41" s="12" t="s">
        <v>327</v>
      </c>
      <c r="O41" s="11"/>
      <c r="P41" s="11"/>
      <c r="Q41" s="6"/>
      <c r="R41" s="6"/>
      <c r="S41" s="6"/>
      <c r="T41" s="6"/>
      <c r="U41" s="6"/>
      <c r="V41" s="6"/>
      <c r="W41" s="6"/>
      <c r="X41" s="6"/>
      <c r="Y41" s="6"/>
      <c r="Z41" s="6"/>
      <c r="AA41" s="6"/>
      <c r="AB41" s="6"/>
      <c r="AC41" s="6"/>
      <c r="AD41" s="6"/>
      <c r="AE41" s="6"/>
      <c r="AF41" s="6"/>
      <c r="AG41" s="6"/>
      <c r="AH41" s="6"/>
      <c r="AI41" s="6"/>
      <c r="AJ41" s="6"/>
    </row>
    <row r="42" spans="1:36" ht="16.5" customHeight="1">
      <c r="A42" s="21"/>
      <c r="B42" s="9"/>
      <c r="C42" s="10"/>
      <c r="D42" s="10"/>
      <c r="E42" s="84"/>
      <c r="F42" s="12"/>
      <c r="G42" s="11"/>
      <c r="H42" s="11"/>
      <c r="I42" s="21" t="s">
        <v>449</v>
      </c>
      <c r="J42" s="9">
        <v>111835</v>
      </c>
      <c r="K42" s="10">
        <v>55845</v>
      </c>
      <c r="L42" s="10">
        <v>55990</v>
      </c>
      <c r="M42" s="84">
        <v>50047</v>
      </c>
      <c r="N42" s="12" t="s">
        <v>327</v>
      </c>
      <c r="O42" s="11"/>
      <c r="P42" s="11"/>
      <c r="Q42" s="6"/>
      <c r="R42" s="6"/>
      <c r="S42" s="6"/>
      <c r="T42" s="6"/>
      <c r="U42" s="6"/>
      <c r="V42" s="6"/>
      <c r="W42" s="6"/>
      <c r="X42" s="6"/>
      <c r="Y42" s="6"/>
      <c r="Z42" s="6"/>
      <c r="AA42" s="6"/>
      <c r="AB42" s="6"/>
      <c r="AC42" s="6"/>
      <c r="AD42" s="6"/>
      <c r="AE42" s="6"/>
      <c r="AF42" s="6"/>
      <c r="AG42" s="6"/>
      <c r="AH42" s="6"/>
      <c r="AI42" s="6"/>
      <c r="AJ42" s="6"/>
    </row>
    <row r="43" spans="1:36" ht="16.5" customHeight="1">
      <c r="A43" s="116"/>
      <c r="B43" s="85"/>
      <c r="C43" s="86"/>
      <c r="D43" s="86"/>
      <c r="E43" s="87"/>
      <c r="F43" s="117"/>
      <c r="G43" s="88"/>
      <c r="H43" s="88"/>
      <c r="I43" s="280" t="s">
        <v>453</v>
      </c>
      <c r="J43" s="81">
        <v>111254</v>
      </c>
      <c r="K43" s="81">
        <v>55537</v>
      </c>
      <c r="L43" s="81">
        <v>55717</v>
      </c>
      <c r="M43" s="281">
        <v>50649</v>
      </c>
      <c r="N43" s="83" t="s">
        <v>327</v>
      </c>
      <c r="O43" s="83"/>
      <c r="P43" s="83"/>
      <c r="Q43" s="6"/>
      <c r="R43" s="6"/>
      <c r="S43" s="6"/>
      <c r="T43" s="6"/>
      <c r="U43" s="6"/>
      <c r="V43" s="6"/>
      <c r="W43" s="6"/>
      <c r="X43" s="6"/>
      <c r="Y43" s="6"/>
      <c r="Z43" s="6"/>
      <c r="AA43" s="6"/>
      <c r="AB43" s="6"/>
      <c r="AC43" s="6"/>
      <c r="AD43" s="6"/>
      <c r="AE43" s="6"/>
      <c r="AF43" s="6"/>
      <c r="AG43" s="6"/>
      <c r="AH43" s="6"/>
      <c r="AI43" s="6"/>
      <c r="AJ43" s="6"/>
    </row>
    <row r="44" spans="1:36" ht="16.5" customHeight="1">
      <c r="A44" s="6" t="s">
        <v>416</v>
      </c>
      <c r="B44" s="20"/>
      <c r="C44" s="13"/>
      <c r="D44" s="13"/>
      <c r="E44" s="20"/>
      <c r="F44" s="11"/>
      <c r="G44" s="11"/>
      <c r="H44" s="11"/>
      <c r="I44" s="73"/>
      <c r="J44" s="8"/>
      <c r="K44" s="8"/>
      <c r="L44" s="8"/>
      <c r="M44" s="73"/>
      <c r="N44" s="8"/>
      <c r="O44" s="8"/>
      <c r="P44" s="8"/>
      <c r="Q44" s="6"/>
      <c r="R44" s="6"/>
      <c r="S44" s="6"/>
      <c r="T44" s="6"/>
      <c r="U44" s="6"/>
      <c r="V44" s="6"/>
      <c r="W44" s="6"/>
      <c r="X44" s="6"/>
      <c r="Y44" s="6"/>
      <c r="Z44" s="6"/>
      <c r="AA44" s="6"/>
      <c r="AB44" s="6"/>
      <c r="AC44" s="6"/>
      <c r="AD44" s="6"/>
      <c r="AE44" s="6"/>
      <c r="AF44" s="6"/>
      <c r="AG44" s="6"/>
      <c r="AH44" s="6"/>
      <c r="AI44" s="6"/>
      <c r="AJ44" s="6"/>
    </row>
    <row r="45" spans="1:36" ht="16.5" customHeight="1">
      <c r="A45" s="228" t="s">
        <v>420</v>
      </c>
      <c r="B45" s="228"/>
      <c r="C45" s="228"/>
      <c r="D45" s="228"/>
      <c r="E45" s="228"/>
      <c r="F45" s="228"/>
      <c r="G45" s="228"/>
      <c r="H45" s="228"/>
      <c r="Q45" s="6"/>
      <c r="R45" s="6"/>
      <c r="S45" s="6"/>
      <c r="T45" s="6"/>
      <c r="U45" s="6"/>
      <c r="V45" s="6"/>
      <c r="W45" s="6"/>
      <c r="X45" s="6"/>
      <c r="Y45" s="6"/>
      <c r="Z45" s="6"/>
      <c r="AA45" s="6"/>
      <c r="AB45" s="6"/>
      <c r="AC45" s="6"/>
      <c r="AD45" s="6"/>
      <c r="AE45" s="6"/>
      <c r="AF45" s="6"/>
      <c r="AG45" s="6"/>
      <c r="AH45" s="6"/>
      <c r="AI45" s="6"/>
      <c r="AJ45" s="6"/>
    </row>
    <row r="46" spans="1:36" ht="18.75" customHeight="1">
      <c r="A46" s="89" t="s">
        <v>435</v>
      </c>
      <c r="B46" s="81"/>
      <c r="C46" s="81"/>
      <c r="D46" s="81"/>
      <c r="E46" s="81"/>
      <c r="F46" s="83"/>
      <c r="G46" s="83"/>
      <c r="H46" s="83"/>
      <c r="J46" s="15"/>
      <c r="K46" s="15"/>
      <c r="N46" s="11"/>
      <c r="O46" s="11"/>
      <c r="P46" s="11"/>
      <c r="Q46" s="6"/>
      <c r="R46" s="6"/>
      <c r="S46" s="6"/>
      <c r="T46" s="6"/>
      <c r="U46" s="6"/>
      <c r="V46" s="6"/>
      <c r="W46" s="6"/>
      <c r="X46" s="6"/>
      <c r="Y46" s="6"/>
      <c r="Z46" s="6"/>
      <c r="AA46" s="6"/>
      <c r="AB46" s="6"/>
      <c r="AC46" s="6"/>
      <c r="AD46" s="6"/>
      <c r="AE46" s="6"/>
      <c r="AF46" s="6"/>
      <c r="AG46" s="6"/>
      <c r="AH46" s="6"/>
      <c r="AI46" s="6"/>
      <c r="AJ46" s="6"/>
    </row>
    <row r="47" spans="1:36" ht="18.75" customHeight="1">
      <c r="A47" s="16"/>
      <c r="B47" s="15"/>
      <c r="C47" s="15"/>
      <c r="D47" s="15"/>
      <c r="E47" s="15"/>
      <c r="F47" s="11"/>
      <c r="G47" s="11"/>
      <c r="H47" s="11"/>
      <c r="I47" s="16"/>
      <c r="J47" s="15"/>
      <c r="K47" s="15"/>
      <c r="L47" s="15"/>
      <c r="M47" s="15"/>
      <c r="N47" s="11"/>
      <c r="O47" s="11"/>
      <c r="P47" s="11"/>
      <c r="Q47" s="6"/>
      <c r="R47" s="6"/>
      <c r="S47" s="6"/>
      <c r="T47" s="6"/>
      <c r="U47" s="6"/>
      <c r="V47" s="6"/>
      <c r="W47" s="6"/>
      <c r="X47" s="6"/>
      <c r="Y47" s="6"/>
      <c r="Z47" s="6"/>
      <c r="AA47" s="6"/>
      <c r="AB47" s="6"/>
      <c r="AC47" s="6"/>
      <c r="AD47" s="6"/>
      <c r="AE47" s="6"/>
      <c r="AF47" s="6"/>
      <c r="AG47" s="6"/>
      <c r="AH47" s="6"/>
      <c r="AI47" s="6"/>
      <c r="AJ47" s="6"/>
    </row>
    <row r="48" spans="1:36" ht="14.25">
      <c r="A48" s="17"/>
      <c r="B48" s="92"/>
      <c r="C48" s="92"/>
      <c r="D48" s="92"/>
      <c r="E48" s="92"/>
      <c r="F48" s="83"/>
      <c r="G48" s="83"/>
      <c r="H48" s="83"/>
      <c r="I48" s="17"/>
      <c r="J48" s="92"/>
      <c r="K48" s="92"/>
      <c r="L48" s="92"/>
      <c r="M48" s="92"/>
      <c r="N48" s="83"/>
      <c r="O48" s="83"/>
      <c r="P48" s="83"/>
      <c r="Q48" s="6"/>
      <c r="R48" s="6"/>
      <c r="S48" s="6"/>
      <c r="T48" s="6"/>
      <c r="U48" s="6"/>
      <c r="V48" s="6"/>
      <c r="W48" s="6"/>
      <c r="X48" s="6"/>
      <c r="Y48" s="6"/>
      <c r="Z48" s="6"/>
      <c r="AA48" s="6"/>
      <c r="AB48" s="6"/>
      <c r="AC48" s="6"/>
      <c r="AD48" s="6"/>
      <c r="AE48" s="6"/>
      <c r="AF48" s="6"/>
      <c r="AG48" s="6"/>
      <c r="AH48" s="6"/>
      <c r="AI48" s="6"/>
      <c r="AJ48" s="6"/>
    </row>
    <row r="49" spans="2:36" ht="14.25">
      <c r="B49" s="11"/>
      <c r="E49" s="11"/>
      <c r="J49" s="11"/>
      <c r="M49" s="11"/>
      <c r="Q49" s="6"/>
      <c r="R49" s="6"/>
      <c r="S49" s="6"/>
      <c r="T49" s="6"/>
      <c r="U49" s="6"/>
      <c r="V49" s="6"/>
      <c r="W49" s="6"/>
      <c r="X49" s="6"/>
      <c r="Y49" s="6"/>
      <c r="Z49" s="6"/>
      <c r="AA49" s="6"/>
      <c r="AB49" s="6"/>
      <c r="AC49" s="6"/>
      <c r="AD49" s="6"/>
      <c r="AE49" s="6"/>
      <c r="AF49" s="6"/>
      <c r="AG49" s="6"/>
      <c r="AH49" s="6"/>
      <c r="AI49" s="6"/>
      <c r="AJ49" s="6"/>
    </row>
    <row r="50" spans="2:36" ht="14.25">
      <c r="E50" s="11"/>
      <c r="M50" s="11"/>
      <c r="Q50" s="6"/>
      <c r="R50" s="6"/>
      <c r="S50" s="6"/>
      <c r="T50" s="6"/>
      <c r="U50" s="6"/>
      <c r="V50" s="6"/>
      <c r="W50" s="6"/>
      <c r="X50" s="6"/>
      <c r="Y50" s="6"/>
      <c r="Z50" s="6"/>
      <c r="AA50" s="6"/>
      <c r="AB50" s="6"/>
      <c r="AC50" s="6"/>
      <c r="AD50" s="6"/>
      <c r="AE50" s="6"/>
      <c r="AF50" s="6"/>
      <c r="AG50" s="6"/>
      <c r="AH50" s="6"/>
      <c r="AI50" s="6"/>
      <c r="AJ50" s="6"/>
    </row>
    <row r="51" spans="2:36" ht="14.25">
      <c r="Q51" s="6"/>
      <c r="R51" s="6"/>
      <c r="S51" s="6"/>
      <c r="T51" s="6"/>
      <c r="U51" s="6"/>
      <c r="V51" s="6"/>
      <c r="W51" s="6"/>
      <c r="X51" s="6"/>
      <c r="Y51" s="6"/>
      <c r="Z51" s="6"/>
      <c r="AA51" s="6"/>
      <c r="AB51" s="6"/>
      <c r="AC51" s="6"/>
      <c r="AD51" s="6"/>
      <c r="AE51" s="6"/>
      <c r="AF51" s="6"/>
      <c r="AG51" s="6"/>
      <c r="AH51" s="6"/>
      <c r="AI51" s="6"/>
      <c r="AJ51" s="6"/>
    </row>
    <row r="52" spans="2:36" ht="14.25">
      <c r="Q52" s="6"/>
      <c r="R52" s="6"/>
      <c r="S52" s="6"/>
      <c r="T52" s="6"/>
      <c r="U52" s="6"/>
      <c r="V52" s="6"/>
      <c r="W52" s="6"/>
      <c r="X52" s="6"/>
      <c r="Y52" s="6"/>
      <c r="Z52" s="6"/>
      <c r="AA52" s="6"/>
      <c r="AB52" s="6"/>
      <c r="AC52" s="6"/>
      <c r="AD52" s="6"/>
      <c r="AE52" s="6"/>
      <c r="AF52" s="6"/>
      <c r="AG52" s="6"/>
      <c r="AH52" s="6"/>
      <c r="AI52" s="6"/>
      <c r="AJ52" s="6"/>
    </row>
    <row r="53" spans="2:36" ht="14.25">
      <c r="Q53" s="6"/>
      <c r="R53" s="6"/>
      <c r="S53" s="6"/>
      <c r="T53" s="6"/>
      <c r="U53" s="6"/>
      <c r="V53" s="6"/>
      <c r="W53" s="6"/>
      <c r="X53" s="6"/>
      <c r="Y53" s="6"/>
      <c r="Z53" s="6"/>
      <c r="AA53" s="6"/>
      <c r="AB53" s="6"/>
      <c r="AC53" s="6"/>
      <c r="AD53" s="6"/>
      <c r="AE53" s="6"/>
      <c r="AF53" s="6"/>
      <c r="AG53" s="6"/>
      <c r="AH53" s="6"/>
      <c r="AI53" s="6"/>
      <c r="AJ53" s="6"/>
    </row>
    <row r="54" spans="2:36" ht="14.25">
      <c r="Q54" s="6"/>
      <c r="R54" s="6"/>
      <c r="S54" s="6"/>
      <c r="T54" s="6"/>
      <c r="U54" s="6"/>
      <c r="V54" s="6"/>
      <c r="W54" s="6"/>
      <c r="X54" s="6"/>
      <c r="Y54" s="6"/>
      <c r="Z54" s="6"/>
      <c r="AA54" s="6"/>
      <c r="AB54" s="6"/>
      <c r="AC54" s="6"/>
      <c r="AD54" s="6"/>
      <c r="AE54" s="6"/>
      <c r="AF54" s="6"/>
      <c r="AG54" s="6"/>
      <c r="AH54" s="6"/>
      <c r="AI54" s="6"/>
      <c r="AJ54" s="6"/>
    </row>
    <row r="55" spans="2:36" ht="14.25">
      <c r="Q55" s="6"/>
      <c r="R55" s="6"/>
      <c r="S55" s="6"/>
      <c r="T55" s="6"/>
      <c r="U55" s="6"/>
      <c r="V55" s="6"/>
      <c r="W55" s="6"/>
      <c r="X55" s="6"/>
      <c r="Y55" s="6"/>
      <c r="Z55" s="6"/>
      <c r="AA55" s="6"/>
      <c r="AB55" s="6"/>
      <c r="AC55" s="6"/>
      <c r="AD55" s="6"/>
      <c r="AE55" s="6"/>
      <c r="AF55" s="6"/>
      <c r="AG55" s="6"/>
      <c r="AH55" s="6"/>
      <c r="AI55" s="6"/>
      <c r="AJ55" s="6"/>
    </row>
    <row r="56" spans="2:36" ht="14.25">
      <c r="Q56" s="6"/>
      <c r="R56" s="6"/>
      <c r="S56" s="6"/>
      <c r="T56" s="6"/>
      <c r="U56" s="6"/>
      <c r="V56" s="6"/>
      <c r="W56" s="6"/>
      <c r="X56" s="6"/>
      <c r="Y56" s="6"/>
      <c r="Z56" s="6"/>
      <c r="AA56" s="6"/>
      <c r="AB56" s="6"/>
      <c r="AC56" s="6"/>
      <c r="AD56" s="6"/>
      <c r="AE56" s="6"/>
      <c r="AF56" s="6"/>
      <c r="AG56" s="6"/>
      <c r="AH56" s="6"/>
      <c r="AI56" s="6"/>
      <c r="AJ56" s="6"/>
    </row>
    <row r="57" spans="2:36" ht="14.25">
      <c r="Q57" s="6"/>
      <c r="R57" s="6"/>
      <c r="S57" s="6"/>
      <c r="T57" s="6"/>
      <c r="U57" s="6"/>
      <c r="V57" s="6"/>
      <c r="W57" s="6"/>
      <c r="X57" s="6"/>
      <c r="Y57" s="6"/>
      <c r="Z57" s="6"/>
      <c r="AA57" s="6"/>
      <c r="AB57" s="6"/>
      <c r="AC57" s="6"/>
      <c r="AD57" s="6"/>
      <c r="AE57" s="6"/>
      <c r="AF57" s="6"/>
      <c r="AG57" s="6"/>
      <c r="AH57" s="6"/>
      <c r="AI57" s="6"/>
      <c r="AJ57" s="6"/>
    </row>
    <row r="58" spans="2:36" ht="14.25">
      <c r="Q58" s="6"/>
      <c r="R58" s="6"/>
      <c r="S58" s="6"/>
      <c r="T58" s="6"/>
      <c r="U58" s="6"/>
      <c r="V58" s="6"/>
      <c r="W58" s="6"/>
      <c r="X58" s="6"/>
      <c r="Y58" s="6"/>
      <c r="Z58" s="6"/>
      <c r="AA58" s="6"/>
      <c r="AB58" s="6"/>
      <c r="AC58" s="6"/>
      <c r="AD58" s="6"/>
      <c r="AE58" s="6"/>
      <c r="AF58" s="6"/>
      <c r="AG58" s="6"/>
      <c r="AH58" s="6"/>
      <c r="AI58" s="6"/>
      <c r="AJ58" s="6"/>
    </row>
    <row r="59" spans="2:36" ht="14.25">
      <c r="Q59" s="6"/>
      <c r="R59" s="6"/>
      <c r="S59" s="6"/>
      <c r="T59" s="6"/>
      <c r="U59" s="6"/>
      <c r="V59" s="6"/>
      <c r="W59" s="6"/>
      <c r="X59" s="6"/>
      <c r="Y59" s="6"/>
      <c r="Z59" s="6"/>
      <c r="AA59" s="6"/>
      <c r="AB59" s="6"/>
      <c r="AC59" s="6"/>
      <c r="AD59" s="6"/>
      <c r="AE59" s="6"/>
      <c r="AF59" s="6"/>
      <c r="AG59" s="6"/>
      <c r="AH59" s="6"/>
      <c r="AI59" s="6"/>
      <c r="AJ59" s="6"/>
    </row>
    <row r="60" spans="2:36" ht="14.25">
      <c r="Q60" s="6"/>
      <c r="R60" s="6"/>
      <c r="S60" s="6"/>
      <c r="T60" s="6"/>
      <c r="U60" s="6"/>
      <c r="V60" s="6"/>
      <c r="W60" s="6"/>
      <c r="X60" s="6"/>
      <c r="Y60" s="6"/>
      <c r="Z60" s="6"/>
      <c r="AA60" s="6"/>
      <c r="AB60" s="6"/>
      <c r="AC60" s="6"/>
      <c r="AD60" s="6"/>
      <c r="AE60" s="6"/>
      <c r="AF60" s="6"/>
      <c r="AG60" s="6"/>
      <c r="AH60" s="6"/>
      <c r="AI60" s="6"/>
      <c r="AJ60" s="6"/>
    </row>
    <row r="61" spans="2:36" ht="14.25">
      <c r="Q61" s="6"/>
      <c r="R61" s="6"/>
      <c r="S61" s="6"/>
      <c r="T61" s="6"/>
      <c r="U61" s="6"/>
      <c r="V61" s="6"/>
      <c r="W61" s="6"/>
      <c r="X61" s="6"/>
      <c r="Y61" s="6"/>
      <c r="Z61" s="6"/>
      <c r="AA61" s="6"/>
      <c r="AB61" s="6"/>
      <c r="AC61" s="6"/>
      <c r="AD61" s="6"/>
      <c r="AE61" s="6"/>
      <c r="AF61" s="6"/>
      <c r="AG61" s="6"/>
      <c r="AH61" s="6"/>
      <c r="AI61" s="6"/>
      <c r="AJ61" s="6"/>
    </row>
  </sheetData>
  <mergeCells count="13">
    <mergeCell ref="I1:P1"/>
    <mergeCell ref="I3:P3"/>
    <mergeCell ref="I5:I6"/>
    <mergeCell ref="J5:L5"/>
    <mergeCell ref="M5:M6"/>
    <mergeCell ref="N5:P6"/>
    <mergeCell ref="A45:H45"/>
    <mergeCell ref="A1:H1"/>
    <mergeCell ref="A3:H3"/>
    <mergeCell ref="A5:A6"/>
    <mergeCell ref="B5:D5"/>
    <mergeCell ref="E5:E6"/>
    <mergeCell ref="F5:H6"/>
  </mergeCells>
  <phoneticPr fontId="9"/>
  <printOptions gridLinesSet="0"/>
  <pageMargins left="0.39370078740157483" right="0.39370078740157483" top="0.59055118110236227" bottom="0.39370078740157483" header="0.39370078740157483" footer="0.19685039370078741"/>
  <pageSetup paperSize="9" firstPageNumber="1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0"/>
  <sheetViews>
    <sheetView view="pageBreakPreview" zoomScaleNormal="100" zoomScaleSheetLayoutView="100" workbookViewId="0">
      <selection activeCell="H30" sqref="H30"/>
    </sheetView>
  </sheetViews>
  <sheetFormatPr defaultColWidth="8.796875" defaultRowHeight="14.25"/>
  <cols>
    <col min="1" max="1" width="10.8984375" style="1" customWidth="1"/>
    <col min="2" max="5" width="6.8984375" style="1" customWidth="1"/>
    <col min="6" max="6" width="10.8984375" style="1" customWidth="1"/>
    <col min="7" max="10" width="6.8984375" style="1" customWidth="1"/>
    <col min="11" max="11" width="10.8984375" style="1" customWidth="1"/>
    <col min="12" max="15" width="6.8984375" style="1" customWidth="1"/>
    <col min="16" max="16" width="10.8984375" style="1" customWidth="1"/>
    <col min="17" max="20" width="6.8984375" style="1" customWidth="1"/>
    <col min="21" max="16384" width="8.796875" style="1"/>
  </cols>
  <sheetData>
    <row r="1" spans="1:20" ht="18.75" customHeight="1">
      <c r="A1" s="6"/>
      <c r="B1" s="6"/>
      <c r="C1" s="6"/>
      <c r="D1" s="6"/>
      <c r="E1" s="6"/>
      <c r="F1" s="6"/>
      <c r="G1" s="6"/>
      <c r="H1" s="6"/>
      <c r="I1" s="6"/>
      <c r="J1" s="6"/>
      <c r="K1" s="6"/>
      <c r="L1" s="6"/>
      <c r="M1" s="6"/>
      <c r="N1" s="6"/>
      <c r="O1" s="6"/>
      <c r="P1" s="6"/>
      <c r="Q1" s="6"/>
      <c r="R1" s="6"/>
      <c r="S1" s="6"/>
      <c r="T1" s="6"/>
    </row>
    <row r="2" spans="1:20" ht="18.75" customHeight="1">
      <c r="A2" s="6"/>
      <c r="B2" s="6"/>
      <c r="C2" s="6"/>
      <c r="D2" s="6"/>
      <c r="E2" s="6"/>
      <c r="F2" s="6"/>
      <c r="G2" s="6"/>
      <c r="H2" s="6"/>
      <c r="I2" s="6"/>
      <c r="J2" s="6"/>
      <c r="K2" s="6"/>
      <c r="L2" s="6"/>
      <c r="M2" s="6"/>
      <c r="N2" s="6"/>
      <c r="O2" s="6"/>
      <c r="P2" s="6"/>
      <c r="Q2" s="6"/>
      <c r="R2" s="6"/>
      <c r="S2" s="6"/>
      <c r="T2" s="6"/>
    </row>
    <row r="3" spans="1:20" ht="18.75" customHeight="1">
      <c r="A3" s="230" t="s">
        <v>308</v>
      </c>
      <c r="B3" s="230"/>
      <c r="C3" s="230"/>
      <c r="D3" s="230"/>
      <c r="E3" s="230"/>
      <c r="F3" s="230"/>
      <c r="G3" s="230"/>
      <c r="H3" s="230"/>
      <c r="I3" s="230"/>
      <c r="J3" s="230"/>
      <c r="K3" s="230"/>
      <c r="L3" s="230"/>
      <c r="M3" s="230"/>
      <c r="N3" s="230"/>
      <c r="O3" s="230"/>
      <c r="P3" s="230"/>
      <c r="Q3" s="230"/>
      <c r="R3" s="230"/>
      <c r="S3" s="230"/>
      <c r="T3" s="230"/>
    </row>
    <row r="4" spans="1:20" ht="18" customHeight="1">
      <c r="A4" s="6"/>
      <c r="B4" s="6"/>
      <c r="C4" s="6"/>
      <c r="D4" s="6"/>
      <c r="E4" s="7"/>
      <c r="F4" s="6"/>
      <c r="G4" s="6"/>
      <c r="H4" s="6"/>
      <c r="I4" s="6"/>
      <c r="J4" s="7"/>
      <c r="K4" s="6"/>
      <c r="L4" s="6"/>
      <c r="M4" s="6"/>
      <c r="N4" s="6"/>
      <c r="O4" s="7"/>
      <c r="P4" s="6"/>
      <c r="Q4" s="6"/>
      <c r="R4" s="6"/>
      <c r="S4" s="6"/>
      <c r="T4" s="7" t="s">
        <v>452</v>
      </c>
    </row>
    <row r="5" spans="1:20" ht="18" customHeight="1">
      <c r="A5" s="250" t="s">
        <v>12</v>
      </c>
      <c r="B5" s="242" t="s">
        <v>11</v>
      </c>
      <c r="C5" s="243"/>
      <c r="D5" s="244"/>
      <c r="E5" s="245" t="s">
        <v>292</v>
      </c>
      <c r="F5" s="245" t="s">
        <v>12</v>
      </c>
      <c r="G5" s="242" t="s">
        <v>11</v>
      </c>
      <c r="H5" s="243"/>
      <c r="I5" s="244"/>
      <c r="J5" s="245" t="s">
        <v>292</v>
      </c>
      <c r="K5" s="247" t="s">
        <v>12</v>
      </c>
      <c r="L5" s="242" t="s">
        <v>11</v>
      </c>
      <c r="M5" s="243"/>
      <c r="N5" s="244"/>
      <c r="O5" s="245" t="s">
        <v>292</v>
      </c>
      <c r="P5" s="245" t="s">
        <v>12</v>
      </c>
      <c r="Q5" s="242" t="s">
        <v>11</v>
      </c>
      <c r="R5" s="243"/>
      <c r="S5" s="244"/>
      <c r="T5" s="245" t="s">
        <v>292</v>
      </c>
    </row>
    <row r="6" spans="1:20" ht="18" customHeight="1">
      <c r="A6" s="251"/>
      <c r="B6" s="25" t="s">
        <v>1</v>
      </c>
      <c r="C6" s="26" t="s">
        <v>6</v>
      </c>
      <c r="D6" s="27" t="s">
        <v>7</v>
      </c>
      <c r="E6" s="246"/>
      <c r="F6" s="249"/>
      <c r="G6" s="25" t="s">
        <v>1</v>
      </c>
      <c r="H6" s="26" t="s">
        <v>6</v>
      </c>
      <c r="I6" s="27" t="s">
        <v>7</v>
      </c>
      <c r="J6" s="246"/>
      <c r="K6" s="248"/>
      <c r="L6" s="25" t="s">
        <v>1</v>
      </c>
      <c r="M6" s="26" t="s">
        <v>6</v>
      </c>
      <c r="N6" s="27" t="s">
        <v>7</v>
      </c>
      <c r="O6" s="246"/>
      <c r="P6" s="249"/>
      <c r="Q6" s="25" t="s">
        <v>1</v>
      </c>
      <c r="R6" s="26" t="s">
        <v>6</v>
      </c>
      <c r="S6" s="27" t="s">
        <v>7</v>
      </c>
      <c r="T6" s="246"/>
    </row>
    <row r="7" spans="1:20" ht="18" customHeight="1">
      <c r="A7" s="28"/>
      <c r="B7" s="29"/>
      <c r="C7" s="30"/>
      <c r="D7" s="30"/>
      <c r="E7" s="30"/>
      <c r="F7" s="31"/>
      <c r="G7" s="29"/>
      <c r="H7" s="30"/>
      <c r="I7" s="30"/>
      <c r="J7" s="30"/>
      <c r="K7" s="69"/>
      <c r="L7" s="32"/>
      <c r="M7" s="30"/>
      <c r="N7" s="30"/>
      <c r="O7" s="30"/>
      <c r="P7" s="33"/>
      <c r="Q7" s="30"/>
      <c r="R7" s="30"/>
      <c r="S7" s="30"/>
      <c r="T7" s="30"/>
    </row>
    <row r="8" spans="1:20" ht="18" customHeight="1">
      <c r="A8" s="118" t="s">
        <v>382</v>
      </c>
      <c r="B8" s="190">
        <v>111254</v>
      </c>
      <c r="C8" s="191">
        <v>55537</v>
      </c>
      <c r="D8" s="191">
        <v>55717</v>
      </c>
      <c r="E8" s="192">
        <v>50649</v>
      </c>
      <c r="F8" s="31"/>
      <c r="G8" s="29"/>
      <c r="H8" s="30"/>
      <c r="I8" s="30"/>
      <c r="J8" s="30"/>
      <c r="K8" s="69"/>
      <c r="L8" s="75"/>
      <c r="M8" s="75"/>
      <c r="N8" s="75"/>
      <c r="O8" s="76"/>
      <c r="P8" s="69"/>
      <c r="Q8" s="45"/>
      <c r="R8" s="75"/>
      <c r="S8" s="75"/>
      <c r="T8" s="75"/>
    </row>
    <row r="9" spans="1:20" ht="18" customHeight="1">
      <c r="A9" s="34"/>
      <c r="B9" s="35"/>
      <c r="C9" s="37"/>
      <c r="D9" s="37"/>
      <c r="E9" s="36"/>
      <c r="F9" s="31"/>
      <c r="G9" s="29"/>
      <c r="H9" s="30"/>
      <c r="I9" s="30"/>
      <c r="J9" s="30"/>
      <c r="K9" s="69"/>
      <c r="L9" s="75"/>
      <c r="M9" s="75"/>
      <c r="N9" s="75"/>
      <c r="O9" s="76"/>
      <c r="P9" s="69"/>
      <c r="Q9" s="45"/>
      <c r="R9" s="75"/>
      <c r="S9" s="75"/>
      <c r="T9" s="75"/>
    </row>
    <row r="10" spans="1:20" ht="18" customHeight="1">
      <c r="A10" s="28" t="s">
        <v>41</v>
      </c>
      <c r="B10" s="35">
        <v>292</v>
      </c>
      <c r="C10" s="36">
        <v>148</v>
      </c>
      <c r="D10" s="36">
        <v>144</v>
      </c>
      <c r="E10" s="63">
        <v>158</v>
      </c>
      <c r="F10" s="31" t="s">
        <v>383</v>
      </c>
      <c r="G10" s="65">
        <v>4852</v>
      </c>
      <c r="H10" s="37">
        <v>2360</v>
      </c>
      <c r="I10" s="37">
        <v>2492</v>
      </c>
      <c r="J10" s="37">
        <v>2106</v>
      </c>
      <c r="K10" s="69" t="s">
        <v>88</v>
      </c>
      <c r="L10" s="37">
        <v>246</v>
      </c>
      <c r="M10" s="37">
        <v>107</v>
      </c>
      <c r="N10" s="37">
        <v>139</v>
      </c>
      <c r="O10" s="37">
        <v>109</v>
      </c>
      <c r="P10" s="40" t="s">
        <v>241</v>
      </c>
      <c r="Q10" s="45">
        <v>167</v>
      </c>
      <c r="R10" s="75">
        <v>87</v>
      </c>
      <c r="S10" s="75">
        <v>80</v>
      </c>
      <c r="T10" s="75">
        <v>88</v>
      </c>
    </row>
    <row r="11" spans="1:20" ht="18" customHeight="1">
      <c r="A11" s="28" t="s">
        <v>51</v>
      </c>
      <c r="B11" s="35">
        <v>342</v>
      </c>
      <c r="C11" s="36">
        <v>176</v>
      </c>
      <c r="D11" s="36">
        <v>166</v>
      </c>
      <c r="E11" s="63">
        <v>174</v>
      </c>
      <c r="F11" s="31" t="s">
        <v>106</v>
      </c>
      <c r="G11" s="65">
        <v>313</v>
      </c>
      <c r="H11" s="37">
        <v>170</v>
      </c>
      <c r="I11" s="37">
        <v>143</v>
      </c>
      <c r="J11" s="37">
        <v>180</v>
      </c>
      <c r="K11" s="69" t="s">
        <v>98</v>
      </c>
      <c r="L11" s="37">
        <v>5298</v>
      </c>
      <c r="M11" s="75">
        <v>2541</v>
      </c>
      <c r="N11" s="75">
        <v>2757</v>
      </c>
      <c r="O11" s="76">
        <v>2216</v>
      </c>
      <c r="P11" s="69" t="s">
        <v>410</v>
      </c>
      <c r="Q11" s="45">
        <v>635</v>
      </c>
      <c r="R11" s="75">
        <v>301</v>
      </c>
      <c r="S11" s="75">
        <v>334</v>
      </c>
      <c r="T11" s="75">
        <v>241</v>
      </c>
    </row>
    <row r="12" spans="1:20" ht="18" customHeight="1">
      <c r="A12" s="219" t="s">
        <v>60</v>
      </c>
      <c r="B12" s="35">
        <v>87</v>
      </c>
      <c r="C12" s="6">
        <v>40</v>
      </c>
      <c r="D12" s="6">
        <v>47</v>
      </c>
      <c r="E12" s="114">
        <v>43</v>
      </c>
      <c r="F12" s="55" t="s">
        <v>114</v>
      </c>
      <c r="G12" s="65">
        <v>299</v>
      </c>
      <c r="H12" s="37">
        <v>134</v>
      </c>
      <c r="I12" s="37">
        <v>165</v>
      </c>
      <c r="J12" s="37">
        <v>147</v>
      </c>
      <c r="K12" s="69" t="s">
        <v>386</v>
      </c>
      <c r="L12" s="37">
        <v>1687</v>
      </c>
      <c r="M12" s="75">
        <v>892</v>
      </c>
      <c r="N12" s="75">
        <v>795</v>
      </c>
      <c r="O12" s="76">
        <v>808</v>
      </c>
      <c r="P12" s="69" t="s">
        <v>411</v>
      </c>
      <c r="Q12" s="45">
        <v>990</v>
      </c>
      <c r="R12" s="75">
        <v>503</v>
      </c>
      <c r="S12" s="75">
        <v>487</v>
      </c>
      <c r="T12" s="75">
        <v>426</v>
      </c>
    </row>
    <row r="13" spans="1:20" ht="18" customHeight="1">
      <c r="A13" s="28" t="s">
        <v>70</v>
      </c>
      <c r="B13" s="35">
        <v>461</v>
      </c>
      <c r="C13" s="36">
        <v>206</v>
      </c>
      <c r="D13" s="36">
        <v>255</v>
      </c>
      <c r="E13" s="36">
        <v>261</v>
      </c>
      <c r="F13" s="31" t="s">
        <v>123</v>
      </c>
      <c r="G13" s="65">
        <v>341</v>
      </c>
      <c r="H13" s="37">
        <v>158</v>
      </c>
      <c r="I13" s="37">
        <v>183</v>
      </c>
      <c r="J13" s="37">
        <v>152</v>
      </c>
      <c r="K13" s="69" t="s">
        <v>210</v>
      </c>
      <c r="L13" s="37">
        <v>10</v>
      </c>
      <c r="M13" s="75">
        <v>7</v>
      </c>
      <c r="N13" s="75">
        <v>3</v>
      </c>
      <c r="O13" s="76">
        <v>5</v>
      </c>
      <c r="P13" s="69" t="s">
        <v>257</v>
      </c>
      <c r="Q13" s="45">
        <v>1088</v>
      </c>
      <c r="R13" s="75">
        <v>539</v>
      </c>
      <c r="S13" s="75">
        <v>549</v>
      </c>
      <c r="T13" s="75">
        <v>512</v>
      </c>
    </row>
    <row r="14" spans="1:20" ht="18" customHeight="1">
      <c r="A14" s="28" t="s">
        <v>77</v>
      </c>
      <c r="B14" s="35">
        <v>326</v>
      </c>
      <c r="C14" s="75">
        <v>170</v>
      </c>
      <c r="D14" s="75">
        <v>156</v>
      </c>
      <c r="E14" s="76">
        <v>181</v>
      </c>
      <c r="F14" s="41" t="s">
        <v>131</v>
      </c>
      <c r="G14" s="65">
        <v>341</v>
      </c>
      <c r="H14" s="37">
        <v>155</v>
      </c>
      <c r="I14" s="37">
        <v>186</v>
      </c>
      <c r="J14" s="37">
        <v>151</v>
      </c>
      <c r="K14" s="53" t="s">
        <v>211</v>
      </c>
      <c r="L14" s="37">
        <v>108</v>
      </c>
      <c r="M14" s="75">
        <v>62</v>
      </c>
      <c r="N14" s="75">
        <v>46</v>
      </c>
      <c r="O14" s="76">
        <v>52</v>
      </c>
      <c r="P14" s="69" t="s">
        <v>263</v>
      </c>
      <c r="Q14" s="45">
        <v>1464</v>
      </c>
      <c r="R14" s="75">
        <v>744</v>
      </c>
      <c r="S14" s="75">
        <v>720</v>
      </c>
      <c r="T14" s="75">
        <v>609</v>
      </c>
    </row>
    <row r="15" spans="1:20" ht="18" customHeight="1">
      <c r="A15" s="28" t="s">
        <v>87</v>
      </c>
      <c r="B15" s="35">
        <v>164</v>
      </c>
      <c r="C15" s="75">
        <v>77</v>
      </c>
      <c r="D15" s="75">
        <v>87</v>
      </c>
      <c r="E15" s="76">
        <v>79</v>
      </c>
      <c r="F15" s="41" t="s">
        <v>139</v>
      </c>
      <c r="G15" s="65">
        <v>2962</v>
      </c>
      <c r="H15" s="37">
        <v>1500</v>
      </c>
      <c r="I15" s="37">
        <v>1462</v>
      </c>
      <c r="J15" s="37">
        <v>1273</v>
      </c>
      <c r="K15" s="53" t="s">
        <v>217</v>
      </c>
      <c r="L15" s="37">
        <v>152</v>
      </c>
      <c r="M15" s="75">
        <v>82</v>
      </c>
      <c r="N15" s="75">
        <v>70</v>
      </c>
      <c r="O15" s="76">
        <v>75</v>
      </c>
      <c r="P15" s="69" t="s">
        <v>2</v>
      </c>
      <c r="Q15" s="45">
        <v>331</v>
      </c>
      <c r="R15" s="75">
        <v>142</v>
      </c>
      <c r="S15" s="75">
        <v>189</v>
      </c>
      <c r="T15" s="75">
        <v>161</v>
      </c>
    </row>
    <row r="16" spans="1:20" ht="18" customHeight="1">
      <c r="A16" s="28" t="s">
        <v>97</v>
      </c>
      <c r="B16" s="35">
        <v>310</v>
      </c>
      <c r="C16" s="75">
        <v>156</v>
      </c>
      <c r="D16" s="75">
        <v>154</v>
      </c>
      <c r="E16" s="76">
        <v>158</v>
      </c>
      <c r="F16" s="41" t="s">
        <v>148</v>
      </c>
      <c r="G16" s="65">
        <v>1412</v>
      </c>
      <c r="H16" s="37">
        <v>721</v>
      </c>
      <c r="I16" s="37">
        <v>691</v>
      </c>
      <c r="J16" s="37">
        <v>743</v>
      </c>
      <c r="K16" s="53" t="s">
        <v>225</v>
      </c>
      <c r="L16" s="37">
        <v>88</v>
      </c>
      <c r="M16" s="75">
        <v>44</v>
      </c>
      <c r="N16" s="75">
        <v>44</v>
      </c>
      <c r="O16" s="76">
        <v>39</v>
      </c>
      <c r="P16" s="69" t="s">
        <v>276</v>
      </c>
      <c r="Q16" s="45">
        <v>965</v>
      </c>
      <c r="R16" s="75">
        <v>479</v>
      </c>
      <c r="S16" s="75">
        <v>486</v>
      </c>
      <c r="T16" s="75">
        <v>398</v>
      </c>
    </row>
    <row r="17" spans="1:20" ht="18" customHeight="1">
      <c r="A17" s="28" t="s">
        <v>105</v>
      </c>
      <c r="B17" s="35">
        <v>299</v>
      </c>
      <c r="C17" s="75">
        <v>156</v>
      </c>
      <c r="D17" s="75">
        <v>143</v>
      </c>
      <c r="E17" s="76">
        <v>162</v>
      </c>
      <c r="F17" s="40" t="s">
        <v>178</v>
      </c>
      <c r="G17" s="65">
        <v>380</v>
      </c>
      <c r="H17" s="37">
        <v>210</v>
      </c>
      <c r="I17" s="37">
        <v>170</v>
      </c>
      <c r="J17" s="37">
        <v>203</v>
      </c>
      <c r="K17" s="53" t="s">
        <v>232</v>
      </c>
      <c r="L17" s="37">
        <v>131</v>
      </c>
      <c r="M17" s="75">
        <v>67</v>
      </c>
      <c r="N17" s="75">
        <v>64</v>
      </c>
      <c r="O17" s="76">
        <v>56</v>
      </c>
      <c r="P17" s="69" t="s">
        <v>283</v>
      </c>
      <c r="Q17" s="45">
        <v>138</v>
      </c>
      <c r="R17" s="75">
        <v>66</v>
      </c>
      <c r="S17" s="75">
        <v>72</v>
      </c>
      <c r="T17" s="75">
        <v>55</v>
      </c>
    </row>
    <row r="18" spans="1:20" ht="18" customHeight="1">
      <c r="A18" s="28" t="s">
        <v>113</v>
      </c>
      <c r="B18" s="35">
        <v>351</v>
      </c>
      <c r="C18" s="75">
        <v>164</v>
      </c>
      <c r="D18" s="75">
        <v>187</v>
      </c>
      <c r="E18" s="76">
        <v>176</v>
      </c>
      <c r="F18" s="40" t="s">
        <v>186</v>
      </c>
      <c r="G18" s="65">
        <v>1203</v>
      </c>
      <c r="H18" s="37">
        <v>573</v>
      </c>
      <c r="I18" s="37">
        <v>630</v>
      </c>
      <c r="J18" s="37">
        <v>521</v>
      </c>
      <c r="K18" s="53" t="s">
        <v>240</v>
      </c>
      <c r="L18" s="37">
        <v>1953</v>
      </c>
      <c r="M18" s="75">
        <v>992</v>
      </c>
      <c r="N18" s="75">
        <v>961</v>
      </c>
      <c r="O18" s="76">
        <v>858</v>
      </c>
      <c r="P18" s="69" t="s">
        <v>286</v>
      </c>
      <c r="Q18" s="45">
        <v>456</v>
      </c>
      <c r="R18" s="75">
        <v>214</v>
      </c>
      <c r="S18" s="75">
        <v>242</v>
      </c>
      <c r="T18" s="75">
        <v>181</v>
      </c>
    </row>
    <row r="19" spans="1:20" ht="18" customHeight="1">
      <c r="A19" s="28" t="s">
        <v>122</v>
      </c>
      <c r="B19" s="35">
        <v>229</v>
      </c>
      <c r="C19" s="75">
        <v>106</v>
      </c>
      <c r="D19" s="75">
        <v>123</v>
      </c>
      <c r="E19" s="76">
        <v>118</v>
      </c>
      <c r="F19" s="77" t="s">
        <v>192</v>
      </c>
      <c r="G19" s="65">
        <v>182</v>
      </c>
      <c r="H19" s="37">
        <v>92</v>
      </c>
      <c r="I19" s="37">
        <v>90</v>
      </c>
      <c r="J19" s="37">
        <v>80</v>
      </c>
      <c r="K19" s="53" t="s">
        <v>247</v>
      </c>
      <c r="L19" s="37">
        <v>10</v>
      </c>
      <c r="M19" s="75">
        <v>4</v>
      </c>
      <c r="N19" s="75">
        <v>6</v>
      </c>
      <c r="O19" s="76">
        <v>6</v>
      </c>
      <c r="P19" s="69" t="s">
        <v>116</v>
      </c>
      <c r="Q19" s="45">
        <v>122</v>
      </c>
      <c r="R19" s="75">
        <v>63</v>
      </c>
      <c r="S19" s="75">
        <v>59</v>
      </c>
      <c r="T19" s="75">
        <v>50</v>
      </c>
    </row>
    <row r="20" spans="1:20" ht="18" customHeight="1">
      <c r="A20" s="28" t="s">
        <v>130</v>
      </c>
      <c r="B20" s="35">
        <v>219</v>
      </c>
      <c r="C20" s="75">
        <v>108</v>
      </c>
      <c r="D20" s="75">
        <v>111</v>
      </c>
      <c r="E20" s="76">
        <v>106</v>
      </c>
      <c r="F20" s="31" t="s">
        <v>198</v>
      </c>
      <c r="G20" s="65">
        <v>231</v>
      </c>
      <c r="H20" s="37">
        <v>116</v>
      </c>
      <c r="I20" s="37">
        <v>115</v>
      </c>
      <c r="J20" s="37">
        <v>115</v>
      </c>
      <c r="K20" s="53" t="s">
        <v>250</v>
      </c>
      <c r="L20" s="37">
        <v>43</v>
      </c>
      <c r="M20" s="37">
        <v>18</v>
      </c>
      <c r="N20" s="37">
        <v>25</v>
      </c>
      <c r="O20" s="66">
        <v>17</v>
      </c>
      <c r="P20" s="69" t="s">
        <v>126</v>
      </c>
      <c r="Q20" s="45">
        <v>455</v>
      </c>
      <c r="R20" s="75">
        <v>205</v>
      </c>
      <c r="S20" s="75">
        <v>250</v>
      </c>
      <c r="T20" s="75">
        <v>213</v>
      </c>
    </row>
    <row r="21" spans="1:20" ht="18" customHeight="1">
      <c r="A21" s="28" t="s">
        <v>138</v>
      </c>
      <c r="B21" s="35">
        <v>151</v>
      </c>
      <c r="C21" s="75">
        <v>70</v>
      </c>
      <c r="D21" s="75">
        <v>81</v>
      </c>
      <c r="E21" s="76">
        <v>77</v>
      </c>
      <c r="F21" s="31" t="s">
        <v>205</v>
      </c>
      <c r="G21" s="65">
        <v>387</v>
      </c>
      <c r="H21" s="37">
        <v>184</v>
      </c>
      <c r="I21" s="37">
        <v>203</v>
      </c>
      <c r="J21" s="37">
        <v>190</v>
      </c>
      <c r="K21" s="69" t="s">
        <v>256</v>
      </c>
      <c r="L21" s="37">
        <v>5</v>
      </c>
      <c r="M21" s="37">
        <v>2</v>
      </c>
      <c r="N21" s="37">
        <v>3</v>
      </c>
      <c r="O21" s="66">
        <v>4</v>
      </c>
      <c r="P21" s="69" t="s">
        <v>134</v>
      </c>
      <c r="Q21" s="45">
        <v>430</v>
      </c>
      <c r="R21" s="75">
        <v>216</v>
      </c>
      <c r="S21" s="75">
        <v>214</v>
      </c>
      <c r="T21" s="75">
        <v>151</v>
      </c>
    </row>
    <row r="22" spans="1:20" ht="18" customHeight="1">
      <c r="A22" s="28" t="s">
        <v>147</v>
      </c>
      <c r="B22" s="35">
        <v>117</v>
      </c>
      <c r="C22" s="75">
        <v>52</v>
      </c>
      <c r="D22" s="75">
        <v>65</v>
      </c>
      <c r="E22" s="76">
        <v>77</v>
      </c>
      <c r="F22" s="31" t="s">
        <v>209</v>
      </c>
      <c r="G22" s="65">
        <v>404</v>
      </c>
      <c r="H22" s="37">
        <v>206</v>
      </c>
      <c r="I22" s="37">
        <v>198</v>
      </c>
      <c r="J22" s="37">
        <v>180</v>
      </c>
      <c r="K22" s="69" t="s">
        <v>262</v>
      </c>
      <c r="L22" s="37">
        <v>24</v>
      </c>
      <c r="M22" s="75">
        <v>6</v>
      </c>
      <c r="N22" s="75">
        <v>18</v>
      </c>
      <c r="O22" s="76">
        <v>17</v>
      </c>
      <c r="P22" s="69" t="s">
        <v>141</v>
      </c>
      <c r="Q22" s="45">
        <v>163</v>
      </c>
      <c r="R22" s="75">
        <v>77</v>
      </c>
      <c r="S22" s="75">
        <v>86</v>
      </c>
      <c r="T22" s="75">
        <v>66</v>
      </c>
    </row>
    <row r="23" spans="1:20" ht="18" customHeight="1">
      <c r="A23" s="28" t="s">
        <v>156</v>
      </c>
      <c r="B23" s="35">
        <v>201</v>
      </c>
      <c r="C23" s="75">
        <v>92</v>
      </c>
      <c r="D23" s="75">
        <v>109</v>
      </c>
      <c r="E23" s="76">
        <v>111</v>
      </c>
      <c r="F23" s="31" t="s">
        <v>300</v>
      </c>
      <c r="G23" s="65">
        <v>2520</v>
      </c>
      <c r="H23" s="37">
        <v>1269</v>
      </c>
      <c r="I23" s="37">
        <v>1251</v>
      </c>
      <c r="J23" s="37">
        <v>1071</v>
      </c>
      <c r="K23" s="69" t="s">
        <v>269</v>
      </c>
      <c r="L23" s="37">
        <v>46</v>
      </c>
      <c r="M23" s="75">
        <v>22</v>
      </c>
      <c r="N23" s="75">
        <v>24</v>
      </c>
      <c r="O23" s="76">
        <v>22</v>
      </c>
      <c r="P23" s="69" t="s">
        <v>150</v>
      </c>
      <c r="Q23" s="45">
        <v>224</v>
      </c>
      <c r="R23" s="75">
        <v>106</v>
      </c>
      <c r="S23" s="75">
        <v>118</v>
      </c>
      <c r="T23" s="75">
        <v>81</v>
      </c>
    </row>
    <row r="24" spans="1:20" ht="18" customHeight="1">
      <c r="A24" s="28" t="s">
        <v>163</v>
      </c>
      <c r="B24" s="35">
        <v>81</v>
      </c>
      <c r="C24" s="75">
        <v>40</v>
      </c>
      <c r="D24" s="75">
        <v>41</v>
      </c>
      <c r="E24" s="76">
        <v>38</v>
      </c>
      <c r="F24" s="77" t="s">
        <v>216</v>
      </c>
      <c r="G24" s="65">
        <v>66</v>
      </c>
      <c r="H24" s="37">
        <v>33</v>
      </c>
      <c r="I24" s="37">
        <v>33</v>
      </c>
      <c r="J24" s="37">
        <v>38</v>
      </c>
      <c r="K24" s="69" t="s">
        <v>387</v>
      </c>
      <c r="L24" s="37">
        <v>8192</v>
      </c>
      <c r="M24" s="75">
        <v>4409</v>
      </c>
      <c r="N24" s="75">
        <v>3783</v>
      </c>
      <c r="O24" s="76">
        <v>3826</v>
      </c>
      <c r="P24" s="69" t="s">
        <v>157</v>
      </c>
      <c r="Q24" s="45">
        <v>140</v>
      </c>
      <c r="R24" s="75">
        <v>67</v>
      </c>
      <c r="S24" s="75">
        <v>73</v>
      </c>
      <c r="T24" s="75">
        <v>53</v>
      </c>
    </row>
    <row r="25" spans="1:20" ht="18" customHeight="1">
      <c r="A25" s="28" t="s">
        <v>173</v>
      </c>
      <c r="B25" s="35">
        <v>285</v>
      </c>
      <c r="C25" s="75">
        <v>133</v>
      </c>
      <c r="D25" s="75">
        <v>152</v>
      </c>
      <c r="E25" s="76">
        <v>147</v>
      </c>
      <c r="F25" s="31" t="s">
        <v>224</v>
      </c>
      <c r="G25" s="65">
        <v>71</v>
      </c>
      <c r="H25" s="37">
        <v>32</v>
      </c>
      <c r="I25" s="37">
        <v>39</v>
      </c>
      <c r="J25" s="37">
        <v>42</v>
      </c>
      <c r="K25" s="69" t="s">
        <v>388</v>
      </c>
      <c r="L25" s="37">
        <v>289</v>
      </c>
      <c r="M25" s="75">
        <v>134</v>
      </c>
      <c r="N25" s="75">
        <v>155</v>
      </c>
      <c r="O25" s="76">
        <v>121</v>
      </c>
      <c r="P25" s="69" t="s">
        <v>166</v>
      </c>
      <c r="Q25" s="45">
        <v>192</v>
      </c>
      <c r="R25" s="75">
        <v>85</v>
      </c>
      <c r="S25" s="75">
        <v>107</v>
      </c>
      <c r="T25" s="75">
        <v>73</v>
      </c>
    </row>
    <row r="26" spans="1:20" ht="18" customHeight="1">
      <c r="A26" s="28" t="s">
        <v>177</v>
      </c>
      <c r="B26" s="35">
        <v>65</v>
      </c>
      <c r="C26" s="75">
        <v>33</v>
      </c>
      <c r="D26" s="75">
        <v>32</v>
      </c>
      <c r="E26" s="76">
        <v>37</v>
      </c>
      <c r="F26" s="31" t="s">
        <v>231</v>
      </c>
      <c r="G26" s="65">
        <v>614</v>
      </c>
      <c r="H26" s="37">
        <v>305</v>
      </c>
      <c r="I26" s="37">
        <v>309</v>
      </c>
      <c r="J26" s="37">
        <v>347</v>
      </c>
      <c r="K26" s="69" t="s">
        <v>389</v>
      </c>
      <c r="L26" s="37">
        <v>536</v>
      </c>
      <c r="M26" s="75">
        <v>288</v>
      </c>
      <c r="N26" s="75">
        <v>248</v>
      </c>
      <c r="O26" s="76">
        <v>220</v>
      </c>
      <c r="P26" s="69" t="s">
        <v>175</v>
      </c>
      <c r="Q26" s="45">
        <v>174</v>
      </c>
      <c r="R26" s="75">
        <v>75</v>
      </c>
      <c r="S26" s="75">
        <v>99</v>
      </c>
      <c r="T26" s="75">
        <v>66</v>
      </c>
    </row>
    <row r="27" spans="1:20" ht="18" customHeight="1">
      <c r="A27" s="28" t="s">
        <v>185</v>
      </c>
      <c r="B27" s="35">
        <v>90</v>
      </c>
      <c r="C27" s="75">
        <v>41</v>
      </c>
      <c r="D27" s="75">
        <v>49</v>
      </c>
      <c r="E27" s="76">
        <v>43</v>
      </c>
      <c r="F27" s="31" t="s">
        <v>239</v>
      </c>
      <c r="G27" s="65">
        <v>379</v>
      </c>
      <c r="H27" s="37">
        <v>191</v>
      </c>
      <c r="I27" s="37">
        <v>188</v>
      </c>
      <c r="J27" s="37">
        <v>161</v>
      </c>
      <c r="K27" s="69" t="s">
        <v>32</v>
      </c>
      <c r="L27" s="37">
        <v>50</v>
      </c>
      <c r="M27" s="75">
        <v>20</v>
      </c>
      <c r="N27" s="75">
        <v>30</v>
      </c>
      <c r="O27" s="76">
        <v>29</v>
      </c>
      <c r="P27" s="69" t="s">
        <v>180</v>
      </c>
      <c r="Q27" s="45">
        <v>179</v>
      </c>
      <c r="R27" s="75">
        <v>88</v>
      </c>
      <c r="S27" s="75">
        <v>91</v>
      </c>
      <c r="T27" s="75">
        <v>71</v>
      </c>
    </row>
    <row r="28" spans="1:20" ht="18" customHeight="1">
      <c r="A28" s="28" t="s">
        <v>191</v>
      </c>
      <c r="B28" s="35">
        <v>69</v>
      </c>
      <c r="C28" s="75">
        <v>31</v>
      </c>
      <c r="D28" s="75">
        <v>38</v>
      </c>
      <c r="E28" s="76">
        <v>28</v>
      </c>
      <c r="F28" s="31" t="s">
        <v>418</v>
      </c>
      <c r="G28" s="65">
        <v>685</v>
      </c>
      <c r="H28" s="37">
        <v>351</v>
      </c>
      <c r="I28" s="37">
        <v>334</v>
      </c>
      <c r="J28" s="37">
        <v>339</v>
      </c>
      <c r="K28" s="69" t="s">
        <v>43</v>
      </c>
      <c r="L28" s="37">
        <v>2660</v>
      </c>
      <c r="M28" s="75">
        <v>1322</v>
      </c>
      <c r="N28" s="75">
        <v>1338</v>
      </c>
      <c r="O28" s="76">
        <v>1216</v>
      </c>
      <c r="P28" s="40" t="s">
        <v>20</v>
      </c>
      <c r="Q28" s="45">
        <v>267</v>
      </c>
      <c r="R28" s="75">
        <v>126</v>
      </c>
      <c r="S28" s="75">
        <v>141</v>
      </c>
      <c r="T28" s="75">
        <v>113</v>
      </c>
    </row>
    <row r="29" spans="1:20" ht="18" customHeight="1">
      <c r="A29" s="28" t="s">
        <v>197</v>
      </c>
      <c r="B29" s="35">
        <v>82</v>
      </c>
      <c r="C29" s="75">
        <v>38</v>
      </c>
      <c r="D29" s="75">
        <v>44</v>
      </c>
      <c r="E29" s="76">
        <v>35</v>
      </c>
      <c r="F29" s="31" t="s">
        <v>275</v>
      </c>
      <c r="G29" s="65">
        <v>1660</v>
      </c>
      <c r="H29" s="37">
        <v>841</v>
      </c>
      <c r="I29" s="37">
        <v>819</v>
      </c>
      <c r="J29" s="37">
        <v>612</v>
      </c>
      <c r="K29" s="69" t="s">
        <v>52</v>
      </c>
      <c r="L29" s="37">
        <v>369</v>
      </c>
      <c r="M29" s="75">
        <v>197</v>
      </c>
      <c r="N29" s="75">
        <v>172</v>
      </c>
      <c r="O29" s="76">
        <v>179</v>
      </c>
      <c r="P29" s="40" t="s">
        <v>25</v>
      </c>
      <c r="Q29" s="45">
        <v>110</v>
      </c>
      <c r="R29" s="75">
        <v>48</v>
      </c>
      <c r="S29" s="75">
        <v>62</v>
      </c>
      <c r="T29" s="75">
        <v>39</v>
      </c>
    </row>
    <row r="30" spans="1:20" ht="18" customHeight="1">
      <c r="A30" s="28" t="s">
        <v>204</v>
      </c>
      <c r="B30" s="35">
        <v>2401</v>
      </c>
      <c r="C30" s="75">
        <v>1187</v>
      </c>
      <c r="D30" s="75">
        <v>1214</v>
      </c>
      <c r="E30" s="76">
        <v>1274</v>
      </c>
      <c r="F30" s="31" t="s">
        <v>282</v>
      </c>
      <c r="G30" s="65">
        <v>3406</v>
      </c>
      <c r="H30" s="37">
        <v>1744</v>
      </c>
      <c r="I30" s="37">
        <v>1662</v>
      </c>
      <c r="J30" s="37">
        <v>1533</v>
      </c>
      <c r="K30" s="69" t="s">
        <v>63</v>
      </c>
      <c r="L30" s="37">
        <v>2103</v>
      </c>
      <c r="M30" s="37">
        <v>1115</v>
      </c>
      <c r="N30" s="37">
        <v>988</v>
      </c>
      <c r="O30" s="66">
        <v>938</v>
      </c>
      <c r="P30" s="40" t="s">
        <v>33</v>
      </c>
      <c r="Q30" s="45">
        <v>140</v>
      </c>
      <c r="R30" s="36">
        <v>71</v>
      </c>
      <c r="S30" s="36">
        <v>69</v>
      </c>
      <c r="T30" s="36">
        <v>49</v>
      </c>
    </row>
    <row r="31" spans="1:20" ht="18" customHeight="1">
      <c r="A31" s="28" t="s">
        <v>223</v>
      </c>
      <c r="B31" s="35">
        <v>34</v>
      </c>
      <c r="C31" s="75">
        <v>19</v>
      </c>
      <c r="D31" s="75">
        <v>15</v>
      </c>
      <c r="E31" s="76">
        <v>19</v>
      </c>
      <c r="F31" s="31" t="s">
        <v>255</v>
      </c>
      <c r="G31" s="65">
        <v>1434</v>
      </c>
      <c r="H31" s="37">
        <v>714</v>
      </c>
      <c r="I31" s="37">
        <v>720</v>
      </c>
      <c r="J31" s="37">
        <v>615</v>
      </c>
      <c r="K31" s="69" t="s">
        <v>73</v>
      </c>
      <c r="L31" s="37">
        <v>270</v>
      </c>
      <c r="M31" s="37">
        <v>130</v>
      </c>
      <c r="N31" s="37">
        <v>140</v>
      </c>
      <c r="O31" s="66">
        <v>110</v>
      </c>
      <c r="P31" s="40" t="s">
        <v>44</v>
      </c>
      <c r="Q31" s="45">
        <v>135</v>
      </c>
      <c r="R31" s="36">
        <v>63</v>
      </c>
      <c r="S31" s="36">
        <v>72</v>
      </c>
      <c r="T31" s="36">
        <v>52</v>
      </c>
    </row>
    <row r="32" spans="1:20" ht="18" customHeight="1">
      <c r="A32" s="28" t="s">
        <v>230</v>
      </c>
      <c r="B32" s="35">
        <v>270</v>
      </c>
      <c r="C32" s="75">
        <v>127</v>
      </c>
      <c r="D32" s="75">
        <v>143</v>
      </c>
      <c r="E32" s="76">
        <v>142</v>
      </c>
      <c r="F32" s="31" t="s">
        <v>16</v>
      </c>
      <c r="G32" s="65">
        <v>1554</v>
      </c>
      <c r="H32" s="37">
        <v>755</v>
      </c>
      <c r="I32" s="37">
        <v>799</v>
      </c>
      <c r="J32" s="37">
        <v>669</v>
      </c>
      <c r="K32" s="69" t="s">
        <v>79</v>
      </c>
      <c r="L32" s="37">
        <v>300</v>
      </c>
      <c r="M32" s="75">
        <v>149</v>
      </c>
      <c r="N32" s="75">
        <v>151</v>
      </c>
      <c r="O32" s="76">
        <v>104</v>
      </c>
      <c r="P32" s="40" t="s">
        <v>53</v>
      </c>
      <c r="Q32" s="45">
        <v>519</v>
      </c>
      <c r="R32" s="36">
        <v>231</v>
      </c>
      <c r="S32" s="36">
        <v>288</v>
      </c>
      <c r="T32" s="36">
        <v>200</v>
      </c>
    </row>
    <row r="33" spans="1:20" ht="18" customHeight="1">
      <c r="A33" s="28" t="s">
        <v>238</v>
      </c>
      <c r="B33" s="35">
        <v>332</v>
      </c>
      <c r="C33" s="75">
        <v>162</v>
      </c>
      <c r="D33" s="75">
        <v>170</v>
      </c>
      <c r="E33" s="76">
        <v>158</v>
      </c>
      <c r="F33" s="31" t="s">
        <v>19</v>
      </c>
      <c r="G33" s="65">
        <v>2646</v>
      </c>
      <c r="H33" s="37">
        <v>1292</v>
      </c>
      <c r="I33" s="37">
        <v>1354</v>
      </c>
      <c r="J33" s="37">
        <v>1140</v>
      </c>
      <c r="K33" s="69" t="s">
        <v>89</v>
      </c>
      <c r="L33" s="37">
        <v>219</v>
      </c>
      <c r="M33" s="75">
        <v>105</v>
      </c>
      <c r="N33" s="75">
        <v>114</v>
      </c>
      <c r="O33" s="76">
        <v>83</v>
      </c>
      <c r="P33" s="40" t="s">
        <v>390</v>
      </c>
      <c r="Q33" s="45">
        <v>231</v>
      </c>
      <c r="R33" s="36">
        <v>98</v>
      </c>
      <c r="S33" s="36">
        <v>133</v>
      </c>
      <c r="T33" s="36">
        <v>81</v>
      </c>
    </row>
    <row r="34" spans="1:20" ht="18" customHeight="1">
      <c r="A34" s="78" t="s">
        <v>246</v>
      </c>
      <c r="B34" s="35">
        <v>184</v>
      </c>
      <c r="C34" s="75">
        <v>87</v>
      </c>
      <c r="D34" s="75">
        <v>97</v>
      </c>
      <c r="E34" s="76">
        <v>93</v>
      </c>
      <c r="F34" s="31" t="s">
        <v>24</v>
      </c>
      <c r="G34" s="65">
        <v>1649</v>
      </c>
      <c r="H34" s="37">
        <v>822</v>
      </c>
      <c r="I34" s="37">
        <v>827</v>
      </c>
      <c r="J34" s="37">
        <v>787</v>
      </c>
      <c r="K34" s="69" t="s">
        <v>99</v>
      </c>
      <c r="L34" s="37">
        <v>122</v>
      </c>
      <c r="M34" s="75">
        <v>58</v>
      </c>
      <c r="N34" s="75">
        <v>64</v>
      </c>
      <c r="O34" s="76">
        <v>46</v>
      </c>
      <c r="P34" s="69" t="s">
        <v>74</v>
      </c>
      <c r="Q34" s="45">
        <v>319</v>
      </c>
      <c r="R34" s="36">
        <v>147</v>
      </c>
      <c r="S34" s="36">
        <v>172</v>
      </c>
      <c r="T34" s="36">
        <v>119</v>
      </c>
    </row>
    <row r="35" spans="1:20" ht="18" customHeight="1">
      <c r="A35" s="28" t="s">
        <v>249</v>
      </c>
      <c r="B35" s="35">
        <v>156</v>
      </c>
      <c r="C35" s="75">
        <v>68</v>
      </c>
      <c r="D35" s="75">
        <v>88</v>
      </c>
      <c r="E35" s="76">
        <v>72</v>
      </c>
      <c r="F35" s="31" t="s">
        <v>18</v>
      </c>
      <c r="G35" s="65">
        <v>5254</v>
      </c>
      <c r="H35" s="37">
        <v>2624</v>
      </c>
      <c r="I35" s="37">
        <v>2630</v>
      </c>
      <c r="J35" s="37">
        <v>2700</v>
      </c>
      <c r="K35" s="69" t="s">
        <v>107</v>
      </c>
      <c r="L35" s="37">
        <v>277</v>
      </c>
      <c r="M35" s="75">
        <v>139</v>
      </c>
      <c r="N35" s="75">
        <v>138</v>
      </c>
      <c r="O35" s="76">
        <v>115</v>
      </c>
      <c r="P35" s="69" t="s">
        <v>80</v>
      </c>
      <c r="Q35" s="45">
        <v>531</v>
      </c>
      <c r="R35" s="36">
        <v>258</v>
      </c>
      <c r="S35" s="36">
        <v>273</v>
      </c>
      <c r="T35" s="36">
        <v>221</v>
      </c>
    </row>
    <row r="36" spans="1:20" ht="18" customHeight="1">
      <c r="A36" s="28" t="s">
        <v>254</v>
      </c>
      <c r="B36" s="35">
        <v>448</v>
      </c>
      <c r="C36" s="75">
        <v>216</v>
      </c>
      <c r="D36" s="75">
        <v>232</v>
      </c>
      <c r="E36" s="76">
        <v>213</v>
      </c>
      <c r="F36" s="31" t="s">
        <v>23</v>
      </c>
      <c r="G36" s="65">
        <v>195</v>
      </c>
      <c r="H36" s="37">
        <v>102</v>
      </c>
      <c r="I36" s="37">
        <v>93</v>
      </c>
      <c r="J36" s="37">
        <v>104</v>
      </c>
      <c r="K36" s="69" t="s">
        <v>115</v>
      </c>
      <c r="L36" s="37">
        <v>517</v>
      </c>
      <c r="M36" s="75">
        <v>250</v>
      </c>
      <c r="N36" s="75">
        <v>267</v>
      </c>
      <c r="O36" s="76">
        <v>237</v>
      </c>
      <c r="P36" s="40" t="s">
        <v>90</v>
      </c>
      <c r="Q36" s="45">
        <v>523</v>
      </c>
      <c r="R36" s="36">
        <v>270</v>
      </c>
      <c r="S36" s="36">
        <v>253</v>
      </c>
      <c r="T36" s="36">
        <v>196</v>
      </c>
    </row>
    <row r="37" spans="1:20" ht="18" customHeight="1">
      <c r="A37" s="28" t="s">
        <v>261</v>
      </c>
      <c r="B37" s="35">
        <v>732</v>
      </c>
      <c r="C37" s="75">
        <v>363</v>
      </c>
      <c r="D37" s="75">
        <v>369</v>
      </c>
      <c r="E37" s="76">
        <v>383</v>
      </c>
      <c r="F37" s="31" t="s">
        <v>31</v>
      </c>
      <c r="G37" s="65">
        <v>846</v>
      </c>
      <c r="H37" s="37">
        <v>465</v>
      </c>
      <c r="I37" s="37">
        <v>381</v>
      </c>
      <c r="J37" s="37">
        <v>479</v>
      </c>
      <c r="K37" s="69" t="s">
        <v>125</v>
      </c>
      <c r="L37" s="37">
        <v>250</v>
      </c>
      <c r="M37" s="75">
        <v>122</v>
      </c>
      <c r="N37" s="75">
        <v>128</v>
      </c>
      <c r="O37" s="76">
        <v>131</v>
      </c>
      <c r="P37" s="40" t="s">
        <v>391</v>
      </c>
      <c r="Q37" s="45">
        <v>146</v>
      </c>
      <c r="R37" s="36">
        <v>65</v>
      </c>
      <c r="S37" s="36">
        <v>81</v>
      </c>
      <c r="T37" s="36">
        <v>58</v>
      </c>
    </row>
    <row r="38" spans="1:20" ht="18" customHeight="1">
      <c r="A38" s="28" t="s">
        <v>268</v>
      </c>
      <c r="B38" s="35">
        <v>534</v>
      </c>
      <c r="C38" s="75">
        <v>257</v>
      </c>
      <c r="D38" s="75">
        <v>277</v>
      </c>
      <c r="E38" s="76">
        <v>273</v>
      </c>
      <c r="F38" s="31" t="s">
        <v>42</v>
      </c>
      <c r="G38" s="65">
        <v>3715</v>
      </c>
      <c r="H38" s="37">
        <v>1896</v>
      </c>
      <c r="I38" s="37">
        <v>1819</v>
      </c>
      <c r="J38" s="37">
        <v>1718</v>
      </c>
      <c r="K38" s="69" t="s">
        <v>133</v>
      </c>
      <c r="L38" s="37">
        <v>543</v>
      </c>
      <c r="M38" s="75">
        <v>270</v>
      </c>
      <c r="N38" s="75">
        <v>273</v>
      </c>
      <c r="O38" s="76">
        <v>265</v>
      </c>
      <c r="P38" s="40" t="s">
        <v>392</v>
      </c>
      <c r="Q38" s="45">
        <v>257</v>
      </c>
      <c r="R38" s="36">
        <v>138</v>
      </c>
      <c r="S38" s="36">
        <v>119</v>
      </c>
      <c r="T38" s="36">
        <v>125</v>
      </c>
    </row>
    <row r="39" spans="1:20" ht="18" customHeight="1">
      <c r="A39" s="28" t="s">
        <v>274</v>
      </c>
      <c r="B39" s="35">
        <v>241</v>
      </c>
      <c r="C39" s="75">
        <v>112</v>
      </c>
      <c r="D39" s="75">
        <v>129</v>
      </c>
      <c r="E39" s="76">
        <v>125</v>
      </c>
      <c r="F39" s="77" t="s">
        <v>384</v>
      </c>
      <c r="G39" s="65">
        <v>1045</v>
      </c>
      <c r="H39" s="37">
        <v>565</v>
      </c>
      <c r="I39" s="37">
        <v>480</v>
      </c>
      <c r="J39" s="37">
        <v>500</v>
      </c>
      <c r="K39" s="69" t="s">
        <v>140</v>
      </c>
      <c r="L39" s="37">
        <v>89</v>
      </c>
      <c r="M39" s="75">
        <v>43</v>
      </c>
      <c r="N39" s="75">
        <v>46</v>
      </c>
      <c r="O39" s="76">
        <v>37</v>
      </c>
      <c r="P39" s="40"/>
      <c r="Q39" s="36"/>
      <c r="R39" s="36"/>
      <c r="S39" s="36"/>
      <c r="T39" s="36"/>
    </row>
    <row r="40" spans="1:20" ht="18" customHeight="1">
      <c r="A40" s="28" t="s">
        <v>281</v>
      </c>
      <c r="B40" s="35">
        <v>322</v>
      </c>
      <c r="C40" s="75">
        <v>153</v>
      </c>
      <c r="D40" s="75">
        <v>169</v>
      </c>
      <c r="E40" s="76">
        <v>165</v>
      </c>
      <c r="F40" s="31" t="s">
        <v>61</v>
      </c>
      <c r="G40" s="65">
        <v>6006</v>
      </c>
      <c r="H40" s="37">
        <v>3011</v>
      </c>
      <c r="I40" s="37">
        <v>2995</v>
      </c>
      <c r="J40" s="37">
        <v>2672</v>
      </c>
      <c r="K40" s="69" t="s">
        <v>165</v>
      </c>
      <c r="L40" s="37">
        <v>1516</v>
      </c>
      <c r="M40" s="75">
        <v>754</v>
      </c>
      <c r="N40" s="75">
        <v>762</v>
      </c>
      <c r="O40" s="76">
        <v>626</v>
      </c>
      <c r="P40" s="40"/>
      <c r="Q40" s="36"/>
      <c r="R40" s="36"/>
      <c r="S40" s="36"/>
      <c r="T40" s="36"/>
    </row>
    <row r="41" spans="1:20" ht="18" customHeight="1">
      <c r="A41" s="28" t="s">
        <v>285</v>
      </c>
      <c r="B41" s="35">
        <v>509</v>
      </c>
      <c r="C41" s="75">
        <v>259</v>
      </c>
      <c r="D41" s="75">
        <v>250</v>
      </c>
      <c r="E41" s="76">
        <v>280</v>
      </c>
      <c r="F41" s="31" t="s">
        <v>71</v>
      </c>
      <c r="G41" s="65">
        <v>1478</v>
      </c>
      <c r="H41" s="37">
        <v>788</v>
      </c>
      <c r="I41" s="37">
        <v>690</v>
      </c>
      <c r="J41" s="37">
        <v>677</v>
      </c>
      <c r="K41" s="69" t="s">
        <v>174</v>
      </c>
      <c r="L41" s="37">
        <v>258</v>
      </c>
      <c r="M41" s="75">
        <v>119</v>
      </c>
      <c r="N41" s="75">
        <v>139</v>
      </c>
      <c r="O41" s="76">
        <v>99</v>
      </c>
      <c r="P41" s="40"/>
      <c r="Q41" s="42"/>
      <c r="R41" s="42"/>
      <c r="S41" s="42"/>
      <c r="T41" s="42"/>
    </row>
    <row r="42" spans="1:20" ht="18" customHeight="1">
      <c r="A42" s="28" t="s">
        <v>124</v>
      </c>
      <c r="B42" s="35">
        <v>437</v>
      </c>
      <c r="C42" s="75">
        <v>207</v>
      </c>
      <c r="D42" s="75">
        <v>230</v>
      </c>
      <c r="E42" s="76">
        <v>199</v>
      </c>
      <c r="F42" s="31" t="s">
        <v>78</v>
      </c>
      <c r="G42" s="65">
        <v>1023</v>
      </c>
      <c r="H42" s="37">
        <v>510</v>
      </c>
      <c r="I42" s="37">
        <v>513</v>
      </c>
      <c r="J42" s="37">
        <v>465</v>
      </c>
      <c r="K42" s="69" t="s">
        <v>179</v>
      </c>
      <c r="L42" s="37">
        <v>84</v>
      </c>
      <c r="M42" s="75">
        <v>39</v>
      </c>
      <c r="N42" s="75">
        <v>45</v>
      </c>
      <c r="O42" s="76">
        <v>31</v>
      </c>
      <c r="P42" s="40"/>
      <c r="Q42" s="42"/>
      <c r="R42" s="42"/>
      <c r="S42" s="42"/>
      <c r="T42" s="42"/>
    </row>
    <row r="43" spans="1:20" ht="18" customHeight="1">
      <c r="A43" s="28" t="s">
        <v>132</v>
      </c>
      <c r="B43" s="35">
        <v>418</v>
      </c>
      <c r="C43" s="75">
        <v>209</v>
      </c>
      <c r="D43" s="75">
        <v>209</v>
      </c>
      <c r="E43" s="76">
        <v>163</v>
      </c>
      <c r="F43" s="79" t="s">
        <v>62</v>
      </c>
      <c r="G43" s="65">
        <v>719</v>
      </c>
      <c r="H43" s="37">
        <v>355</v>
      </c>
      <c r="I43" s="37">
        <v>364</v>
      </c>
      <c r="J43" s="37">
        <v>282</v>
      </c>
      <c r="K43" s="69" t="s">
        <v>187</v>
      </c>
      <c r="L43" s="37">
        <v>114</v>
      </c>
      <c r="M43" s="75">
        <v>57</v>
      </c>
      <c r="N43" s="75">
        <v>57</v>
      </c>
      <c r="O43" s="76">
        <v>53</v>
      </c>
      <c r="P43" s="40"/>
      <c r="Q43" s="42"/>
      <c r="R43" s="42"/>
      <c r="S43" s="42"/>
      <c r="T43" s="42"/>
    </row>
    <row r="44" spans="1:20" ht="18" customHeight="1">
      <c r="A44" s="28" t="s">
        <v>149</v>
      </c>
      <c r="B44" s="35">
        <v>1180</v>
      </c>
      <c r="C44" s="75">
        <v>577</v>
      </c>
      <c r="D44" s="75">
        <v>603</v>
      </c>
      <c r="E44" s="76">
        <v>404</v>
      </c>
      <c r="F44" s="79" t="s">
        <v>385</v>
      </c>
      <c r="G44" s="65">
        <v>2238</v>
      </c>
      <c r="H44" s="37">
        <v>1055</v>
      </c>
      <c r="I44" s="37">
        <v>1183</v>
      </c>
      <c r="J44" s="37">
        <v>1017</v>
      </c>
      <c r="K44" s="69" t="s">
        <v>193</v>
      </c>
      <c r="L44" s="37">
        <v>226</v>
      </c>
      <c r="M44" s="75">
        <v>110</v>
      </c>
      <c r="N44" s="75">
        <v>116</v>
      </c>
      <c r="O44" s="76">
        <v>90</v>
      </c>
      <c r="P44" s="40"/>
      <c r="Q44" s="42"/>
      <c r="R44" s="42"/>
      <c r="S44" s="42"/>
      <c r="T44" s="42"/>
    </row>
    <row r="45" spans="1:20" ht="18" customHeight="1">
      <c r="A45" s="28" t="s">
        <v>164</v>
      </c>
      <c r="B45" s="35">
        <v>1281</v>
      </c>
      <c r="C45" s="75">
        <v>624</v>
      </c>
      <c r="D45" s="75">
        <v>657</v>
      </c>
      <c r="E45" s="76">
        <v>624</v>
      </c>
      <c r="F45" s="79" t="s">
        <v>72</v>
      </c>
      <c r="G45" s="65">
        <v>2251</v>
      </c>
      <c r="H45" s="37">
        <v>1116</v>
      </c>
      <c r="I45" s="37">
        <v>1135</v>
      </c>
      <c r="J45" s="37">
        <v>1094</v>
      </c>
      <c r="K45" s="69" t="s">
        <v>199</v>
      </c>
      <c r="L45" s="37">
        <v>234</v>
      </c>
      <c r="M45" s="75">
        <v>114</v>
      </c>
      <c r="N45" s="75">
        <v>120</v>
      </c>
      <c r="O45" s="76">
        <v>95</v>
      </c>
      <c r="P45" s="119"/>
      <c r="Q45" s="42"/>
      <c r="R45" s="42"/>
      <c r="S45" s="42"/>
      <c r="T45" s="42"/>
    </row>
    <row r="46" spans="1:20" ht="18" customHeight="1">
      <c r="A46" s="69" t="s">
        <v>305</v>
      </c>
      <c r="B46" s="35">
        <v>1551</v>
      </c>
      <c r="C46" s="75">
        <v>737</v>
      </c>
      <c r="D46" s="75">
        <v>814</v>
      </c>
      <c r="E46" s="76">
        <v>765</v>
      </c>
      <c r="F46" s="79" t="s">
        <v>425</v>
      </c>
      <c r="G46" s="65">
        <v>517</v>
      </c>
      <c r="H46" s="37">
        <v>257</v>
      </c>
      <c r="I46" s="37">
        <v>260</v>
      </c>
      <c r="J46" s="37">
        <v>216</v>
      </c>
      <c r="K46" s="69" t="s">
        <v>233</v>
      </c>
      <c r="L46" s="37">
        <v>215</v>
      </c>
      <c r="M46" s="75">
        <v>102</v>
      </c>
      <c r="N46" s="75">
        <v>113</v>
      </c>
      <c r="O46" s="76">
        <v>86</v>
      </c>
      <c r="P46" s="41"/>
      <c r="Q46" s="42"/>
      <c r="R46" s="42"/>
      <c r="S46" s="42"/>
      <c r="T46" s="42"/>
    </row>
    <row r="47" spans="1:20" ht="18" customHeight="1">
      <c r="A47" s="120"/>
      <c r="B47" s="91"/>
      <c r="C47" s="90"/>
      <c r="D47" s="90"/>
      <c r="E47" s="90"/>
      <c r="F47" s="74"/>
      <c r="G47" s="8"/>
      <c r="H47" s="8"/>
      <c r="I47" s="8"/>
      <c r="J47" s="8"/>
      <c r="K47" s="80"/>
      <c r="L47" s="43"/>
      <c r="M47" s="44"/>
      <c r="N47" s="44"/>
      <c r="O47" s="44"/>
      <c r="P47" s="70"/>
      <c r="Q47" s="44"/>
      <c r="R47" s="44"/>
      <c r="S47" s="44"/>
      <c r="T47" s="44"/>
    </row>
    <row r="48" spans="1:20" ht="18" customHeight="1">
      <c r="A48" s="11" t="s">
        <v>436</v>
      </c>
      <c r="B48" s="6"/>
      <c r="C48" s="6"/>
      <c r="D48" s="6"/>
      <c r="E48" s="6"/>
      <c r="F48" s="6"/>
      <c r="G48" s="6"/>
      <c r="H48" s="6"/>
      <c r="I48" s="6"/>
      <c r="J48" s="6"/>
      <c r="K48" s="11"/>
      <c r="L48" s="6"/>
      <c r="M48" s="6"/>
      <c r="N48" s="6"/>
      <c r="O48" s="6"/>
      <c r="P48" s="6"/>
      <c r="Q48" s="6"/>
      <c r="R48" s="6"/>
      <c r="S48" s="6"/>
      <c r="T48" s="6"/>
    </row>
    <row r="49" spans="1:20">
      <c r="A49" s="6"/>
      <c r="B49" s="6"/>
      <c r="C49" s="6"/>
      <c r="D49" s="6"/>
      <c r="E49" s="6"/>
      <c r="F49" s="6"/>
      <c r="G49" s="6"/>
      <c r="H49" s="6"/>
      <c r="I49" s="6"/>
      <c r="J49" s="6"/>
      <c r="K49" s="11"/>
      <c r="L49" s="6"/>
      <c r="M49" s="6"/>
      <c r="N49" s="6"/>
      <c r="O49" s="6"/>
      <c r="P49" s="6"/>
      <c r="Q49" s="6"/>
      <c r="R49" s="6"/>
      <c r="S49" s="6"/>
      <c r="T49" s="6"/>
    </row>
    <row r="50" spans="1:20">
      <c r="A50" s="6"/>
      <c r="B50" s="6"/>
      <c r="C50" s="6"/>
      <c r="D50" s="6"/>
      <c r="E50" s="6"/>
      <c r="F50" s="6"/>
      <c r="G50" s="6"/>
      <c r="H50" s="6"/>
      <c r="I50" s="6"/>
      <c r="J50" s="6"/>
      <c r="K50" s="6"/>
      <c r="L50" s="6"/>
      <c r="M50" s="6"/>
      <c r="N50" s="6"/>
      <c r="O50" s="6"/>
      <c r="P50" s="6"/>
      <c r="Q50" s="6"/>
      <c r="R50" s="6"/>
      <c r="S50" s="6"/>
      <c r="T50" s="6"/>
    </row>
    <row r="51" spans="1:20">
      <c r="A51" s="6"/>
      <c r="B51" s="6"/>
      <c r="C51" s="6"/>
      <c r="D51" s="6"/>
      <c r="E51" s="6"/>
      <c r="F51" s="6"/>
      <c r="G51" s="6"/>
      <c r="H51" s="6"/>
      <c r="I51" s="6"/>
      <c r="J51" s="6"/>
      <c r="K51" s="6"/>
      <c r="L51" s="6"/>
      <c r="M51" s="6"/>
      <c r="N51" s="6"/>
      <c r="O51" s="6"/>
      <c r="P51" s="6"/>
      <c r="Q51" s="6"/>
      <c r="R51" s="6"/>
      <c r="S51" s="6"/>
      <c r="T51" s="6"/>
    </row>
    <row r="52" spans="1:20">
      <c r="K52" s="6"/>
      <c r="L52" s="6"/>
      <c r="M52" s="6"/>
      <c r="N52" s="6"/>
      <c r="O52" s="6"/>
      <c r="P52" s="6"/>
      <c r="Q52" s="6"/>
      <c r="R52" s="6"/>
      <c r="S52" s="6"/>
      <c r="T52" s="6"/>
    </row>
    <row r="53" spans="1:20">
      <c r="A53" s="3"/>
    </row>
    <row r="54" spans="1:20">
      <c r="A54" s="3"/>
    </row>
    <row r="55" spans="1:20">
      <c r="A55" s="3"/>
    </row>
    <row r="56" spans="1:20">
      <c r="A56" s="3"/>
    </row>
    <row r="57" spans="1:20">
      <c r="A57" s="3"/>
    </row>
    <row r="58" spans="1:20">
      <c r="A58" s="3"/>
    </row>
    <row r="59" spans="1:20">
      <c r="A59" s="3"/>
    </row>
    <row r="60" spans="1:20">
      <c r="A60" s="3"/>
    </row>
  </sheetData>
  <mergeCells count="14">
    <mergeCell ref="A3:J3"/>
    <mergeCell ref="K3:T3"/>
    <mergeCell ref="L5:N5"/>
    <mergeCell ref="J5:J6"/>
    <mergeCell ref="K5:K6"/>
    <mergeCell ref="E5:E6"/>
    <mergeCell ref="Q5:S5"/>
    <mergeCell ref="T5:T6"/>
    <mergeCell ref="F5:F6"/>
    <mergeCell ref="A5:A6"/>
    <mergeCell ref="B5:D5"/>
    <mergeCell ref="G5:I5"/>
    <mergeCell ref="O5:O6"/>
    <mergeCell ref="P5:P6"/>
  </mergeCells>
  <phoneticPr fontId="9"/>
  <pageMargins left="0.39370078740157483" right="0.39370078740157483" top="0.59055118110236227" bottom="0.39370078740157483" header="0.39370078740157483" footer="0.19685039370078741"/>
  <pageSetup paperSize="9" scale="95" orientation="portrait"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4"/>
  <sheetViews>
    <sheetView view="pageBreakPreview" zoomScaleNormal="100" zoomScaleSheetLayoutView="100" workbookViewId="0">
      <selection activeCell="N16" sqref="N16"/>
    </sheetView>
  </sheetViews>
  <sheetFormatPr defaultColWidth="8.796875" defaultRowHeight="18.75" customHeight="1"/>
  <cols>
    <col min="1" max="1" width="13.296875" style="2" customWidth="1"/>
    <col min="2" max="2" width="7.8984375" style="2" customWidth="1"/>
    <col min="3" max="5" width="11.3984375" style="2" customWidth="1"/>
    <col min="6" max="6" width="11.3984375" style="1" customWidth="1"/>
    <col min="7" max="7" width="11.3984375" style="2" customWidth="1"/>
    <col min="8" max="8" width="12.3984375" style="1" customWidth="1"/>
    <col min="9" max="14" width="11" style="1" customWidth="1"/>
    <col min="15" max="16384" width="8.796875" style="1"/>
  </cols>
  <sheetData>
    <row r="1" spans="1:15" ht="18.75" customHeight="1">
      <c r="A1" s="5"/>
      <c r="B1" s="5"/>
      <c r="C1" s="5"/>
      <c r="D1" s="5"/>
      <c r="E1" s="5"/>
      <c r="F1" s="6"/>
      <c r="G1" s="5"/>
      <c r="H1" s="11" t="s">
        <v>415</v>
      </c>
      <c r="I1" s="6"/>
      <c r="J1" s="6"/>
      <c r="K1" s="6"/>
      <c r="L1" s="6"/>
      <c r="M1" s="6"/>
      <c r="N1" s="6"/>
    </row>
    <row r="2" spans="1:15" ht="18.75" customHeight="1">
      <c r="A2" s="5"/>
      <c r="B2" s="5"/>
      <c r="C2" s="5"/>
      <c r="D2" s="5"/>
      <c r="E2" s="5"/>
      <c r="F2" s="6"/>
      <c r="G2" s="5"/>
      <c r="H2" s="11"/>
      <c r="I2" s="6"/>
      <c r="J2" s="6"/>
      <c r="K2" s="6"/>
      <c r="L2" s="6"/>
      <c r="M2" s="6"/>
      <c r="N2" s="6"/>
    </row>
    <row r="3" spans="1:15" ht="18.75" customHeight="1">
      <c r="A3" s="260" t="s">
        <v>311</v>
      </c>
      <c r="B3" s="260"/>
      <c r="C3" s="260"/>
      <c r="D3" s="260"/>
      <c r="E3" s="260"/>
      <c r="F3" s="260"/>
      <c r="G3" s="260"/>
      <c r="H3" s="260" t="s">
        <v>414</v>
      </c>
      <c r="I3" s="260"/>
      <c r="J3" s="260"/>
      <c r="K3" s="260"/>
      <c r="L3" s="260"/>
      <c r="M3" s="260"/>
      <c r="N3" s="260"/>
    </row>
    <row r="4" spans="1:15" ht="18.75" customHeight="1">
      <c r="A4" s="172"/>
      <c r="B4" s="172"/>
      <c r="C4" s="172"/>
      <c r="D4" s="172"/>
      <c r="E4" s="172"/>
      <c r="F4" s="172"/>
      <c r="G4" s="172"/>
      <c r="H4" s="172"/>
      <c r="I4" s="172"/>
      <c r="J4" s="172"/>
      <c r="K4" s="172"/>
      <c r="L4" s="172"/>
      <c r="M4" s="172"/>
      <c r="N4" s="172"/>
    </row>
    <row r="5" spans="1:15" ht="18.75" customHeight="1">
      <c r="A5" s="6" t="s">
        <v>4</v>
      </c>
      <c r="B5" s="6"/>
      <c r="C5" s="6"/>
      <c r="D5" s="6"/>
      <c r="F5" s="261" t="s">
        <v>397</v>
      </c>
      <c r="G5" s="261"/>
      <c r="H5" s="11" t="s">
        <v>4</v>
      </c>
      <c r="I5" s="172"/>
      <c r="J5" s="172"/>
      <c r="K5" s="172"/>
      <c r="L5" s="172"/>
      <c r="M5" s="172"/>
      <c r="N5" s="7" t="s">
        <v>365</v>
      </c>
    </row>
    <row r="6" spans="1:15" ht="18.75" customHeight="1">
      <c r="A6" s="250" t="s">
        <v>0</v>
      </c>
      <c r="B6" s="247"/>
      <c r="C6" s="256" t="s">
        <v>428</v>
      </c>
      <c r="D6" s="256" t="s">
        <v>430</v>
      </c>
      <c r="E6" s="245" t="s">
        <v>439</v>
      </c>
      <c r="F6" s="245" t="s">
        <v>451</v>
      </c>
      <c r="G6" s="252" t="s">
        <v>458</v>
      </c>
      <c r="H6" s="250" t="s">
        <v>0</v>
      </c>
      <c r="I6" s="247"/>
      <c r="J6" s="256" t="s">
        <v>428</v>
      </c>
      <c r="K6" s="256" t="s">
        <v>430</v>
      </c>
      <c r="L6" s="245" t="s">
        <v>439</v>
      </c>
      <c r="M6" s="245" t="s">
        <v>451</v>
      </c>
      <c r="N6" s="252" t="s">
        <v>458</v>
      </c>
    </row>
    <row r="7" spans="1:15" ht="18.75" customHeight="1">
      <c r="A7" s="254"/>
      <c r="B7" s="255"/>
      <c r="C7" s="257"/>
      <c r="D7" s="257"/>
      <c r="E7" s="246"/>
      <c r="F7" s="246"/>
      <c r="G7" s="253"/>
      <c r="H7" s="254"/>
      <c r="I7" s="255"/>
      <c r="J7" s="257"/>
      <c r="K7" s="257"/>
      <c r="L7" s="246"/>
      <c r="M7" s="246"/>
      <c r="N7" s="253"/>
    </row>
    <row r="8" spans="1:15" ht="18.75" customHeight="1">
      <c r="A8" s="244" t="s">
        <v>403</v>
      </c>
      <c r="B8" s="170" t="s">
        <v>1</v>
      </c>
      <c r="C8" s="182">
        <v>866</v>
      </c>
      <c r="D8" s="95">
        <v>795</v>
      </c>
      <c r="E8" s="175">
        <v>772</v>
      </c>
      <c r="F8" s="220">
        <v>701</v>
      </c>
      <c r="G8" s="199">
        <v>711</v>
      </c>
      <c r="H8" s="200"/>
      <c r="I8" s="58"/>
      <c r="J8" s="55"/>
      <c r="K8" s="55"/>
      <c r="L8" s="55"/>
      <c r="M8" s="97"/>
      <c r="N8" s="98"/>
    </row>
    <row r="9" spans="1:15" ht="18.75" customHeight="1">
      <c r="A9" s="244"/>
      <c r="B9" s="173" t="s">
        <v>6</v>
      </c>
      <c r="C9" s="95">
        <v>428</v>
      </c>
      <c r="D9" s="95">
        <v>419</v>
      </c>
      <c r="E9" s="95">
        <v>381</v>
      </c>
      <c r="F9" s="221">
        <v>355</v>
      </c>
      <c r="G9" s="201">
        <v>367</v>
      </c>
      <c r="H9" s="265" t="s">
        <v>328</v>
      </c>
      <c r="I9" s="266"/>
      <c r="J9" s="36">
        <v>2767</v>
      </c>
      <c r="K9" s="36">
        <v>2644</v>
      </c>
      <c r="L9" s="36">
        <v>2669</v>
      </c>
      <c r="M9" s="196">
        <v>3119</v>
      </c>
      <c r="N9" s="205">
        <v>3476</v>
      </c>
      <c r="O9" s="204"/>
    </row>
    <row r="10" spans="1:15" ht="18.75" customHeight="1">
      <c r="A10" s="244"/>
      <c r="B10" s="173" t="s">
        <v>7</v>
      </c>
      <c r="C10" s="95">
        <v>438</v>
      </c>
      <c r="D10" s="96">
        <v>376</v>
      </c>
      <c r="E10" s="96">
        <v>391</v>
      </c>
      <c r="F10" s="221">
        <v>346</v>
      </c>
      <c r="G10" s="201">
        <v>344</v>
      </c>
      <c r="H10" s="57"/>
      <c r="I10" s="58"/>
      <c r="J10" s="55"/>
      <c r="K10" s="62"/>
      <c r="L10" s="62"/>
      <c r="M10" s="227"/>
      <c r="N10" s="198"/>
    </row>
    <row r="11" spans="1:15" ht="18.75" customHeight="1">
      <c r="A11" s="244" t="s">
        <v>413</v>
      </c>
      <c r="B11" s="170" t="s">
        <v>1</v>
      </c>
      <c r="C11" s="175">
        <v>1054</v>
      </c>
      <c r="D11" s="175">
        <v>1048</v>
      </c>
      <c r="E11" s="175">
        <v>1155</v>
      </c>
      <c r="F11" s="220">
        <v>1251</v>
      </c>
      <c r="G11" s="199">
        <v>1200</v>
      </c>
      <c r="H11" s="258" t="s">
        <v>329</v>
      </c>
      <c r="I11" s="259"/>
      <c r="J11" s="36">
        <v>216</v>
      </c>
      <c r="K11" s="36">
        <v>206</v>
      </c>
      <c r="L11" s="36">
        <v>182</v>
      </c>
      <c r="M11" s="196">
        <v>176</v>
      </c>
      <c r="N11" s="205">
        <v>172</v>
      </c>
      <c r="O11" s="204"/>
    </row>
    <row r="12" spans="1:15" ht="18.75" customHeight="1">
      <c r="A12" s="244"/>
      <c r="B12" s="173" t="s">
        <v>6</v>
      </c>
      <c r="C12" s="95">
        <v>498</v>
      </c>
      <c r="D12" s="95">
        <v>525</v>
      </c>
      <c r="E12" s="95">
        <v>596</v>
      </c>
      <c r="F12" s="221">
        <v>623</v>
      </c>
      <c r="G12" s="201">
        <v>590</v>
      </c>
      <c r="H12" s="258" t="s">
        <v>330</v>
      </c>
      <c r="I12" s="259"/>
      <c r="J12" s="36">
        <v>581</v>
      </c>
      <c r="K12" s="36">
        <v>545</v>
      </c>
      <c r="L12" s="36">
        <v>510</v>
      </c>
      <c r="M12" s="196">
        <v>489</v>
      </c>
      <c r="N12" s="205">
        <v>531</v>
      </c>
      <c r="O12" s="204"/>
    </row>
    <row r="13" spans="1:15" ht="18.75" customHeight="1">
      <c r="A13" s="244"/>
      <c r="B13" s="173" t="s">
        <v>7</v>
      </c>
      <c r="C13" s="96">
        <v>556</v>
      </c>
      <c r="D13" s="96">
        <v>523</v>
      </c>
      <c r="E13" s="96">
        <v>559</v>
      </c>
      <c r="F13" s="221">
        <v>628</v>
      </c>
      <c r="G13" s="201">
        <v>610</v>
      </c>
      <c r="H13" s="258" t="s">
        <v>331</v>
      </c>
      <c r="I13" s="259"/>
      <c r="J13" s="36">
        <v>60</v>
      </c>
      <c r="K13" s="36">
        <v>31</v>
      </c>
      <c r="L13" s="36">
        <v>31</v>
      </c>
      <c r="M13" s="196">
        <v>73</v>
      </c>
      <c r="N13" s="205">
        <v>63</v>
      </c>
      <c r="O13" s="204"/>
    </row>
    <row r="14" spans="1:15" ht="18.75" customHeight="1">
      <c r="A14" s="244" t="s">
        <v>404</v>
      </c>
      <c r="B14" s="170" t="s">
        <v>1</v>
      </c>
      <c r="C14" s="166">
        <v>-188</v>
      </c>
      <c r="D14" s="166" t="s">
        <v>440</v>
      </c>
      <c r="E14" s="166">
        <v>-383</v>
      </c>
      <c r="F14" s="222">
        <v>-550</v>
      </c>
      <c r="G14" s="202">
        <v>-489</v>
      </c>
      <c r="H14" s="258" t="s">
        <v>332</v>
      </c>
      <c r="I14" s="259"/>
      <c r="J14" s="36">
        <v>427</v>
      </c>
      <c r="K14" s="36">
        <v>432</v>
      </c>
      <c r="L14" s="36">
        <v>434</v>
      </c>
      <c r="M14" s="196">
        <v>410</v>
      </c>
      <c r="N14" s="205">
        <v>432</v>
      </c>
      <c r="O14" s="204"/>
    </row>
    <row r="15" spans="1:15" ht="18.75" customHeight="1">
      <c r="A15" s="244"/>
      <c r="B15" s="173" t="s">
        <v>6</v>
      </c>
      <c r="C15" s="166">
        <v>-70</v>
      </c>
      <c r="D15" s="166" t="s">
        <v>441</v>
      </c>
      <c r="E15" s="166">
        <v>-215</v>
      </c>
      <c r="F15" s="223">
        <v>-268</v>
      </c>
      <c r="G15" s="203">
        <v>-223</v>
      </c>
      <c r="H15" s="258" t="s">
        <v>333</v>
      </c>
      <c r="I15" s="259"/>
      <c r="J15" s="36">
        <v>608</v>
      </c>
      <c r="K15" s="36">
        <v>593</v>
      </c>
      <c r="L15" s="36">
        <v>668</v>
      </c>
      <c r="M15" s="196">
        <v>938</v>
      </c>
      <c r="N15" s="205">
        <v>1066</v>
      </c>
      <c r="O15" s="204"/>
    </row>
    <row r="16" spans="1:15" ht="18.75" customHeight="1">
      <c r="A16" s="244"/>
      <c r="B16" s="174" t="s">
        <v>7</v>
      </c>
      <c r="C16" s="167">
        <v>-118</v>
      </c>
      <c r="D16" s="167" t="s">
        <v>442</v>
      </c>
      <c r="E16" s="167">
        <v>-168</v>
      </c>
      <c r="F16" s="224">
        <v>-282</v>
      </c>
      <c r="G16" s="203">
        <v>-266</v>
      </c>
      <c r="H16" s="258" t="s">
        <v>334</v>
      </c>
      <c r="I16" s="259"/>
      <c r="J16" s="36">
        <v>523</v>
      </c>
      <c r="K16" s="36">
        <v>510</v>
      </c>
      <c r="L16" s="36">
        <v>500</v>
      </c>
      <c r="M16" s="196">
        <v>525</v>
      </c>
      <c r="N16" s="205">
        <v>527</v>
      </c>
    </row>
    <row r="17" spans="1:15" ht="18.75" customHeight="1">
      <c r="A17" s="11" t="s">
        <v>443</v>
      </c>
      <c r="B17" s="6"/>
      <c r="C17" s="6"/>
      <c r="D17" s="6"/>
      <c r="E17" s="6"/>
      <c r="F17" s="6"/>
      <c r="G17" s="197"/>
      <c r="H17" s="258" t="s">
        <v>335</v>
      </c>
      <c r="I17" s="259"/>
      <c r="J17" s="36">
        <v>352</v>
      </c>
      <c r="K17" s="36">
        <v>327</v>
      </c>
      <c r="L17" s="36">
        <v>344</v>
      </c>
      <c r="M17" s="196">
        <v>508</v>
      </c>
      <c r="N17" s="205">
        <v>685</v>
      </c>
      <c r="O17" s="204"/>
    </row>
    <row r="18" spans="1:15" ht="18.75" customHeight="1">
      <c r="A18" s="1"/>
      <c r="B18" s="1"/>
      <c r="C18" s="1"/>
      <c r="D18" s="1"/>
      <c r="E18" s="1"/>
      <c r="G18" s="1"/>
      <c r="H18" s="54"/>
      <c r="I18" s="59"/>
      <c r="J18" s="56"/>
      <c r="K18" s="56"/>
      <c r="L18" s="56"/>
      <c r="M18" s="171"/>
      <c r="N18" s="94"/>
    </row>
    <row r="19" spans="1:15" ht="18.75" customHeight="1">
      <c r="A19" s="260" t="s">
        <v>367</v>
      </c>
      <c r="B19" s="260"/>
      <c r="C19" s="260"/>
      <c r="D19" s="260"/>
      <c r="E19" s="260"/>
      <c r="F19" s="260"/>
      <c r="G19" s="260"/>
      <c r="H19" s="11" t="s">
        <v>448</v>
      </c>
      <c r="I19" s="2"/>
      <c r="J19" s="2"/>
      <c r="K19" s="2"/>
      <c r="L19" s="2"/>
      <c r="N19" s="2"/>
    </row>
    <row r="20" spans="1:15" ht="18.75" customHeight="1">
      <c r="A20" s="172"/>
      <c r="B20" s="172"/>
      <c r="C20" s="172"/>
      <c r="D20" s="172"/>
      <c r="E20" s="172"/>
      <c r="F20" s="172"/>
      <c r="G20" s="172"/>
    </row>
    <row r="21" spans="1:15" ht="18.75" customHeight="1">
      <c r="A21" s="11" t="s">
        <v>4</v>
      </c>
      <c r="B21" s="6"/>
      <c r="C21" s="6"/>
      <c r="D21" s="6"/>
      <c r="F21" s="261" t="s">
        <v>397</v>
      </c>
      <c r="G21" s="261"/>
    </row>
    <row r="22" spans="1:15" ht="18.75" customHeight="1">
      <c r="A22" s="250" t="s">
        <v>0</v>
      </c>
      <c r="B22" s="247"/>
      <c r="C22" s="256" t="s">
        <v>428</v>
      </c>
      <c r="D22" s="256" t="s">
        <v>430</v>
      </c>
      <c r="E22" s="245" t="s">
        <v>439</v>
      </c>
      <c r="F22" s="245" t="s">
        <v>451</v>
      </c>
      <c r="G22" s="252" t="s">
        <v>458</v>
      </c>
    </row>
    <row r="23" spans="1:15" ht="18.75" customHeight="1">
      <c r="A23" s="254"/>
      <c r="B23" s="255"/>
      <c r="C23" s="257"/>
      <c r="D23" s="257"/>
      <c r="E23" s="246"/>
      <c r="F23" s="246"/>
      <c r="G23" s="253"/>
    </row>
    <row r="24" spans="1:15" ht="18.75" customHeight="1">
      <c r="A24" s="262" t="s">
        <v>398</v>
      </c>
      <c r="B24" s="46" t="s">
        <v>1</v>
      </c>
      <c r="C24" s="175">
        <v>5525</v>
      </c>
      <c r="D24" s="175">
        <v>4648</v>
      </c>
      <c r="E24" s="175">
        <v>4430</v>
      </c>
      <c r="F24" s="220">
        <v>6065</v>
      </c>
      <c r="G24" s="199">
        <v>5236</v>
      </c>
      <c r="H24" s="204"/>
    </row>
    <row r="25" spans="1:15" ht="18.75" customHeight="1">
      <c r="A25" s="263"/>
      <c r="B25" s="48" t="s">
        <v>6</v>
      </c>
      <c r="C25" s="36">
        <v>3247</v>
      </c>
      <c r="D25" s="36">
        <v>2738</v>
      </c>
      <c r="E25" s="36">
        <v>2545</v>
      </c>
      <c r="F25" s="196">
        <v>3595</v>
      </c>
      <c r="G25" s="205">
        <v>3023</v>
      </c>
      <c r="H25" s="204"/>
    </row>
    <row r="26" spans="1:15" ht="18.75" customHeight="1">
      <c r="A26" s="264"/>
      <c r="B26" s="49" t="s">
        <v>7</v>
      </c>
      <c r="C26" s="44">
        <v>2278</v>
      </c>
      <c r="D26" s="44">
        <v>1910</v>
      </c>
      <c r="E26" s="44">
        <v>1885</v>
      </c>
      <c r="F26" s="225">
        <v>2470</v>
      </c>
      <c r="G26" s="206">
        <v>2213</v>
      </c>
      <c r="H26" s="204"/>
    </row>
    <row r="27" spans="1:15" ht="18.75" customHeight="1">
      <c r="A27" s="262" t="s">
        <v>399</v>
      </c>
      <c r="B27" s="46" t="s">
        <v>1</v>
      </c>
      <c r="C27" s="177">
        <v>87</v>
      </c>
      <c r="D27" s="178">
        <v>80</v>
      </c>
      <c r="E27" s="178">
        <v>52</v>
      </c>
      <c r="F27" s="196">
        <v>63</v>
      </c>
      <c r="G27" s="205">
        <v>60</v>
      </c>
      <c r="H27" s="204"/>
    </row>
    <row r="28" spans="1:15" ht="18.75" customHeight="1">
      <c r="A28" s="263"/>
      <c r="B28" s="48" t="s">
        <v>6</v>
      </c>
      <c r="C28" s="36">
        <v>47</v>
      </c>
      <c r="D28" s="36">
        <v>43</v>
      </c>
      <c r="E28" s="36">
        <v>34</v>
      </c>
      <c r="F28" s="196">
        <v>35</v>
      </c>
      <c r="G28" s="205">
        <v>35</v>
      </c>
      <c r="H28" s="204"/>
    </row>
    <row r="29" spans="1:15" ht="18.75" customHeight="1">
      <c r="A29" s="264"/>
      <c r="B29" s="49" t="s">
        <v>7</v>
      </c>
      <c r="C29" s="44">
        <v>40</v>
      </c>
      <c r="D29" s="44">
        <v>37</v>
      </c>
      <c r="E29" s="44">
        <v>18</v>
      </c>
      <c r="F29" s="225">
        <v>28</v>
      </c>
      <c r="G29" s="206">
        <v>25</v>
      </c>
    </row>
    <row r="30" spans="1:15" ht="18.75" customHeight="1">
      <c r="A30" s="262" t="s">
        <v>400</v>
      </c>
      <c r="B30" s="46" t="s">
        <v>1</v>
      </c>
      <c r="C30" s="175">
        <v>5406</v>
      </c>
      <c r="D30" s="175">
        <v>4755</v>
      </c>
      <c r="E30" s="175">
        <v>4726</v>
      </c>
      <c r="F30" s="220">
        <v>5620</v>
      </c>
      <c r="G30" s="199">
        <v>5136</v>
      </c>
      <c r="H30" s="204"/>
    </row>
    <row r="31" spans="1:15" ht="18.75" customHeight="1">
      <c r="A31" s="263"/>
      <c r="B31" s="48" t="s">
        <v>6</v>
      </c>
      <c r="C31" s="36">
        <v>3073</v>
      </c>
      <c r="D31" s="36">
        <v>2759</v>
      </c>
      <c r="E31" s="36">
        <v>2707</v>
      </c>
      <c r="F31" s="196">
        <v>3286</v>
      </c>
      <c r="G31" s="205">
        <v>2978</v>
      </c>
      <c r="H31" s="204"/>
    </row>
    <row r="32" spans="1:15" ht="18.75" customHeight="1">
      <c r="A32" s="264"/>
      <c r="B32" s="49" t="s">
        <v>7</v>
      </c>
      <c r="C32" s="44">
        <v>2333</v>
      </c>
      <c r="D32" s="44">
        <v>1996</v>
      </c>
      <c r="E32" s="44">
        <v>2019</v>
      </c>
      <c r="F32" s="196">
        <v>2334</v>
      </c>
      <c r="G32" s="205">
        <v>2158</v>
      </c>
      <c r="H32" s="204"/>
    </row>
    <row r="33" spans="1:8" ht="18.75" customHeight="1">
      <c r="A33" s="263" t="s">
        <v>401</v>
      </c>
      <c r="B33" s="48" t="s">
        <v>1</v>
      </c>
      <c r="C33" s="50">
        <v>214</v>
      </c>
      <c r="D33" s="36">
        <v>149</v>
      </c>
      <c r="E33" s="36">
        <v>112</v>
      </c>
      <c r="F33" s="226">
        <v>117</v>
      </c>
      <c r="G33" s="207">
        <v>201</v>
      </c>
      <c r="H33" s="204"/>
    </row>
    <row r="34" spans="1:8" ht="18.75" customHeight="1">
      <c r="A34" s="263"/>
      <c r="B34" s="48" t="s">
        <v>6</v>
      </c>
      <c r="C34" s="36">
        <v>106</v>
      </c>
      <c r="D34" s="36">
        <v>74</v>
      </c>
      <c r="E34" s="36">
        <v>63</v>
      </c>
      <c r="F34" s="196">
        <v>56</v>
      </c>
      <c r="G34" s="205">
        <v>75</v>
      </c>
      <c r="H34" s="204"/>
    </row>
    <row r="35" spans="1:8" ht="18.75" customHeight="1">
      <c r="A35" s="264"/>
      <c r="B35" s="49" t="s">
        <v>7</v>
      </c>
      <c r="C35" s="44">
        <v>108</v>
      </c>
      <c r="D35" s="44">
        <v>75</v>
      </c>
      <c r="E35" s="44">
        <v>49</v>
      </c>
      <c r="F35" s="196">
        <v>61</v>
      </c>
      <c r="G35" s="205">
        <v>126</v>
      </c>
      <c r="H35" s="204"/>
    </row>
    <row r="36" spans="1:8" ht="22.5" customHeight="1">
      <c r="A36" s="262" t="s">
        <v>402</v>
      </c>
      <c r="B36" s="46" t="s">
        <v>1</v>
      </c>
      <c r="C36" s="176">
        <v>-8</v>
      </c>
      <c r="D36" s="176" t="s">
        <v>444</v>
      </c>
      <c r="E36" s="176">
        <v>-356</v>
      </c>
      <c r="F36" s="222">
        <v>391</v>
      </c>
      <c r="G36" s="202">
        <v>-41</v>
      </c>
      <c r="H36" s="204"/>
    </row>
    <row r="37" spans="1:8" ht="22.5" customHeight="1">
      <c r="A37" s="263"/>
      <c r="B37" s="48" t="s">
        <v>6</v>
      </c>
      <c r="C37" s="51">
        <v>115</v>
      </c>
      <c r="D37" s="51" t="s">
        <v>445</v>
      </c>
      <c r="E37" s="51">
        <v>-191</v>
      </c>
      <c r="F37" s="223">
        <v>288</v>
      </c>
      <c r="G37" s="203">
        <v>5</v>
      </c>
      <c r="H37" s="204"/>
    </row>
    <row r="38" spans="1:8" ht="18.75" customHeight="1">
      <c r="A38" s="264"/>
      <c r="B38" s="49" t="s">
        <v>7</v>
      </c>
      <c r="C38" s="52">
        <v>-123</v>
      </c>
      <c r="D38" s="52" t="s">
        <v>446</v>
      </c>
      <c r="E38" s="52">
        <v>-165</v>
      </c>
      <c r="F38" s="224">
        <v>103</v>
      </c>
      <c r="G38" s="208">
        <v>-46</v>
      </c>
    </row>
    <row r="39" spans="1:8" ht="21" customHeight="1">
      <c r="A39" s="11" t="s">
        <v>447</v>
      </c>
      <c r="B39" s="6"/>
      <c r="C39" s="6"/>
      <c r="D39" s="6"/>
      <c r="E39" s="6"/>
      <c r="F39" s="6"/>
      <c r="G39" s="6"/>
    </row>
    <row r="40" spans="1:8" ht="21" customHeight="1">
      <c r="A40" s="11" t="s">
        <v>421</v>
      </c>
      <c r="B40" s="6"/>
      <c r="C40" s="6"/>
      <c r="D40" s="6"/>
      <c r="E40" s="6"/>
      <c r="F40" s="6"/>
      <c r="G40" s="6"/>
    </row>
    <row r="41" spans="1:8" ht="21" customHeight="1">
      <c r="A41" s="11" t="s">
        <v>429</v>
      </c>
      <c r="B41" s="5"/>
      <c r="C41" s="5"/>
      <c r="D41" s="5"/>
      <c r="E41" s="5"/>
      <c r="F41" s="6"/>
    </row>
    <row r="42" spans="1:8" ht="18.75" customHeight="1">
      <c r="A42" s="5"/>
    </row>
    <row r="43" spans="1:8" ht="18.75" customHeight="1">
      <c r="A43" s="5"/>
    </row>
    <row r="44" spans="1:8" ht="18.75" customHeight="1">
      <c r="A44" s="5"/>
    </row>
  </sheetData>
  <mergeCells count="39">
    <mergeCell ref="A3:G3"/>
    <mergeCell ref="F5:G5"/>
    <mergeCell ref="A8:A10"/>
    <mergeCell ref="A11:A13"/>
    <mergeCell ref="A14:A16"/>
    <mergeCell ref="G6:G7"/>
    <mergeCell ref="H3:N3"/>
    <mergeCell ref="H6:I7"/>
    <mergeCell ref="J6:J7"/>
    <mergeCell ref="K6:K7"/>
    <mergeCell ref="L6:L7"/>
    <mergeCell ref="M6:M7"/>
    <mergeCell ref="N6:N7"/>
    <mergeCell ref="H9:I9"/>
    <mergeCell ref="H11:I11"/>
    <mergeCell ref="H12:I12"/>
    <mergeCell ref="H13:I13"/>
    <mergeCell ref="H14:I14"/>
    <mergeCell ref="A24:A26"/>
    <mergeCell ref="A27:A29"/>
    <mergeCell ref="A30:A32"/>
    <mergeCell ref="A33:A35"/>
    <mergeCell ref="A36:A38"/>
    <mergeCell ref="H15:I15"/>
    <mergeCell ref="H16:I16"/>
    <mergeCell ref="H17:I17"/>
    <mergeCell ref="A19:G19"/>
    <mergeCell ref="F21:G21"/>
    <mergeCell ref="G22:G23"/>
    <mergeCell ref="A6:B7"/>
    <mergeCell ref="C6:C7"/>
    <mergeCell ref="D6:D7"/>
    <mergeCell ref="E6:E7"/>
    <mergeCell ref="F6:F7"/>
    <mergeCell ref="A22:B23"/>
    <mergeCell ref="C22:C23"/>
    <mergeCell ref="D22:D23"/>
    <mergeCell ref="E22:E23"/>
    <mergeCell ref="F22:F23"/>
  </mergeCells>
  <phoneticPr fontId="9"/>
  <pageMargins left="0.39370078740157483" right="0.39370078740157483" top="0.59055118110236227" bottom="0.39370078740157483" header="0.39370078740157483" footer="0.19685039370078741"/>
  <pageSetup paperSize="9" scale="95" orientation="portrait" r:id="rId1"/>
  <colBreaks count="1" manualBreakCount="1">
    <brk id="7"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9"/>
  <sheetViews>
    <sheetView view="pageBreakPreview" zoomScaleNormal="100" zoomScaleSheetLayoutView="100" workbookViewId="0">
      <selection activeCell="I5" sqref="I5"/>
    </sheetView>
  </sheetViews>
  <sheetFormatPr defaultColWidth="8.796875" defaultRowHeight="14.25"/>
  <cols>
    <col min="1" max="1" width="7.796875" style="2" customWidth="1"/>
    <col min="2" max="2" width="6.5" style="2" customWidth="1"/>
    <col min="3" max="4" width="6" style="2" customWidth="1"/>
    <col min="5" max="5" width="7.796875" style="2" customWidth="1"/>
    <col min="6" max="6" width="6.19921875" style="2" customWidth="1"/>
    <col min="7" max="8" width="5.19921875" style="2" customWidth="1"/>
    <col min="9" max="9" width="8.3984375" style="2" customWidth="1"/>
    <col min="10" max="10" width="6.19921875" style="2" customWidth="1"/>
    <col min="11" max="12" width="5.19921875" style="2" customWidth="1"/>
    <col min="13" max="16384" width="8.796875" style="1"/>
  </cols>
  <sheetData>
    <row r="1" spans="1:17" ht="18.75" customHeight="1">
      <c r="A1" s="5"/>
      <c r="B1" s="5"/>
      <c r="C1" s="5"/>
      <c r="D1" s="5"/>
      <c r="E1" s="5"/>
      <c r="F1" s="5"/>
      <c r="G1" s="5"/>
      <c r="H1" s="5"/>
      <c r="I1" s="5"/>
      <c r="J1" s="5"/>
      <c r="K1" s="5"/>
      <c r="L1" s="5"/>
    </row>
    <row r="2" spans="1:17" ht="18.75" customHeight="1">
      <c r="A2" s="5"/>
      <c r="B2" s="5"/>
      <c r="C2" s="5"/>
      <c r="D2" s="5"/>
      <c r="E2" s="5"/>
      <c r="F2" s="5"/>
      <c r="G2" s="5"/>
      <c r="H2" s="5"/>
      <c r="I2" s="5"/>
      <c r="J2" s="5"/>
      <c r="K2" s="5"/>
      <c r="L2" s="5"/>
    </row>
    <row r="3" spans="1:17" ht="18.75" customHeight="1">
      <c r="A3" s="230" t="s">
        <v>312</v>
      </c>
      <c r="B3" s="230"/>
      <c r="C3" s="230"/>
      <c r="D3" s="230"/>
      <c r="E3" s="230"/>
      <c r="F3" s="230"/>
      <c r="G3" s="230"/>
      <c r="H3" s="230"/>
      <c r="I3" s="230"/>
      <c r="J3" s="230"/>
      <c r="K3" s="230"/>
      <c r="L3" s="230"/>
    </row>
    <row r="4" spans="1:17" ht="15" customHeight="1">
      <c r="A4" s="6" t="s">
        <v>4</v>
      </c>
      <c r="B4" s="6"/>
      <c r="C4" s="6"/>
      <c r="D4" s="6"/>
      <c r="E4" s="6"/>
      <c r="F4" s="6"/>
      <c r="G4" s="6"/>
      <c r="H4" s="7"/>
      <c r="I4" s="267" t="s">
        <v>454</v>
      </c>
      <c r="J4" s="267"/>
      <c r="K4" s="267"/>
      <c r="L4" s="267"/>
    </row>
    <row r="5" spans="1:17" ht="22.5" customHeight="1">
      <c r="A5" s="60" t="s">
        <v>0</v>
      </c>
      <c r="B5" s="25" t="s">
        <v>5</v>
      </c>
      <c r="C5" s="26" t="s">
        <v>6</v>
      </c>
      <c r="D5" s="61" t="s">
        <v>7</v>
      </c>
      <c r="E5" s="47" t="s">
        <v>0</v>
      </c>
      <c r="F5" s="25" t="s">
        <v>5</v>
      </c>
      <c r="G5" s="26" t="s">
        <v>6</v>
      </c>
      <c r="H5" s="27" t="s">
        <v>7</v>
      </c>
      <c r="I5" s="47" t="s">
        <v>0</v>
      </c>
      <c r="J5" s="25" t="s">
        <v>5</v>
      </c>
      <c r="K5" s="26" t="s">
        <v>6</v>
      </c>
      <c r="L5" s="61" t="s">
        <v>7</v>
      </c>
    </row>
    <row r="6" spans="1:17" ht="15" customHeight="1">
      <c r="A6" s="99" t="s">
        <v>1</v>
      </c>
      <c r="B6" s="193">
        <f>SUM(B8+B14+B20+B26+B32+B38+B44+B50+F8+F14+F20+F26+F32+F38+F44+F50+J8+J14+J20+J26+J32+J38)</f>
        <v>111254</v>
      </c>
      <c r="C6" s="194">
        <f>SUM(C8+C14+C20+C26+C32+C38+C44+C50+G8+G14+G20+G26+G32+G38+G44+G50+K8+K14+K20+K26+K32+K38)</f>
        <v>55537</v>
      </c>
      <c r="D6" s="194">
        <f>SUM(D8+D14+D20+D26+D32+D38+D44+D50+H8+H14+H20+H26+H32+H38+H44+H50+L8+L14+L20+L26+L32+L38)</f>
        <v>55717</v>
      </c>
      <c r="E6" s="41"/>
      <c r="F6" s="36"/>
      <c r="G6" s="36"/>
      <c r="H6" s="63"/>
      <c r="I6" s="31"/>
      <c r="J6" s="35"/>
      <c r="K6" s="36"/>
      <c r="L6" s="36"/>
    </row>
    <row r="7" spans="1:17" ht="15" customHeight="1">
      <c r="A7" s="62"/>
      <c r="B7" s="186"/>
      <c r="C7" s="187"/>
      <c r="D7" s="187"/>
      <c r="E7" s="41"/>
      <c r="F7" s="35"/>
      <c r="G7" s="36"/>
      <c r="H7" s="36"/>
      <c r="I7" s="31"/>
      <c r="J7" s="35"/>
      <c r="K7" s="36"/>
      <c r="L7" s="36"/>
    </row>
    <row r="8" spans="1:17" ht="15" customHeight="1">
      <c r="A8" s="100" t="s">
        <v>21</v>
      </c>
      <c r="B8" s="38">
        <f>B9+B10+B11+B12+B13</f>
        <v>3783</v>
      </c>
      <c r="C8" s="39">
        <f>C9+C10+C11+C12+C13</f>
        <v>1961</v>
      </c>
      <c r="D8" s="39">
        <f>D9+D10+D11+D12+D13</f>
        <v>1822</v>
      </c>
      <c r="E8" s="101" t="s">
        <v>112</v>
      </c>
      <c r="F8" s="38">
        <f>F9+F10+F11+F12+F13</f>
        <v>7001</v>
      </c>
      <c r="G8" s="39">
        <f>G9+G10+G11+G12+G13</f>
        <v>3597</v>
      </c>
      <c r="H8" s="39">
        <f>H9+H10+H11+H12+H13</f>
        <v>3404</v>
      </c>
      <c r="I8" s="101" t="s">
        <v>176</v>
      </c>
      <c r="J8" s="38">
        <f>J9+J10+J11+J12+J13</f>
        <v>4447</v>
      </c>
      <c r="K8" s="39">
        <f>K9+K10+K11+K12+K13</f>
        <v>1908</v>
      </c>
      <c r="L8" s="39">
        <f>L9+L10+L11+L12+L13</f>
        <v>2539</v>
      </c>
      <c r="O8" s="169">
        <f>B8+B14+B20+B26+B32+B38+B44+B50+F50+F44+F38+F32+F26+F20+F14+F8+J8+J14+J20+J26+J32+J39</f>
        <v>111254</v>
      </c>
      <c r="P8" s="169">
        <f>C8+C14+C20+C26+C32+C38+C44+C50+G50+G44+G38+G32+G26+G20+G14+G8+K8+K14+K20+K26+K32+K39</f>
        <v>55537</v>
      </c>
      <c r="Q8" s="169">
        <f>D8+D14+D20+D26+D32+D38+D44+D50+H50+H44+H38+H32+H26+H20+H14+H8+L8+L14+L20+L26+L32+L39</f>
        <v>55717</v>
      </c>
    </row>
    <row r="9" spans="1:17" ht="15" customHeight="1">
      <c r="A9" s="102" t="s">
        <v>26</v>
      </c>
      <c r="B9" s="35">
        <v>677</v>
      </c>
      <c r="C9" s="36">
        <v>347</v>
      </c>
      <c r="D9" s="36">
        <v>330</v>
      </c>
      <c r="E9" s="103" t="s">
        <v>364</v>
      </c>
      <c r="F9" s="35">
        <v>1403</v>
      </c>
      <c r="G9" s="36">
        <v>729</v>
      </c>
      <c r="H9" s="63">
        <v>674</v>
      </c>
      <c r="I9" s="103" t="s">
        <v>214</v>
      </c>
      <c r="J9" s="35">
        <v>1075</v>
      </c>
      <c r="K9" s="36">
        <v>462</v>
      </c>
      <c r="L9" s="36">
        <v>613</v>
      </c>
    </row>
    <row r="10" spans="1:17" ht="15" customHeight="1">
      <c r="A10" s="102" t="s">
        <v>34</v>
      </c>
      <c r="B10" s="35">
        <v>708</v>
      </c>
      <c r="C10" s="36">
        <v>379</v>
      </c>
      <c r="D10" s="36">
        <v>329</v>
      </c>
      <c r="E10" s="103" t="s">
        <v>143</v>
      </c>
      <c r="F10" s="35">
        <v>1357</v>
      </c>
      <c r="G10" s="36">
        <v>734</v>
      </c>
      <c r="H10" s="63">
        <v>623</v>
      </c>
      <c r="I10" s="103" t="s">
        <v>220</v>
      </c>
      <c r="J10" s="35">
        <v>1027</v>
      </c>
      <c r="K10" s="36">
        <v>475</v>
      </c>
      <c r="L10" s="36">
        <v>552</v>
      </c>
    </row>
    <row r="11" spans="1:17" ht="15" customHeight="1">
      <c r="A11" s="102" t="s">
        <v>45</v>
      </c>
      <c r="B11" s="35">
        <v>766</v>
      </c>
      <c r="C11" s="36">
        <v>392</v>
      </c>
      <c r="D11" s="36">
        <v>374</v>
      </c>
      <c r="E11" s="103" t="s">
        <v>152</v>
      </c>
      <c r="F11" s="35">
        <v>1281</v>
      </c>
      <c r="G11" s="36">
        <v>663</v>
      </c>
      <c r="H11" s="63">
        <v>618</v>
      </c>
      <c r="I11" s="103" t="s">
        <v>228</v>
      </c>
      <c r="J11" s="35">
        <v>941</v>
      </c>
      <c r="K11" s="36">
        <v>402</v>
      </c>
      <c r="L11" s="36">
        <v>539</v>
      </c>
    </row>
    <row r="12" spans="1:17" ht="15" customHeight="1">
      <c r="A12" s="102" t="s">
        <v>54</v>
      </c>
      <c r="B12" s="35">
        <v>775</v>
      </c>
      <c r="C12" s="36">
        <v>399</v>
      </c>
      <c r="D12" s="36">
        <v>376</v>
      </c>
      <c r="E12" s="103" t="s">
        <v>159</v>
      </c>
      <c r="F12" s="35">
        <v>1441</v>
      </c>
      <c r="G12" s="36">
        <v>721</v>
      </c>
      <c r="H12" s="63">
        <v>720</v>
      </c>
      <c r="I12" s="103" t="s">
        <v>236</v>
      </c>
      <c r="J12" s="35">
        <v>828</v>
      </c>
      <c r="K12" s="36">
        <v>336</v>
      </c>
      <c r="L12" s="36">
        <v>492</v>
      </c>
    </row>
    <row r="13" spans="1:17" ht="15" customHeight="1">
      <c r="A13" s="102" t="s">
        <v>64</v>
      </c>
      <c r="B13" s="35">
        <v>857</v>
      </c>
      <c r="C13" s="36">
        <v>444</v>
      </c>
      <c r="D13" s="36">
        <v>413</v>
      </c>
      <c r="E13" s="103" t="s">
        <v>168</v>
      </c>
      <c r="F13" s="35">
        <v>1519</v>
      </c>
      <c r="G13" s="36">
        <v>750</v>
      </c>
      <c r="H13" s="63">
        <v>769</v>
      </c>
      <c r="I13" s="103" t="s">
        <v>244</v>
      </c>
      <c r="J13" s="35">
        <v>576</v>
      </c>
      <c r="K13" s="36">
        <v>233</v>
      </c>
      <c r="L13" s="36">
        <v>343</v>
      </c>
    </row>
    <row r="14" spans="1:17" ht="15" customHeight="1">
      <c r="A14" s="100" t="s">
        <v>49</v>
      </c>
      <c r="B14" s="38">
        <f>B15+B16+B17+B18+B19</f>
        <v>4759</v>
      </c>
      <c r="C14" s="39">
        <f>C15+C16+C17+C18+C19</f>
        <v>2453</v>
      </c>
      <c r="D14" s="39">
        <f>D15+D16+D17+D18+D19</f>
        <v>2306</v>
      </c>
      <c r="E14" s="101" t="s">
        <v>121</v>
      </c>
      <c r="F14" s="38">
        <f>F15+F16+F17+F18+F19</f>
        <v>8415</v>
      </c>
      <c r="G14" s="39">
        <f>G15+G16+G17+G18+G19</f>
        <v>4295</v>
      </c>
      <c r="H14" s="39">
        <f>H15+H16+H17+H18+H19</f>
        <v>4120</v>
      </c>
      <c r="I14" s="101" t="s">
        <v>184</v>
      </c>
      <c r="J14" s="38">
        <f>J15+J16+J17+J18+J19</f>
        <v>3170</v>
      </c>
      <c r="K14" s="39">
        <f>K15+K16+K17+K18+K19</f>
        <v>1219</v>
      </c>
      <c r="L14" s="39">
        <f>L15+L16+L17+L18+L19</f>
        <v>1951</v>
      </c>
    </row>
    <row r="15" spans="1:17" ht="15" customHeight="1">
      <c r="A15" s="102" t="s">
        <v>81</v>
      </c>
      <c r="B15" s="35">
        <v>899</v>
      </c>
      <c r="C15" s="36">
        <v>472</v>
      </c>
      <c r="D15" s="36">
        <v>427</v>
      </c>
      <c r="E15" s="103" t="s">
        <v>182</v>
      </c>
      <c r="F15" s="35">
        <v>1602</v>
      </c>
      <c r="G15" s="36">
        <v>821</v>
      </c>
      <c r="H15" s="63">
        <v>781</v>
      </c>
      <c r="I15" s="103" t="s">
        <v>253</v>
      </c>
      <c r="J15" s="35">
        <v>691</v>
      </c>
      <c r="K15" s="36">
        <v>274</v>
      </c>
      <c r="L15" s="36">
        <v>417</v>
      </c>
    </row>
    <row r="16" spans="1:17" ht="15" customHeight="1">
      <c r="A16" s="102" t="s">
        <v>91</v>
      </c>
      <c r="B16" s="35">
        <v>937</v>
      </c>
      <c r="C16" s="36">
        <v>489</v>
      </c>
      <c r="D16" s="36">
        <v>448</v>
      </c>
      <c r="E16" s="103" t="s">
        <v>189</v>
      </c>
      <c r="F16" s="35">
        <v>1595</v>
      </c>
      <c r="G16" s="36">
        <v>791</v>
      </c>
      <c r="H16" s="63">
        <v>804</v>
      </c>
      <c r="I16" s="103" t="s">
        <v>260</v>
      </c>
      <c r="J16" s="35">
        <v>737</v>
      </c>
      <c r="K16" s="36">
        <v>298</v>
      </c>
      <c r="L16" s="36">
        <v>439</v>
      </c>
    </row>
    <row r="17" spans="1:12" ht="15" customHeight="1">
      <c r="A17" s="102" t="s">
        <v>100</v>
      </c>
      <c r="B17" s="35">
        <v>937</v>
      </c>
      <c r="C17" s="36">
        <v>505</v>
      </c>
      <c r="D17" s="36">
        <v>432</v>
      </c>
      <c r="E17" s="103" t="s">
        <v>195</v>
      </c>
      <c r="F17" s="35">
        <v>1665</v>
      </c>
      <c r="G17" s="36">
        <v>869</v>
      </c>
      <c r="H17" s="63">
        <v>796</v>
      </c>
      <c r="I17" s="103" t="s">
        <v>266</v>
      </c>
      <c r="J17" s="35">
        <v>672</v>
      </c>
      <c r="K17" s="36">
        <v>272</v>
      </c>
      <c r="L17" s="36">
        <v>400</v>
      </c>
    </row>
    <row r="18" spans="1:12" ht="15" customHeight="1">
      <c r="A18" s="102" t="s">
        <v>108</v>
      </c>
      <c r="B18" s="35">
        <v>1006</v>
      </c>
      <c r="C18" s="36">
        <v>499</v>
      </c>
      <c r="D18" s="36">
        <v>507</v>
      </c>
      <c r="E18" s="103" t="s">
        <v>201</v>
      </c>
      <c r="F18" s="35">
        <v>1789</v>
      </c>
      <c r="G18" s="36">
        <v>914</v>
      </c>
      <c r="H18" s="63">
        <v>875</v>
      </c>
      <c r="I18" s="103" t="s">
        <v>272</v>
      </c>
      <c r="J18" s="35">
        <v>578</v>
      </c>
      <c r="K18" s="36">
        <v>212</v>
      </c>
      <c r="L18" s="36">
        <v>366</v>
      </c>
    </row>
    <row r="19" spans="1:12" ht="15" customHeight="1">
      <c r="A19" s="102" t="s">
        <v>117</v>
      </c>
      <c r="B19" s="35">
        <v>980</v>
      </c>
      <c r="C19" s="36">
        <v>488</v>
      </c>
      <c r="D19" s="36">
        <v>492</v>
      </c>
      <c r="E19" s="103" t="s">
        <v>426</v>
      </c>
      <c r="F19" s="35">
        <v>1764</v>
      </c>
      <c r="G19" s="36">
        <v>900</v>
      </c>
      <c r="H19" s="63">
        <v>864</v>
      </c>
      <c r="I19" s="104" t="s">
        <v>279</v>
      </c>
      <c r="J19" s="35">
        <v>492</v>
      </c>
      <c r="K19" s="36">
        <v>163</v>
      </c>
      <c r="L19" s="36">
        <v>329</v>
      </c>
    </row>
    <row r="20" spans="1:12" ht="15" customHeight="1">
      <c r="A20" s="105" t="s">
        <v>58</v>
      </c>
      <c r="B20" s="38">
        <f>B21+B22+B23+B24+B25</f>
        <v>5369</v>
      </c>
      <c r="C20" s="39">
        <f>C21+C22+C23+C24+C25</f>
        <v>2779</v>
      </c>
      <c r="D20" s="39">
        <f>D21+D22+D23+D24+D25</f>
        <v>2590</v>
      </c>
      <c r="E20" s="101" t="s">
        <v>128</v>
      </c>
      <c r="F20" s="38">
        <f>F21+F22+F23+F24+F25</f>
        <v>8576</v>
      </c>
      <c r="G20" s="39">
        <f>G21+G22+G23+G24+G25</f>
        <v>4364</v>
      </c>
      <c r="H20" s="39">
        <f>H21+H22+H23+H24+H25</f>
        <v>4212</v>
      </c>
      <c r="I20" s="106" t="s">
        <v>301</v>
      </c>
      <c r="J20" s="38">
        <f>J21+J22+J23+J24+J25</f>
        <v>1541</v>
      </c>
      <c r="K20" s="39">
        <f>K21+K22+K23+K24+K25</f>
        <v>478</v>
      </c>
      <c r="L20" s="39">
        <f>L21+L22+L23+L24+L25</f>
        <v>1063</v>
      </c>
    </row>
    <row r="21" spans="1:12" ht="15" customHeight="1">
      <c r="A21" s="102" t="s">
        <v>135</v>
      </c>
      <c r="B21" s="35">
        <v>1083</v>
      </c>
      <c r="C21" s="36">
        <v>559</v>
      </c>
      <c r="D21" s="36">
        <v>524</v>
      </c>
      <c r="E21" s="103" t="s">
        <v>213</v>
      </c>
      <c r="F21" s="35">
        <v>1845</v>
      </c>
      <c r="G21" s="36">
        <v>932</v>
      </c>
      <c r="H21" s="63">
        <v>913</v>
      </c>
      <c r="I21" s="104" t="s">
        <v>29</v>
      </c>
      <c r="J21" s="35">
        <v>422</v>
      </c>
      <c r="K21" s="36">
        <v>139</v>
      </c>
      <c r="L21" s="36">
        <v>283</v>
      </c>
    </row>
    <row r="22" spans="1:12" ht="15" customHeight="1">
      <c r="A22" s="102" t="s">
        <v>142</v>
      </c>
      <c r="B22" s="35">
        <v>1036</v>
      </c>
      <c r="C22" s="36">
        <v>532</v>
      </c>
      <c r="D22" s="36">
        <v>504</v>
      </c>
      <c r="E22" s="103" t="s">
        <v>219</v>
      </c>
      <c r="F22" s="35">
        <v>1798</v>
      </c>
      <c r="G22" s="36">
        <v>916</v>
      </c>
      <c r="H22" s="63">
        <v>882</v>
      </c>
      <c r="I22" s="104" t="s">
        <v>37</v>
      </c>
      <c r="J22" s="35">
        <v>386</v>
      </c>
      <c r="K22" s="37">
        <v>120</v>
      </c>
      <c r="L22" s="37">
        <v>266</v>
      </c>
    </row>
    <row r="23" spans="1:12" ht="15" customHeight="1">
      <c r="A23" s="102" t="s">
        <v>151</v>
      </c>
      <c r="B23" s="35">
        <v>1091</v>
      </c>
      <c r="C23" s="36">
        <v>575</v>
      </c>
      <c r="D23" s="36">
        <v>516</v>
      </c>
      <c r="E23" s="103" t="s">
        <v>227</v>
      </c>
      <c r="F23" s="35">
        <v>1719</v>
      </c>
      <c r="G23" s="36">
        <v>882</v>
      </c>
      <c r="H23" s="63">
        <v>837</v>
      </c>
      <c r="I23" s="104" t="s">
        <v>48</v>
      </c>
      <c r="J23" s="35">
        <v>265</v>
      </c>
      <c r="K23" s="37">
        <v>88</v>
      </c>
      <c r="L23" s="37">
        <v>177</v>
      </c>
    </row>
    <row r="24" spans="1:12" ht="15" customHeight="1">
      <c r="A24" s="102" t="s">
        <v>158</v>
      </c>
      <c r="B24" s="35">
        <v>1094</v>
      </c>
      <c r="C24" s="36">
        <v>570</v>
      </c>
      <c r="D24" s="36">
        <v>524</v>
      </c>
      <c r="E24" s="103" t="s">
        <v>235</v>
      </c>
      <c r="F24" s="35">
        <v>1642</v>
      </c>
      <c r="G24" s="36">
        <v>837</v>
      </c>
      <c r="H24" s="63">
        <v>805</v>
      </c>
      <c r="I24" s="104" t="s">
        <v>57</v>
      </c>
      <c r="J24" s="35">
        <v>265</v>
      </c>
      <c r="K24" s="37">
        <v>70</v>
      </c>
      <c r="L24" s="37">
        <v>195</v>
      </c>
    </row>
    <row r="25" spans="1:12" ht="15" customHeight="1">
      <c r="A25" s="102" t="s">
        <v>167</v>
      </c>
      <c r="B25" s="35">
        <v>1065</v>
      </c>
      <c r="C25" s="36">
        <v>543</v>
      </c>
      <c r="D25" s="36">
        <v>522</v>
      </c>
      <c r="E25" s="103" t="s">
        <v>243</v>
      </c>
      <c r="F25" s="35">
        <v>1572</v>
      </c>
      <c r="G25" s="36">
        <v>797</v>
      </c>
      <c r="H25" s="63">
        <v>775</v>
      </c>
      <c r="I25" s="104" t="s">
        <v>67</v>
      </c>
      <c r="J25" s="35">
        <v>203</v>
      </c>
      <c r="K25" s="37">
        <v>61</v>
      </c>
      <c r="L25" s="37">
        <v>142</v>
      </c>
    </row>
    <row r="26" spans="1:12" ht="15" customHeight="1">
      <c r="A26" s="105" t="s">
        <v>68</v>
      </c>
      <c r="B26" s="38">
        <f>B27+B28+B29+B30+B31</f>
        <v>5562</v>
      </c>
      <c r="C26" s="39">
        <f>C27+C28+C29+C30+C31</f>
        <v>2900</v>
      </c>
      <c r="D26" s="39">
        <f>D27+D28+D29+D30+D31</f>
        <v>2662</v>
      </c>
      <c r="E26" s="101" t="s">
        <v>137</v>
      </c>
      <c r="F26" s="38">
        <f>F27+F28+F29+F30+F31</f>
        <v>7150</v>
      </c>
      <c r="G26" s="39">
        <f>G27+G28+G29+G30+G31</f>
        <v>3566</v>
      </c>
      <c r="H26" s="39">
        <f>H27+H28+H29+H30+H31</f>
        <v>3584</v>
      </c>
      <c r="I26" s="106" t="s">
        <v>302</v>
      </c>
      <c r="J26" s="38">
        <f>J27+J28+J29+J30+J31</f>
        <v>465</v>
      </c>
      <c r="K26" s="39">
        <f>K27+K28+K29+K30+K31</f>
        <v>102</v>
      </c>
      <c r="L26" s="39">
        <f>L27+L28+L29+L30+L31</f>
        <v>363</v>
      </c>
    </row>
    <row r="27" spans="1:12" ht="15" customHeight="1">
      <c r="A27" s="102" t="s">
        <v>181</v>
      </c>
      <c r="B27" s="35">
        <v>1060</v>
      </c>
      <c r="C27" s="36">
        <v>549</v>
      </c>
      <c r="D27" s="36">
        <v>511</v>
      </c>
      <c r="E27" s="103" t="s">
        <v>252</v>
      </c>
      <c r="F27" s="35">
        <v>1596</v>
      </c>
      <c r="G27" s="36">
        <v>809</v>
      </c>
      <c r="H27" s="63">
        <v>787</v>
      </c>
      <c r="I27" s="104" t="s">
        <v>84</v>
      </c>
      <c r="J27" s="35">
        <v>162</v>
      </c>
      <c r="K27" s="37">
        <v>36</v>
      </c>
      <c r="L27" s="37">
        <v>126</v>
      </c>
    </row>
    <row r="28" spans="1:12" ht="15" customHeight="1">
      <c r="A28" s="102" t="s">
        <v>188</v>
      </c>
      <c r="B28" s="35">
        <v>1129</v>
      </c>
      <c r="C28" s="36">
        <v>584</v>
      </c>
      <c r="D28" s="36">
        <v>545</v>
      </c>
      <c r="E28" s="103" t="s">
        <v>259</v>
      </c>
      <c r="F28" s="35">
        <v>1477</v>
      </c>
      <c r="G28" s="36">
        <v>724</v>
      </c>
      <c r="H28" s="63">
        <v>753</v>
      </c>
      <c r="I28" s="104" t="s">
        <v>94</v>
      </c>
      <c r="J28" s="35">
        <v>108</v>
      </c>
      <c r="K28" s="37">
        <v>29</v>
      </c>
      <c r="L28" s="37">
        <v>79</v>
      </c>
    </row>
    <row r="29" spans="1:12" ht="15" customHeight="1">
      <c r="A29" s="102" t="s">
        <v>194</v>
      </c>
      <c r="B29" s="35">
        <v>1059</v>
      </c>
      <c r="C29" s="36">
        <v>572</v>
      </c>
      <c r="D29" s="36">
        <v>487</v>
      </c>
      <c r="E29" s="103" t="s">
        <v>265</v>
      </c>
      <c r="F29" s="35">
        <v>1193</v>
      </c>
      <c r="G29" s="36">
        <v>610</v>
      </c>
      <c r="H29" s="63">
        <v>583</v>
      </c>
      <c r="I29" s="104" t="s">
        <v>103</v>
      </c>
      <c r="J29" s="35">
        <v>100</v>
      </c>
      <c r="K29" s="37">
        <v>19</v>
      </c>
      <c r="L29" s="37">
        <v>81</v>
      </c>
    </row>
    <row r="30" spans="1:12" ht="15" customHeight="1">
      <c r="A30" s="102" t="s">
        <v>200</v>
      </c>
      <c r="B30" s="35">
        <v>1092</v>
      </c>
      <c r="C30" s="36">
        <v>543</v>
      </c>
      <c r="D30" s="36">
        <v>549</v>
      </c>
      <c r="E30" s="103" t="s">
        <v>271</v>
      </c>
      <c r="F30" s="35">
        <v>1517</v>
      </c>
      <c r="G30" s="36">
        <v>756</v>
      </c>
      <c r="H30" s="63">
        <v>761</v>
      </c>
      <c r="I30" s="104" t="s">
        <v>111</v>
      </c>
      <c r="J30" s="35">
        <v>68</v>
      </c>
      <c r="K30" s="37">
        <v>14</v>
      </c>
      <c r="L30" s="37">
        <v>54</v>
      </c>
    </row>
    <row r="31" spans="1:12" ht="15" customHeight="1">
      <c r="A31" s="102" t="s">
        <v>206</v>
      </c>
      <c r="B31" s="35">
        <v>1222</v>
      </c>
      <c r="C31" s="36">
        <v>652</v>
      </c>
      <c r="D31" s="36">
        <v>570</v>
      </c>
      <c r="E31" s="103" t="s">
        <v>278</v>
      </c>
      <c r="F31" s="35">
        <v>1367</v>
      </c>
      <c r="G31" s="36">
        <v>667</v>
      </c>
      <c r="H31" s="63">
        <v>700</v>
      </c>
      <c r="I31" s="104" t="s">
        <v>120</v>
      </c>
      <c r="J31" s="35">
        <v>27</v>
      </c>
      <c r="K31" s="37">
        <v>4</v>
      </c>
      <c r="L31" s="37">
        <v>23</v>
      </c>
    </row>
    <row r="32" spans="1:12" ht="15" customHeight="1">
      <c r="A32" s="105" t="s">
        <v>75</v>
      </c>
      <c r="B32" s="38">
        <f>B33+B34+B35+B36+B37</f>
        <v>6537</v>
      </c>
      <c r="C32" s="39">
        <f>C33+C34+C35+C36+C37</f>
        <v>3537</v>
      </c>
      <c r="D32" s="39">
        <f>D33+D34+D35+D36+D37</f>
        <v>3000</v>
      </c>
      <c r="E32" s="101" t="s">
        <v>146</v>
      </c>
      <c r="F32" s="38">
        <f>F33+F34+F35+F36+F37</f>
        <v>6659</v>
      </c>
      <c r="G32" s="39">
        <f>G33+G34+G35+G36+G37</f>
        <v>3287</v>
      </c>
      <c r="H32" s="39">
        <f>H33+H34+H35+H36+H37</f>
        <v>3372</v>
      </c>
      <c r="I32" s="106" t="s">
        <v>127</v>
      </c>
      <c r="J32" s="38">
        <f>J33+J34+J35+J36+J37</f>
        <v>64</v>
      </c>
      <c r="K32" s="39">
        <f>K33+K34+K35+K36+K37</f>
        <v>4</v>
      </c>
      <c r="L32" s="39">
        <f>L33+L34+L35+L36+L37</f>
        <v>60</v>
      </c>
    </row>
    <row r="33" spans="1:12" ht="15" customHeight="1">
      <c r="A33" s="102" t="s">
        <v>212</v>
      </c>
      <c r="B33" s="35">
        <v>1218</v>
      </c>
      <c r="C33" s="36">
        <v>650</v>
      </c>
      <c r="D33" s="36">
        <v>568</v>
      </c>
      <c r="E33" s="103" t="s">
        <v>28</v>
      </c>
      <c r="F33" s="35">
        <v>1354</v>
      </c>
      <c r="G33" s="36">
        <v>703</v>
      </c>
      <c r="H33" s="63">
        <v>651</v>
      </c>
      <c r="I33" s="104" t="s">
        <v>427</v>
      </c>
      <c r="J33" s="35">
        <v>23</v>
      </c>
      <c r="K33" s="37">
        <v>1</v>
      </c>
      <c r="L33" s="37">
        <v>22</v>
      </c>
    </row>
    <row r="34" spans="1:12" ht="15" customHeight="1">
      <c r="A34" s="102" t="s">
        <v>218</v>
      </c>
      <c r="B34" s="35">
        <v>1319</v>
      </c>
      <c r="C34" s="36">
        <v>705</v>
      </c>
      <c r="D34" s="36">
        <v>614</v>
      </c>
      <c r="E34" s="103" t="s">
        <v>36</v>
      </c>
      <c r="F34" s="35">
        <v>1355</v>
      </c>
      <c r="G34" s="36">
        <v>649</v>
      </c>
      <c r="H34" s="63">
        <v>706</v>
      </c>
      <c r="I34" s="104" t="s">
        <v>145</v>
      </c>
      <c r="J34" s="35">
        <v>13</v>
      </c>
      <c r="K34" s="37">
        <v>0</v>
      </c>
      <c r="L34" s="37">
        <v>13</v>
      </c>
    </row>
    <row r="35" spans="1:12" ht="15" customHeight="1">
      <c r="A35" s="102" t="s">
        <v>226</v>
      </c>
      <c r="B35" s="35">
        <v>1355</v>
      </c>
      <c r="C35" s="36">
        <v>752</v>
      </c>
      <c r="D35" s="36">
        <v>603</v>
      </c>
      <c r="E35" s="103" t="s">
        <v>47</v>
      </c>
      <c r="F35" s="35">
        <v>1359</v>
      </c>
      <c r="G35" s="36">
        <v>661</v>
      </c>
      <c r="H35" s="63">
        <v>698</v>
      </c>
      <c r="I35" s="104" t="s">
        <v>154</v>
      </c>
      <c r="J35" s="35">
        <v>17</v>
      </c>
      <c r="K35" s="37">
        <v>1</v>
      </c>
      <c r="L35" s="37">
        <v>16</v>
      </c>
    </row>
    <row r="36" spans="1:12" ht="15" customHeight="1">
      <c r="A36" s="102" t="s">
        <v>234</v>
      </c>
      <c r="B36" s="35">
        <v>1352</v>
      </c>
      <c r="C36" s="36">
        <v>726</v>
      </c>
      <c r="D36" s="36">
        <v>626</v>
      </c>
      <c r="E36" s="103" t="s">
        <v>56</v>
      </c>
      <c r="F36" s="35">
        <v>1210</v>
      </c>
      <c r="G36" s="36">
        <v>586</v>
      </c>
      <c r="H36" s="63">
        <v>624</v>
      </c>
      <c r="I36" s="104" t="s">
        <v>161</v>
      </c>
      <c r="J36" s="35">
        <v>8</v>
      </c>
      <c r="K36" s="37">
        <v>2</v>
      </c>
      <c r="L36" s="37">
        <v>6</v>
      </c>
    </row>
    <row r="37" spans="1:12" ht="15" customHeight="1">
      <c r="A37" s="102" t="s">
        <v>242</v>
      </c>
      <c r="B37" s="35">
        <v>1293</v>
      </c>
      <c r="C37" s="36">
        <v>704</v>
      </c>
      <c r="D37" s="36">
        <v>589</v>
      </c>
      <c r="E37" s="103" t="s">
        <v>66</v>
      </c>
      <c r="F37" s="35">
        <v>1381</v>
      </c>
      <c r="G37" s="36">
        <v>688</v>
      </c>
      <c r="H37" s="63">
        <v>693</v>
      </c>
      <c r="I37" s="104" t="s">
        <v>170</v>
      </c>
      <c r="J37" s="65">
        <v>3</v>
      </c>
      <c r="K37" s="37">
        <v>0</v>
      </c>
      <c r="L37" s="37">
        <v>3</v>
      </c>
    </row>
    <row r="38" spans="1:12" ht="15" customHeight="1">
      <c r="A38" s="105" t="s">
        <v>85</v>
      </c>
      <c r="B38" s="38">
        <f>B39+B40+B41+B42+B43</f>
        <v>6056</v>
      </c>
      <c r="C38" s="39">
        <f>C39+C40+C41+C42+C43</f>
        <v>3306</v>
      </c>
      <c r="D38" s="39">
        <f>D39+D40+D41+D42+D43</f>
        <v>2750</v>
      </c>
      <c r="E38" s="101" t="s">
        <v>155</v>
      </c>
      <c r="F38" s="38">
        <f>F39+F40+F41+F42+F43</f>
        <v>6287</v>
      </c>
      <c r="G38" s="39">
        <f>G39+G40+G41+G42+G43</f>
        <v>3043</v>
      </c>
      <c r="H38" s="39">
        <f>H39+H40+H41+H42+H43</f>
        <v>3244</v>
      </c>
      <c r="I38" s="181" t="s">
        <v>419</v>
      </c>
      <c r="J38" s="38">
        <v>4</v>
      </c>
      <c r="K38" s="39">
        <f>K39+K40+K41+K42+K43</f>
        <v>0</v>
      </c>
      <c r="L38" s="39">
        <f>L39+L40+L41+L42+L43</f>
        <v>4</v>
      </c>
    </row>
    <row r="39" spans="1:12" ht="15" customHeight="1">
      <c r="A39" s="102" t="s">
        <v>251</v>
      </c>
      <c r="B39" s="35">
        <v>1214</v>
      </c>
      <c r="C39" s="36">
        <v>673</v>
      </c>
      <c r="D39" s="36">
        <v>541</v>
      </c>
      <c r="E39" s="103" t="s">
        <v>83</v>
      </c>
      <c r="F39" s="35">
        <v>1260</v>
      </c>
      <c r="G39" s="36">
        <v>598</v>
      </c>
      <c r="H39" s="63">
        <v>662</v>
      </c>
      <c r="I39" s="165" t="s">
        <v>336</v>
      </c>
      <c r="J39" s="35">
        <v>4</v>
      </c>
      <c r="K39" s="37">
        <v>0</v>
      </c>
      <c r="L39" s="37">
        <v>4</v>
      </c>
    </row>
    <row r="40" spans="1:12" ht="15" customHeight="1">
      <c r="A40" s="102" t="s">
        <v>258</v>
      </c>
      <c r="B40" s="35">
        <v>1248</v>
      </c>
      <c r="C40" s="36">
        <v>686</v>
      </c>
      <c r="D40" s="36">
        <v>562</v>
      </c>
      <c r="E40" s="103" t="s">
        <v>93</v>
      </c>
      <c r="F40" s="35">
        <v>1204</v>
      </c>
      <c r="G40" s="36">
        <v>578</v>
      </c>
      <c r="H40" s="63">
        <v>626</v>
      </c>
      <c r="I40" s="104"/>
      <c r="J40" s="37"/>
      <c r="K40" s="37"/>
      <c r="L40" s="37"/>
    </row>
    <row r="41" spans="1:12" ht="15" customHeight="1">
      <c r="A41" s="102" t="s">
        <v>264</v>
      </c>
      <c r="B41" s="35">
        <v>1212</v>
      </c>
      <c r="C41" s="36">
        <v>655</v>
      </c>
      <c r="D41" s="36">
        <v>557</v>
      </c>
      <c r="E41" s="103" t="s">
        <v>102</v>
      </c>
      <c r="F41" s="35">
        <v>1271</v>
      </c>
      <c r="G41" s="36">
        <v>627</v>
      </c>
      <c r="H41" s="63">
        <v>644</v>
      </c>
      <c r="I41" s="104"/>
      <c r="J41" s="65"/>
      <c r="K41" s="37"/>
      <c r="L41" s="37"/>
    </row>
    <row r="42" spans="1:12" ht="15" customHeight="1">
      <c r="A42" s="102" t="s">
        <v>270</v>
      </c>
      <c r="B42" s="35">
        <v>1178</v>
      </c>
      <c r="C42" s="36">
        <v>662</v>
      </c>
      <c r="D42" s="36">
        <v>516</v>
      </c>
      <c r="E42" s="103" t="s">
        <v>110</v>
      </c>
      <c r="F42" s="35">
        <v>1260</v>
      </c>
      <c r="G42" s="36">
        <v>637</v>
      </c>
      <c r="H42" s="63">
        <v>623</v>
      </c>
      <c r="I42" s="104"/>
      <c r="J42" s="65"/>
      <c r="K42" s="37"/>
      <c r="L42" s="37"/>
    </row>
    <row r="43" spans="1:12" ht="15" customHeight="1">
      <c r="A43" s="102" t="s">
        <v>277</v>
      </c>
      <c r="B43" s="35">
        <v>1204</v>
      </c>
      <c r="C43" s="36">
        <v>630</v>
      </c>
      <c r="D43" s="36">
        <v>574</v>
      </c>
      <c r="E43" s="103" t="s">
        <v>119</v>
      </c>
      <c r="F43" s="35">
        <v>1292</v>
      </c>
      <c r="G43" s="36">
        <v>603</v>
      </c>
      <c r="H43" s="63">
        <v>689</v>
      </c>
      <c r="I43" s="104"/>
      <c r="J43" s="65"/>
      <c r="K43" s="37"/>
      <c r="L43" s="37"/>
    </row>
    <row r="44" spans="1:12" ht="15" customHeight="1">
      <c r="A44" s="105" t="s">
        <v>95</v>
      </c>
      <c r="B44" s="38">
        <f>B45+B46+B47+B48+B49</f>
        <v>5873</v>
      </c>
      <c r="C44" s="39">
        <f>C45+C46+C47+C48+C49</f>
        <v>3166</v>
      </c>
      <c r="D44" s="39">
        <f>D45+D46+D47+D48+D49</f>
        <v>2707</v>
      </c>
      <c r="E44" s="101" t="s">
        <v>162</v>
      </c>
      <c r="F44" s="38">
        <f>F45+F46+F47+F48+F49</f>
        <v>7155</v>
      </c>
      <c r="G44" s="39">
        <f>G45+G46+G47+G48+G49</f>
        <v>3485</v>
      </c>
      <c r="H44" s="39">
        <f>H45+H46+H47+H48+H49</f>
        <v>3670</v>
      </c>
      <c r="I44" s="107"/>
      <c r="J44" s="107"/>
      <c r="K44" s="108"/>
      <c r="L44" s="108"/>
    </row>
    <row r="45" spans="1:12" ht="15" customHeight="1">
      <c r="A45" s="102" t="s">
        <v>27</v>
      </c>
      <c r="B45" s="35">
        <v>1115</v>
      </c>
      <c r="C45" s="36">
        <v>607</v>
      </c>
      <c r="D45" s="36">
        <v>508</v>
      </c>
      <c r="E45" s="103" t="s">
        <v>136</v>
      </c>
      <c r="F45" s="35">
        <v>1255</v>
      </c>
      <c r="G45" s="36">
        <v>598</v>
      </c>
      <c r="H45" s="63">
        <v>657</v>
      </c>
      <c r="I45" s="31"/>
      <c r="J45" s="31"/>
      <c r="K45" s="62"/>
      <c r="L45" s="62"/>
    </row>
    <row r="46" spans="1:12" ht="15" customHeight="1">
      <c r="A46" s="102" t="s">
        <v>35</v>
      </c>
      <c r="B46" s="35">
        <v>1143</v>
      </c>
      <c r="C46" s="36">
        <v>622</v>
      </c>
      <c r="D46" s="36">
        <v>521</v>
      </c>
      <c r="E46" s="103" t="s">
        <v>144</v>
      </c>
      <c r="F46" s="35">
        <v>1346</v>
      </c>
      <c r="G46" s="36">
        <v>650</v>
      </c>
      <c r="H46" s="63">
        <v>696</v>
      </c>
      <c r="I46" s="31"/>
      <c r="J46" s="31"/>
      <c r="K46" s="62"/>
      <c r="L46" s="62"/>
    </row>
    <row r="47" spans="1:12" ht="15" customHeight="1">
      <c r="A47" s="102" t="s">
        <v>46</v>
      </c>
      <c r="B47" s="35">
        <v>1199</v>
      </c>
      <c r="C47" s="36">
        <v>666</v>
      </c>
      <c r="D47" s="36">
        <v>533</v>
      </c>
      <c r="E47" s="103" t="s">
        <v>153</v>
      </c>
      <c r="F47" s="35">
        <v>1446</v>
      </c>
      <c r="G47" s="36">
        <v>720</v>
      </c>
      <c r="H47" s="63">
        <v>726</v>
      </c>
      <c r="I47" s="31"/>
      <c r="J47" s="31"/>
      <c r="K47" s="62"/>
      <c r="L47" s="62"/>
    </row>
    <row r="48" spans="1:12" ht="15" customHeight="1">
      <c r="A48" s="102" t="s">
        <v>55</v>
      </c>
      <c r="B48" s="35">
        <v>1189</v>
      </c>
      <c r="C48" s="36">
        <v>615</v>
      </c>
      <c r="D48" s="36">
        <v>574</v>
      </c>
      <c r="E48" s="103" t="s">
        <v>160</v>
      </c>
      <c r="F48" s="35">
        <v>1535</v>
      </c>
      <c r="G48" s="36">
        <v>759</v>
      </c>
      <c r="H48" s="63">
        <v>776</v>
      </c>
      <c r="I48" s="31"/>
      <c r="J48" s="31"/>
      <c r="K48" s="62"/>
      <c r="L48" s="62"/>
    </row>
    <row r="49" spans="1:12" ht="15" customHeight="1">
      <c r="A49" s="102" t="s">
        <v>65</v>
      </c>
      <c r="B49" s="35">
        <v>1227</v>
      </c>
      <c r="C49" s="36">
        <v>656</v>
      </c>
      <c r="D49" s="36">
        <v>571</v>
      </c>
      <c r="E49" s="103" t="s">
        <v>169</v>
      </c>
      <c r="F49" s="35">
        <v>1573</v>
      </c>
      <c r="G49" s="36">
        <v>758</v>
      </c>
      <c r="H49" s="63">
        <v>815</v>
      </c>
      <c r="I49" s="31"/>
      <c r="J49" s="31"/>
      <c r="K49" s="62"/>
      <c r="L49" s="62"/>
    </row>
    <row r="50" spans="1:12" ht="15" customHeight="1">
      <c r="A50" s="105" t="s">
        <v>104</v>
      </c>
      <c r="B50" s="38">
        <f>B51+B52+B53+B54+B55</f>
        <v>6571</v>
      </c>
      <c r="C50" s="39">
        <f>C51+C52+C53+C54+C55</f>
        <v>3446</v>
      </c>
      <c r="D50" s="39">
        <f>D51+D52+D53+D54+D55</f>
        <v>3125</v>
      </c>
      <c r="E50" s="101" t="s">
        <v>171</v>
      </c>
      <c r="F50" s="38">
        <f>F51+F52+F53+F54+F55</f>
        <v>5810</v>
      </c>
      <c r="G50" s="39">
        <f>G51+G52+G53+G54+G55</f>
        <v>2641</v>
      </c>
      <c r="H50" s="39">
        <f>H51+H52+H53+H54+H55</f>
        <v>3169</v>
      </c>
      <c r="I50" s="107"/>
      <c r="J50" s="107"/>
      <c r="K50" s="108"/>
      <c r="L50" s="108"/>
    </row>
    <row r="51" spans="1:12" ht="15" customHeight="1">
      <c r="A51" s="102" t="s">
        <v>82</v>
      </c>
      <c r="B51" s="35">
        <v>1259</v>
      </c>
      <c r="C51" s="36">
        <v>685</v>
      </c>
      <c r="D51" s="63">
        <v>574</v>
      </c>
      <c r="E51" s="103" t="s">
        <v>183</v>
      </c>
      <c r="F51" s="35">
        <v>1529</v>
      </c>
      <c r="G51" s="36">
        <v>706</v>
      </c>
      <c r="H51" s="63">
        <v>823</v>
      </c>
      <c r="I51" s="31"/>
      <c r="J51" s="31"/>
      <c r="K51" s="62"/>
      <c r="L51" s="62"/>
    </row>
    <row r="52" spans="1:12" ht="15" customHeight="1">
      <c r="A52" s="102" t="s">
        <v>92</v>
      </c>
      <c r="B52" s="35">
        <v>1344</v>
      </c>
      <c r="C52" s="36">
        <v>695</v>
      </c>
      <c r="D52" s="63">
        <v>649</v>
      </c>
      <c r="E52" s="103" t="s">
        <v>190</v>
      </c>
      <c r="F52" s="35">
        <v>1434</v>
      </c>
      <c r="G52" s="36">
        <v>665</v>
      </c>
      <c r="H52" s="63">
        <v>769</v>
      </c>
      <c r="I52" s="31"/>
      <c r="J52" s="31"/>
      <c r="K52" s="62"/>
      <c r="L52" s="62"/>
    </row>
    <row r="53" spans="1:12" ht="15" customHeight="1">
      <c r="A53" s="102" t="s">
        <v>101</v>
      </c>
      <c r="B53" s="35">
        <v>1265</v>
      </c>
      <c r="C53" s="36">
        <v>681</v>
      </c>
      <c r="D53" s="63">
        <v>584</v>
      </c>
      <c r="E53" s="103" t="s">
        <v>196</v>
      </c>
      <c r="F53" s="35">
        <v>846</v>
      </c>
      <c r="G53" s="36">
        <v>374</v>
      </c>
      <c r="H53" s="63">
        <v>472</v>
      </c>
      <c r="I53" s="31"/>
      <c r="J53" s="31"/>
      <c r="K53" s="62"/>
      <c r="L53" s="62"/>
    </row>
    <row r="54" spans="1:12" ht="15" customHeight="1">
      <c r="A54" s="102" t="s">
        <v>109</v>
      </c>
      <c r="B54" s="35">
        <v>1289</v>
      </c>
      <c r="C54" s="36">
        <v>650</v>
      </c>
      <c r="D54" s="63">
        <v>639</v>
      </c>
      <c r="E54" s="103" t="s">
        <v>202</v>
      </c>
      <c r="F54" s="35">
        <v>884</v>
      </c>
      <c r="G54" s="36">
        <v>398</v>
      </c>
      <c r="H54" s="63">
        <v>486</v>
      </c>
      <c r="I54" s="31"/>
      <c r="J54" s="31"/>
      <c r="K54" s="62"/>
      <c r="L54" s="62"/>
    </row>
    <row r="55" spans="1:12" ht="15" customHeight="1">
      <c r="A55" s="109" t="s">
        <v>118</v>
      </c>
      <c r="B55" s="43">
        <v>1414</v>
      </c>
      <c r="C55" s="44">
        <v>735</v>
      </c>
      <c r="D55" s="110">
        <v>679</v>
      </c>
      <c r="E55" s="111" t="s">
        <v>207</v>
      </c>
      <c r="F55" s="43">
        <v>1117</v>
      </c>
      <c r="G55" s="44">
        <v>498</v>
      </c>
      <c r="H55" s="110">
        <v>619</v>
      </c>
      <c r="I55" s="184"/>
      <c r="J55" s="184"/>
      <c r="K55" s="185"/>
      <c r="L55" s="185"/>
    </row>
    <row r="56" spans="1:12" ht="15" customHeight="1">
      <c r="A56" s="6" t="s">
        <v>437</v>
      </c>
      <c r="B56" s="6"/>
      <c r="C56" s="6"/>
      <c r="D56" s="6"/>
      <c r="E56" s="6"/>
      <c r="F56" s="6"/>
      <c r="G56" s="6"/>
      <c r="H56" s="6"/>
      <c r="I56" s="6"/>
      <c r="J56" s="6"/>
      <c r="K56" s="6"/>
      <c r="L56" s="6"/>
    </row>
    <row r="57" spans="1:12" ht="15.75" customHeight="1">
      <c r="A57" s="6"/>
      <c r="B57" s="6"/>
      <c r="C57" s="6"/>
      <c r="D57" s="6"/>
      <c r="E57" s="6"/>
      <c r="F57" s="6"/>
      <c r="G57" s="6"/>
      <c r="H57" s="6"/>
      <c r="I57" s="6"/>
      <c r="J57" s="6"/>
      <c r="K57" s="6"/>
      <c r="L57" s="6"/>
    </row>
    <row r="58" spans="1:12">
      <c r="A58" s="6"/>
      <c r="B58" s="6"/>
      <c r="C58" s="6"/>
      <c r="D58" s="6"/>
      <c r="E58" s="6"/>
      <c r="F58" s="6"/>
      <c r="G58" s="6"/>
      <c r="H58" s="6"/>
      <c r="I58" s="6"/>
      <c r="J58" s="6"/>
      <c r="K58" s="6"/>
      <c r="L58" s="6"/>
    </row>
    <row r="59" spans="1:12">
      <c r="A59" s="1"/>
    </row>
  </sheetData>
  <mergeCells count="2">
    <mergeCell ref="A3:L3"/>
    <mergeCell ref="I4:L4"/>
  </mergeCells>
  <phoneticPr fontId="6"/>
  <pageMargins left="0.39370078740157483" right="0.39370078740157483" top="0.59055118110236227" bottom="0.39370078740157483" header="0.39370078740157483"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W71"/>
  <sheetViews>
    <sheetView view="pageBreakPreview" zoomScale="90" zoomScaleNormal="100" zoomScaleSheetLayoutView="90" workbookViewId="0">
      <pane ySplit="7" topLeftCell="A8" activePane="bottomLeft" state="frozen"/>
      <selection pane="bottomLeft" activeCell="Y23" sqref="Y23"/>
    </sheetView>
  </sheetViews>
  <sheetFormatPr defaultColWidth="8.796875" defaultRowHeight="14.25"/>
  <cols>
    <col min="1" max="1" width="7.5" style="123" customWidth="1"/>
    <col min="2" max="2" width="7" style="123" customWidth="1"/>
    <col min="3" max="4" width="6.19921875" style="123" customWidth="1"/>
    <col min="5" max="5" width="5.69921875" style="123" customWidth="1"/>
    <col min="6" max="7" width="5.19921875" style="123" customWidth="1"/>
    <col min="8" max="8" width="5.69921875" style="123" customWidth="1"/>
    <col min="9" max="10" width="5.19921875" style="123" customWidth="1"/>
    <col min="11" max="11" width="6.09765625" style="123" customWidth="1"/>
    <col min="12" max="13" width="5.19921875" style="123" customWidth="1"/>
    <col min="14" max="14" width="7.5" style="123" customWidth="1"/>
    <col min="15" max="15" width="5.69921875" style="123" customWidth="1"/>
    <col min="16" max="17" width="5.3984375" style="123" customWidth="1"/>
    <col min="18" max="18" width="5.69921875" style="123" customWidth="1"/>
    <col min="19" max="20" width="5.3984375" style="123" customWidth="1"/>
    <col min="21" max="21" width="5.69921875" style="123" customWidth="1"/>
    <col min="22" max="23" width="5.3984375" style="123" customWidth="1"/>
    <col min="24" max="24" width="6.09765625" style="123" customWidth="1"/>
    <col min="25" max="26" width="5.3984375" style="123" customWidth="1"/>
    <col min="27" max="27" width="7.5" style="123" customWidth="1"/>
    <col min="28" max="28" width="5.69921875" style="123" customWidth="1"/>
    <col min="29" max="30" width="5.3984375" style="123" customWidth="1"/>
    <col min="31" max="31" width="5.69921875" style="123" customWidth="1"/>
    <col min="32" max="33" width="5.3984375" style="123" customWidth="1"/>
    <col min="34" max="34" width="6.19921875" style="123" customWidth="1"/>
    <col min="35" max="36" width="5.3984375" style="123" customWidth="1"/>
    <col min="37" max="37" width="5.69921875" style="123" customWidth="1"/>
    <col min="38" max="39" width="5.3984375" style="123" customWidth="1"/>
    <col min="40" max="40" width="7.5" style="123" customWidth="1"/>
    <col min="41" max="41" width="5.69921875" style="123" customWidth="1"/>
    <col min="42" max="43" width="5.3984375" style="123" customWidth="1"/>
    <col min="44" max="44" width="5.69921875" style="123" customWidth="1"/>
    <col min="45" max="46" width="5.3984375" style="123" customWidth="1"/>
    <col min="47" max="47" width="5.69921875" style="123" customWidth="1"/>
    <col min="48" max="49" width="5.3984375" style="123" customWidth="1"/>
    <col min="50" max="50" width="5.69921875" style="123" customWidth="1"/>
    <col min="51" max="52" width="5.3984375" style="123" customWidth="1"/>
    <col min="53" max="53" width="7.5" style="123" customWidth="1"/>
    <col min="54" max="54" width="5.69921875" style="123" customWidth="1"/>
    <col min="55" max="56" width="5.3984375" style="123" customWidth="1"/>
    <col min="57" max="57" width="5.69921875" style="123" customWidth="1"/>
    <col min="58" max="59" width="5.3984375" style="123" customWidth="1"/>
    <col min="60" max="60" width="5.69921875" style="123" customWidth="1"/>
    <col min="61" max="62" width="5.3984375" style="123" customWidth="1"/>
    <col min="63" max="63" width="5.69921875" style="123" customWidth="1"/>
    <col min="64" max="65" width="5.3984375" style="123" customWidth="1"/>
    <col min="66" max="16384" width="8.796875" style="122"/>
  </cols>
  <sheetData>
    <row r="1" spans="1:75" ht="18.75" customHeight="1">
      <c r="A1" s="121"/>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row>
    <row r="2" spans="1:75" ht="18.75" customHeight="1">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row>
    <row r="3" spans="1:75" ht="18.75" customHeight="1">
      <c r="A3" s="268" t="s">
        <v>309</v>
      </c>
      <c r="B3" s="268"/>
      <c r="C3" s="268"/>
      <c r="D3" s="268"/>
      <c r="E3" s="268"/>
      <c r="F3" s="268"/>
      <c r="G3" s="268"/>
      <c r="H3" s="268"/>
      <c r="I3" s="268"/>
      <c r="J3" s="268"/>
      <c r="K3" s="268"/>
      <c r="L3" s="268"/>
      <c r="M3" s="268"/>
      <c r="N3" s="268" t="s">
        <v>310</v>
      </c>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t="s">
        <v>310</v>
      </c>
      <c r="AO3" s="268"/>
      <c r="AP3" s="268"/>
      <c r="AQ3" s="268"/>
      <c r="AR3" s="268"/>
      <c r="AS3" s="268"/>
      <c r="AT3" s="268"/>
      <c r="AU3" s="268"/>
      <c r="AV3" s="268"/>
      <c r="AW3" s="268"/>
      <c r="AX3" s="268"/>
      <c r="AY3" s="268"/>
      <c r="AZ3" s="268"/>
      <c r="BA3" s="268"/>
      <c r="BB3" s="268"/>
      <c r="BC3" s="268"/>
      <c r="BD3" s="268"/>
      <c r="BE3" s="268"/>
      <c r="BF3" s="268"/>
      <c r="BG3" s="268"/>
      <c r="BH3" s="268"/>
      <c r="BI3" s="268"/>
      <c r="BJ3" s="268"/>
      <c r="BK3" s="268"/>
      <c r="BL3" s="268"/>
      <c r="BM3" s="268"/>
      <c r="BN3" s="161"/>
      <c r="BO3" s="161"/>
      <c r="BP3" s="161"/>
      <c r="BQ3" s="161"/>
      <c r="BR3" s="161"/>
      <c r="BS3" s="161"/>
      <c r="BT3" s="161"/>
      <c r="BU3" s="161"/>
      <c r="BV3" s="161"/>
      <c r="BW3" s="161"/>
    </row>
    <row r="4" spans="1:75" ht="18.75" customHeight="1">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1"/>
      <c r="BO4" s="161"/>
      <c r="BP4" s="161"/>
      <c r="BQ4" s="161"/>
      <c r="BR4" s="161"/>
      <c r="BS4" s="161"/>
      <c r="BT4" s="161"/>
      <c r="BU4" s="161"/>
      <c r="BV4" s="161"/>
      <c r="BW4" s="161"/>
    </row>
    <row r="5" spans="1:75" ht="18.75" customHeight="1">
      <c r="A5" s="277" t="s">
        <v>4</v>
      </c>
      <c r="B5" s="277"/>
      <c r="C5" s="163"/>
      <c r="D5" s="163"/>
      <c r="E5" s="163"/>
      <c r="F5" s="163"/>
      <c r="G5" s="163"/>
      <c r="H5" s="163"/>
      <c r="I5" s="278" t="s">
        <v>454</v>
      </c>
      <c r="J5" s="278"/>
      <c r="K5" s="278"/>
      <c r="L5" s="278"/>
      <c r="M5" s="278"/>
      <c r="N5" s="124"/>
      <c r="O5" s="163"/>
      <c r="P5" s="163"/>
      <c r="Q5" s="163"/>
      <c r="R5" s="163"/>
      <c r="S5" s="163"/>
      <c r="T5" s="163"/>
      <c r="U5" s="163"/>
      <c r="V5" s="163"/>
      <c r="W5" s="163"/>
      <c r="X5" s="163"/>
      <c r="Y5" s="163"/>
      <c r="Z5" s="163"/>
      <c r="AA5" s="124"/>
      <c r="AB5" s="163"/>
      <c r="AC5" s="163"/>
      <c r="AD5" s="163"/>
      <c r="AE5" s="163"/>
      <c r="AF5" s="163"/>
      <c r="AG5" s="163"/>
      <c r="AH5" s="163"/>
      <c r="AI5" s="278" t="s">
        <v>455</v>
      </c>
      <c r="AJ5" s="278"/>
      <c r="AK5" s="278"/>
      <c r="AL5" s="278"/>
      <c r="AM5" s="278"/>
      <c r="AN5" s="124"/>
      <c r="AO5" s="163"/>
      <c r="AP5" s="163"/>
      <c r="AQ5" s="163"/>
      <c r="AR5" s="163"/>
      <c r="AS5" s="163"/>
      <c r="AT5" s="163"/>
      <c r="AU5" s="163"/>
      <c r="AV5" s="163"/>
      <c r="AW5" s="163"/>
      <c r="AX5" s="163"/>
      <c r="AY5" s="163"/>
      <c r="AZ5" s="163"/>
      <c r="BA5" s="124"/>
      <c r="BB5" s="163"/>
      <c r="BC5" s="278" t="s">
        <v>456</v>
      </c>
      <c r="BD5" s="278"/>
      <c r="BE5" s="278"/>
      <c r="BF5" s="278"/>
      <c r="BG5" s="278"/>
      <c r="BH5" s="163"/>
      <c r="BI5" s="163"/>
      <c r="BJ5" s="163"/>
      <c r="BK5" s="163"/>
      <c r="BL5" s="163"/>
      <c r="BM5" s="164"/>
      <c r="BN5" s="161"/>
      <c r="BO5" s="161"/>
      <c r="BP5" s="161"/>
      <c r="BQ5" s="161"/>
      <c r="BR5" s="161"/>
      <c r="BS5" s="161"/>
      <c r="BT5" s="161"/>
      <c r="BU5" s="161"/>
      <c r="BV5" s="161"/>
      <c r="BW5" s="161"/>
    </row>
    <row r="6" spans="1:75" ht="24" customHeight="1">
      <c r="A6" s="269" t="s">
        <v>0</v>
      </c>
      <c r="B6" s="271" t="s">
        <v>8</v>
      </c>
      <c r="C6" s="272"/>
      <c r="D6" s="273"/>
      <c r="E6" s="274" t="s">
        <v>9</v>
      </c>
      <c r="F6" s="275"/>
      <c r="G6" s="276"/>
      <c r="H6" s="274" t="s">
        <v>10</v>
      </c>
      <c r="I6" s="275"/>
      <c r="J6" s="276"/>
      <c r="K6" s="274" t="s">
        <v>393</v>
      </c>
      <c r="L6" s="275"/>
      <c r="M6" s="275"/>
      <c r="N6" s="269" t="s">
        <v>0</v>
      </c>
      <c r="O6" s="274" t="s">
        <v>317</v>
      </c>
      <c r="P6" s="275"/>
      <c r="Q6" s="276"/>
      <c r="R6" s="274" t="s">
        <v>394</v>
      </c>
      <c r="S6" s="275"/>
      <c r="T6" s="276"/>
      <c r="U6" s="274" t="s">
        <v>318</v>
      </c>
      <c r="V6" s="275"/>
      <c r="W6" s="276"/>
      <c r="X6" s="274" t="s">
        <v>395</v>
      </c>
      <c r="Y6" s="275"/>
      <c r="Z6" s="275"/>
      <c r="AA6" s="269" t="s">
        <v>0</v>
      </c>
      <c r="AB6" s="274" t="s">
        <v>319</v>
      </c>
      <c r="AC6" s="275"/>
      <c r="AD6" s="276"/>
      <c r="AE6" s="274" t="s">
        <v>321</v>
      </c>
      <c r="AF6" s="275"/>
      <c r="AG6" s="276"/>
      <c r="AH6" s="274" t="s">
        <v>324</v>
      </c>
      <c r="AI6" s="275"/>
      <c r="AJ6" s="276"/>
      <c r="AK6" s="274" t="s">
        <v>322</v>
      </c>
      <c r="AL6" s="275"/>
      <c r="AM6" s="275"/>
      <c r="AN6" s="269" t="s">
        <v>0</v>
      </c>
      <c r="AO6" s="274" t="s">
        <v>323</v>
      </c>
      <c r="AP6" s="275"/>
      <c r="AQ6" s="276"/>
      <c r="AR6" s="274" t="s">
        <v>325</v>
      </c>
      <c r="AS6" s="275"/>
      <c r="AT6" s="276"/>
      <c r="AU6" s="274" t="s">
        <v>326</v>
      </c>
      <c r="AV6" s="275"/>
      <c r="AW6" s="276"/>
      <c r="AX6" s="274" t="s">
        <v>396</v>
      </c>
      <c r="AY6" s="275"/>
      <c r="AZ6" s="275"/>
      <c r="BA6" s="269" t="s">
        <v>0</v>
      </c>
      <c r="BB6" s="274" t="s">
        <v>316</v>
      </c>
      <c r="BC6" s="275"/>
      <c r="BD6" s="276"/>
      <c r="BE6" s="274" t="s">
        <v>320</v>
      </c>
      <c r="BF6" s="275"/>
      <c r="BG6" s="275"/>
      <c r="BH6" s="124"/>
      <c r="BI6" s="125"/>
      <c r="BJ6" s="125"/>
      <c r="BK6" s="125"/>
      <c r="BL6" s="125"/>
      <c r="BM6" s="125"/>
    </row>
    <row r="7" spans="1:75" ht="24" customHeight="1">
      <c r="A7" s="270"/>
      <c r="B7" s="156" t="s">
        <v>5</v>
      </c>
      <c r="C7" s="157" t="s">
        <v>6</v>
      </c>
      <c r="D7" s="158" t="s">
        <v>7</v>
      </c>
      <c r="E7" s="126" t="s">
        <v>5</v>
      </c>
      <c r="F7" s="127" t="s">
        <v>6</v>
      </c>
      <c r="G7" s="128" t="s">
        <v>7</v>
      </c>
      <c r="H7" s="126" t="s">
        <v>5</v>
      </c>
      <c r="I7" s="127" t="s">
        <v>6</v>
      </c>
      <c r="J7" s="128" t="s">
        <v>7</v>
      </c>
      <c r="K7" s="126" t="s">
        <v>5</v>
      </c>
      <c r="L7" s="127" t="s">
        <v>6</v>
      </c>
      <c r="M7" s="129" t="s">
        <v>7</v>
      </c>
      <c r="N7" s="270"/>
      <c r="O7" s="126" t="s">
        <v>5</v>
      </c>
      <c r="P7" s="127" t="s">
        <v>6</v>
      </c>
      <c r="Q7" s="128" t="s">
        <v>7</v>
      </c>
      <c r="R7" s="126" t="s">
        <v>5</v>
      </c>
      <c r="S7" s="127" t="s">
        <v>6</v>
      </c>
      <c r="T7" s="128" t="s">
        <v>7</v>
      </c>
      <c r="U7" s="126" t="s">
        <v>5</v>
      </c>
      <c r="V7" s="127" t="s">
        <v>6</v>
      </c>
      <c r="W7" s="128" t="s">
        <v>7</v>
      </c>
      <c r="X7" s="126" t="s">
        <v>5</v>
      </c>
      <c r="Y7" s="127" t="s">
        <v>6</v>
      </c>
      <c r="Z7" s="129" t="s">
        <v>7</v>
      </c>
      <c r="AA7" s="270"/>
      <c r="AB7" s="126" t="s">
        <v>5</v>
      </c>
      <c r="AC7" s="127" t="s">
        <v>6</v>
      </c>
      <c r="AD7" s="128" t="s">
        <v>7</v>
      </c>
      <c r="AE7" s="126" t="s">
        <v>5</v>
      </c>
      <c r="AF7" s="127" t="s">
        <v>6</v>
      </c>
      <c r="AG7" s="128" t="s">
        <v>7</v>
      </c>
      <c r="AH7" s="126" t="s">
        <v>5</v>
      </c>
      <c r="AI7" s="127" t="s">
        <v>6</v>
      </c>
      <c r="AJ7" s="128" t="s">
        <v>7</v>
      </c>
      <c r="AK7" s="126" t="s">
        <v>5</v>
      </c>
      <c r="AL7" s="127" t="s">
        <v>6</v>
      </c>
      <c r="AM7" s="129" t="s">
        <v>7</v>
      </c>
      <c r="AN7" s="270"/>
      <c r="AO7" s="126" t="s">
        <v>5</v>
      </c>
      <c r="AP7" s="127" t="s">
        <v>6</v>
      </c>
      <c r="AQ7" s="128" t="s">
        <v>7</v>
      </c>
      <c r="AR7" s="126" t="s">
        <v>5</v>
      </c>
      <c r="AS7" s="127" t="s">
        <v>6</v>
      </c>
      <c r="AT7" s="128" t="s">
        <v>7</v>
      </c>
      <c r="AU7" s="126" t="s">
        <v>5</v>
      </c>
      <c r="AV7" s="127" t="s">
        <v>6</v>
      </c>
      <c r="AW7" s="128" t="s">
        <v>7</v>
      </c>
      <c r="AX7" s="126" t="s">
        <v>5</v>
      </c>
      <c r="AY7" s="127" t="s">
        <v>6</v>
      </c>
      <c r="AZ7" s="129" t="s">
        <v>7</v>
      </c>
      <c r="BA7" s="270"/>
      <c r="BB7" s="126" t="s">
        <v>5</v>
      </c>
      <c r="BC7" s="127" t="s">
        <v>6</v>
      </c>
      <c r="BD7" s="128" t="s">
        <v>7</v>
      </c>
      <c r="BE7" s="126" t="s">
        <v>5</v>
      </c>
      <c r="BF7" s="127" t="s">
        <v>6</v>
      </c>
      <c r="BG7" s="129" t="s">
        <v>7</v>
      </c>
      <c r="BH7" s="130"/>
      <c r="BI7" s="130"/>
      <c r="BJ7" s="130"/>
      <c r="BK7" s="130"/>
      <c r="BL7" s="130"/>
      <c r="BM7" s="130"/>
    </row>
    <row r="8" spans="1:75" ht="18.75" customHeight="1">
      <c r="A8" s="131"/>
      <c r="B8" s="159"/>
      <c r="C8" s="160"/>
      <c r="D8" s="160"/>
      <c r="E8" s="133"/>
      <c r="F8" s="133"/>
      <c r="G8" s="133"/>
      <c r="H8" s="133"/>
      <c r="I8" s="133"/>
      <c r="J8" s="133"/>
      <c r="K8" s="133"/>
      <c r="L8" s="133"/>
      <c r="M8" s="133"/>
      <c r="N8" s="131"/>
      <c r="O8" s="132"/>
      <c r="P8" s="133"/>
      <c r="Q8" s="133"/>
      <c r="R8" s="133"/>
      <c r="S8" s="133"/>
      <c r="T8" s="133"/>
      <c r="U8" s="133"/>
      <c r="V8" s="133"/>
      <c r="W8" s="133"/>
      <c r="X8" s="133"/>
      <c r="Y8" s="133"/>
      <c r="Z8" s="133"/>
      <c r="AA8" s="131"/>
      <c r="AB8" s="132"/>
      <c r="AC8" s="133"/>
      <c r="AD8" s="133"/>
      <c r="AE8" s="133"/>
      <c r="AF8" s="133"/>
      <c r="AG8" s="133"/>
      <c r="AH8" s="133"/>
      <c r="AI8" s="133"/>
      <c r="AJ8" s="133"/>
      <c r="AK8" s="133"/>
      <c r="AL8" s="133"/>
      <c r="AM8" s="133"/>
      <c r="AN8" s="131"/>
      <c r="AO8" s="134"/>
      <c r="AP8" s="133"/>
      <c r="AQ8" s="133"/>
      <c r="AR8" s="133"/>
      <c r="AS8" s="133"/>
      <c r="AT8" s="133"/>
      <c r="AU8" s="133"/>
      <c r="AV8" s="133"/>
      <c r="AW8" s="133"/>
      <c r="AX8" s="133"/>
      <c r="AY8" s="133"/>
      <c r="AZ8" s="133"/>
      <c r="BA8" s="131"/>
      <c r="BB8" s="134"/>
      <c r="BC8" s="133"/>
      <c r="BD8" s="133"/>
      <c r="BE8" s="133"/>
      <c r="BF8" s="133"/>
      <c r="BG8" s="133"/>
      <c r="BH8" s="130"/>
      <c r="BI8" s="130"/>
      <c r="BJ8" s="130"/>
      <c r="BK8" s="130"/>
      <c r="BL8" s="130"/>
      <c r="BM8" s="130"/>
    </row>
    <row r="9" spans="1:75" s="140" customFormat="1" ht="18.75" customHeight="1">
      <c r="A9" s="135" t="s">
        <v>1</v>
      </c>
      <c r="B9" s="137">
        <f>SUM(C9:D9)</f>
        <v>111254</v>
      </c>
      <c r="C9" s="137">
        <f>F9+I9+L9+P9+S9+V9+Y9+AC9+AF9+AI9+AL9+AP9+AS9+AV9+AY9+BC9+BF9</f>
        <v>55537</v>
      </c>
      <c r="D9" s="137">
        <f>G9+J9+M9+Q9+T9+W9+Z9+AD9+AG9+AJ9+AM9+AQ9+AT9+AW9+AZ9+BD9+BG9</f>
        <v>55717</v>
      </c>
      <c r="E9" s="137">
        <f>SUM(E11:E29)</f>
        <v>6769</v>
      </c>
      <c r="F9" s="137">
        <f t="shared" ref="F9:M9" si="0">SUM(F11:F29)</f>
        <v>3296</v>
      </c>
      <c r="G9" s="137">
        <f t="shared" si="0"/>
        <v>3473</v>
      </c>
      <c r="H9" s="137">
        <f t="shared" si="0"/>
        <v>5797</v>
      </c>
      <c r="I9" s="137">
        <f t="shared" si="0"/>
        <v>2816</v>
      </c>
      <c r="J9" s="137">
        <f t="shared" si="0"/>
        <v>2981</v>
      </c>
      <c r="K9" s="137">
        <f t="shared" si="0"/>
        <v>11370</v>
      </c>
      <c r="L9" s="137">
        <f t="shared" si="0"/>
        <v>5553</v>
      </c>
      <c r="M9" s="137">
        <f t="shared" si="0"/>
        <v>5817</v>
      </c>
      <c r="N9" s="135" t="s">
        <v>1</v>
      </c>
      <c r="O9" s="137">
        <f t="shared" ref="O9:Z9" si="1">SUM(O11:O29)</f>
        <v>4987</v>
      </c>
      <c r="P9" s="137">
        <f t="shared" si="1"/>
        <v>2486</v>
      </c>
      <c r="Q9" s="137">
        <f t="shared" si="1"/>
        <v>2501</v>
      </c>
      <c r="R9" s="137">
        <f t="shared" si="1"/>
        <v>9968</v>
      </c>
      <c r="S9" s="137">
        <f t="shared" si="1"/>
        <v>4984</v>
      </c>
      <c r="T9" s="137">
        <f t="shared" si="1"/>
        <v>4984</v>
      </c>
      <c r="U9" s="137">
        <f t="shared" si="1"/>
        <v>11780</v>
      </c>
      <c r="V9" s="137">
        <f t="shared" si="1"/>
        <v>5900</v>
      </c>
      <c r="W9" s="137">
        <f t="shared" si="1"/>
        <v>5880</v>
      </c>
      <c r="X9" s="137">
        <f t="shared" si="1"/>
        <v>12119</v>
      </c>
      <c r="Y9" s="137">
        <f t="shared" si="1"/>
        <v>6215</v>
      </c>
      <c r="Z9" s="137">
        <f t="shared" si="1"/>
        <v>5904</v>
      </c>
      <c r="AA9" s="135" t="s">
        <v>1</v>
      </c>
      <c r="AB9" s="137">
        <f t="shared" ref="AB9:AM9" si="2">SUM(AB11:AB29)</f>
        <v>4967</v>
      </c>
      <c r="AC9" s="137">
        <f t="shared" si="2"/>
        <v>2419</v>
      </c>
      <c r="AD9" s="137">
        <f t="shared" si="2"/>
        <v>2548</v>
      </c>
      <c r="AE9" s="137">
        <f t="shared" si="2"/>
        <v>2356</v>
      </c>
      <c r="AF9" s="137">
        <f t="shared" si="2"/>
        <v>1237</v>
      </c>
      <c r="AG9" s="137">
        <f t="shared" si="2"/>
        <v>1119</v>
      </c>
      <c r="AH9" s="137">
        <f t="shared" si="2"/>
        <v>8192</v>
      </c>
      <c r="AI9" s="137">
        <f t="shared" si="2"/>
        <v>4409</v>
      </c>
      <c r="AJ9" s="137">
        <f t="shared" si="2"/>
        <v>3783</v>
      </c>
      <c r="AK9" s="137">
        <f t="shared" si="2"/>
        <v>8725</v>
      </c>
      <c r="AL9" s="137">
        <f t="shared" si="2"/>
        <v>4404</v>
      </c>
      <c r="AM9" s="137">
        <f t="shared" si="2"/>
        <v>4321</v>
      </c>
      <c r="AN9" s="135" t="s">
        <v>1</v>
      </c>
      <c r="AO9" s="137">
        <f t="shared" ref="AO9:AZ9" si="3">SUM(AO11:AO29)</f>
        <v>2432</v>
      </c>
      <c r="AP9" s="137">
        <f t="shared" si="3"/>
        <v>1193</v>
      </c>
      <c r="AQ9" s="137">
        <f t="shared" si="3"/>
        <v>1239</v>
      </c>
      <c r="AR9" s="137">
        <f t="shared" si="3"/>
        <v>6716</v>
      </c>
      <c r="AS9" s="137">
        <f t="shared" si="3"/>
        <v>3303</v>
      </c>
      <c r="AT9" s="137">
        <f t="shared" si="3"/>
        <v>3413</v>
      </c>
      <c r="AU9" s="137">
        <f t="shared" si="3"/>
        <v>2215</v>
      </c>
      <c r="AV9" s="137">
        <f t="shared" si="3"/>
        <v>1046</v>
      </c>
      <c r="AW9" s="137">
        <f t="shared" si="3"/>
        <v>1169</v>
      </c>
      <c r="AX9" s="137">
        <f t="shared" si="3"/>
        <v>2775</v>
      </c>
      <c r="AY9" s="137">
        <f t="shared" si="3"/>
        <v>1325</v>
      </c>
      <c r="AZ9" s="137">
        <f t="shared" si="3"/>
        <v>1450</v>
      </c>
      <c r="BA9" s="135" t="s">
        <v>1</v>
      </c>
      <c r="BB9" s="137">
        <f t="shared" ref="BB9:BG9" si="4">SUM(BB11:BB29)</f>
        <v>5991</v>
      </c>
      <c r="BC9" s="137">
        <f t="shared" si="4"/>
        <v>2987</v>
      </c>
      <c r="BD9" s="137">
        <f t="shared" si="4"/>
        <v>3004</v>
      </c>
      <c r="BE9" s="137">
        <f t="shared" si="4"/>
        <v>4095</v>
      </c>
      <c r="BF9" s="137">
        <f t="shared" si="4"/>
        <v>1964</v>
      </c>
      <c r="BG9" s="137">
        <f t="shared" si="4"/>
        <v>2131</v>
      </c>
      <c r="BH9" s="139"/>
      <c r="BI9" s="139"/>
      <c r="BJ9" s="139"/>
      <c r="BK9" s="139"/>
      <c r="BL9" s="139"/>
      <c r="BM9" s="139"/>
    </row>
    <row r="10" spans="1:75" ht="18.75" customHeight="1">
      <c r="A10" s="141"/>
      <c r="B10" s="136"/>
      <c r="C10" s="137" t="s">
        <v>450</v>
      </c>
      <c r="D10" s="137"/>
      <c r="E10" s="142"/>
      <c r="F10" s="142"/>
      <c r="G10" s="142"/>
      <c r="H10" s="142"/>
      <c r="I10" s="142"/>
      <c r="J10" s="142"/>
      <c r="K10" s="142"/>
      <c r="L10" s="142"/>
      <c r="M10" s="142"/>
      <c r="N10" s="141"/>
      <c r="O10" s="142"/>
      <c r="P10" s="142"/>
      <c r="Q10" s="142"/>
      <c r="R10" s="142"/>
      <c r="S10" s="142"/>
      <c r="T10" s="142"/>
      <c r="U10" s="142"/>
      <c r="V10" s="142"/>
      <c r="W10" s="142"/>
      <c r="X10" s="142"/>
      <c r="Y10" s="142"/>
      <c r="Z10" s="142"/>
      <c r="AA10" s="141"/>
      <c r="AB10" s="142"/>
      <c r="AC10" s="142"/>
      <c r="AD10" s="142"/>
      <c r="AE10" s="142"/>
      <c r="AF10" s="142"/>
      <c r="AG10" s="142"/>
      <c r="AH10" s="142"/>
      <c r="AI10" s="142"/>
      <c r="AJ10" s="142"/>
      <c r="AK10" s="142"/>
      <c r="AL10" s="142"/>
      <c r="AM10" s="142"/>
      <c r="AN10" s="141"/>
      <c r="AO10" s="142"/>
      <c r="AP10" s="142"/>
      <c r="AQ10" s="142"/>
      <c r="AR10" s="142"/>
      <c r="AS10" s="142"/>
      <c r="AT10" s="142"/>
      <c r="AU10" s="142"/>
      <c r="AV10" s="142"/>
      <c r="AW10" s="142"/>
      <c r="AX10" s="142"/>
      <c r="AY10" s="142"/>
      <c r="AZ10" s="142"/>
      <c r="BA10" s="141"/>
      <c r="BB10" s="142"/>
      <c r="BC10" s="142"/>
      <c r="BD10" s="142"/>
      <c r="BE10" s="142"/>
      <c r="BF10" s="142"/>
      <c r="BG10" s="142"/>
      <c r="BH10" s="143"/>
      <c r="BI10" s="143"/>
      <c r="BJ10" s="143"/>
      <c r="BK10" s="143"/>
      <c r="BL10" s="143"/>
      <c r="BM10" s="143"/>
    </row>
    <row r="11" spans="1:75" ht="18.75" customHeight="1">
      <c r="A11" s="141" t="s">
        <v>21</v>
      </c>
      <c r="B11" s="138">
        <f>SUM(C11:D11)</f>
        <v>3783</v>
      </c>
      <c r="C11" s="137">
        <f>F11+I11+L11+P11+S11+V11+Y11+AC11+AF11+AI11+AL11+AP11+AS11+AV11+AY11+BC11+BF11</f>
        <v>1961</v>
      </c>
      <c r="D11" s="137">
        <f>G11+J11+M11+Q11+T11+W11+Z11+AD11+AG11+AJ11+AM11+AQ11+AT11+AW11+AZ11+BD11+BG11</f>
        <v>1822</v>
      </c>
      <c r="E11" s="145">
        <f>SUM(F11:G11)</f>
        <v>181</v>
      </c>
      <c r="F11" s="145">
        <v>89</v>
      </c>
      <c r="G11" s="145">
        <v>92</v>
      </c>
      <c r="H11" s="145">
        <f>SUM(I11:J11)</f>
        <v>143</v>
      </c>
      <c r="I11" s="145">
        <v>71</v>
      </c>
      <c r="J11" s="145">
        <v>72</v>
      </c>
      <c r="K11" s="145">
        <f>SUM(L11:M11)</f>
        <v>335</v>
      </c>
      <c r="L11" s="145">
        <v>164</v>
      </c>
      <c r="M11" s="145">
        <v>171</v>
      </c>
      <c r="N11" s="141" t="s">
        <v>21</v>
      </c>
      <c r="O11" s="145">
        <f>SUM(P11:Q11)</f>
        <v>155</v>
      </c>
      <c r="P11" s="145">
        <v>74</v>
      </c>
      <c r="Q11" s="145">
        <v>81</v>
      </c>
      <c r="R11" s="11">
        <f>SUM(S11:T11)</f>
        <v>394</v>
      </c>
      <c r="S11" s="11">
        <v>210</v>
      </c>
      <c r="T11" s="11">
        <v>184</v>
      </c>
      <c r="U11" s="11">
        <f>SUM(V11:W11)</f>
        <v>500</v>
      </c>
      <c r="V11" s="11">
        <v>266</v>
      </c>
      <c r="W11" s="11">
        <v>234</v>
      </c>
      <c r="X11" s="11">
        <f>SUM(Y11:Z11)</f>
        <v>461</v>
      </c>
      <c r="Y11" s="11">
        <v>241</v>
      </c>
      <c r="Z11" s="11">
        <v>220</v>
      </c>
      <c r="AA11" s="141" t="s">
        <v>21</v>
      </c>
      <c r="AB11" s="11">
        <f>SUM(AC11:AD11)</f>
        <v>159</v>
      </c>
      <c r="AC11" s="11">
        <v>87</v>
      </c>
      <c r="AD11" s="11">
        <v>72</v>
      </c>
      <c r="AE11" s="11">
        <f>SUM(AF11:AG11)</f>
        <v>37</v>
      </c>
      <c r="AF11" s="11">
        <v>20</v>
      </c>
      <c r="AG11" s="11">
        <v>17</v>
      </c>
      <c r="AH11" s="11">
        <f>SUM(AI11:AJ11)</f>
        <v>376</v>
      </c>
      <c r="AI11" s="11">
        <v>210</v>
      </c>
      <c r="AJ11" s="11">
        <v>166</v>
      </c>
      <c r="AK11" s="11">
        <f>SUM(AL11:AM11)</f>
        <v>398</v>
      </c>
      <c r="AL11" s="11">
        <v>207</v>
      </c>
      <c r="AM11" s="11">
        <v>191</v>
      </c>
      <c r="AN11" s="141" t="s">
        <v>21</v>
      </c>
      <c r="AO11" s="11">
        <f>SUM(AP11:AQ11)</f>
        <v>57</v>
      </c>
      <c r="AP11" s="11">
        <v>32</v>
      </c>
      <c r="AQ11" s="11">
        <v>25</v>
      </c>
      <c r="AR11" s="11">
        <f>SUM(AS11:AT11)</f>
        <v>187</v>
      </c>
      <c r="AS11" s="11">
        <v>101</v>
      </c>
      <c r="AT11" s="11">
        <v>86</v>
      </c>
      <c r="AU11" s="11">
        <f>SUM(AV11:AW11)</f>
        <v>47</v>
      </c>
      <c r="AV11" s="11">
        <v>17</v>
      </c>
      <c r="AW11" s="11">
        <v>30</v>
      </c>
      <c r="AX11" s="11">
        <f>SUM(AY11:AZ11)</f>
        <v>72</v>
      </c>
      <c r="AY11" s="11">
        <v>31</v>
      </c>
      <c r="AZ11" s="11">
        <v>41</v>
      </c>
      <c r="BA11" s="141" t="s">
        <v>21</v>
      </c>
      <c r="BB11" s="11">
        <f>SUM(BC11:BD11)</f>
        <v>183</v>
      </c>
      <c r="BC11" s="11">
        <v>88</v>
      </c>
      <c r="BD11" s="11">
        <v>95</v>
      </c>
      <c r="BE11" s="11">
        <f>SUM(BF11:BG11)</f>
        <v>98</v>
      </c>
      <c r="BF11" s="11">
        <v>53</v>
      </c>
      <c r="BG11" s="11">
        <v>45</v>
      </c>
      <c r="BH11" s="143"/>
      <c r="BI11" s="143"/>
      <c r="BJ11" s="143"/>
      <c r="BK11" s="143"/>
      <c r="BL11" s="143"/>
      <c r="BM11" s="143"/>
    </row>
    <row r="12" spans="1:75" ht="18.75" customHeight="1">
      <c r="A12" s="141" t="s">
        <v>49</v>
      </c>
      <c r="B12" s="138">
        <f t="shared" ref="B12:B29" si="5">SUM(C12:D12)</f>
        <v>4759</v>
      </c>
      <c r="C12" s="137">
        <f t="shared" ref="C12:C29" si="6">F12+I12+L12+P12+S12+V12+Y12+AC12+AF12+AI12+AL12+AP12+AS12+AV12+AY12+BC12+BF12</f>
        <v>2453</v>
      </c>
      <c r="D12" s="137">
        <f t="shared" ref="D12:D29" si="7">G12+J12+M12+Q12+T12+W12+Z12+AD12+AG12+AJ12+AM12+AQ12+AT12+AW12+AZ12+BD12+BG12</f>
        <v>2306</v>
      </c>
      <c r="E12" s="145">
        <f t="shared" ref="E12:E29" si="8">SUM(F12:G12)</f>
        <v>193</v>
      </c>
      <c r="F12" s="145">
        <v>102</v>
      </c>
      <c r="G12" s="145">
        <v>91</v>
      </c>
      <c r="H12" s="145">
        <f t="shared" ref="H12:H29" si="9">SUM(I12:J12)</f>
        <v>238</v>
      </c>
      <c r="I12" s="145">
        <v>119</v>
      </c>
      <c r="J12" s="145">
        <v>119</v>
      </c>
      <c r="K12" s="145">
        <f t="shared" ref="K12:K29" si="10">SUM(L12:M12)</f>
        <v>461</v>
      </c>
      <c r="L12" s="145">
        <v>210</v>
      </c>
      <c r="M12" s="145">
        <v>251</v>
      </c>
      <c r="N12" s="141" t="s">
        <v>49</v>
      </c>
      <c r="O12" s="145">
        <f t="shared" ref="O12:O29" si="11">SUM(P12:Q12)</f>
        <v>225</v>
      </c>
      <c r="P12" s="145">
        <v>120</v>
      </c>
      <c r="Q12" s="145">
        <v>105</v>
      </c>
      <c r="R12" s="11">
        <f t="shared" ref="R12:R29" si="12">SUM(S12:T12)</f>
        <v>498</v>
      </c>
      <c r="S12" s="11">
        <v>257</v>
      </c>
      <c r="T12" s="11">
        <v>241</v>
      </c>
      <c r="U12" s="11">
        <f t="shared" ref="U12:U29" si="13">SUM(V12:W12)</f>
        <v>552</v>
      </c>
      <c r="V12" s="11">
        <v>287</v>
      </c>
      <c r="W12" s="11">
        <v>265</v>
      </c>
      <c r="X12" s="11">
        <f t="shared" ref="X12:X29" si="14">SUM(Y12:Z12)</f>
        <v>541</v>
      </c>
      <c r="Y12" s="11">
        <v>292</v>
      </c>
      <c r="Z12" s="11">
        <v>249</v>
      </c>
      <c r="AA12" s="141" t="s">
        <v>49</v>
      </c>
      <c r="AB12" s="11">
        <f t="shared" ref="AB12:AB29" si="15">SUM(AC12:AD12)</f>
        <v>213</v>
      </c>
      <c r="AC12" s="11">
        <v>102</v>
      </c>
      <c r="AD12" s="11">
        <v>111</v>
      </c>
      <c r="AE12" s="11">
        <f t="shared" ref="AE12:AE29" si="16">SUM(AF12:AG12)</f>
        <v>55</v>
      </c>
      <c r="AF12" s="11">
        <v>38</v>
      </c>
      <c r="AG12" s="11">
        <v>17</v>
      </c>
      <c r="AH12" s="11">
        <f t="shared" ref="AH12:AH29" si="17">SUM(AI12:AJ12)</f>
        <v>441</v>
      </c>
      <c r="AI12" s="11">
        <v>221</v>
      </c>
      <c r="AJ12" s="11">
        <v>220</v>
      </c>
      <c r="AK12" s="11">
        <f t="shared" ref="AK12:AK29" si="18">SUM(AL12:AM12)</f>
        <v>467</v>
      </c>
      <c r="AL12" s="11">
        <v>239</v>
      </c>
      <c r="AM12" s="11">
        <v>228</v>
      </c>
      <c r="AN12" s="141" t="s">
        <v>49</v>
      </c>
      <c r="AO12" s="11">
        <f t="shared" ref="AO12:AO29" si="19">SUM(AP12:AQ12)</f>
        <v>83</v>
      </c>
      <c r="AP12" s="11">
        <v>45</v>
      </c>
      <c r="AQ12" s="11">
        <v>38</v>
      </c>
      <c r="AR12" s="11">
        <f t="shared" ref="AR12:AR29" si="20">SUM(AS12:AT12)</f>
        <v>250</v>
      </c>
      <c r="AS12" s="11">
        <v>141</v>
      </c>
      <c r="AT12" s="11">
        <v>109</v>
      </c>
      <c r="AU12" s="11">
        <f t="shared" ref="AU12:AU29" si="21">SUM(AV12:AW12)</f>
        <v>74</v>
      </c>
      <c r="AV12" s="11">
        <v>40</v>
      </c>
      <c r="AW12" s="11">
        <v>34</v>
      </c>
      <c r="AX12" s="11">
        <f t="shared" ref="AX12:AX29" si="22">SUM(AY12:AZ12)</f>
        <v>123</v>
      </c>
      <c r="AY12" s="11">
        <v>63</v>
      </c>
      <c r="AZ12" s="11">
        <v>60</v>
      </c>
      <c r="BA12" s="141" t="s">
        <v>49</v>
      </c>
      <c r="BB12" s="11">
        <f t="shared" ref="BB12:BB29" si="23">SUM(BC12:BD12)</f>
        <v>225</v>
      </c>
      <c r="BC12" s="11">
        <v>120</v>
      </c>
      <c r="BD12" s="11">
        <v>105</v>
      </c>
      <c r="BE12" s="11">
        <f t="shared" ref="BE12:BE29" si="24">SUM(BF12:BG12)</f>
        <v>120</v>
      </c>
      <c r="BF12" s="11">
        <v>57</v>
      </c>
      <c r="BG12" s="11">
        <v>63</v>
      </c>
      <c r="BH12" s="143"/>
      <c r="BI12" s="143"/>
      <c r="BJ12" s="143"/>
      <c r="BK12" s="143"/>
      <c r="BL12" s="143"/>
      <c r="BM12" s="143"/>
    </row>
    <row r="13" spans="1:75" ht="18.75" customHeight="1">
      <c r="A13" s="141" t="s">
        <v>58</v>
      </c>
      <c r="B13" s="138">
        <f t="shared" si="5"/>
        <v>5369</v>
      </c>
      <c r="C13" s="137">
        <f t="shared" si="6"/>
        <v>2779</v>
      </c>
      <c r="D13" s="137">
        <f t="shared" si="7"/>
        <v>2590</v>
      </c>
      <c r="E13" s="145">
        <f t="shared" si="8"/>
        <v>211</v>
      </c>
      <c r="F13" s="145">
        <v>97</v>
      </c>
      <c r="G13" s="145">
        <v>114</v>
      </c>
      <c r="H13" s="145">
        <f t="shared" si="9"/>
        <v>329</v>
      </c>
      <c r="I13" s="145">
        <v>163</v>
      </c>
      <c r="J13" s="145">
        <v>166</v>
      </c>
      <c r="K13" s="145">
        <f t="shared" si="10"/>
        <v>534</v>
      </c>
      <c r="L13" s="145">
        <v>290</v>
      </c>
      <c r="M13" s="145">
        <v>244</v>
      </c>
      <c r="N13" s="141" t="s">
        <v>58</v>
      </c>
      <c r="O13" s="145">
        <f t="shared" si="11"/>
        <v>293</v>
      </c>
      <c r="P13" s="145">
        <v>147</v>
      </c>
      <c r="Q13" s="145">
        <v>146</v>
      </c>
      <c r="R13" s="11">
        <f t="shared" si="12"/>
        <v>510</v>
      </c>
      <c r="S13" s="11">
        <v>270</v>
      </c>
      <c r="T13" s="11">
        <v>240</v>
      </c>
      <c r="U13" s="11">
        <f t="shared" si="13"/>
        <v>673</v>
      </c>
      <c r="V13" s="11">
        <v>350</v>
      </c>
      <c r="W13" s="11">
        <v>323</v>
      </c>
      <c r="X13" s="11">
        <f t="shared" si="14"/>
        <v>621</v>
      </c>
      <c r="Y13" s="11">
        <v>325</v>
      </c>
      <c r="Z13" s="11">
        <v>296</v>
      </c>
      <c r="AA13" s="141" t="s">
        <v>58</v>
      </c>
      <c r="AB13" s="11">
        <f t="shared" si="15"/>
        <v>201</v>
      </c>
      <c r="AC13" s="11">
        <v>93</v>
      </c>
      <c r="AD13" s="11">
        <v>108</v>
      </c>
      <c r="AE13" s="11">
        <f t="shared" si="16"/>
        <v>82</v>
      </c>
      <c r="AF13" s="11">
        <v>48</v>
      </c>
      <c r="AG13" s="11">
        <v>34</v>
      </c>
      <c r="AH13" s="11">
        <f t="shared" si="17"/>
        <v>453</v>
      </c>
      <c r="AI13" s="11">
        <v>248</v>
      </c>
      <c r="AJ13" s="11">
        <v>205</v>
      </c>
      <c r="AK13" s="11">
        <f t="shared" si="18"/>
        <v>502</v>
      </c>
      <c r="AL13" s="11">
        <v>267</v>
      </c>
      <c r="AM13" s="11">
        <v>235</v>
      </c>
      <c r="AN13" s="141" t="s">
        <v>58</v>
      </c>
      <c r="AO13" s="11">
        <f t="shared" si="19"/>
        <v>104</v>
      </c>
      <c r="AP13" s="11">
        <v>57</v>
      </c>
      <c r="AQ13" s="11">
        <v>47</v>
      </c>
      <c r="AR13" s="11">
        <f t="shared" si="20"/>
        <v>296</v>
      </c>
      <c r="AS13" s="11">
        <v>145</v>
      </c>
      <c r="AT13" s="11">
        <v>151</v>
      </c>
      <c r="AU13" s="11">
        <f t="shared" si="21"/>
        <v>86</v>
      </c>
      <c r="AV13" s="11">
        <v>45</v>
      </c>
      <c r="AW13" s="11">
        <v>41</v>
      </c>
      <c r="AX13" s="11">
        <f t="shared" si="22"/>
        <v>99</v>
      </c>
      <c r="AY13" s="11">
        <v>47</v>
      </c>
      <c r="AZ13" s="11">
        <v>52</v>
      </c>
      <c r="BA13" s="141" t="s">
        <v>58</v>
      </c>
      <c r="BB13" s="11">
        <f t="shared" si="23"/>
        <v>205</v>
      </c>
      <c r="BC13" s="11">
        <v>104</v>
      </c>
      <c r="BD13" s="11">
        <v>101</v>
      </c>
      <c r="BE13" s="11">
        <f t="shared" si="24"/>
        <v>170</v>
      </c>
      <c r="BF13" s="11">
        <v>83</v>
      </c>
      <c r="BG13" s="11">
        <v>87</v>
      </c>
      <c r="BH13" s="143"/>
      <c r="BI13" s="143"/>
      <c r="BJ13" s="143"/>
      <c r="BK13" s="143"/>
      <c r="BL13" s="143"/>
      <c r="BM13" s="143"/>
    </row>
    <row r="14" spans="1:75" ht="18.75" customHeight="1">
      <c r="A14" s="141" t="s">
        <v>68</v>
      </c>
      <c r="B14" s="138">
        <f t="shared" si="5"/>
        <v>5562</v>
      </c>
      <c r="C14" s="137">
        <f t="shared" si="6"/>
        <v>2900</v>
      </c>
      <c r="D14" s="137">
        <f t="shared" si="7"/>
        <v>2662</v>
      </c>
      <c r="E14" s="145">
        <f t="shared" si="8"/>
        <v>268</v>
      </c>
      <c r="F14" s="145">
        <v>137</v>
      </c>
      <c r="G14" s="145">
        <v>131</v>
      </c>
      <c r="H14" s="145">
        <f t="shared" si="9"/>
        <v>396</v>
      </c>
      <c r="I14" s="145">
        <v>226</v>
      </c>
      <c r="J14" s="145">
        <v>170</v>
      </c>
      <c r="K14" s="145">
        <f t="shared" si="10"/>
        <v>557</v>
      </c>
      <c r="L14" s="145">
        <v>275</v>
      </c>
      <c r="M14" s="145">
        <v>282</v>
      </c>
      <c r="N14" s="141" t="s">
        <v>68</v>
      </c>
      <c r="O14" s="145">
        <f t="shared" si="11"/>
        <v>242</v>
      </c>
      <c r="P14" s="145">
        <v>144</v>
      </c>
      <c r="Q14" s="145">
        <v>98</v>
      </c>
      <c r="R14" s="11">
        <f t="shared" si="12"/>
        <v>487</v>
      </c>
      <c r="S14" s="11">
        <v>245</v>
      </c>
      <c r="T14" s="11">
        <v>242</v>
      </c>
      <c r="U14" s="11">
        <f t="shared" si="13"/>
        <v>627</v>
      </c>
      <c r="V14" s="11">
        <v>331</v>
      </c>
      <c r="W14" s="11">
        <v>296</v>
      </c>
      <c r="X14" s="11">
        <f t="shared" si="14"/>
        <v>756</v>
      </c>
      <c r="Y14" s="11">
        <v>392</v>
      </c>
      <c r="Z14" s="11">
        <v>364</v>
      </c>
      <c r="AA14" s="141" t="s">
        <v>68</v>
      </c>
      <c r="AB14" s="11">
        <f t="shared" si="15"/>
        <v>214</v>
      </c>
      <c r="AC14" s="11">
        <v>112</v>
      </c>
      <c r="AD14" s="11">
        <v>102</v>
      </c>
      <c r="AE14" s="11">
        <f t="shared" si="16"/>
        <v>121</v>
      </c>
      <c r="AF14" s="11">
        <v>71</v>
      </c>
      <c r="AG14" s="11">
        <v>50</v>
      </c>
      <c r="AH14" s="11">
        <f t="shared" si="17"/>
        <v>407</v>
      </c>
      <c r="AI14" s="11">
        <v>214</v>
      </c>
      <c r="AJ14" s="11">
        <v>193</v>
      </c>
      <c r="AK14" s="11">
        <f t="shared" si="18"/>
        <v>425</v>
      </c>
      <c r="AL14" s="11">
        <v>219</v>
      </c>
      <c r="AM14" s="11">
        <v>206</v>
      </c>
      <c r="AN14" s="141" t="s">
        <v>68</v>
      </c>
      <c r="AO14" s="11">
        <f t="shared" si="19"/>
        <v>123</v>
      </c>
      <c r="AP14" s="11">
        <v>63</v>
      </c>
      <c r="AQ14" s="11">
        <v>60</v>
      </c>
      <c r="AR14" s="11">
        <f t="shared" si="20"/>
        <v>369</v>
      </c>
      <c r="AS14" s="11">
        <v>189</v>
      </c>
      <c r="AT14" s="11">
        <v>180</v>
      </c>
      <c r="AU14" s="11">
        <f t="shared" si="21"/>
        <v>71</v>
      </c>
      <c r="AV14" s="11">
        <v>34</v>
      </c>
      <c r="AW14" s="11">
        <v>37</v>
      </c>
      <c r="AX14" s="11">
        <f t="shared" si="22"/>
        <v>93</v>
      </c>
      <c r="AY14" s="11">
        <v>46</v>
      </c>
      <c r="AZ14" s="11">
        <v>47</v>
      </c>
      <c r="BA14" s="141" t="s">
        <v>68</v>
      </c>
      <c r="BB14" s="11">
        <f t="shared" si="23"/>
        <v>245</v>
      </c>
      <c r="BC14" s="11">
        <v>129</v>
      </c>
      <c r="BD14" s="11">
        <v>116</v>
      </c>
      <c r="BE14" s="11">
        <f t="shared" si="24"/>
        <v>161</v>
      </c>
      <c r="BF14" s="11">
        <v>73</v>
      </c>
      <c r="BG14" s="11">
        <v>88</v>
      </c>
      <c r="BH14" s="143"/>
      <c r="BI14" s="143"/>
      <c r="BJ14" s="143"/>
      <c r="BK14" s="143"/>
      <c r="BL14" s="143"/>
      <c r="BM14" s="143"/>
    </row>
    <row r="15" spans="1:75" ht="18.75" customHeight="1">
      <c r="A15" s="141" t="s">
        <v>75</v>
      </c>
      <c r="B15" s="138">
        <f t="shared" si="5"/>
        <v>6537</v>
      </c>
      <c r="C15" s="137">
        <f t="shared" si="6"/>
        <v>3537</v>
      </c>
      <c r="D15" s="137">
        <f t="shared" si="7"/>
        <v>3000</v>
      </c>
      <c r="E15" s="145">
        <f t="shared" si="8"/>
        <v>340</v>
      </c>
      <c r="F15" s="145">
        <v>178</v>
      </c>
      <c r="G15" s="145">
        <v>162</v>
      </c>
      <c r="H15" s="145">
        <f t="shared" si="9"/>
        <v>389</v>
      </c>
      <c r="I15" s="145">
        <v>224</v>
      </c>
      <c r="J15" s="145">
        <v>165</v>
      </c>
      <c r="K15" s="145">
        <f t="shared" si="10"/>
        <v>769</v>
      </c>
      <c r="L15" s="145">
        <v>415</v>
      </c>
      <c r="M15" s="145">
        <v>354</v>
      </c>
      <c r="N15" s="141" t="s">
        <v>75</v>
      </c>
      <c r="O15" s="145">
        <f t="shared" si="11"/>
        <v>289</v>
      </c>
      <c r="P15" s="145">
        <v>146</v>
      </c>
      <c r="Q15" s="145">
        <v>143</v>
      </c>
      <c r="R15" s="11">
        <f t="shared" si="12"/>
        <v>521</v>
      </c>
      <c r="S15" s="11">
        <v>276</v>
      </c>
      <c r="T15" s="11">
        <v>245</v>
      </c>
      <c r="U15" s="11">
        <f t="shared" si="13"/>
        <v>661</v>
      </c>
      <c r="V15" s="11">
        <v>343</v>
      </c>
      <c r="W15" s="11">
        <v>318</v>
      </c>
      <c r="X15" s="11">
        <f t="shared" si="14"/>
        <v>971</v>
      </c>
      <c r="Y15" s="11">
        <v>526</v>
      </c>
      <c r="Z15" s="11">
        <v>445</v>
      </c>
      <c r="AA15" s="141" t="s">
        <v>75</v>
      </c>
      <c r="AB15" s="11">
        <f t="shared" si="15"/>
        <v>239</v>
      </c>
      <c r="AC15" s="11">
        <v>131</v>
      </c>
      <c r="AD15" s="11">
        <v>108</v>
      </c>
      <c r="AE15" s="11">
        <f t="shared" si="16"/>
        <v>104</v>
      </c>
      <c r="AF15" s="11">
        <v>73</v>
      </c>
      <c r="AG15" s="11">
        <v>31</v>
      </c>
      <c r="AH15" s="11">
        <f t="shared" si="17"/>
        <v>528</v>
      </c>
      <c r="AI15" s="11">
        <v>316</v>
      </c>
      <c r="AJ15" s="11">
        <v>212</v>
      </c>
      <c r="AK15" s="11">
        <f t="shared" si="18"/>
        <v>463</v>
      </c>
      <c r="AL15" s="11">
        <v>248</v>
      </c>
      <c r="AM15" s="11">
        <v>215</v>
      </c>
      <c r="AN15" s="141" t="s">
        <v>75</v>
      </c>
      <c r="AO15" s="11">
        <f t="shared" si="19"/>
        <v>106</v>
      </c>
      <c r="AP15" s="11">
        <v>63</v>
      </c>
      <c r="AQ15" s="11">
        <v>43</v>
      </c>
      <c r="AR15" s="11">
        <f t="shared" si="20"/>
        <v>359</v>
      </c>
      <c r="AS15" s="11">
        <v>186</v>
      </c>
      <c r="AT15" s="11">
        <v>173</v>
      </c>
      <c r="AU15" s="11">
        <f t="shared" si="21"/>
        <v>91</v>
      </c>
      <c r="AV15" s="11">
        <v>45</v>
      </c>
      <c r="AW15" s="11">
        <v>46</v>
      </c>
      <c r="AX15" s="11">
        <f t="shared" si="22"/>
        <v>118</v>
      </c>
      <c r="AY15" s="11">
        <v>59</v>
      </c>
      <c r="AZ15" s="11">
        <v>59</v>
      </c>
      <c r="BA15" s="141" t="s">
        <v>75</v>
      </c>
      <c r="BB15" s="11">
        <f t="shared" si="23"/>
        <v>360</v>
      </c>
      <c r="BC15" s="11">
        <v>195</v>
      </c>
      <c r="BD15" s="11">
        <v>165</v>
      </c>
      <c r="BE15" s="11">
        <f t="shared" si="24"/>
        <v>229</v>
      </c>
      <c r="BF15" s="11">
        <v>113</v>
      </c>
      <c r="BG15" s="11">
        <v>116</v>
      </c>
      <c r="BH15" s="143"/>
      <c r="BI15" s="143"/>
      <c r="BJ15" s="143"/>
      <c r="BK15" s="143"/>
      <c r="BL15" s="143"/>
      <c r="BM15" s="143"/>
    </row>
    <row r="16" spans="1:75" ht="18.75" customHeight="1">
      <c r="A16" s="141" t="s">
        <v>85</v>
      </c>
      <c r="B16" s="138">
        <f t="shared" si="5"/>
        <v>6056</v>
      </c>
      <c r="C16" s="137">
        <f t="shared" si="6"/>
        <v>3306</v>
      </c>
      <c r="D16" s="137">
        <f t="shared" si="7"/>
        <v>2750</v>
      </c>
      <c r="E16" s="145">
        <f t="shared" si="8"/>
        <v>367</v>
      </c>
      <c r="F16" s="145">
        <v>213</v>
      </c>
      <c r="G16" s="145">
        <v>154</v>
      </c>
      <c r="H16" s="145">
        <f t="shared" si="9"/>
        <v>211</v>
      </c>
      <c r="I16" s="145">
        <v>102</v>
      </c>
      <c r="J16" s="145">
        <v>109</v>
      </c>
      <c r="K16" s="145">
        <f t="shared" si="10"/>
        <v>555</v>
      </c>
      <c r="L16" s="145">
        <v>287</v>
      </c>
      <c r="M16" s="145">
        <v>268</v>
      </c>
      <c r="N16" s="141" t="s">
        <v>85</v>
      </c>
      <c r="O16" s="145">
        <f t="shared" si="11"/>
        <v>208</v>
      </c>
      <c r="P16" s="145">
        <v>127</v>
      </c>
      <c r="Q16" s="145">
        <v>81</v>
      </c>
      <c r="R16" s="11">
        <f t="shared" si="12"/>
        <v>601</v>
      </c>
      <c r="S16" s="11">
        <v>315</v>
      </c>
      <c r="T16" s="11">
        <v>286</v>
      </c>
      <c r="U16" s="11">
        <f t="shared" si="13"/>
        <v>823</v>
      </c>
      <c r="V16" s="11">
        <v>419</v>
      </c>
      <c r="W16" s="11">
        <v>404</v>
      </c>
      <c r="X16" s="11">
        <f t="shared" si="14"/>
        <v>802</v>
      </c>
      <c r="Y16" s="11">
        <v>445</v>
      </c>
      <c r="Z16" s="11">
        <v>357</v>
      </c>
      <c r="AA16" s="141" t="s">
        <v>85</v>
      </c>
      <c r="AB16" s="11">
        <f t="shared" si="15"/>
        <v>190</v>
      </c>
      <c r="AC16" s="11">
        <v>104</v>
      </c>
      <c r="AD16" s="11">
        <v>86</v>
      </c>
      <c r="AE16" s="11">
        <f t="shared" si="16"/>
        <v>122</v>
      </c>
      <c r="AF16" s="11">
        <v>79</v>
      </c>
      <c r="AG16" s="11">
        <v>43</v>
      </c>
      <c r="AH16" s="11">
        <f t="shared" si="17"/>
        <v>625</v>
      </c>
      <c r="AI16" s="11">
        <v>383</v>
      </c>
      <c r="AJ16" s="11">
        <v>242</v>
      </c>
      <c r="AK16" s="11">
        <f t="shared" si="18"/>
        <v>552</v>
      </c>
      <c r="AL16" s="11">
        <v>304</v>
      </c>
      <c r="AM16" s="11">
        <v>248</v>
      </c>
      <c r="AN16" s="141" t="s">
        <v>85</v>
      </c>
      <c r="AO16" s="11">
        <f t="shared" si="19"/>
        <v>76</v>
      </c>
      <c r="AP16" s="11">
        <v>36</v>
      </c>
      <c r="AQ16" s="11">
        <v>40</v>
      </c>
      <c r="AR16" s="11">
        <f t="shared" si="20"/>
        <v>242</v>
      </c>
      <c r="AS16" s="11">
        <v>135</v>
      </c>
      <c r="AT16" s="11">
        <v>107</v>
      </c>
      <c r="AU16" s="11">
        <f t="shared" si="21"/>
        <v>69</v>
      </c>
      <c r="AV16" s="11">
        <v>29</v>
      </c>
      <c r="AW16" s="11">
        <v>40</v>
      </c>
      <c r="AX16" s="11">
        <f t="shared" si="22"/>
        <v>80</v>
      </c>
      <c r="AY16" s="11">
        <v>35</v>
      </c>
      <c r="AZ16" s="11">
        <v>45</v>
      </c>
      <c r="BA16" s="141" t="s">
        <v>85</v>
      </c>
      <c r="BB16" s="11">
        <f t="shared" si="23"/>
        <v>352</v>
      </c>
      <c r="BC16" s="11">
        <v>201</v>
      </c>
      <c r="BD16" s="11">
        <v>151</v>
      </c>
      <c r="BE16" s="11">
        <f t="shared" si="24"/>
        <v>181</v>
      </c>
      <c r="BF16" s="11">
        <v>92</v>
      </c>
      <c r="BG16" s="11">
        <v>89</v>
      </c>
      <c r="BH16" s="143"/>
      <c r="BI16" s="143"/>
      <c r="BJ16" s="143"/>
      <c r="BK16" s="143"/>
      <c r="BL16" s="143"/>
      <c r="BM16" s="143"/>
    </row>
    <row r="17" spans="1:65" ht="18.75" customHeight="1">
      <c r="A17" s="141" t="s">
        <v>95</v>
      </c>
      <c r="B17" s="138">
        <f t="shared" si="5"/>
        <v>5873</v>
      </c>
      <c r="C17" s="137">
        <f t="shared" si="6"/>
        <v>3166</v>
      </c>
      <c r="D17" s="137">
        <f t="shared" si="7"/>
        <v>2707</v>
      </c>
      <c r="E17" s="145">
        <f t="shared" si="8"/>
        <v>338</v>
      </c>
      <c r="F17" s="145">
        <v>194</v>
      </c>
      <c r="G17" s="145">
        <v>144</v>
      </c>
      <c r="H17" s="145">
        <f t="shared" si="9"/>
        <v>209</v>
      </c>
      <c r="I17" s="145">
        <v>110</v>
      </c>
      <c r="J17" s="145">
        <v>99</v>
      </c>
      <c r="K17" s="145">
        <f t="shared" si="10"/>
        <v>507</v>
      </c>
      <c r="L17" s="145">
        <v>259</v>
      </c>
      <c r="M17" s="145">
        <v>248</v>
      </c>
      <c r="N17" s="141" t="s">
        <v>95</v>
      </c>
      <c r="O17" s="145">
        <f t="shared" si="11"/>
        <v>234</v>
      </c>
      <c r="P17" s="145">
        <v>125</v>
      </c>
      <c r="Q17" s="145">
        <v>109</v>
      </c>
      <c r="R17" s="11">
        <f t="shared" si="12"/>
        <v>537</v>
      </c>
      <c r="S17" s="11">
        <v>290</v>
      </c>
      <c r="T17" s="11">
        <v>247</v>
      </c>
      <c r="U17" s="11">
        <f t="shared" si="13"/>
        <v>765</v>
      </c>
      <c r="V17" s="11">
        <v>403</v>
      </c>
      <c r="W17" s="11">
        <v>362</v>
      </c>
      <c r="X17" s="11">
        <f t="shared" si="14"/>
        <v>694</v>
      </c>
      <c r="Y17" s="11">
        <v>383</v>
      </c>
      <c r="Z17" s="11">
        <v>311</v>
      </c>
      <c r="AA17" s="141" t="s">
        <v>95</v>
      </c>
      <c r="AB17" s="11">
        <f t="shared" si="15"/>
        <v>203</v>
      </c>
      <c r="AC17" s="11">
        <v>94</v>
      </c>
      <c r="AD17" s="11">
        <v>109</v>
      </c>
      <c r="AE17" s="11">
        <f t="shared" si="16"/>
        <v>103</v>
      </c>
      <c r="AF17" s="11">
        <v>62</v>
      </c>
      <c r="AG17" s="11">
        <v>41</v>
      </c>
      <c r="AH17" s="11">
        <f t="shared" si="17"/>
        <v>639</v>
      </c>
      <c r="AI17" s="11">
        <v>380</v>
      </c>
      <c r="AJ17" s="11">
        <v>259</v>
      </c>
      <c r="AK17" s="11">
        <f t="shared" si="18"/>
        <v>540</v>
      </c>
      <c r="AL17" s="11">
        <v>280</v>
      </c>
      <c r="AM17" s="11">
        <v>260</v>
      </c>
      <c r="AN17" s="141" t="s">
        <v>95</v>
      </c>
      <c r="AO17" s="11">
        <f t="shared" si="19"/>
        <v>79</v>
      </c>
      <c r="AP17" s="11">
        <v>41</v>
      </c>
      <c r="AQ17" s="11">
        <v>38</v>
      </c>
      <c r="AR17" s="11">
        <f t="shared" si="20"/>
        <v>313</v>
      </c>
      <c r="AS17" s="11">
        <v>158</v>
      </c>
      <c r="AT17" s="11">
        <v>155</v>
      </c>
      <c r="AU17" s="11">
        <f t="shared" si="21"/>
        <v>74</v>
      </c>
      <c r="AV17" s="11">
        <v>44</v>
      </c>
      <c r="AW17" s="11">
        <v>30</v>
      </c>
      <c r="AX17" s="11">
        <f t="shared" si="22"/>
        <v>101</v>
      </c>
      <c r="AY17" s="11">
        <v>51</v>
      </c>
      <c r="AZ17" s="11">
        <v>50</v>
      </c>
      <c r="BA17" s="141" t="s">
        <v>95</v>
      </c>
      <c r="BB17" s="11">
        <f t="shared" si="23"/>
        <v>334</v>
      </c>
      <c r="BC17" s="11">
        <v>184</v>
      </c>
      <c r="BD17" s="11">
        <v>150</v>
      </c>
      <c r="BE17" s="11">
        <f t="shared" si="24"/>
        <v>203</v>
      </c>
      <c r="BF17" s="11">
        <v>108</v>
      </c>
      <c r="BG17" s="11">
        <v>95</v>
      </c>
      <c r="BH17" s="143"/>
      <c r="BI17" s="143"/>
      <c r="BJ17" s="143"/>
      <c r="BK17" s="143"/>
      <c r="BL17" s="143"/>
      <c r="BM17" s="143"/>
    </row>
    <row r="18" spans="1:65" ht="18.75" customHeight="1">
      <c r="A18" s="141" t="s">
        <v>104</v>
      </c>
      <c r="B18" s="138">
        <f t="shared" si="5"/>
        <v>6571</v>
      </c>
      <c r="C18" s="137">
        <f t="shared" si="6"/>
        <v>3446</v>
      </c>
      <c r="D18" s="137">
        <f t="shared" si="7"/>
        <v>3125</v>
      </c>
      <c r="E18" s="145">
        <f t="shared" si="8"/>
        <v>358</v>
      </c>
      <c r="F18" s="145">
        <v>200</v>
      </c>
      <c r="G18" s="145">
        <v>158</v>
      </c>
      <c r="H18" s="145">
        <f t="shared" si="9"/>
        <v>270</v>
      </c>
      <c r="I18" s="145">
        <v>145</v>
      </c>
      <c r="J18" s="145">
        <v>125</v>
      </c>
      <c r="K18" s="145">
        <f t="shared" si="10"/>
        <v>606</v>
      </c>
      <c r="L18" s="145">
        <v>300</v>
      </c>
      <c r="M18" s="145">
        <v>306</v>
      </c>
      <c r="N18" s="141" t="s">
        <v>104</v>
      </c>
      <c r="O18" s="145">
        <f t="shared" si="11"/>
        <v>317</v>
      </c>
      <c r="P18" s="145">
        <v>153</v>
      </c>
      <c r="Q18" s="145">
        <v>164</v>
      </c>
      <c r="R18" s="11">
        <f t="shared" si="12"/>
        <v>677</v>
      </c>
      <c r="S18" s="11">
        <v>361</v>
      </c>
      <c r="T18" s="11">
        <v>316</v>
      </c>
      <c r="U18" s="11">
        <f t="shared" si="13"/>
        <v>751</v>
      </c>
      <c r="V18" s="11">
        <v>379</v>
      </c>
      <c r="W18" s="11">
        <v>372</v>
      </c>
      <c r="X18" s="11">
        <f t="shared" si="14"/>
        <v>723</v>
      </c>
      <c r="Y18" s="11">
        <v>383</v>
      </c>
      <c r="Z18" s="11">
        <v>340</v>
      </c>
      <c r="AA18" s="141" t="s">
        <v>104</v>
      </c>
      <c r="AB18" s="11">
        <f t="shared" si="15"/>
        <v>276</v>
      </c>
      <c r="AC18" s="11">
        <v>138</v>
      </c>
      <c r="AD18" s="11">
        <v>138</v>
      </c>
      <c r="AE18" s="11">
        <f t="shared" si="16"/>
        <v>122</v>
      </c>
      <c r="AF18" s="11">
        <v>71</v>
      </c>
      <c r="AG18" s="11">
        <v>51</v>
      </c>
      <c r="AH18" s="11">
        <f t="shared" si="17"/>
        <v>637</v>
      </c>
      <c r="AI18" s="11">
        <v>361</v>
      </c>
      <c r="AJ18" s="11">
        <v>276</v>
      </c>
      <c r="AK18" s="11">
        <f t="shared" si="18"/>
        <v>586</v>
      </c>
      <c r="AL18" s="11">
        <v>296</v>
      </c>
      <c r="AM18" s="11">
        <v>290</v>
      </c>
      <c r="AN18" s="141" t="s">
        <v>104</v>
      </c>
      <c r="AO18" s="11">
        <f t="shared" si="19"/>
        <v>134</v>
      </c>
      <c r="AP18" s="11">
        <v>63</v>
      </c>
      <c r="AQ18" s="11">
        <v>71</v>
      </c>
      <c r="AR18" s="11">
        <f t="shared" si="20"/>
        <v>340</v>
      </c>
      <c r="AS18" s="11">
        <v>182</v>
      </c>
      <c r="AT18" s="11">
        <v>158</v>
      </c>
      <c r="AU18" s="11">
        <f t="shared" si="21"/>
        <v>85</v>
      </c>
      <c r="AV18" s="11">
        <v>43</v>
      </c>
      <c r="AW18" s="11">
        <v>42</v>
      </c>
      <c r="AX18" s="11">
        <f t="shared" si="22"/>
        <v>127</v>
      </c>
      <c r="AY18" s="11">
        <v>73</v>
      </c>
      <c r="AZ18" s="11">
        <v>54</v>
      </c>
      <c r="BA18" s="141" t="s">
        <v>104</v>
      </c>
      <c r="BB18" s="11">
        <f t="shared" si="23"/>
        <v>346</v>
      </c>
      <c r="BC18" s="11">
        <v>197</v>
      </c>
      <c r="BD18" s="11">
        <v>149</v>
      </c>
      <c r="BE18" s="11">
        <f t="shared" si="24"/>
        <v>216</v>
      </c>
      <c r="BF18" s="11">
        <v>101</v>
      </c>
      <c r="BG18" s="11">
        <v>115</v>
      </c>
      <c r="BH18" s="143"/>
      <c r="BI18" s="143"/>
      <c r="BJ18" s="143"/>
      <c r="BK18" s="143"/>
      <c r="BL18" s="143"/>
      <c r="BM18" s="143"/>
    </row>
    <row r="19" spans="1:65" ht="18.75" customHeight="1">
      <c r="A19" s="141" t="s">
        <v>112</v>
      </c>
      <c r="B19" s="138">
        <f t="shared" si="5"/>
        <v>7001</v>
      </c>
      <c r="C19" s="137">
        <f t="shared" si="6"/>
        <v>3597</v>
      </c>
      <c r="D19" s="137">
        <f t="shared" si="7"/>
        <v>3404</v>
      </c>
      <c r="E19" s="145">
        <f t="shared" si="8"/>
        <v>337</v>
      </c>
      <c r="F19" s="145">
        <v>183</v>
      </c>
      <c r="G19" s="145">
        <v>154</v>
      </c>
      <c r="H19" s="145">
        <f t="shared" si="9"/>
        <v>384</v>
      </c>
      <c r="I19" s="145">
        <v>173</v>
      </c>
      <c r="J19" s="145">
        <v>211</v>
      </c>
      <c r="K19" s="145">
        <f t="shared" si="10"/>
        <v>678</v>
      </c>
      <c r="L19" s="145">
        <v>356</v>
      </c>
      <c r="M19" s="145">
        <v>322</v>
      </c>
      <c r="N19" s="141" t="s">
        <v>112</v>
      </c>
      <c r="O19" s="145">
        <f t="shared" si="11"/>
        <v>360</v>
      </c>
      <c r="P19" s="145">
        <v>185</v>
      </c>
      <c r="Q19" s="145">
        <v>175</v>
      </c>
      <c r="R19" s="11">
        <f t="shared" si="12"/>
        <v>686</v>
      </c>
      <c r="S19" s="11">
        <v>344</v>
      </c>
      <c r="T19" s="11">
        <v>342</v>
      </c>
      <c r="U19" s="11">
        <f t="shared" si="13"/>
        <v>797</v>
      </c>
      <c r="V19" s="11">
        <v>396</v>
      </c>
      <c r="W19" s="11">
        <v>401</v>
      </c>
      <c r="X19" s="11">
        <f t="shared" si="14"/>
        <v>773</v>
      </c>
      <c r="Y19" s="11">
        <v>397</v>
      </c>
      <c r="Z19" s="11">
        <v>376</v>
      </c>
      <c r="AA19" s="141" t="s">
        <v>112</v>
      </c>
      <c r="AB19" s="11">
        <f t="shared" si="15"/>
        <v>279</v>
      </c>
      <c r="AC19" s="11">
        <v>154</v>
      </c>
      <c r="AD19" s="11">
        <v>125</v>
      </c>
      <c r="AE19" s="11">
        <f t="shared" si="16"/>
        <v>110</v>
      </c>
      <c r="AF19" s="11">
        <v>57</v>
      </c>
      <c r="AG19" s="11">
        <v>53</v>
      </c>
      <c r="AH19" s="11">
        <f t="shared" si="17"/>
        <v>619</v>
      </c>
      <c r="AI19" s="11">
        <v>343</v>
      </c>
      <c r="AJ19" s="11">
        <v>276</v>
      </c>
      <c r="AK19" s="11">
        <f t="shared" si="18"/>
        <v>654</v>
      </c>
      <c r="AL19" s="11">
        <v>349</v>
      </c>
      <c r="AM19" s="11">
        <v>305</v>
      </c>
      <c r="AN19" s="141" t="s">
        <v>112</v>
      </c>
      <c r="AO19" s="11">
        <f t="shared" si="19"/>
        <v>134</v>
      </c>
      <c r="AP19" s="11">
        <v>70</v>
      </c>
      <c r="AQ19" s="11">
        <v>64</v>
      </c>
      <c r="AR19" s="11">
        <f t="shared" si="20"/>
        <v>375</v>
      </c>
      <c r="AS19" s="11">
        <v>182</v>
      </c>
      <c r="AT19" s="11">
        <v>193</v>
      </c>
      <c r="AU19" s="11">
        <f t="shared" si="21"/>
        <v>117</v>
      </c>
      <c r="AV19" s="11">
        <v>58</v>
      </c>
      <c r="AW19" s="11">
        <v>59</v>
      </c>
      <c r="AX19" s="11">
        <f t="shared" si="22"/>
        <v>155</v>
      </c>
      <c r="AY19" s="11">
        <v>75</v>
      </c>
      <c r="AZ19" s="11">
        <v>80</v>
      </c>
      <c r="BA19" s="141" t="s">
        <v>112</v>
      </c>
      <c r="BB19" s="11">
        <f t="shared" si="23"/>
        <v>326</v>
      </c>
      <c r="BC19" s="11">
        <v>167</v>
      </c>
      <c r="BD19" s="11">
        <v>159</v>
      </c>
      <c r="BE19" s="11">
        <f t="shared" si="24"/>
        <v>217</v>
      </c>
      <c r="BF19" s="11">
        <v>108</v>
      </c>
      <c r="BG19" s="11">
        <v>109</v>
      </c>
      <c r="BH19" s="143"/>
      <c r="BI19" s="143"/>
      <c r="BJ19" s="143"/>
      <c r="BK19" s="143"/>
      <c r="BL19" s="143"/>
      <c r="BM19" s="143"/>
    </row>
    <row r="20" spans="1:65" ht="18.75" customHeight="1">
      <c r="A20" s="141" t="s">
        <v>121</v>
      </c>
      <c r="B20" s="138">
        <f t="shared" si="5"/>
        <v>8415</v>
      </c>
      <c r="C20" s="137">
        <f t="shared" si="6"/>
        <v>4295</v>
      </c>
      <c r="D20" s="137">
        <f t="shared" si="7"/>
        <v>4120</v>
      </c>
      <c r="E20" s="145">
        <f t="shared" si="8"/>
        <v>418</v>
      </c>
      <c r="F20" s="145">
        <v>203</v>
      </c>
      <c r="G20" s="145">
        <v>215</v>
      </c>
      <c r="H20" s="145">
        <f t="shared" si="9"/>
        <v>502</v>
      </c>
      <c r="I20" s="145">
        <v>265</v>
      </c>
      <c r="J20" s="145">
        <v>237</v>
      </c>
      <c r="K20" s="145">
        <f t="shared" si="10"/>
        <v>869</v>
      </c>
      <c r="L20" s="145">
        <v>427</v>
      </c>
      <c r="M20" s="145">
        <v>442</v>
      </c>
      <c r="N20" s="141" t="s">
        <v>121</v>
      </c>
      <c r="O20" s="145">
        <f t="shared" si="11"/>
        <v>392</v>
      </c>
      <c r="P20" s="145">
        <v>198</v>
      </c>
      <c r="Q20" s="145">
        <v>194</v>
      </c>
      <c r="R20" s="11">
        <f t="shared" si="12"/>
        <v>758</v>
      </c>
      <c r="S20" s="11">
        <v>373</v>
      </c>
      <c r="T20" s="11">
        <v>385</v>
      </c>
      <c r="U20" s="11">
        <f t="shared" si="13"/>
        <v>941</v>
      </c>
      <c r="V20" s="11">
        <v>478</v>
      </c>
      <c r="W20" s="11">
        <v>463</v>
      </c>
      <c r="X20" s="10">
        <f t="shared" si="14"/>
        <v>1114</v>
      </c>
      <c r="Y20" s="11">
        <v>578</v>
      </c>
      <c r="Z20" s="11">
        <v>536</v>
      </c>
      <c r="AA20" s="141" t="s">
        <v>121</v>
      </c>
      <c r="AB20" s="11">
        <f t="shared" si="15"/>
        <v>299</v>
      </c>
      <c r="AC20" s="11">
        <v>146</v>
      </c>
      <c r="AD20" s="11">
        <v>153</v>
      </c>
      <c r="AE20" s="11">
        <f t="shared" si="16"/>
        <v>152</v>
      </c>
      <c r="AF20" s="11">
        <v>76</v>
      </c>
      <c r="AG20" s="11">
        <v>76</v>
      </c>
      <c r="AH20" s="11">
        <f t="shared" si="17"/>
        <v>693</v>
      </c>
      <c r="AI20" s="11">
        <v>379</v>
      </c>
      <c r="AJ20" s="11">
        <v>314</v>
      </c>
      <c r="AK20" s="11">
        <f t="shared" si="18"/>
        <v>671</v>
      </c>
      <c r="AL20" s="11">
        <v>352</v>
      </c>
      <c r="AM20" s="11">
        <v>319</v>
      </c>
      <c r="AN20" s="141" t="s">
        <v>121</v>
      </c>
      <c r="AO20" s="11">
        <f t="shared" si="19"/>
        <v>163</v>
      </c>
      <c r="AP20" s="11">
        <v>86</v>
      </c>
      <c r="AQ20" s="11">
        <v>77</v>
      </c>
      <c r="AR20" s="11">
        <f t="shared" si="20"/>
        <v>501</v>
      </c>
      <c r="AS20" s="11">
        <v>257</v>
      </c>
      <c r="AT20" s="11">
        <v>244</v>
      </c>
      <c r="AU20" s="11">
        <f t="shared" si="21"/>
        <v>136</v>
      </c>
      <c r="AV20" s="11">
        <v>69</v>
      </c>
      <c r="AW20" s="11">
        <v>67</v>
      </c>
      <c r="AX20" s="11">
        <f t="shared" si="22"/>
        <v>169</v>
      </c>
      <c r="AY20" s="11">
        <v>83</v>
      </c>
      <c r="AZ20" s="11">
        <v>86</v>
      </c>
      <c r="BA20" s="141" t="s">
        <v>121</v>
      </c>
      <c r="BB20" s="11">
        <f t="shared" si="23"/>
        <v>410</v>
      </c>
      <c r="BC20" s="11">
        <v>220</v>
      </c>
      <c r="BD20" s="11">
        <v>190</v>
      </c>
      <c r="BE20" s="11">
        <f t="shared" si="24"/>
        <v>227</v>
      </c>
      <c r="BF20" s="11">
        <v>105</v>
      </c>
      <c r="BG20" s="11">
        <v>122</v>
      </c>
      <c r="BH20" s="143"/>
      <c r="BI20" s="143"/>
      <c r="BJ20" s="143"/>
      <c r="BK20" s="143"/>
      <c r="BL20" s="143"/>
      <c r="BM20" s="143"/>
    </row>
    <row r="21" spans="1:65" ht="18.75" customHeight="1">
      <c r="A21" s="141" t="s">
        <v>128</v>
      </c>
      <c r="B21" s="138">
        <f t="shared" si="5"/>
        <v>8576</v>
      </c>
      <c r="C21" s="137">
        <f t="shared" si="6"/>
        <v>4364</v>
      </c>
      <c r="D21" s="137">
        <f t="shared" si="7"/>
        <v>4212</v>
      </c>
      <c r="E21" s="145">
        <f t="shared" si="8"/>
        <v>509</v>
      </c>
      <c r="F21" s="145">
        <v>273</v>
      </c>
      <c r="G21" s="145">
        <v>236</v>
      </c>
      <c r="H21" s="145">
        <f t="shared" si="9"/>
        <v>432</v>
      </c>
      <c r="I21" s="145">
        <v>209</v>
      </c>
      <c r="J21" s="145">
        <v>223</v>
      </c>
      <c r="K21" s="145">
        <f t="shared" si="10"/>
        <v>952</v>
      </c>
      <c r="L21" s="145">
        <v>463</v>
      </c>
      <c r="M21" s="145">
        <v>489</v>
      </c>
      <c r="N21" s="141" t="s">
        <v>128</v>
      </c>
      <c r="O21" s="145">
        <f t="shared" si="11"/>
        <v>367</v>
      </c>
      <c r="P21" s="145">
        <v>195</v>
      </c>
      <c r="Q21" s="145">
        <v>172</v>
      </c>
      <c r="R21" s="11">
        <f t="shared" si="12"/>
        <v>804</v>
      </c>
      <c r="S21" s="11">
        <v>406</v>
      </c>
      <c r="T21" s="11">
        <v>398</v>
      </c>
      <c r="U21" s="11">
        <f t="shared" si="13"/>
        <v>946</v>
      </c>
      <c r="V21" s="11">
        <v>474</v>
      </c>
      <c r="W21" s="11">
        <v>472</v>
      </c>
      <c r="X21" s="10">
        <f t="shared" si="14"/>
        <v>1056</v>
      </c>
      <c r="Y21" s="11">
        <v>554</v>
      </c>
      <c r="Z21" s="11">
        <v>502</v>
      </c>
      <c r="AA21" s="141" t="s">
        <v>128</v>
      </c>
      <c r="AB21" s="11">
        <f t="shared" si="15"/>
        <v>368</v>
      </c>
      <c r="AC21" s="11">
        <v>187</v>
      </c>
      <c r="AD21" s="11">
        <v>181</v>
      </c>
      <c r="AE21" s="11">
        <f t="shared" si="16"/>
        <v>135</v>
      </c>
      <c r="AF21" s="11">
        <v>80</v>
      </c>
      <c r="AG21" s="11">
        <v>55</v>
      </c>
      <c r="AH21" s="11">
        <f t="shared" si="17"/>
        <v>604</v>
      </c>
      <c r="AI21" s="11">
        <v>328</v>
      </c>
      <c r="AJ21" s="11">
        <v>276</v>
      </c>
      <c r="AK21" s="11">
        <f t="shared" si="18"/>
        <v>631</v>
      </c>
      <c r="AL21" s="11">
        <v>327</v>
      </c>
      <c r="AM21" s="11">
        <v>304</v>
      </c>
      <c r="AN21" s="141" t="s">
        <v>128</v>
      </c>
      <c r="AO21" s="11">
        <f t="shared" si="19"/>
        <v>148</v>
      </c>
      <c r="AP21" s="11">
        <v>67</v>
      </c>
      <c r="AQ21" s="11">
        <v>81</v>
      </c>
      <c r="AR21" s="11">
        <f t="shared" si="20"/>
        <v>534</v>
      </c>
      <c r="AS21" s="11">
        <v>254</v>
      </c>
      <c r="AT21" s="11">
        <v>280</v>
      </c>
      <c r="AU21" s="11">
        <f t="shared" si="21"/>
        <v>112</v>
      </c>
      <c r="AV21" s="11">
        <v>56</v>
      </c>
      <c r="AW21" s="11">
        <v>56</v>
      </c>
      <c r="AX21" s="11">
        <f t="shared" si="22"/>
        <v>212</v>
      </c>
      <c r="AY21" s="11">
        <v>110</v>
      </c>
      <c r="AZ21" s="11">
        <v>102</v>
      </c>
      <c r="BA21" s="141" t="s">
        <v>128</v>
      </c>
      <c r="BB21" s="11">
        <f t="shared" si="23"/>
        <v>468</v>
      </c>
      <c r="BC21" s="11">
        <v>241</v>
      </c>
      <c r="BD21" s="11">
        <v>227</v>
      </c>
      <c r="BE21" s="11">
        <f t="shared" si="24"/>
        <v>298</v>
      </c>
      <c r="BF21" s="11">
        <v>140</v>
      </c>
      <c r="BG21" s="11">
        <v>158</v>
      </c>
      <c r="BH21" s="143"/>
      <c r="BI21" s="143"/>
      <c r="BJ21" s="143"/>
      <c r="BK21" s="143"/>
      <c r="BL21" s="143"/>
      <c r="BM21" s="143"/>
    </row>
    <row r="22" spans="1:65" ht="18.75" customHeight="1">
      <c r="A22" s="141" t="s">
        <v>137</v>
      </c>
      <c r="B22" s="138">
        <f t="shared" si="5"/>
        <v>7150</v>
      </c>
      <c r="C22" s="137">
        <f t="shared" si="6"/>
        <v>3566</v>
      </c>
      <c r="D22" s="137">
        <f t="shared" si="7"/>
        <v>3584</v>
      </c>
      <c r="E22" s="145">
        <f t="shared" si="8"/>
        <v>494</v>
      </c>
      <c r="F22" s="145">
        <v>238</v>
      </c>
      <c r="G22" s="145">
        <v>256</v>
      </c>
      <c r="H22" s="145">
        <f t="shared" si="9"/>
        <v>305</v>
      </c>
      <c r="I22" s="145">
        <v>147</v>
      </c>
      <c r="J22" s="145">
        <v>158</v>
      </c>
      <c r="K22" s="145">
        <f t="shared" si="10"/>
        <v>789</v>
      </c>
      <c r="L22" s="145">
        <v>398</v>
      </c>
      <c r="M22" s="145">
        <v>391</v>
      </c>
      <c r="N22" s="141" t="s">
        <v>137</v>
      </c>
      <c r="O22" s="145">
        <f t="shared" si="11"/>
        <v>298</v>
      </c>
      <c r="P22" s="145">
        <v>153</v>
      </c>
      <c r="Q22" s="145">
        <v>145</v>
      </c>
      <c r="R22" s="11">
        <f t="shared" si="12"/>
        <v>641</v>
      </c>
      <c r="S22" s="11">
        <v>332</v>
      </c>
      <c r="T22" s="11">
        <v>309</v>
      </c>
      <c r="U22" s="11">
        <f t="shared" si="13"/>
        <v>807</v>
      </c>
      <c r="V22" s="11">
        <v>408</v>
      </c>
      <c r="W22" s="11">
        <v>399</v>
      </c>
      <c r="X22" s="11">
        <f t="shared" si="14"/>
        <v>756</v>
      </c>
      <c r="Y22" s="11">
        <v>397</v>
      </c>
      <c r="Z22" s="11">
        <v>359</v>
      </c>
      <c r="AA22" s="141" t="s">
        <v>137</v>
      </c>
      <c r="AB22" s="11">
        <f t="shared" si="15"/>
        <v>301</v>
      </c>
      <c r="AC22" s="11">
        <v>142</v>
      </c>
      <c r="AD22" s="11">
        <v>159</v>
      </c>
      <c r="AE22" s="11">
        <f t="shared" si="16"/>
        <v>154</v>
      </c>
      <c r="AF22" s="11">
        <v>78</v>
      </c>
      <c r="AG22" s="11">
        <v>76</v>
      </c>
      <c r="AH22" s="11">
        <f t="shared" si="17"/>
        <v>406</v>
      </c>
      <c r="AI22" s="11">
        <v>212</v>
      </c>
      <c r="AJ22" s="11">
        <v>194</v>
      </c>
      <c r="AK22" s="11">
        <f t="shared" si="18"/>
        <v>500</v>
      </c>
      <c r="AL22" s="11">
        <v>258</v>
      </c>
      <c r="AM22" s="11">
        <v>242</v>
      </c>
      <c r="AN22" s="141" t="s">
        <v>137</v>
      </c>
      <c r="AO22" s="11">
        <f t="shared" si="19"/>
        <v>147</v>
      </c>
      <c r="AP22" s="11">
        <v>79</v>
      </c>
      <c r="AQ22" s="11">
        <v>68</v>
      </c>
      <c r="AR22" s="11">
        <f t="shared" si="20"/>
        <v>473</v>
      </c>
      <c r="AS22" s="11">
        <v>238</v>
      </c>
      <c r="AT22" s="11">
        <v>235</v>
      </c>
      <c r="AU22" s="11">
        <f t="shared" si="21"/>
        <v>151</v>
      </c>
      <c r="AV22" s="11">
        <v>70</v>
      </c>
      <c r="AW22" s="11">
        <v>81</v>
      </c>
      <c r="AX22" s="11">
        <f t="shared" si="22"/>
        <v>163</v>
      </c>
      <c r="AY22" s="11">
        <v>80</v>
      </c>
      <c r="AZ22" s="11">
        <v>83</v>
      </c>
      <c r="BA22" s="141" t="s">
        <v>137</v>
      </c>
      <c r="BB22" s="11">
        <f t="shared" si="23"/>
        <v>438</v>
      </c>
      <c r="BC22" s="11">
        <v>207</v>
      </c>
      <c r="BD22" s="11">
        <v>231</v>
      </c>
      <c r="BE22" s="11">
        <f t="shared" si="24"/>
        <v>327</v>
      </c>
      <c r="BF22" s="11">
        <v>129</v>
      </c>
      <c r="BG22" s="11">
        <v>198</v>
      </c>
      <c r="BH22" s="143"/>
      <c r="BI22" s="143"/>
      <c r="BJ22" s="143"/>
      <c r="BK22" s="143"/>
      <c r="BL22" s="143"/>
      <c r="BM22" s="143"/>
    </row>
    <row r="23" spans="1:65" ht="18.75" customHeight="1">
      <c r="A23" s="141" t="s">
        <v>146</v>
      </c>
      <c r="B23" s="138">
        <f t="shared" si="5"/>
        <v>6659</v>
      </c>
      <c r="C23" s="137">
        <f t="shared" si="6"/>
        <v>3287</v>
      </c>
      <c r="D23" s="137">
        <f t="shared" si="7"/>
        <v>3372</v>
      </c>
      <c r="E23" s="145">
        <f t="shared" si="8"/>
        <v>486</v>
      </c>
      <c r="F23" s="145">
        <v>240</v>
      </c>
      <c r="G23" s="145">
        <v>246</v>
      </c>
      <c r="H23" s="145">
        <f t="shared" si="9"/>
        <v>278</v>
      </c>
      <c r="I23" s="145">
        <v>132</v>
      </c>
      <c r="J23" s="145">
        <v>146</v>
      </c>
      <c r="K23" s="145">
        <f t="shared" si="10"/>
        <v>629</v>
      </c>
      <c r="L23" s="145">
        <v>324</v>
      </c>
      <c r="M23" s="145">
        <v>305</v>
      </c>
      <c r="N23" s="141" t="s">
        <v>146</v>
      </c>
      <c r="O23" s="145">
        <f t="shared" si="11"/>
        <v>281</v>
      </c>
      <c r="P23" s="145">
        <v>125</v>
      </c>
      <c r="Q23" s="145">
        <v>156</v>
      </c>
      <c r="R23" s="11">
        <f t="shared" si="12"/>
        <v>618</v>
      </c>
      <c r="S23" s="11">
        <v>297</v>
      </c>
      <c r="T23" s="11">
        <v>321</v>
      </c>
      <c r="U23" s="11">
        <f t="shared" si="13"/>
        <v>606</v>
      </c>
      <c r="V23" s="11">
        <v>301</v>
      </c>
      <c r="W23" s="11">
        <v>305</v>
      </c>
      <c r="X23" s="11">
        <f t="shared" si="14"/>
        <v>578</v>
      </c>
      <c r="Y23" s="11">
        <v>308</v>
      </c>
      <c r="Z23" s="11">
        <v>270</v>
      </c>
      <c r="AA23" s="141" t="s">
        <v>146</v>
      </c>
      <c r="AB23" s="11">
        <f t="shared" si="15"/>
        <v>339</v>
      </c>
      <c r="AC23" s="11">
        <v>173</v>
      </c>
      <c r="AD23" s="11">
        <v>166</v>
      </c>
      <c r="AE23" s="11">
        <f t="shared" si="16"/>
        <v>165</v>
      </c>
      <c r="AF23" s="11">
        <v>78</v>
      </c>
      <c r="AG23" s="11">
        <v>87</v>
      </c>
      <c r="AH23" s="11">
        <f t="shared" si="17"/>
        <v>368</v>
      </c>
      <c r="AI23" s="11">
        <v>188</v>
      </c>
      <c r="AJ23" s="11">
        <v>180</v>
      </c>
      <c r="AK23" s="11">
        <f t="shared" si="18"/>
        <v>470</v>
      </c>
      <c r="AL23" s="11">
        <v>228</v>
      </c>
      <c r="AM23" s="11">
        <v>242</v>
      </c>
      <c r="AN23" s="141" t="s">
        <v>146</v>
      </c>
      <c r="AO23" s="11">
        <f t="shared" si="19"/>
        <v>198</v>
      </c>
      <c r="AP23" s="11">
        <v>80</v>
      </c>
      <c r="AQ23" s="11">
        <v>118</v>
      </c>
      <c r="AR23" s="11">
        <f t="shared" si="20"/>
        <v>475</v>
      </c>
      <c r="AS23" s="11">
        <v>238</v>
      </c>
      <c r="AT23" s="11">
        <v>237</v>
      </c>
      <c r="AU23" s="11">
        <f t="shared" si="21"/>
        <v>156</v>
      </c>
      <c r="AV23" s="11">
        <v>79</v>
      </c>
      <c r="AW23" s="11">
        <v>77</v>
      </c>
      <c r="AX23" s="11">
        <f t="shared" si="22"/>
        <v>205</v>
      </c>
      <c r="AY23" s="11">
        <v>101</v>
      </c>
      <c r="AZ23" s="11">
        <v>104</v>
      </c>
      <c r="BA23" s="141" t="s">
        <v>146</v>
      </c>
      <c r="BB23" s="11">
        <f t="shared" si="23"/>
        <v>344</v>
      </c>
      <c r="BC23" s="11">
        <v>170</v>
      </c>
      <c r="BD23" s="11">
        <v>174</v>
      </c>
      <c r="BE23" s="11">
        <f t="shared" si="24"/>
        <v>463</v>
      </c>
      <c r="BF23" s="11">
        <v>225</v>
      </c>
      <c r="BG23" s="11">
        <v>238</v>
      </c>
      <c r="BH23" s="143"/>
      <c r="BI23" s="143"/>
      <c r="BJ23" s="143"/>
      <c r="BK23" s="143"/>
      <c r="BL23" s="143"/>
      <c r="BM23" s="143"/>
    </row>
    <row r="24" spans="1:65" ht="18.75" customHeight="1">
      <c r="A24" s="141" t="s">
        <v>155</v>
      </c>
      <c r="B24" s="138">
        <f t="shared" si="5"/>
        <v>6287</v>
      </c>
      <c r="C24" s="137">
        <f t="shared" si="6"/>
        <v>3043</v>
      </c>
      <c r="D24" s="137">
        <f t="shared" si="7"/>
        <v>3244</v>
      </c>
      <c r="E24" s="145">
        <f t="shared" si="8"/>
        <v>438</v>
      </c>
      <c r="F24" s="145">
        <v>206</v>
      </c>
      <c r="G24" s="145">
        <v>232</v>
      </c>
      <c r="H24" s="145">
        <f t="shared" si="9"/>
        <v>323</v>
      </c>
      <c r="I24" s="145">
        <v>151</v>
      </c>
      <c r="J24" s="145">
        <v>172</v>
      </c>
      <c r="K24" s="145">
        <f t="shared" si="10"/>
        <v>608</v>
      </c>
      <c r="L24" s="145">
        <v>273</v>
      </c>
      <c r="M24" s="145">
        <v>335</v>
      </c>
      <c r="N24" s="141" t="s">
        <v>155</v>
      </c>
      <c r="O24" s="145">
        <f t="shared" si="11"/>
        <v>258</v>
      </c>
      <c r="P24" s="145">
        <v>116</v>
      </c>
      <c r="Q24" s="145">
        <v>142</v>
      </c>
      <c r="R24" s="11">
        <f t="shared" si="12"/>
        <v>519</v>
      </c>
      <c r="S24" s="11">
        <v>250</v>
      </c>
      <c r="T24" s="11">
        <v>269</v>
      </c>
      <c r="U24" s="11">
        <f t="shared" si="13"/>
        <v>559</v>
      </c>
      <c r="V24" s="11">
        <v>270</v>
      </c>
      <c r="W24" s="11">
        <v>289</v>
      </c>
      <c r="X24" s="11">
        <f t="shared" si="14"/>
        <v>492</v>
      </c>
      <c r="Y24" s="11">
        <v>222</v>
      </c>
      <c r="Z24" s="11">
        <v>270</v>
      </c>
      <c r="AA24" s="141" t="s">
        <v>155</v>
      </c>
      <c r="AB24" s="11">
        <f t="shared" si="15"/>
        <v>330</v>
      </c>
      <c r="AC24" s="11">
        <v>167</v>
      </c>
      <c r="AD24" s="11">
        <v>163</v>
      </c>
      <c r="AE24" s="11">
        <f t="shared" si="16"/>
        <v>209</v>
      </c>
      <c r="AF24" s="11">
        <v>103</v>
      </c>
      <c r="AG24" s="11">
        <v>106</v>
      </c>
      <c r="AH24" s="11">
        <f t="shared" si="17"/>
        <v>317</v>
      </c>
      <c r="AI24" s="11">
        <v>173</v>
      </c>
      <c r="AJ24" s="11">
        <v>144</v>
      </c>
      <c r="AK24" s="11">
        <f t="shared" si="18"/>
        <v>408</v>
      </c>
      <c r="AL24" s="11">
        <v>213</v>
      </c>
      <c r="AM24" s="11">
        <v>195</v>
      </c>
      <c r="AN24" s="141" t="s">
        <v>155</v>
      </c>
      <c r="AO24" s="11">
        <f t="shared" si="19"/>
        <v>222</v>
      </c>
      <c r="AP24" s="11">
        <v>113</v>
      </c>
      <c r="AQ24" s="11">
        <v>109</v>
      </c>
      <c r="AR24" s="11">
        <f t="shared" si="20"/>
        <v>425</v>
      </c>
      <c r="AS24" s="11">
        <v>198</v>
      </c>
      <c r="AT24" s="11">
        <v>227</v>
      </c>
      <c r="AU24" s="11">
        <f t="shared" si="21"/>
        <v>206</v>
      </c>
      <c r="AV24" s="11">
        <v>104</v>
      </c>
      <c r="AW24" s="11">
        <v>102</v>
      </c>
      <c r="AX24" s="11">
        <f t="shared" si="22"/>
        <v>249</v>
      </c>
      <c r="AY24" s="11">
        <v>112</v>
      </c>
      <c r="AZ24" s="11">
        <v>137</v>
      </c>
      <c r="BA24" s="141" t="s">
        <v>155</v>
      </c>
      <c r="BB24" s="11">
        <f t="shared" si="23"/>
        <v>322</v>
      </c>
      <c r="BC24" s="11">
        <v>160</v>
      </c>
      <c r="BD24" s="11">
        <v>162</v>
      </c>
      <c r="BE24" s="11">
        <f t="shared" si="24"/>
        <v>402</v>
      </c>
      <c r="BF24" s="11">
        <v>212</v>
      </c>
      <c r="BG24" s="11">
        <v>190</v>
      </c>
      <c r="BH24" s="143"/>
      <c r="BI24" s="143"/>
      <c r="BJ24" s="143"/>
      <c r="BK24" s="143"/>
      <c r="BL24" s="143"/>
      <c r="BM24" s="143"/>
    </row>
    <row r="25" spans="1:65" ht="18.75" customHeight="1">
      <c r="A25" s="141" t="s">
        <v>162</v>
      </c>
      <c r="B25" s="138">
        <f t="shared" si="5"/>
        <v>7155</v>
      </c>
      <c r="C25" s="137">
        <f t="shared" si="6"/>
        <v>3485</v>
      </c>
      <c r="D25" s="137">
        <f t="shared" si="7"/>
        <v>3670</v>
      </c>
      <c r="E25" s="145">
        <f t="shared" si="8"/>
        <v>502</v>
      </c>
      <c r="F25" s="145">
        <v>244</v>
      </c>
      <c r="G25" s="145">
        <v>258</v>
      </c>
      <c r="H25" s="145">
        <f t="shared" si="9"/>
        <v>382</v>
      </c>
      <c r="I25" s="145">
        <v>189</v>
      </c>
      <c r="J25" s="145">
        <v>193</v>
      </c>
      <c r="K25" s="145">
        <f t="shared" si="10"/>
        <v>830</v>
      </c>
      <c r="L25" s="145">
        <v>383</v>
      </c>
      <c r="M25" s="145">
        <v>447</v>
      </c>
      <c r="N25" s="141" t="s">
        <v>162</v>
      </c>
      <c r="O25" s="145">
        <f t="shared" si="11"/>
        <v>340</v>
      </c>
      <c r="P25" s="145">
        <v>162</v>
      </c>
      <c r="Q25" s="145">
        <v>178</v>
      </c>
      <c r="R25" s="11">
        <f t="shared" si="12"/>
        <v>588</v>
      </c>
      <c r="S25" s="11">
        <v>274</v>
      </c>
      <c r="T25" s="11">
        <v>314</v>
      </c>
      <c r="U25" s="11">
        <f t="shared" si="13"/>
        <v>629</v>
      </c>
      <c r="V25" s="11">
        <v>322</v>
      </c>
      <c r="W25" s="11">
        <v>307</v>
      </c>
      <c r="X25" s="11">
        <f t="shared" si="14"/>
        <v>539</v>
      </c>
      <c r="Y25" s="11">
        <v>263</v>
      </c>
      <c r="Z25" s="11">
        <v>276</v>
      </c>
      <c r="AA25" s="141" t="s">
        <v>162</v>
      </c>
      <c r="AB25" s="11">
        <f t="shared" si="15"/>
        <v>393</v>
      </c>
      <c r="AC25" s="11">
        <v>193</v>
      </c>
      <c r="AD25" s="11">
        <v>200</v>
      </c>
      <c r="AE25" s="11">
        <f t="shared" si="16"/>
        <v>233</v>
      </c>
      <c r="AF25" s="11">
        <v>127</v>
      </c>
      <c r="AG25" s="11">
        <v>106</v>
      </c>
      <c r="AH25" s="11">
        <f t="shared" si="17"/>
        <v>374</v>
      </c>
      <c r="AI25" s="11">
        <v>172</v>
      </c>
      <c r="AJ25" s="11">
        <v>202</v>
      </c>
      <c r="AK25" s="11">
        <f t="shared" si="18"/>
        <v>436</v>
      </c>
      <c r="AL25" s="11">
        <v>208</v>
      </c>
      <c r="AM25" s="11">
        <v>228</v>
      </c>
      <c r="AN25" s="141" t="s">
        <v>162</v>
      </c>
      <c r="AO25" s="11">
        <f t="shared" si="19"/>
        <v>230</v>
      </c>
      <c r="AP25" s="11">
        <v>121</v>
      </c>
      <c r="AQ25" s="11">
        <v>109</v>
      </c>
      <c r="AR25" s="11">
        <f t="shared" si="20"/>
        <v>458</v>
      </c>
      <c r="AS25" s="11">
        <v>239</v>
      </c>
      <c r="AT25" s="11">
        <v>219</v>
      </c>
      <c r="AU25" s="11">
        <f t="shared" si="21"/>
        <v>197</v>
      </c>
      <c r="AV25" s="11">
        <v>88</v>
      </c>
      <c r="AW25" s="11">
        <v>109</v>
      </c>
      <c r="AX25" s="11">
        <f t="shared" si="22"/>
        <v>252</v>
      </c>
      <c r="AY25" s="11">
        <v>129</v>
      </c>
      <c r="AZ25" s="11">
        <v>123</v>
      </c>
      <c r="BA25" s="141" t="s">
        <v>162</v>
      </c>
      <c r="BB25" s="11">
        <f t="shared" si="23"/>
        <v>415</v>
      </c>
      <c r="BC25" s="11">
        <v>193</v>
      </c>
      <c r="BD25" s="11">
        <v>222</v>
      </c>
      <c r="BE25" s="11">
        <f t="shared" si="24"/>
        <v>357</v>
      </c>
      <c r="BF25" s="11">
        <v>178</v>
      </c>
      <c r="BG25" s="11">
        <v>179</v>
      </c>
      <c r="BH25" s="143"/>
      <c r="BI25" s="143"/>
      <c r="BJ25" s="143"/>
      <c r="BK25" s="143"/>
      <c r="BL25" s="143"/>
      <c r="BM25" s="143"/>
    </row>
    <row r="26" spans="1:65" ht="18.75" customHeight="1">
      <c r="A26" s="141" t="s">
        <v>171</v>
      </c>
      <c r="B26" s="138">
        <f t="shared" si="5"/>
        <v>5810</v>
      </c>
      <c r="C26" s="137">
        <f t="shared" si="6"/>
        <v>2641</v>
      </c>
      <c r="D26" s="137">
        <f t="shared" si="7"/>
        <v>3169</v>
      </c>
      <c r="E26" s="145">
        <f t="shared" si="8"/>
        <v>434</v>
      </c>
      <c r="F26" s="145">
        <v>191</v>
      </c>
      <c r="G26" s="145">
        <v>243</v>
      </c>
      <c r="H26" s="145">
        <f t="shared" si="9"/>
        <v>351</v>
      </c>
      <c r="I26" s="145">
        <v>147</v>
      </c>
      <c r="J26" s="145">
        <v>204</v>
      </c>
      <c r="K26" s="145">
        <f t="shared" si="10"/>
        <v>702</v>
      </c>
      <c r="L26" s="145">
        <v>325</v>
      </c>
      <c r="M26" s="145">
        <v>377</v>
      </c>
      <c r="N26" s="141" t="s">
        <v>171</v>
      </c>
      <c r="O26" s="145">
        <f t="shared" si="11"/>
        <v>318</v>
      </c>
      <c r="P26" s="145">
        <v>148</v>
      </c>
      <c r="Q26" s="145">
        <v>170</v>
      </c>
      <c r="R26" s="11">
        <f t="shared" si="12"/>
        <v>474</v>
      </c>
      <c r="S26" s="11">
        <v>213</v>
      </c>
      <c r="T26" s="11">
        <v>261</v>
      </c>
      <c r="U26" s="11">
        <f t="shared" si="13"/>
        <v>439</v>
      </c>
      <c r="V26" s="11">
        <v>199</v>
      </c>
      <c r="W26" s="11">
        <v>240</v>
      </c>
      <c r="X26" s="11">
        <f t="shared" si="14"/>
        <v>479</v>
      </c>
      <c r="Y26" s="11">
        <v>197</v>
      </c>
      <c r="Z26" s="11">
        <v>282</v>
      </c>
      <c r="AA26" s="141" t="s">
        <v>171</v>
      </c>
      <c r="AB26" s="11">
        <f t="shared" si="15"/>
        <v>342</v>
      </c>
      <c r="AC26" s="11">
        <v>159</v>
      </c>
      <c r="AD26" s="11">
        <v>183</v>
      </c>
      <c r="AE26" s="11">
        <f t="shared" si="16"/>
        <v>158</v>
      </c>
      <c r="AF26" s="11">
        <v>67</v>
      </c>
      <c r="AG26" s="11">
        <v>91</v>
      </c>
      <c r="AH26" s="11">
        <f t="shared" si="17"/>
        <v>258</v>
      </c>
      <c r="AI26" s="11">
        <v>112</v>
      </c>
      <c r="AJ26" s="11">
        <v>146</v>
      </c>
      <c r="AK26" s="11">
        <f t="shared" si="18"/>
        <v>345</v>
      </c>
      <c r="AL26" s="11">
        <v>163</v>
      </c>
      <c r="AM26" s="11">
        <v>182</v>
      </c>
      <c r="AN26" s="141" t="s">
        <v>171</v>
      </c>
      <c r="AO26" s="11">
        <f t="shared" si="19"/>
        <v>166</v>
      </c>
      <c r="AP26" s="11">
        <v>78</v>
      </c>
      <c r="AQ26" s="11">
        <v>88</v>
      </c>
      <c r="AR26" s="11">
        <f t="shared" si="20"/>
        <v>410</v>
      </c>
      <c r="AS26" s="11">
        <v>188</v>
      </c>
      <c r="AT26" s="11">
        <v>222</v>
      </c>
      <c r="AU26" s="11">
        <f t="shared" si="21"/>
        <v>163</v>
      </c>
      <c r="AV26" s="11">
        <v>86</v>
      </c>
      <c r="AW26" s="11">
        <v>77</v>
      </c>
      <c r="AX26" s="11">
        <f t="shared" si="22"/>
        <v>206</v>
      </c>
      <c r="AY26" s="11">
        <v>99</v>
      </c>
      <c r="AZ26" s="11">
        <v>107</v>
      </c>
      <c r="BA26" s="141" t="s">
        <v>171</v>
      </c>
      <c r="BB26" s="11">
        <f t="shared" si="23"/>
        <v>380</v>
      </c>
      <c r="BC26" s="11">
        <v>160</v>
      </c>
      <c r="BD26" s="11">
        <v>220</v>
      </c>
      <c r="BE26" s="11">
        <f t="shared" si="24"/>
        <v>185</v>
      </c>
      <c r="BF26" s="11">
        <v>109</v>
      </c>
      <c r="BG26" s="11">
        <v>76</v>
      </c>
      <c r="BH26" s="143"/>
      <c r="BI26" s="143"/>
      <c r="BJ26" s="143"/>
      <c r="BK26" s="143"/>
      <c r="BL26" s="143"/>
      <c r="BM26" s="143"/>
    </row>
    <row r="27" spans="1:65" ht="18.75" customHeight="1">
      <c r="A27" s="141" t="s">
        <v>176</v>
      </c>
      <c r="B27" s="138">
        <f t="shared" si="5"/>
        <v>4447</v>
      </c>
      <c r="C27" s="137">
        <f t="shared" si="6"/>
        <v>1908</v>
      </c>
      <c r="D27" s="137">
        <f t="shared" si="7"/>
        <v>2539</v>
      </c>
      <c r="E27" s="145">
        <f t="shared" si="8"/>
        <v>358</v>
      </c>
      <c r="F27" s="145">
        <v>139</v>
      </c>
      <c r="G27" s="145">
        <v>219</v>
      </c>
      <c r="H27" s="145">
        <f t="shared" si="9"/>
        <v>284</v>
      </c>
      <c r="I27" s="145">
        <v>124</v>
      </c>
      <c r="J27" s="145">
        <v>160</v>
      </c>
      <c r="K27" s="145">
        <f t="shared" si="10"/>
        <v>523</v>
      </c>
      <c r="L27" s="145">
        <v>230</v>
      </c>
      <c r="M27" s="145">
        <v>293</v>
      </c>
      <c r="N27" s="141" t="s">
        <v>176</v>
      </c>
      <c r="O27" s="145">
        <f t="shared" si="11"/>
        <v>189</v>
      </c>
      <c r="P27" s="145">
        <v>92</v>
      </c>
      <c r="Q27" s="145">
        <v>97</v>
      </c>
      <c r="R27" s="11">
        <f t="shared" si="12"/>
        <v>308</v>
      </c>
      <c r="S27" s="11">
        <v>145</v>
      </c>
      <c r="T27" s="11">
        <v>163</v>
      </c>
      <c r="U27" s="11">
        <f t="shared" si="13"/>
        <v>342</v>
      </c>
      <c r="V27" s="11">
        <v>145</v>
      </c>
      <c r="W27" s="11">
        <v>197</v>
      </c>
      <c r="X27" s="11">
        <f t="shared" si="14"/>
        <v>376</v>
      </c>
      <c r="Y27" s="11">
        <v>169</v>
      </c>
      <c r="Z27" s="11">
        <v>207</v>
      </c>
      <c r="AA27" s="141" t="s">
        <v>176</v>
      </c>
      <c r="AB27" s="11">
        <f t="shared" si="15"/>
        <v>273</v>
      </c>
      <c r="AC27" s="11">
        <v>123</v>
      </c>
      <c r="AD27" s="11">
        <v>150</v>
      </c>
      <c r="AE27" s="11">
        <f t="shared" si="16"/>
        <v>129</v>
      </c>
      <c r="AF27" s="11">
        <v>46</v>
      </c>
      <c r="AG27" s="11">
        <v>83</v>
      </c>
      <c r="AH27" s="11">
        <f t="shared" si="17"/>
        <v>207</v>
      </c>
      <c r="AI27" s="11">
        <v>102</v>
      </c>
      <c r="AJ27" s="11">
        <v>105</v>
      </c>
      <c r="AK27" s="11">
        <f t="shared" si="18"/>
        <v>330</v>
      </c>
      <c r="AL27" s="11">
        <v>136</v>
      </c>
      <c r="AM27" s="11">
        <v>194</v>
      </c>
      <c r="AN27" s="141" t="s">
        <v>176</v>
      </c>
      <c r="AO27" s="11">
        <f t="shared" si="19"/>
        <v>119</v>
      </c>
      <c r="AP27" s="11">
        <v>53</v>
      </c>
      <c r="AQ27" s="11">
        <v>66</v>
      </c>
      <c r="AR27" s="11">
        <f t="shared" si="20"/>
        <v>312</v>
      </c>
      <c r="AS27" s="11">
        <v>128</v>
      </c>
      <c r="AT27" s="11">
        <v>184</v>
      </c>
      <c r="AU27" s="11">
        <f t="shared" si="21"/>
        <v>131</v>
      </c>
      <c r="AV27" s="11">
        <v>54</v>
      </c>
      <c r="AW27" s="11">
        <v>77</v>
      </c>
      <c r="AX27" s="11">
        <f t="shared" si="22"/>
        <v>137</v>
      </c>
      <c r="AY27" s="11">
        <v>63</v>
      </c>
      <c r="AZ27" s="11">
        <v>74</v>
      </c>
      <c r="BA27" s="141" t="s">
        <v>176</v>
      </c>
      <c r="BB27" s="11">
        <f t="shared" si="23"/>
        <v>311</v>
      </c>
      <c r="BC27" s="11">
        <v>126</v>
      </c>
      <c r="BD27" s="11">
        <v>185</v>
      </c>
      <c r="BE27" s="11">
        <f t="shared" si="24"/>
        <v>118</v>
      </c>
      <c r="BF27" s="11">
        <v>33</v>
      </c>
      <c r="BG27" s="11">
        <v>85</v>
      </c>
      <c r="BH27" s="143"/>
      <c r="BI27" s="143"/>
      <c r="BJ27" s="143"/>
      <c r="BK27" s="143"/>
      <c r="BL27" s="143"/>
      <c r="BM27" s="143"/>
    </row>
    <row r="28" spans="1:65" ht="18.75" customHeight="1">
      <c r="A28" s="141" t="s">
        <v>184</v>
      </c>
      <c r="B28" s="138">
        <f t="shared" si="5"/>
        <v>3170</v>
      </c>
      <c r="C28" s="137">
        <f t="shared" si="6"/>
        <v>1219</v>
      </c>
      <c r="D28" s="137">
        <f t="shared" si="7"/>
        <v>1951</v>
      </c>
      <c r="E28" s="145">
        <f t="shared" si="8"/>
        <v>295</v>
      </c>
      <c r="F28" s="145">
        <v>105</v>
      </c>
      <c r="G28" s="145">
        <v>190</v>
      </c>
      <c r="H28" s="145">
        <f t="shared" si="9"/>
        <v>219</v>
      </c>
      <c r="I28" s="145">
        <v>76</v>
      </c>
      <c r="J28" s="145">
        <v>143</v>
      </c>
      <c r="K28" s="145">
        <f t="shared" si="10"/>
        <v>298</v>
      </c>
      <c r="L28" s="145">
        <v>130</v>
      </c>
      <c r="M28" s="145">
        <v>168</v>
      </c>
      <c r="N28" s="141" t="s">
        <v>184</v>
      </c>
      <c r="O28" s="145">
        <f t="shared" si="11"/>
        <v>135</v>
      </c>
      <c r="P28" s="145">
        <v>51</v>
      </c>
      <c r="Q28" s="145">
        <v>84</v>
      </c>
      <c r="R28" s="11">
        <f t="shared" si="12"/>
        <v>222</v>
      </c>
      <c r="S28" s="11">
        <v>82</v>
      </c>
      <c r="T28" s="11">
        <v>140</v>
      </c>
      <c r="U28" s="11">
        <f t="shared" si="13"/>
        <v>231</v>
      </c>
      <c r="V28" s="11">
        <v>89</v>
      </c>
      <c r="W28" s="11">
        <v>142</v>
      </c>
      <c r="X28" s="11">
        <f t="shared" si="14"/>
        <v>236</v>
      </c>
      <c r="Y28" s="11">
        <v>98</v>
      </c>
      <c r="Z28" s="11">
        <v>138</v>
      </c>
      <c r="AA28" s="141" t="s">
        <v>184</v>
      </c>
      <c r="AB28" s="11">
        <f t="shared" si="15"/>
        <v>205</v>
      </c>
      <c r="AC28" s="11">
        <v>84</v>
      </c>
      <c r="AD28" s="11">
        <v>121</v>
      </c>
      <c r="AE28" s="11">
        <f t="shared" si="16"/>
        <v>103</v>
      </c>
      <c r="AF28" s="11">
        <v>47</v>
      </c>
      <c r="AG28" s="11">
        <v>56</v>
      </c>
      <c r="AH28" s="11">
        <f t="shared" si="17"/>
        <v>150</v>
      </c>
      <c r="AI28" s="11">
        <v>45</v>
      </c>
      <c r="AJ28" s="11">
        <v>105</v>
      </c>
      <c r="AK28" s="11">
        <f t="shared" si="18"/>
        <v>220</v>
      </c>
      <c r="AL28" s="11">
        <v>77</v>
      </c>
      <c r="AM28" s="11">
        <v>143</v>
      </c>
      <c r="AN28" s="141" t="s">
        <v>184</v>
      </c>
      <c r="AO28" s="11">
        <f t="shared" si="19"/>
        <v>83</v>
      </c>
      <c r="AP28" s="11">
        <v>37</v>
      </c>
      <c r="AQ28" s="11">
        <v>46</v>
      </c>
      <c r="AR28" s="11">
        <f t="shared" si="20"/>
        <v>222</v>
      </c>
      <c r="AS28" s="11">
        <v>88</v>
      </c>
      <c r="AT28" s="11">
        <v>134</v>
      </c>
      <c r="AU28" s="11">
        <f t="shared" si="21"/>
        <v>145</v>
      </c>
      <c r="AV28" s="11">
        <v>51</v>
      </c>
      <c r="AW28" s="11">
        <v>94</v>
      </c>
      <c r="AX28" s="11">
        <f t="shared" si="22"/>
        <v>127</v>
      </c>
      <c r="AY28" s="11">
        <v>44</v>
      </c>
      <c r="AZ28" s="11">
        <v>83</v>
      </c>
      <c r="BA28" s="141" t="s">
        <v>184</v>
      </c>
      <c r="BB28" s="11">
        <f t="shared" si="23"/>
        <v>198</v>
      </c>
      <c r="BC28" s="11">
        <v>82</v>
      </c>
      <c r="BD28" s="11">
        <v>116</v>
      </c>
      <c r="BE28" s="11">
        <f t="shared" si="24"/>
        <v>81</v>
      </c>
      <c r="BF28" s="11">
        <v>33</v>
      </c>
      <c r="BG28" s="11">
        <v>48</v>
      </c>
      <c r="BH28" s="143"/>
      <c r="BI28" s="143"/>
      <c r="BJ28" s="143"/>
      <c r="BK28" s="143"/>
      <c r="BL28" s="143"/>
      <c r="BM28" s="143"/>
    </row>
    <row r="29" spans="1:65" ht="18.75" customHeight="1">
      <c r="A29" s="141" t="s">
        <v>407</v>
      </c>
      <c r="B29" s="138">
        <f t="shared" si="5"/>
        <v>2074</v>
      </c>
      <c r="C29" s="137">
        <f t="shared" si="6"/>
        <v>584</v>
      </c>
      <c r="D29" s="137">
        <f t="shared" si="7"/>
        <v>1490</v>
      </c>
      <c r="E29" s="145">
        <f t="shared" si="8"/>
        <v>242</v>
      </c>
      <c r="F29" s="145">
        <v>64</v>
      </c>
      <c r="G29" s="145">
        <v>178</v>
      </c>
      <c r="H29" s="145">
        <f t="shared" si="9"/>
        <v>152</v>
      </c>
      <c r="I29" s="145">
        <v>43</v>
      </c>
      <c r="J29" s="145">
        <v>109</v>
      </c>
      <c r="K29" s="145">
        <f t="shared" si="10"/>
        <v>168</v>
      </c>
      <c r="L29" s="145">
        <v>44</v>
      </c>
      <c r="M29" s="145">
        <v>124</v>
      </c>
      <c r="N29" s="141" t="s">
        <v>407</v>
      </c>
      <c r="O29" s="145">
        <f t="shared" si="11"/>
        <v>86</v>
      </c>
      <c r="P29" s="145">
        <v>25</v>
      </c>
      <c r="Q29" s="145">
        <v>61</v>
      </c>
      <c r="R29" s="11">
        <f t="shared" si="12"/>
        <v>125</v>
      </c>
      <c r="S29" s="11">
        <v>44</v>
      </c>
      <c r="T29" s="11">
        <v>81</v>
      </c>
      <c r="U29" s="11">
        <f t="shared" si="13"/>
        <v>131</v>
      </c>
      <c r="V29" s="11">
        <v>40</v>
      </c>
      <c r="W29" s="11">
        <v>91</v>
      </c>
      <c r="X29" s="11">
        <f t="shared" si="14"/>
        <v>151</v>
      </c>
      <c r="Y29" s="11">
        <v>45</v>
      </c>
      <c r="Z29" s="11">
        <v>106</v>
      </c>
      <c r="AA29" s="141" t="s">
        <v>407</v>
      </c>
      <c r="AB29" s="11">
        <f t="shared" si="15"/>
        <v>143</v>
      </c>
      <c r="AC29" s="11">
        <v>30</v>
      </c>
      <c r="AD29" s="11">
        <v>113</v>
      </c>
      <c r="AE29" s="11">
        <f t="shared" si="16"/>
        <v>62</v>
      </c>
      <c r="AF29" s="11">
        <v>16</v>
      </c>
      <c r="AG29" s="11">
        <v>46</v>
      </c>
      <c r="AH29" s="11">
        <f t="shared" si="17"/>
        <v>90</v>
      </c>
      <c r="AI29" s="11">
        <v>22</v>
      </c>
      <c r="AJ29" s="11">
        <v>68</v>
      </c>
      <c r="AK29" s="11">
        <f t="shared" si="18"/>
        <v>127</v>
      </c>
      <c r="AL29" s="11">
        <v>33</v>
      </c>
      <c r="AM29" s="11">
        <v>94</v>
      </c>
      <c r="AN29" s="141" t="s">
        <v>407</v>
      </c>
      <c r="AO29" s="11">
        <f t="shared" si="19"/>
        <v>60</v>
      </c>
      <c r="AP29" s="11">
        <v>9</v>
      </c>
      <c r="AQ29" s="11">
        <v>51</v>
      </c>
      <c r="AR29" s="11">
        <f t="shared" si="20"/>
        <v>175</v>
      </c>
      <c r="AS29" s="11">
        <v>56</v>
      </c>
      <c r="AT29" s="11">
        <v>119</v>
      </c>
      <c r="AU29" s="11">
        <f t="shared" si="21"/>
        <v>104</v>
      </c>
      <c r="AV29" s="11">
        <v>34</v>
      </c>
      <c r="AW29" s="11">
        <v>70</v>
      </c>
      <c r="AX29" s="11">
        <f t="shared" si="22"/>
        <v>87</v>
      </c>
      <c r="AY29" s="11">
        <v>24</v>
      </c>
      <c r="AZ29" s="11">
        <v>63</v>
      </c>
      <c r="BA29" s="141" t="s">
        <v>407</v>
      </c>
      <c r="BB29" s="11">
        <f t="shared" si="23"/>
        <v>129</v>
      </c>
      <c r="BC29" s="11">
        <v>43</v>
      </c>
      <c r="BD29" s="11">
        <v>86</v>
      </c>
      <c r="BE29" s="11">
        <f t="shared" si="24"/>
        <v>42</v>
      </c>
      <c r="BF29" s="11">
        <v>12</v>
      </c>
      <c r="BG29" s="11">
        <v>30</v>
      </c>
      <c r="BH29" s="143"/>
      <c r="BI29" s="143"/>
      <c r="BJ29" s="143"/>
      <c r="BK29" s="143"/>
      <c r="BL29" s="143"/>
      <c r="BM29" s="143"/>
    </row>
    <row r="30" spans="1:65" ht="18.75" customHeight="1">
      <c r="A30" s="131"/>
      <c r="B30" s="136"/>
      <c r="C30" s="137"/>
      <c r="D30" s="137"/>
      <c r="E30" s="142"/>
      <c r="F30" s="142"/>
      <c r="G30" s="142"/>
      <c r="H30" s="142"/>
      <c r="I30" s="142"/>
      <c r="J30" s="142"/>
      <c r="K30" s="146"/>
      <c r="L30" s="146"/>
      <c r="M30" s="146"/>
      <c r="N30" s="131"/>
      <c r="O30" s="144"/>
      <c r="P30" s="142"/>
      <c r="Q30" s="142"/>
      <c r="R30" s="142"/>
      <c r="S30" s="142"/>
      <c r="T30" s="142"/>
      <c r="U30" s="142"/>
      <c r="V30" s="142"/>
      <c r="W30" s="142"/>
      <c r="X30" s="142"/>
      <c r="Y30" s="142"/>
      <c r="Z30" s="142"/>
      <c r="AA30" s="131"/>
      <c r="AB30" s="144"/>
      <c r="AC30" s="142"/>
      <c r="AD30" s="142"/>
      <c r="AE30" s="142"/>
      <c r="AF30" s="142"/>
      <c r="AG30" s="142"/>
      <c r="AH30" s="142"/>
      <c r="AI30" s="142"/>
      <c r="AJ30" s="142"/>
      <c r="AK30" s="142"/>
      <c r="AL30" s="142"/>
      <c r="AM30" s="142"/>
      <c r="AN30" s="131"/>
      <c r="AO30" s="144"/>
      <c r="AP30" s="142"/>
      <c r="AQ30" s="142"/>
      <c r="AR30" s="142"/>
      <c r="AS30" s="142"/>
      <c r="AT30" s="142"/>
      <c r="AU30" s="142"/>
      <c r="AV30" s="142"/>
      <c r="AW30" s="142"/>
      <c r="AX30" s="142"/>
      <c r="AY30" s="142"/>
      <c r="AZ30" s="142"/>
      <c r="BA30" s="131"/>
      <c r="BB30" s="144"/>
      <c r="BC30" s="142"/>
      <c r="BD30" s="142"/>
      <c r="BE30" s="142"/>
      <c r="BF30" s="142"/>
      <c r="BG30" s="142"/>
      <c r="BH30" s="143"/>
      <c r="BI30" s="143"/>
      <c r="BJ30" s="143"/>
      <c r="BK30" s="143"/>
      <c r="BL30" s="143"/>
      <c r="BM30" s="143"/>
    </row>
    <row r="31" spans="1:65" ht="18.75" customHeight="1">
      <c r="A31" s="131" t="s">
        <v>208</v>
      </c>
      <c r="B31" s="136"/>
      <c r="C31" s="137"/>
      <c r="D31" s="137"/>
      <c r="E31" s="142"/>
      <c r="F31" s="142"/>
      <c r="G31" s="142"/>
      <c r="H31" s="142"/>
      <c r="I31" s="142"/>
      <c r="J31" s="142"/>
      <c r="K31" s="146"/>
      <c r="L31" s="146"/>
      <c r="M31" s="146"/>
      <c r="N31" s="131" t="s">
        <v>208</v>
      </c>
      <c r="O31" s="144"/>
      <c r="P31" s="142"/>
      <c r="Q31" s="142"/>
      <c r="R31" s="142"/>
      <c r="S31" s="142"/>
      <c r="T31" s="142"/>
      <c r="U31" s="142"/>
      <c r="V31" s="142"/>
      <c r="W31" s="142"/>
      <c r="X31" s="142"/>
      <c r="Y31" s="142"/>
      <c r="Z31" s="142"/>
      <c r="AA31" s="131" t="s">
        <v>208</v>
      </c>
      <c r="AB31" s="144"/>
      <c r="AC31" s="142"/>
      <c r="AD31" s="142"/>
      <c r="AE31" s="142"/>
      <c r="AF31" s="142"/>
      <c r="AG31" s="142"/>
      <c r="AH31" s="142"/>
      <c r="AI31" s="142"/>
      <c r="AJ31" s="142"/>
      <c r="AK31" s="142"/>
      <c r="AL31" s="142"/>
      <c r="AM31" s="142"/>
      <c r="AN31" s="131" t="s">
        <v>208</v>
      </c>
      <c r="AO31" s="144"/>
      <c r="AP31" s="142"/>
      <c r="AQ31" s="142"/>
      <c r="AR31" s="142"/>
      <c r="AS31" s="142"/>
      <c r="AT31" s="142"/>
      <c r="AU31" s="142"/>
      <c r="AV31" s="142"/>
      <c r="AW31" s="142"/>
      <c r="AX31" s="142"/>
      <c r="AY31" s="142"/>
      <c r="AZ31" s="142"/>
      <c r="BA31" s="131" t="s">
        <v>208</v>
      </c>
      <c r="BB31" s="144"/>
      <c r="BC31" s="142"/>
      <c r="BD31" s="142"/>
      <c r="BE31" s="142"/>
      <c r="BF31" s="142"/>
      <c r="BG31" s="142"/>
      <c r="BH31" s="143"/>
      <c r="BI31" s="143"/>
      <c r="BJ31" s="143"/>
      <c r="BK31" s="143"/>
      <c r="BL31" s="143"/>
      <c r="BM31" s="143"/>
    </row>
    <row r="32" spans="1:65" ht="18.75" customHeight="1">
      <c r="A32" s="141" t="s">
        <v>221</v>
      </c>
      <c r="B32" s="138">
        <f t="shared" ref="B32" si="25">SUM(C32:D32)</f>
        <v>13911</v>
      </c>
      <c r="C32" s="137">
        <f>F32+I32+L32+P32+S32+V32+Y32+AC32+AF32+AI32+AL32+AP32+AS32+AV32+AY32+BC32+BF32</f>
        <v>7193</v>
      </c>
      <c r="D32" s="137">
        <f t="shared" ref="D32" si="26">G32+J32+M32+Q32+T32+W32+Z32+AD32+AG32+AJ32+AM32+AQ32+AT32+AW32+AZ32+BD32+BG32</f>
        <v>6718</v>
      </c>
      <c r="E32" s="142">
        <f>SUM(E11:E13)</f>
        <v>585</v>
      </c>
      <c r="F32" s="142">
        <f t="shared" ref="F32:M32" si="27">SUM(F11:F13)</f>
        <v>288</v>
      </c>
      <c r="G32" s="142">
        <f t="shared" si="27"/>
        <v>297</v>
      </c>
      <c r="H32" s="142">
        <f t="shared" si="27"/>
        <v>710</v>
      </c>
      <c r="I32" s="142">
        <f t="shared" si="27"/>
        <v>353</v>
      </c>
      <c r="J32" s="142">
        <f t="shared" si="27"/>
        <v>357</v>
      </c>
      <c r="K32" s="142">
        <f t="shared" si="27"/>
        <v>1330</v>
      </c>
      <c r="L32" s="142">
        <f t="shared" si="27"/>
        <v>664</v>
      </c>
      <c r="M32" s="142">
        <f t="shared" si="27"/>
        <v>666</v>
      </c>
      <c r="N32" s="141" t="s">
        <v>221</v>
      </c>
      <c r="O32" s="142">
        <f>SUM(O11:O13)</f>
        <v>673</v>
      </c>
      <c r="P32" s="142">
        <f t="shared" ref="P32:Z32" si="28">SUM(P11:P13)</f>
        <v>341</v>
      </c>
      <c r="Q32" s="142">
        <f t="shared" si="28"/>
        <v>332</v>
      </c>
      <c r="R32" s="142">
        <f t="shared" si="28"/>
        <v>1402</v>
      </c>
      <c r="S32" s="142">
        <f t="shared" si="28"/>
        <v>737</v>
      </c>
      <c r="T32" s="142">
        <f t="shared" si="28"/>
        <v>665</v>
      </c>
      <c r="U32" s="142">
        <f t="shared" si="28"/>
        <v>1725</v>
      </c>
      <c r="V32" s="142">
        <f t="shared" si="28"/>
        <v>903</v>
      </c>
      <c r="W32" s="142">
        <f t="shared" si="28"/>
        <v>822</v>
      </c>
      <c r="X32" s="142">
        <f t="shared" si="28"/>
        <v>1623</v>
      </c>
      <c r="Y32" s="142">
        <f t="shared" si="28"/>
        <v>858</v>
      </c>
      <c r="Z32" s="142">
        <f t="shared" si="28"/>
        <v>765</v>
      </c>
      <c r="AA32" s="141" t="s">
        <v>221</v>
      </c>
      <c r="AB32" s="142">
        <f>SUM(AB11:AB13)</f>
        <v>573</v>
      </c>
      <c r="AC32" s="142">
        <f t="shared" ref="AC32:AM32" si="29">SUM(AC11:AC13)</f>
        <v>282</v>
      </c>
      <c r="AD32" s="142">
        <f t="shared" si="29"/>
        <v>291</v>
      </c>
      <c r="AE32" s="142">
        <f t="shared" si="29"/>
        <v>174</v>
      </c>
      <c r="AF32" s="142">
        <f t="shared" si="29"/>
        <v>106</v>
      </c>
      <c r="AG32" s="142">
        <f t="shared" si="29"/>
        <v>68</v>
      </c>
      <c r="AH32" s="142">
        <f t="shared" si="29"/>
        <v>1270</v>
      </c>
      <c r="AI32" s="142">
        <f t="shared" si="29"/>
        <v>679</v>
      </c>
      <c r="AJ32" s="142">
        <f t="shared" si="29"/>
        <v>591</v>
      </c>
      <c r="AK32" s="142">
        <f t="shared" si="29"/>
        <v>1367</v>
      </c>
      <c r="AL32" s="142">
        <f t="shared" si="29"/>
        <v>713</v>
      </c>
      <c r="AM32" s="142">
        <f t="shared" si="29"/>
        <v>654</v>
      </c>
      <c r="AN32" s="141" t="s">
        <v>221</v>
      </c>
      <c r="AO32" s="142">
        <f>SUM(AO11:AO13)</f>
        <v>244</v>
      </c>
      <c r="AP32" s="142">
        <f t="shared" ref="AP32:AZ32" si="30">SUM(AP11:AP13)</f>
        <v>134</v>
      </c>
      <c r="AQ32" s="142">
        <f t="shared" si="30"/>
        <v>110</v>
      </c>
      <c r="AR32" s="142">
        <f t="shared" si="30"/>
        <v>733</v>
      </c>
      <c r="AS32" s="142">
        <f t="shared" si="30"/>
        <v>387</v>
      </c>
      <c r="AT32" s="142">
        <f t="shared" si="30"/>
        <v>346</v>
      </c>
      <c r="AU32" s="142">
        <f t="shared" si="30"/>
        <v>207</v>
      </c>
      <c r="AV32" s="142">
        <f t="shared" si="30"/>
        <v>102</v>
      </c>
      <c r="AW32" s="142">
        <f t="shared" si="30"/>
        <v>105</v>
      </c>
      <c r="AX32" s="142">
        <f t="shared" si="30"/>
        <v>294</v>
      </c>
      <c r="AY32" s="142">
        <f t="shared" si="30"/>
        <v>141</v>
      </c>
      <c r="AZ32" s="142">
        <f t="shared" si="30"/>
        <v>153</v>
      </c>
      <c r="BA32" s="141" t="s">
        <v>221</v>
      </c>
      <c r="BB32" s="142">
        <f>SUM(BB11:BB13)</f>
        <v>613</v>
      </c>
      <c r="BC32" s="142">
        <f t="shared" ref="BC32:BG32" si="31">SUM(BC11:BC13)</f>
        <v>312</v>
      </c>
      <c r="BD32" s="142">
        <f t="shared" si="31"/>
        <v>301</v>
      </c>
      <c r="BE32" s="142">
        <f t="shared" si="31"/>
        <v>388</v>
      </c>
      <c r="BF32" s="142">
        <f t="shared" si="31"/>
        <v>193</v>
      </c>
      <c r="BG32" s="142">
        <f t="shared" si="31"/>
        <v>195</v>
      </c>
      <c r="BH32" s="143"/>
      <c r="BI32" s="143"/>
      <c r="BJ32" s="143"/>
      <c r="BK32" s="143"/>
      <c r="BL32" s="143"/>
      <c r="BM32" s="143"/>
    </row>
    <row r="33" spans="1:65" ht="18.75" customHeight="1">
      <c r="A33" s="141" t="s">
        <v>215</v>
      </c>
      <c r="B33" s="138">
        <f t="shared" ref="B33:B34" si="32">SUM(C33:D33)</f>
        <v>68400</v>
      </c>
      <c r="C33" s="137">
        <f t="shared" ref="C33:C34" si="33">F33+I33+L33+P33+S33+V33+Y33+AC33+AF33+AI33+AL33+AP33+AS33+AV33+AY33+BC33+BF33</f>
        <v>35464</v>
      </c>
      <c r="D33" s="137">
        <f t="shared" ref="D33:D34" si="34">G33+J33+M33+Q33+T33+W33+Z33+AD33+AG33+AJ33+AM33+AQ33+AT33+AW33+AZ33+BD33+BG33</f>
        <v>32936</v>
      </c>
      <c r="E33" s="142">
        <f>SUM(E14:E23)</f>
        <v>3915</v>
      </c>
      <c r="F33" s="142">
        <f>SUM(F14:F23)</f>
        <v>2059</v>
      </c>
      <c r="G33" s="142">
        <f>SUM(G14:G23)</f>
        <v>1856</v>
      </c>
      <c r="H33" s="142">
        <f t="shared" ref="H33:M33" si="35">SUM(H14:H23)</f>
        <v>3376</v>
      </c>
      <c r="I33" s="142">
        <f t="shared" si="35"/>
        <v>1733</v>
      </c>
      <c r="J33" s="142">
        <f t="shared" si="35"/>
        <v>1643</v>
      </c>
      <c r="K33" s="142">
        <f t="shared" si="35"/>
        <v>6911</v>
      </c>
      <c r="L33" s="142">
        <f t="shared" si="35"/>
        <v>3504</v>
      </c>
      <c r="M33" s="142">
        <f t="shared" si="35"/>
        <v>3407</v>
      </c>
      <c r="N33" s="141" t="s">
        <v>215</v>
      </c>
      <c r="O33" s="142">
        <f t="shared" ref="O33:Z33" si="36">SUM(O14:O23)</f>
        <v>2988</v>
      </c>
      <c r="P33" s="142">
        <f t="shared" si="36"/>
        <v>1551</v>
      </c>
      <c r="Q33" s="142">
        <f t="shared" si="36"/>
        <v>1437</v>
      </c>
      <c r="R33" s="142">
        <f t="shared" si="36"/>
        <v>6330</v>
      </c>
      <c r="S33" s="142">
        <f t="shared" si="36"/>
        <v>3239</v>
      </c>
      <c r="T33" s="142">
        <f t="shared" si="36"/>
        <v>3091</v>
      </c>
      <c r="U33" s="142">
        <f t="shared" si="36"/>
        <v>7724</v>
      </c>
      <c r="V33" s="142">
        <f t="shared" si="36"/>
        <v>3932</v>
      </c>
      <c r="W33" s="142">
        <f t="shared" si="36"/>
        <v>3792</v>
      </c>
      <c r="X33" s="142">
        <f t="shared" si="36"/>
        <v>8223</v>
      </c>
      <c r="Y33" s="142">
        <f t="shared" si="36"/>
        <v>4363</v>
      </c>
      <c r="Z33" s="142">
        <f t="shared" si="36"/>
        <v>3860</v>
      </c>
      <c r="AA33" s="141" t="s">
        <v>215</v>
      </c>
      <c r="AB33" s="142">
        <f t="shared" ref="AB33:AM33" si="37">SUM(AB14:AB23)</f>
        <v>2708</v>
      </c>
      <c r="AC33" s="142">
        <f t="shared" si="37"/>
        <v>1381</v>
      </c>
      <c r="AD33" s="142">
        <f t="shared" si="37"/>
        <v>1327</v>
      </c>
      <c r="AE33" s="142">
        <f t="shared" si="37"/>
        <v>1288</v>
      </c>
      <c r="AF33" s="142">
        <f t="shared" si="37"/>
        <v>725</v>
      </c>
      <c r="AG33" s="142">
        <f t="shared" si="37"/>
        <v>563</v>
      </c>
      <c r="AH33" s="142">
        <f t="shared" si="37"/>
        <v>5526</v>
      </c>
      <c r="AI33" s="142">
        <f t="shared" si="37"/>
        <v>3104</v>
      </c>
      <c r="AJ33" s="142">
        <f t="shared" si="37"/>
        <v>2422</v>
      </c>
      <c r="AK33" s="142">
        <f t="shared" si="37"/>
        <v>5492</v>
      </c>
      <c r="AL33" s="142">
        <f t="shared" si="37"/>
        <v>2861</v>
      </c>
      <c r="AM33" s="142">
        <f t="shared" si="37"/>
        <v>2631</v>
      </c>
      <c r="AN33" s="141" t="s">
        <v>215</v>
      </c>
      <c r="AO33" s="142">
        <f t="shared" ref="AO33:AZ33" si="38">SUM(AO14:AO23)</f>
        <v>1308</v>
      </c>
      <c r="AP33" s="142">
        <f t="shared" si="38"/>
        <v>648</v>
      </c>
      <c r="AQ33" s="142">
        <f t="shared" si="38"/>
        <v>660</v>
      </c>
      <c r="AR33" s="142">
        <f t="shared" si="38"/>
        <v>3981</v>
      </c>
      <c r="AS33" s="142">
        <f t="shared" si="38"/>
        <v>2019</v>
      </c>
      <c r="AT33" s="142">
        <f t="shared" si="38"/>
        <v>1962</v>
      </c>
      <c r="AU33" s="142">
        <f t="shared" si="38"/>
        <v>1062</v>
      </c>
      <c r="AV33" s="142">
        <f t="shared" si="38"/>
        <v>527</v>
      </c>
      <c r="AW33" s="142">
        <f t="shared" si="38"/>
        <v>535</v>
      </c>
      <c r="AX33" s="142">
        <f t="shared" si="38"/>
        <v>1423</v>
      </c>
      <c r="AY33" s="142">
        <f t="shared" si="38"/>
        <v>713</v>
      </c>
      <c r="AZ33" s="142">
        <f t="shared" si="38"/>
        <v>710</v>
      </c>
      <c r="BA33" s="141" t="s">
        <v>215</v>
      </c>
      <c r="BB33" s="142">
        <f t="shared" ref="BB33:BG33" si="39">SUM(BB14:BB23)</f>
        <v>3623</v>
      </c>
      <c r="BC33" s="142">
        <f t="shared" si="39"/>
        <v>1911</v>
      </c>
      <c r="BD33" s="142">
        <f t="shared" si="39"/>
        <v>1712</v>
      </c>
      <c r="BE33" s="142">
        <f t="shared" si="39"/>
        <v>2522</v>
      </c>
      <c r="BF33" s="142">
        <f t="shared" si="39"/>
        <v>1194</v>
      </c>
      <c r="BG33" s="142">
        <f t="shared" si="39"/>
        <v>1328</v>
      </c>
      <c r="BH33" s="143"/>
      <c r="BI33" s="143"/>
      <c r="BJ33" s="143"/>
      <c r="BK33" s="143"/>
      <c r="BL33" s="143"/>
      <c r="BM33" s="143"/>
    </row>
    <row r="34" spans="1:65" ht="18.75" customHeight="1">
      <c r="A34" s="141" t="s">
        <v>222</v>
      </c>
      <c r="B34" s="138">
        <f t="shared" si="32"/>
        <v>28943</v>
      </c>
      <c r="C34" s="137">
        <f t="shared" si="33"/>
        <v>12880</v>
      </c>
      <c r="D34" s="137">
        <f t="shared" si="34"/>
        <v>16063</v>
      </c>
      <c r="E34" s="142">
        <f>SUM(E24:E29)</f>
        <v>2269</v>
      </c>
      <c r="F34" s="142">
        <f>SUM(F24:F29)</f>
        <v>949</v>
      </c>
      <c r="G34" s="142">
        <f t="shared" ref="G34:M34" si="40">SUM(G24:G29)</f>
        <v>1320</v>
      </c>
      <c r="H34" s="142">
        <f t="shared" si="40"/>
        <v>1711</v>
      </c>
      <c r="I34" s="142">
        <f t="shared" si="40"/>
        <v>730</v>
      </c>
      <c r="J34" s="142">
        <f t="shared" si="40"/>
        <v>981</v>
      </c>
      <c r="K34" s="142">
        <f t="shared" si="40"/>
        <v>3129</v>
      </c>
      <c r="L34" s="142">
        <f t="shared" si="40"/>
        <v>1385</v>
      </c>
      <c r="M34" s="142">
        <f t="shared" si="40"/>
        <v>1744</v>
      </c>
      <c r="N34" s="141" t="s">
        <v>222</v>
      </c>
      <c r="O34" s="142">
        <f t="shared" ref="O34:Z34" si="41">SUM(O24:O29)</f>
        <v>1326</v>
      </c>
      <c r="P34" s="142">
        <f t="shared" si="41"/>
        <v>594</v>
      </c>
      <c r="Q34" s="142">
        <f t="shared" si="41"/>
        <v>732</v>
      </c>
      <c r="R34" s="142">
        <f t="shared" si="41"/>
        <v>2236</v>
      </c>
      <c r="S34" s="142">
        <f t="shared" si="41"/>
        <v>1008</v>
      </c>
      <c r="T34" s="142">
        <f t="shared" si="41"/>
        <v>1228</v>
      </c>
      <c r="U34" s="142">
        <f t="shared" si="41"/>
        <v>2331</v>
      </c>
      <c r="V34" s="142">
        <f t="shared" si="41"/>
        <v>1065</v>
      </c>
      <c r="W34" s="142">
        <f t="shared" si="41"/>
        <v>1266</v>
      </c>
      <c r="X34" s="142">
        <f t="shared" si="41"/>
        <v>2273</v>
      </c>
      <c r="Y34" s="142">
        <f t="shared" si="41"/>
        <v>994</v>
      </c>
      <c r="Z34" s="142">
        <f t="shared" si="41"/>
        <v>1279</v>
      </c>
      <c r="AA34" s="141" t="s">
        <v>222</v>
      </c>
      <c r="AB34" s="142">
        <f t="shared" ref="AB34:AM34" si="42">SUM(AB24:AB29)</f>
        <v>1686</v>
      </c>
      <c r="AC34" s="142">
        <f t="shared" si="42"/>
        <v>756</v>
      </c>
      <c r="AD34" s="142">
        <f t="shared" si="42"/>
        <v>930</v>
      </c>
      <c r="AE34" s="142">
        <f t="shared" si="42"/>
        <v>894</v>
      </c>
      <c r="AF34" s="142">
        <f t="shared" si="42"/>
        <v>406</v>
      </c>
      <c r="AG34" s="142">
        <f t="shared" si="42"/>
        <v>488</v>
      </c>
      <c r="AH34" s="142">
        <f t="shared" si="42"/>
        <v>1396</v>
      </c>
      <c r="AI34" s="142">
        <f t="shared" si="42"/>
        <v>626</v>
      </c>
      <c r="AJ34" s="142">
        <f t="shared" si="42"/>
        <v>770</v>
      </c>
      <c r="AK34" s="142">
        <f t="shared" si="42"/>
        <v>1866</v>
      </c>
      <c r="AL34" s="142">
        <f t="shared" si="42"/>
        <v>830</v>
      </c>
      <c r="AM34" s="142">
        <f t="shared" si="42"/>
        <v>1036</v>
      </c>
      <c r="AN34" s="141" t="s">
        <v>222</v>
      </c>
      <c r="AO34" s="142">
        <f t="shared" ref="AO34:AZ34" si="43">SUM(AO24:AO29)</f>
        <v>880</v>
      </c>
      <c r="AP34" s="142">
        <f t="shared" si="43"/>
        <v>411</v>
      </c>
      <c r="AQ34" s="142">
        <f t="shared" si="43"/>
        <v>469</v>
      </c>
      <c r="AR34" s="142">
        <f t="shared" si="43"/>
        <v>2002</v>
      </c>
      <c r="AS34" s="142">
        <f t="shared" si="43"/>
        <v>897</v>
      </c>
      <c r="AT34" s="142">
        <f t="shared" si="43"/>
        <v>1105</v>
      </c>
      <c r="AU34" s="142">
        <f t="shared" si="43"/>
        <v>946</v>
      </c>
      <c r="AV34" s="142">
        <f t="shared" si="43"/>
        <v>417</v>
      </c>
      <c r="AW34" s="142">
        <f t="shared" si="43"/>
        <v>529</v>
      </c>
      <c r="AX34" s="142">
        <f t="shared" si="43"/>
        <v>1058</v>
      </c>
      <c r="AY34" s="142">
        <f t="shared" si="43"/>
        <v>471</v>
      </c>
      <c r="AZ34" s="142">
        <f t="shared" si="43"/>
        <v>587</v>
      </c>
      <c r="BA34" s="141" t="s">
        <v>222</v>
      </c>
      <c r="BB34" s="142">
        <f t="shared" ref="BB34:BG34" si="44">SUM(BB24:BB29)</f>
        <v>1755</v>
      </c>
      <c r="BC34" s="142">
        <f t="shared" si="44"/>
        <v>764</v>
      </c>
      <c r="BD34" s="142">
        <f t="shared" si="44"/>
        <v>991</v>
      </c>
      <c r="BE34" s="142">
        <f t="shared" si="44"/>
        <v>1185</v>
      </c>
      <c r="BF34" s="142">
        <f t="shared" si="44"/>
        <v>577</v>
      </c>
      <c r="BG34" s="142">
        <f t="shared" si="44"/>
        <v>608</v>
      </c>
      <c r="BH34" s="143"/>
      <c r="BI34" s="143"/>
      <c r="BJ34" s="143"/>
      <c r="BK34" s="143"/>
      <c r="BL34" s="143"/>
      <c r="BM34" s="143"/>
    </row>
    <row r="35" spans="1:65" ht="18.75" customHeight="1">
      <c r="A35" s="141"/>
      <c r="B35" s="136"/>
      <c r="C35" s="137"/>
      <c r="D35" s="137"/>
      <c r="E35" s="147"/>
      <c r="F35" s="142"/>
      <c r="G35" s="142"/>
      <c r="H35" s="142"/>
      <c r="I35" s="142"/>
      <c r="J35" s="142"/>
      <c r="K35" s="142"/>
      <c r="L35" s="142"/>
      <c r="M35" s="142"/>
      <c r="N35" s="141"/>
      <c r="O35" s="144"/>
      <c r="P35" s="142"/>
      <c r="Q35" s="142"/>
      <c r="R35" s="142"/>
      <c r="S35" s="142"/>
      <c r="T35" s="142"/>
      <c r="U35" s="142"/>
      <c r="V35" s="142"/>
      <c r="W35" s="142"/>
      <c r="X35" s="142"/>
      <c r="Y35" s="142"/>
      <c r="Z35" s="142"/>
      <c r="AA35" s="141"/>
      <c r="AB35" s="144"/>
      <c r="AC35" s="142"/>
      <c r="AD35" s="142"/>
      <c r="AE35" s="142"/>
      <c r="AF35" s="142"/>
      <c r="AG35" s="142"/>
      <c r="AH35" s="142"/>
      <c r="AI35" s="142"/>
      <c r="AJ35" s="142"/>
      <c r="AK35" s="142"/>
      <c r="AL35" s="142"/>
      <c r="AM35" s="142"/>
      <c r="AN35" s="141"/>
      <c r="AO35" s="142"/>
      <c r="AP35" s="142"/>
      <c r="AQ35" s="142"/>
      <c r="AR35" s="142"/>
      <c r="AS35" s="142"/>
      <c r="AT35" s="142"/>
      <c r="AU35" s="142"/>
      <c r="AV35" s="142"/>
      <c r="AW35" s="142"/>
      <c r="AX35" s="142"/>
      <c r="AY35" s="142"/>
      <c r="AZ35" s="142"/>
      <c r="BA35" s="141"/>
      <c r="BB35" s="144"/>
      <c r="BC35" s="142"/>
      <c r="BD35" s="142"/>
      <c r="BE35" s="142"/>
      <c r="BF35" s="142"/>
      <c r="BG35" s="142"/>
      <c r="BH35" s="143"/>
      <c r="BI35" s="143"/>
      <c r="BJ35" s="143"/>
      <c r="BK35" s="143"/>
      <c r="BL35" s="143"/>
      <c r="BM35" s="143"/>
    </row>
    <row r="36" spans="1:65" ht="18.75" customHeight="1">
      <c r="A36" s="148" t="s">
        <v>368</v>
      </c>
      <c r="B36" s="136"/>
      <c r="C36" s="137"/>
      <c r="D36" s="137"/>
      <c r="E36" s="142"/>
      <c r="F36" s="142"/>
      <c r="G36" s="142"/>
      <c r="H36" s="142"/>
      <c r="I36" s="142"/>
      <c r="J36" s="142"/>
      <c r="K36" s="142"/>
      <c r="L36" s="142"/>
      <c r="M36" s="142"/>
      <c r="N36" s="148" t="s">
        <v>368</v>
      </c>
      <c r="O36" s="144"/>
      <c r="P36" s="142"/>
      <c r="Q36" s="142"/>
      <c r="R36" s="142"/>
      <c r="S36" s="142"/>
      <c r="T36" s="142"/>
      <c r="U36" s="142"/>
      <c r="V36" s="142"/>
      <c r="W36" s="142"/>
      <c r="X36" s="142"/>
      <c r="Y36" s="142"/>
      <c r="Z36" s="142"/>
      <c r="AA36" s="148" t="s">
        <v>368</v>
      </c>
      <c r="AB36" s="144"/>
      <c r="AC36" s="142"/>
      <c r="AD36" s="142"/>
      <c r="AE36" s="142"/>
      <c r="AF36" s="142"/>
      <c r="AG36" s="142"/>
      <c r="AH36" s="142"/>
      <c r="AI36" s="142"/>
      <c r="AJ36" s="142"/>
      <c r="AK36" s="142"/>
      <c r="AL36" s="142"/>
      <c r="AM36" s="142"/>
      <c r="AN36" s="148" t="s">
        <v>368</v>
      </c>
      <c r="AO36" s="142"/>
      <c r="AP36" s="142"/>
      <c r="AQ36" s="142"/>
      <c r="AR36" s="142"/>
      <c r="AS36" s="142"/>
      <c r="AT36" s="142"/>
      <c r="AU36" s="142"/>
      <c r="AV36" s="142"/>
      <c r="AW36" s="142"/>
      <c r="AX36" s="142"/>
      <c r="AY36" s="142"/>
      <c r="AZ36" s="142"/>
      <c r="BA36" s="148" t="s">
        <v>368</v>
      </c>
      <c r="BB36" s="144"/>
      <c r="BC36" s="142"/>
      <c r="BD36" s="142"/>
      <c r="BE36" s="142"/>
      <c r="BF36" s="142"/>
      <c r="BG36" s="142"/>
      <c r="BH36" s="143"/>
      <c r="BI36" s="143"/>
      <c r="BJ36" s="143"/>
      <c r="BK36" s="143"/>
      <c r="BL36" s="143"/>
      <c r="BM36" s="143"/>
    </row>
    <row r="37" spans="1:65" ht="18.75" customHeight="1">
      <c r="A37" s="148" t="s">
        <v>369</v>
      </c>
      <c r="B37" s="136"/>
      <c r="C37" s="137"/>
      <c r="D37" s="137"/>
      <c r="E37" s="142"/>
      <c r="F37" s="142"/>
      <c r="G37" s="142"/>
      <c r="H37" s="142"/>
      <c r="I37" s="142"/>
      <c r="J37" s="142"/>
      <c r="K37" s="142"/>
      <c r="L37" s="142"/>
      <c r="M37" s="142"/>
      <c r="N37" s="148" t="s">
        <v>369</v>
      </c>
      <c r="O37" s="144"/>
      <c r="P37" s="142"/>
      <c r="Q37" s="142"/>
      <c r="R37" s="142"/>
      <c r="S37" s="142"/>
      <c r="T37" s="142"/>
      <c r="U37" s="142"/>
      <c r="V37" s="142"/>
      <c r="W37" s="142"/>
      <c r="X37" s="142"/>
      <c r="Y37" s="142"/>
      <c r="Z37" s="142"/>
      <c r="AA37" s="148" t="s">
        <v>369</v>
      </c>
      <c r="AB37" s="144"/>
      <c r="AC37" s="142"/>
      <c r="AD37" s="142"/>
      <c r="AE37" s="142"/>
      <c r="AF37" s="142"/>
      <c r="AG37" s="142"/>
      <c r="AH37" s="142"/>
      <c r="AI37" s="142"/>
      <c r="AJ37" s="142"/>
      <c r="AK37" s="142"/>
      <c r="AL37" s="142"/>
      <c r="AM37" s="142"/>
      <c r="AN37" s="148" t="s">
        <v>369</v>
      </c>
      <c r="AO37" s="142"/>
      <c r="AP37" s="142"/>
      <c r="AQ37" s="142"/>
      <c r="AR37" s="142"/>
      <c r="AS37" s="142"/>
      <c r="AT37" s="142"/>
      <c r="AU37" s="142"/>
      <c r="AV37" s="142"/>
      <c r="AW37" s="142"/>
      <c r="AX37" s="142"/>
      <c r="AY37" s="142"/>
      <c r="AZ37" s="142"/>
      <c r="BA37" s="148" t="s">
        <v>369</v>
      </c>
      <c r="BB37" s="144"/>
      <c r="BC37" s="142"/>
      <c r="BD37" s="142"/>
      <c r="BE37" s="142"/>
      <c r="BF37" s="142"/>
      <c r="BG37" s="142"/>
      <c r="BH37" s="143"/>
      <c r="BI37" s="143"/>
      <c r="BJ37" s="143"/>
      <c r="BK37" s="143"/>
      <c r="BL37" s="143"/>
      <c r="BM37" s="143"/>
    </row>
    <row r="38" spans="1:65" ht="18.75" customHeight="1">
      <c r="A38" s="141" t="s">
        <v>221</v>
      </c>
      <c r="B38" s="183">
        <f>B32/B9*100</f>
        <v>12.503820087367645</v>
      </c>
      <c r="C38" s="183">
        <f t="shared" ref="C38:M38" si="45">C32/C9*100</f>
        <v>12.951725876442733</v>
      </c>
      <c r="D38" s="183">
        <f t="shared" si="45"/>
        <v>12.057361308038839</v>
      </c>
      <c r="E38" s="149">
        <f t="shared" si="45"/>
        <v>8.6423400797754475</v>
      </c>
      <c r="F38" s="149">
        <f t="shared" si="45"/>
        <v>8.7378640776699026</v>
      </c>
      <c r="G38" s="149">
        <f t="shared" si="45"/>
        <v>8.5516844226893181</v>
      </c>
      <c r="H38" s="149">
        <f t="shared" si="45"/>
        <v>12.247714335000863</v>
      </c>
      <c r="I38" s="149">
        <f t="shared" si="45"/>
        <v>12.535511363636365</v>
      </c>
      <c r="J38" s="149">
        <f t="shared" si="45"/>
        <v>11.975847031197585</v>
      </c>
      <c r="K38" s="149">
        <f t="shared" si="45"/>
        <v>11.697449428320141</v>
      </c>
      <c r="L38" s="149">
        <f t="shared" si="45"/>
        <v>11.957500450207096</v>
      </c>
      <c r="M38" s="149">
        <f t="shared" si="45"/>
        <v>11.449200618875709</v>
      </c>
      <c r="N38" s="141" t="s">
        <v>221</v>
      </c>
      <c r="O38" s="149">
        <f t="shared" ref="O38:Z38" si="46">O32/O9*100</f>
        <v>13.495087226789654</v>
      </c>
      <c r="P38" s="149">
        <f t="shared" si="46"/>
        <v>13.716814159292035</v>
      </c>
      <c r="Q38" s="149">
        <f t="shared" si="46"/>
        <v>13.274690123950419</v>
      </c>
      <c r="R38" s="149">
        <f t="shared" si="46"/>
        <v>14.065008025682182</v>
      </c>
      <c r="S38" s="149">
        <f t="shared" si="46"/>
        <v>14.787319422150883</v>
      </c>
      <c r="T38" s="149">
        <f t="shared" si="46"/>
        <v>13.342696629213483</v>
      </c>
      <c r="U38" s="149">
        <f t="shared" si="46"/>
        <v>14.643463497453309</v>
      </c>
      <c r="V38" s="149">
        <f t="shared" si="46"/>
        <v>15.305084745762713</v>
      </c>
      <c r="W38" s="149">
        <f t="shared" si="46"/>
        <v>13.979591836734695</v>
      </c>
      <c r="X38" s="149">
        <f t="shared" si="46"/>
        <v>13.392194075418764</v>
      </c>
      <c r="Y38" s="149">
        <f t="shared" si="46"/>
        <v>13.805309734513274</v>
      </c>
      <c r="Z38" s="149">
        <f t="shared" si="46"/>
        <v>12.957317073170731</v>
      </c>
      <c r="AA38" s="141" t="s">
        <v>221</v>
      </c>
      <c r="AB38" s="149">
        <f>AB32/AB9*100</f>
        <v>11.536138514193677</v>
      </c>
      <c r="AC38" s="149">
        <f>AC32/AC9*100</f>
        <v>11.657709797436958</v>
      </c>
      <c r="AD38" s="149">
        <f t="shared" ref="AD38:AM38" si="47">AD32/AD9*100</f>
        <v>11.42072213500785</v>
      </c>
      <c r="AE38" s="149">
        <f t="shared" si="47"/>
        <v>7.3853989813242791</v>
      </c>
      <c r="AF38" s="149">
        <f t="shared" si="47"/>
        <v>8.5691188358932902</v>
      </c>
      <c r="AG38" s="149">
        <f t="shared" si="47"/>
        <v>6.0768543342269883</v>
      </c>
      <c r="AH38" s="149">
        <f t="shared" si="47"/>
        <v>15.5029296875</v>
      </c>
      <c r="AI38" s="149">
        <f t="shared" si="47"/>
        <v>15.400317532320255</v>
      </c>
      <c r="AJ38" s="149">
        <f t="shared" si="47"/>
        <v>15.622521808088818</v>
      </c>
      <c r="AK38" s="149">
        <f t="shared" si="47"/>
        <v>15.667621776504298</v>
      </c>
      <c r="AL38" s="149">
        <f t="shared" si="47"/>
        <v>16.189827429609448</v>
      </c>
      <c r="AM38" s="149">
        <f t="shared" si="47"/>
        <v>15.135385327470493</v>
      </c>
      <c r="AN38" s="141" t="s">
        <v>221</v>
      </c>
      <c r="AO38" s="179">
        <f t="shared" ref="AO38:AZ38" si="48">AO32/AO9*100</f>
        <v>10.032894736842106</v>
      </c>
      <c r="AP38" s="179">
        <f t="shared" si="48"/>
        <v>11.232187761944678</v>
      </c>
      <c r="AQ38" s="179">
        <f t="shared" si="48"/>
        <v>8.8781275221953191</v>
      </c>
      <c r="AR38" s="179">
        <f t="shared" si="48"/>
        <v>10.914234663490173</v>
      </c>
      <c r="AS38" s="179">
        <f t="shared" si="48"/>
        <v>11.716621253405995</v>
      </c>
      <c r="AT38" s="179">
        <f t="shared" si="48"/>
        <v>10.137708760621154</v>
      </c>
      <c r="AU38" s="179">
        <f t="shared" si="48"/>
        <v>9.3453724604966126</v>
      </c>
      <c r="AV38" s="179">
        <f t="shared" si="48"/>
        <v>9.7514340344168247</v>
      </c>
      <c r="AW38" s="179">
        <f t="shared" si="48"/>
        <v>8.9820359281437128</v>
      </c>
      <c r="AX38" s="179">
        <f t="shared" si="48"/>
        <v>10.594594594594595</v>
      </c>
      <c r="AY38" s="179">
        <f t="shared" si="48"/>
        <v>10.641509433962264</v>
      </c>
      <c r="AZ38" s="179">
        <f t="shared" si="48"/>
        <v>10.551724137931034</v>
      </c>
      <c r="BA38" s="141" t="s">
        <v>221</v>
      </c>
      <c r="BB38" s="149">
        <f t="shared" ref="BB38:BG38" si="49">BB32/BB9*100</f>
        <v>10.232014688699715</v>
      </c>
      <c r="BC38" s="149">
        <f t="shared" si="49"/>
        <v>10.445262805490458</v>
      </c>
      <c r="BD38" s="149">
        <f t="shared" si="49"/>
        <v>10.019973368841544</v>
      </c>
      <c r="BE38" s="149">
        <f t="shared" si="49"/>
        <v>9.4749694749694751</v>
      </c>
      <c r="BF38" s="149">
        <f t="shared" si="49"/>
        <v>9.8268839103869663</v>
      </c>
      <c r="BG38" s="149">
        <f t="shared" si="49"/>
        <v>9.1506335053965273</v>
      </c>
      <c r="BH38" s="150"/>
      <c r="BI38" s="150"/>
      <c r="BJ38" s="150"/>
      <c r="BK38" s="150"/>
      <c r="BL38" s="150"/>
      <c r="BM38" s="150"/>
    </row>
    <row r="39" spans="1:65" ht="18.75" customHeight="1">
      <c r="A39" s="141" t="s">
        <v>215</v>
      </c>
      <c r="B39" s="183">
        <f>B33/B9*100</f>
        <v>61.480935516925243</v>
      </c>
      <c r="C39" s="183">
        <f t="shared" ref="C39:M39" si="50">C33/C9*100</f>
        <v>63.856528080378851</v>
      </c>
      <c r="D39" s="183">
        <f t="shared" si="50"/>
        <v>59.113017570938851</v>
      </c>
      <c r="E39" s="149">
        <f t="shared" si="50"/>
        <v>57.837198995420302</v>
      </c>
      <c r="F39" s="149">
        <f t="shared" si="50"/>
        <v>62.469660194174757</v>
      </c>
      <c r="G39" s="149">
        <f t="shared" si="50"/>
        <v>53.440829254247049</v>
      </c>
      <c r="H39" s="149">
        <f t="shared" si="50"/>
        <v>58.237019147835092</v>
      </c>
      <c r="I39" s="149">
        <f t="shared" si="50"/>
        <v>61.54119318181818</v>
      </c>
      <c r="J39" s="149">
        <f t="shared" si="50"/>
        <v>55.115732975511577</v>
      </c>
      <c r="K39" s="149">
        <f t="shared" si="50"/>
        <v>60.782761653474061</v>
      </c>
      <c r="L39" s="149">
        <f t="shared" si="50"/>
        <v>63.101026472177203</v>
      </c>
      <c r="M39" s="149">
        <f t="shared" si="50"/>
        <v>58.569709472236553</v>
      </c>
      <c r="N39" s="141" t="s">
        <v>215</v>
      </c>
      <c r="O39" s="149">
        <f t="shared" ref="O39:Z39" si="51">O33/O9*100</f>
        <v>59.915781030679774</v>
      </c>
      <c r="P39" s="149">
        <f t="shared" si="51"/>
        <v>62.389380530973447</v>
      </c>
      <c r="Q39" s="149">
        <f t="shared" si="51"/>
        <v>57.457017193122752</v>
      </c>
      <c r="R39" s="149">
        <f t="shared" si="51"/>
        <v>63.50321027287319</v>
      </c>
      <c r="S39" s="149">
        <f t="shared" si="51"/>
        <v>64.987961476725516</v>
      </c>
      <c r="T39" s="149">
        <f t="shared" si="51"/>
        <v>62.018459069020871</v>
      </c>
      <c r="U39" s="149">
        <f t="shared" si="51"/>
        <v>65.568760611205434</v>
      </c>
      <c r="V39" s="149">
        <f t="shared" si="51"/>
        <v>66.644067796610173</v>
      </c>
      <c r="W39" s="149">
        <f t="shared" si="51"/>
        <v>64.489795918367349</v>
      </c>
      <c r="X39" s="149">
        <f t="shared" si="51"/>
        <v>67.852133014275111</v>
      </c>
      <c r="Y39" s="149">
        <f t="shared" si="51"/>
        <v>70.20112630732099</v>
      </c>
      <c r="Z39" s="149">
        <f t="shared" si="51"/>
        <v>65.379403794037941</v>
      </c>
      <c r="AA39" s="141" t="s">
        <v>215</v>
      </c>
      <c r="AB39" s="149">
        <f t="shared" ref="AB39:AM39" si="52">AB33/AB9*100</f>
        <v>54.519830883833301</v>
      </c>
      <c r="AC39" s="149">
        <f t="shared" si="52"/>
        <v>57.089706490285238</v>
      </c>
      <c r="AD39" s="149">
        <f t="shared" si="52"/>
        <v>52.080062794348514</v>
      </c>
      <c r="AE39" s="149">
        <f t="shared" si="52"/>
        <v>54.668930390492363</v>
      </c>
      <c r="AF39" s="149">
        <f t="shared" si="52"/>
        <v>58.609539207760704</v>
      </c>
      <c r="AG39" s="149">
        <f t="shared" si="52"/>
        <v>50.312779267202856</v>
      </c>
      <c r="AH39" s="149">
        <f t="shared" si="52"/>
        <v>67.4560546875</v>
      </c>
      <c r="AI39" s="149">
        <f t="shared" si="52"/>
        <v>70.401451576321165</v>
      </c>
      <c r="AJ39" s="149">
        <f t="shared" si="52"/>
        <v>64.023261961406291</v>
      </c>
      <c r="AK39" s="149">
        <f t="shared" si="52"/>
        <v>62.945558739255013</v>
      </c>
      <c r="AL39" s="149">
        <f t="shared" si="52"/>
        <v>64.963669391462304</v>
      </c>
      <c r="AM39" s="149">
        <f t="shared" si="52"/>
        <v>60.888683175190927</v>
      </c>
      <c r="AN39" s="141" t="s">
        <v>215</v>
      </c>
      <c r="AO39" s="179">
        <f>AO33/AO9*100</f>
        <v>53.782894736842103</v>
      </c>
      <c r="AP39" s="179">
        <f t="shared" ref="AP39:AZ39" si="53">AP33/AP9*100</f>
        <v>54.316848281642919</v>
      </c>
      <c r="AQ39" s="179">
        <f t="shared" si="53"/>
        <v>53.268765133171911</v>
      </c>
      <c r="AR39" s="179">
        <f t="shared" si="53"/>
        <v>59.27635497319833</v>
      </c>
      <c r="AS39" s="179">
        <f t="shared" si="53"/>
        <v>61.126248864668483</v>
      </c>
      <c r="AT39" s="179">
        <f t="shared" si="53"/>
        <v>57.486082625256373</v>
      </c>
      <c r="AU39" s="179">
        <f t="shared" si="53"/>
        <v>47.945823927765232</v>
      </c>
      <c r="AV39" s="179">
        <f t="shared" si="53"/>
        <v>50.382409177820264</v>
      </c>
      <c r="AW39" s="179">
        <f t="shared" si="53"/>
        <v>45.76561163387511</v>
      </c>
      <c r="AX39" s="179">
        <f t="shared" si="53"/>
        <v>51.27927927927928</v>
      </c>
      <c r="AY39" s="179">
        <f t="shared" si="53"/>
        <v>53.811320754716988</v>
      </c>
      <c r="AZ39" s="179">
        <f t="shared" si="53"/>
        <v>48.96551724137931</v>
      </c>
      <c r="BA39" s="141" t="s">
        <v>215</v>
      </c>
      <c r="BB39" s="149">
        <f t="shared" ref="BB39:BG39" si="54">BB33/BB9*100</f>
        <v>60.474044399933234</v>
      </c>
      <c r="BC39" s="149">
        <f t="shared" si="54"/>
        <v>63.977234683629057</v>
      </c>
      <c r="BD39" s="149">
        <f t="shared" si="54"/>
        <v>56.99067909454061</v>
      </c>
      <c r="BE39" s="149">
        <f t="shared" si="54"/>
        <v>61.587301587301589</v>
      </c>
      <c r="BF39" s="149">
        <f t="shared" si="54"/>
        <v>60.794297352342163</v>
      </c>
      <c r="BG39" s="149">
        <f t="shared" si="54"/>
        <v>62.31816048803379</v>
      </c>
      <c r="BH39" s="150"/>
      <c r="BI39" s="150"/>
      <c r="BJ39" s="150"/>
      <c r="BK39" s="150"/>
      <c r="BL39" s="150"/>
      <c r="BM39" s="150"/>
    </row>
    <row r="40" spans="1:65" ht="18.75" customHeight="1">
      <c r="A40" s="141" t="s">
        <v>222</v>
      </c>
      <c r="B40" s="183">
        <f>B34/B9*100</f>
        <v>26.015244395707121</v>
      </c>
      <c r="C40" s="183">
        <f t="shared" ref="C40:M40" si="55">C34/C9*100</f>
        <v>23.191746043178423</v>
      </c>
      <c r="D40" s="183">
        <f t="shared" si="55"/>
        <v>28.82962112102231</v>
      </c>
      <c r="E40" s="149">
        <f t="shared" si="55"/>
        <v>33.520460924804254</v>
      </c>
      <c r="F40" s="149">
        <f t="shared" si="55"/>
        <v>28.792475728155342</v>
      </c>
      <c r="G40" s="149">
        <f t="shared" si="55"/>
        <v>38.007486323063631</v>
      </c>
      <c r="H40" s="149">
        <f t="shared" si="55"/>
        <v>29.515266517164051</v>
      </c>
      <c r="I40" s="149">
        <f t="shared" si="55"/>
        <v>25.923295454545453</v>
      </c>
      <c r="J40" s="149">
        <f t="shared" si="55"/>
        <v>32.908419993290842</v>
      </c>
      <c r="K40" s="149">
        <f t="shared" si="55"/>
        <v>27.519788918205805</v>
      </c>
      <c r="L40" s="149">
        <f t="shared" si="55"/>
        <v>24.941473077615704</v>
      </c>
      <c r="M40" s="149">
        <f t="shared" si="55"/>
        <v>29.981089908887743</v>
      </c>
      <c r="N40" s="141" t="s">
        <v>222</v>
      </c>
      <c r="O40" s="149">
        <f t="shared" ref="O40:Z40" si="56">O34/O9*100</f>
        <v>26.589131742530579</v>
      </c>
      <c r="P40" s="149">
        <f t="shared" si="56"/>
        <v>23.893805309734514</v>
      </c>
      <c r="Q40" s="149">
        <f t="shared" si="56"/>
        <v>29.268292682926827</v>
      </c>
      <c r="R40" s="149">
        <f t="shared" si="56"/>
        <v>22.431781701444624</v>
      </c>
      <c r="S40" s="149">
        <f t="shared" si="56"/>
        <v>20.224719101123593</v>
      </c>
      <c r="T40" s="149">
        <f t="shared" si="56"/>
        <v>24.638844301765651</v>
      </c>
      <c r="U40" s="149">
        <f t="shared" si="56"/>
        <v>19.787775891341255</v>
      </c>
      <c r="V40" s="149">
        <f t="shared" si="56"/>
        <v>18.050847457627121</v>
      </c>
      <c r="W40" s="149">
        <f t="shared" si="56"/>
        <v>21.530612244897959</v>
      </c>
      <c r="X40" s="149">
        <f t="shared" si="56"/>
        <v>18.755672910306131</v>
      </c>
      <c r="Y40" s="149">
        <f t="shared" si="56"/>
        <v>15.993563958165726</v>
      </c>
      <c r="Z40" s="149">
        <f t="shared" si="56"/>
        <v>21.663279132791327</v>
      </c>
      <c r="AA40" s="141" t="s">
        <v>222</v>
      </c>
      <c r="AB40" s="149">
        <f t="shared" ref="AB40:AM40" si="57">AB34/AB9*100</f>
        <v>33.944030601973026</v>
      </c>
      <c r="AC40" s="149">
        <f t="shared" si="57"/>
        <v>31.252583712277797</v>
      </c>
      <c r="AD40" s="149">
        <f t="shared" si="57"/>
        <v>36.499215070643643</v>
      </c>
      <c r="AE40" s="149">
        <f t="shared" si="57"/>
        <v>37.945670628183358</v>
      </c>
      <c r="AF40" s="149">
        <f t="shared" si="57"/>
        <v>32.821341956346004</v>
      </c>
      <c r="AG40" s="149">
        <f t="shared" si="57"/>
        <v>43.61036639857015</v>
      </c>
      <c r="AH40" s="149">
        <f t="shared" si="57"/>
        <v>17.041015625</v>
      </c>
      <c r="AI40" s="149">
        <f t="shared" si="57"/>
        <v>14.198230891358584</v>
      </c>
      <c r="AJ40" s="149">
        <f t="shared" si="57"/>
        <v>20.354216230504889</v>
      </c>
      <c r="AK40" s="149">
        <f t="shared" si="57"/>
        <v>21.386819484240689</v>
      </c>
      <c r="AL40" s="149">
        <f t="shared" si="57"/>
        <v>18.846503178928248</v>
      </c>
      <c r="AM40" s="149">
        <f t="shared" si="57"/>
        <v>23.975931497338578</v>
      </c>
      <c r="AN40" s="141" t="s">
        <v>222</v>
      </c>
      <c r="AO40" s="179">
        <f>AO34/AO9*100</f>
        <v>36.184210526315788</v>
      </c>
      <c r="AP40" s="179">
        <f t="shared" ref="AP40:AZ40" si="58">AP34/AP9*100</f>
        <v>34.450963956412409</v>
      </c>
      <c r="AQ40" s="179">
        <f t="shared" si="58"/>
        <v>37.853107344632768</v>
      </c>
      <c r="AR40" s="179">
        <f t="shared" si="58"/>
        <v>29.809410363311496</v>
      </c>
      <c r="AS40" s="179">
        <f t="shared" si="58"/>
        <v>27.157129881925524</v>
      </c>
      <c r="AT40" s="179">
        <f t="shared" si="58"/>
        <v>32.376208614122469</v>
      </c>
      <c r="AU40" s="179">
        <f t="shared" si="58"/>
        <v>42.708803611738148</v>
      </c>
      <c r="AV40" s="179">
        <f t="shared" si="58"/>
        <v>39.866156787762904</v>
      </c>
      <c r="AW40" s="179">
        <f t="shared" si="58"/>
        <v>45.25235243798118</v>
      </c>
      <c r="AX40" s="179">
        <f t="shared" si="58"/>
        <v>38.126126126126124</v>
      </c>
      <c r="AY40" s="179">
        <f t="shared" si="58"/>
        <v>35.547169811320757</v>
      </c>
      <c r="AZ40" s="179">
        <f t="shared" si="58"/>
        <v>40.482758620689658</v>
      </c>
      <c r="BA40" s="141" t="s">
        <v>222</v>
      </c>
      <c r="BB40" s="149">
        <f t="shared" ref="BB40:BG40" si="59">BB34/BB9*100</f>
        <v>29.293940911367049</v>
      </c>
      <c r="BC40" s="149">
        <f t="shared" si="59"/>
        <v>25.577502510880485</v>
      </c>
      <c r="BD40" s="149">
        <f t="shared" si="59"/>
        <v>32.989347536617842</v>
      </c>
      <c r="BE40" s="149">
        <f t="shared" si="59"/>
        <v>28.937728937728942</v>
      </c>
      <c r="BF40" s="149">
        <f t="shared" si="59"/>
        <v>29.378818737270873</v>
      </c>
      <c r="BG40" s="149">
        <f t="shared" si="59"/>
        <v>28.531206006569686</v>
      </c>
      <c r="BH40" s="150"/>
      <c r="BI40" s="150"/>
      <c r="BJ40" s="150"/>
      <c r="BK40" s="150"/>
      <c r="BL40" s="150"/>
      <c r="BM40" s="150"/>
    </row>
    <row r="41" spans="1:65" ht="18.75" customHeight="1">
      <c r="A41" s="141"/>
      <c r="B41" s="137"/>
      <c r="C41" s="137"/>
      <c r="D41" s="137"/>
      <c r="E41" s="142"/>
      <c r="F41" s="142"/>
      <c r="G41" s="142"/>
      <c r="H41" s="142"/>
      <c r="I41" s="142"/>
      <c r="J41" s="142"/>
      <c r="K41" s="142"/>
      <c r="L41" s="142"/>
      <c r="M41" s="142"/>
      <c r="N41" s="141"/>
      <c r="O41" s="144"/>
      <c r="P41" s="142"/>
      <c r="Q41" s="142"/>
      <c r="R41" s="180"/>
      <c r="S41" s="142"/>
      <c r="T41" s="142"/>
      <c r="U41" s="142"/>
      <c r="V41" s="142"/>
      <c r="W41" s="142"/>
      <c r="X41" s="142"/>
      <c r="Y41" s="142"/>
      <c r="Z41" s="142"/>
      <c r="AA41" s="141"/>
      <c r="AB41" s="142"/>
      <c r="AC41" s="142"/>
      <c r="AD41" s="142"/>
      <c r="AE41" s="142"/>
      <c r="AF41" s="142"/>
      <c r="AG41" s="142"/>
      <c r="AH41" s="142"/>
      <c r="AI41" s="142"/>
      <c r="AJ41" s="142"/>
      <c r="AK41" s="142"/>
      <c r="AL41" s="142"/>
      <c r="AM41" s="142"/>
      <c r="AN41" s="141"/>
      <c r="AO41" s="189"/>
      <c r="AP41" s="189"/>
      <c r="AQ41" s="189"/>
      <c r="AR41" s="189"/>
      <c r="AS41" s="189"/>
      <c r="AT41" s="189"/>
      <c r="AU41" s="189"/>
      <c r="AV41" s="189"/>
      <c r="AW41" s="189"/>
      <c r="AX41" s="189"/>
      <c r="AY41" s="142"/>
      <c r="AZ41" s="142"/>
      <c r="BA41" s="141"/>
      <c r="BB41" s="189"/>
      <c r="BC41" s="189"/>
      <c r="BD41" s="189"/>
      <c r="BE41" s="189"/>
      <c r="BF41" s="142"/>
      <c r="BG41" s="142"/>
      <c r="BH41" s="150"/>
      <c r="BI41" s="150"/>
      <c r="BJ41" s="150"/>
      <c r="BK41" s="150"/>
      <c r="BL41" s="150"/>
      <c r="BM41" s="150"/>
    </row>
    <row r="42" spans="1:65" s="151" customFormat="1" ht="18.75" customHeight="1">
      <c r="A42" s="135" t="s">
        <v>13</v>
      </c>
      <c r="B42" s="137">
        <f>E42+H42+K42+O42+R42+U42+X42+AB42+AE42+AH42+AK42+AO42+AR42+AU42+AX42+BB42+BE42</f>
        <v>50649</v>
      </c>
      <c r="C42" s="137"/>
      <c r="D42" s="137"/>
      <c r="E42" s="137">
        <v>3552</v>
      </c>
      <c r="F42" s="137"/>
      <c r="G42" s="188"/>
      <c r="H42" s="137">
        <v>2689</v>
      </c>
      <c r="I42" s="188"/>
      <c r="J42" s="188"/>
      <c r="K42" s="137">
        <v>5239</v>
      </c>
      <c r="L42" s="137"/>
      <c r="M42" s="137"/>
      <c r="N42" s="135" t="s">
        <v>13</v>
      </c>
      <c r="O42" s="136">
        <v>2294</v>
      </c>
      <c r="P42" s="188"/>
      <c r="Q42" s="188"/>
      <c r="R42" s="81">
        <v>4590</v>
      </c>
      <c r="S42" s="188"/>
      <c r="T42" s="188"/>
      <c r="U42" s="137">
        <v>5107</v>
      </c>
      <c r="V42" s="188"/>
      <c r="W42" s="188"/>
      <c r="X42" s="137">
        <v>5613</v>
      </c>
      <c r="Y42" s="137"/>
      <c r="Z42" s="137"/>
      <c r="AA42" s="135" t="s">
        <v>13</v>
      </c>
      <c r="AB42" s="138">
        <v>2081</v>
      </c>
      <c r="AC42" s="188"/>
      <c r="AD42" s="188"/>
      <c r="AE42" s="137">
        <v>1127</v>
      </c>
      <c r="AF42" s="188"/>
      <c r="AG42" s="188"/>
      <c r="AH42" s="81">
        <v>3826</v>
      </c>
      <c r="AI42" s="188"/>
      <c r="AJ42" s="188"/>
      <c r="AK42" s="138">
        <v>3903</v>
      </c>
      <c r="AL42" s="137"/>
      <c r="AM42" s="137"/>
      <c r="AN42" s="135" t="s">
        <v>13</v>
      </c>
      <c r="AO42" s="138">
        <v>994</v>
      </c>
      <c r="AP42" s="188"/>
      <c r="AQ42" s="188"/>
      <c r="AR42" s="138">
        <v>2870</v>
      </c>
      <c r="AS42" s="188"/>
      <c r="AT42" s="188"/>
      <c r="AU42" s="138">
        <v>877</v>
      </c>
      <c r="AV42" s="188"/>
      <c r="AW42" s="188"/>
      <c r="AX42" s="138">
        <v>1087</v>
      </c>
      <c r="AY42" s="137"/>
      <c r="AZ42" s="137"/>
      <c r="BA42" s="135" t="s">
        <v>13</v>
      </c>
      <c r="BB42" s="138">
        <v>3092</v>
      </c>
      <c r="BC42" s="188"/>
      <c r="BD42" s="188"/>
      <c r="BE42" s="138">
        <v>1708</v>
      </c>
      <c r="BF42" s="137" t="s">
        <v>412</v>
      </c>
      <c r="BG42" s="137"/>
      <c r="BH42" s="143"/>
      <c r="BI42" s="143"/>
      <c r="BJ42" s="143"/>
      <c r="BK42" s="143"/>
      <c r="BL42" s="143"/>
      <c r="BM42" s="143"/>
    </row>
    <row r="43" spans="1:65" ht="18.75" customHeight="1">
      <c r="A43" s="152"/>
      <c r="B43" s="153"/>
      <c r="C43" s="153"/>
      <c r="D43" s="153"/>
      <c r="E43" s="153"/>
      <c r="F43" s="153"/>
      <c r="G43" s="153"/>
      <c r="H43" s="153"/>
      <c r="I43" s="153"/>
      <c r="J43" s="153"/>
      <c r="K43" s="153"/>
      <c r="L43" s="153"/>
      <c r="M43" s="153"/>
      <c r="N43" s="152"/>
      <c r="O43" s="153"/>
      <c r="P43" s="153"/>
      <c r="Q43" s="153"/>
      <c r="R43" s="153"/>
      <c r="S43" s="153"/>
      <c r="T43" s="153"/>
      <c r="U43" s="153"/>
      <c r="V43" s="153"/>
      <c r="W43" s="153"/>
      <c r="X43" s="153"/>
      <c r="Y43" s="153"/>
      <c r="Z43" s="153"/>
      <c r="AA43" s="152"/>
      <c r="AB43" s="153"/>
      <c r="AC43" s="153"/>
      <c r="AD43" s="153"/>
      <c r="AE43" s="153"/>
      <c r="AF43" s="153"/>
      <c r="AG43" s="153"/>
      <c r="AH43" s="153"/>
      <c r="AI43" s="153"/>
      <c r="AJ43" s="153"/>
      <c r="AK43" s="153"/>
      <c r="AL43" s="153"/>
      <c r="AM43" s="153"/>
      <c r="AN43" s="152"/>
      <c r="AO43" s="153"/>
      <c r="AP43" s="153"/>
      <c r="AQ43" s="153"/>
      <c r="AR43" s="153"/>
      <c r="AS43" s="153"/>
      <c r="AT43" s="153"/>
      <c r="AU43" s="153"/>
      <c r="AV43" s="153"/>
      <c r="AW43" s="153"/>
      <c r="AX43" s="153"/>
      <c r="AY43" s="153"/>
      <c r="AZ43" s="153"/>
      <c r="BA43" s="152"/>
      <c r="BB43" s="153"/>
      <c r="BC43" s="153"/>
      <c r="BD43" s="153"/>
      <c r="BE43" s="153"/>
      <c r="BF43" s="153"/>
      <c r="BG43" s="153"/>
      <c r="BH43" s="143"/>
      <c r="BI43" s="143"/>
      <c r="BJ43" s="143"/>
      <c r="BK43" s="143"/>
      <c r="BL43" s="143"/>
      <c r="BM43" s="143"/>
    </row>
    <row r="44" spans="1:65" s="161" customFormat="1" ht="18.75" customHeight="1">
      <c r="A44" s="279" t="s">
        <v>438</v>
      </c>
      <c r="B44" s="279"/>
      <c r="C44" s="279"/>
      <c r="D44" s="279"/>
      <c r="E44" s="279"/>
      <c r="F44" s="279"/>
      <c r="G44" s="279"/>
      <c r="H44" s="279"/>
      <c r="I44" s="279"/>
      <c r="J44" s="279"/>
      <c r="K44" s="279"/>
      <c r="L44" s="279"/>
      <c r="M44" s="279"/>
      <c r="N44" s="279" t="s">
        <v>438</v>
      </c>
      <c r="O44" s="279"/>
      <c r="P44" s="279"/>
      <c r="Q44" s="279"/>
      <c r="R44" s="279"/>
      <c r="S44" s="279"/>
      <c r="T44" s="279"/>
      <c r="U44" s="279"/>
      <c r="V44" s="279"/>
      <c r="W44" s="279"/>
      <c r="X44" s="279"/>
      <c r="Y44" s="279"/>
      <c r="Z44" s="279"/>
      <c r="AA44" s="154"/>
      <c r="AB44" s="143"/>
      <c r="AC44" s="143"/>
      <c r="AD44" s="143"/>
      <c r="AE44" s="143"/>
      <c r="AF44" s="143"/>
      <c r="AG44" s="143"/>
      <c r="AH44" s="143"/>
      <c r="AI44" s="143"/>
      <c r="AJ44" s="143"/>
      <c r="AK44" s="124"/>
      <c r="AL44" s="124"/>
      <c r="AM44" s="124"/>
      <c r="AN44" s="279" t="s">
        <v>436</v>
      </c>
      <c r="AO44" s="279"/>
      <c r="AP44" s="279"/>
      <c r="AQ44" s="279"/>
      <c r="AR44" s="279"/>
      <c r="AS44" s="279"/>
      <c r="AT44" s="279"/>
      <c r="AU44" s="279"/>
      <c r="AV44" s="279"/>
      <c r="AW44" s="279"/>
      <c r="AX44" s="279"/>
      <c r="AY44" s="279"/>
      <c r="AZ44" s="279"/>
      <c r="BA44" s="154"/>
      <c r="BB44" s="143"/>
      <c r="BC44" s="143"/>
      <c r="BD44" s="143"/>
      <c r="BE44" s="143"/>
      <c r="BF44" s="143"/>
      <c r="BG44" s="143"/>
      <c r="BH44" s="143"/>
      <c r="BI44" s="143"/>
      <c r="BJ44" s="143"/>
      <c r="BK44" s="124"/>
      <c r="BL44" s="124"/>
      <c r="BM44" s="124"/>
    </row>
    <row r="45" spans="1:65" ht="18.75" customHeight="1">
      <c r="A45" s="145"/>
      <c r="B45" s="142"/>
      <c r="C45" s="142"/>
      <c r="D45" s="142"/>
      <c r="E45" s="142"/>
      <c r="F45" s="142"/>
      <c r="G45" s="142"/>
      <c r="H45" s="143"/>
      <c r="I45" s="143"/>
      <c r="J45" s="143"/>
      <c r="K45" s="151"/>
      <c r="L45" s="151"/>
      <c r="M45" s="151"/>
      <c r="N45" s="145"/>
      <c r="O45" s="143"/>
      <c r="P45" s="143"/>
      <c r="Q45" s="143"/>
      <c r="R45" s="143"/>
      <c r="S45" s="143"/>
      <c r="T45" s="143"/>
      <c r="U45" s="143"/>
      <c r="V45" s="143"/>
      <c r="W45" s="143"/>
      <c r="X45" s="143"/>
      <c r="Y45" s="143"/>
      <c r="Z45" s="143"/>
      <c r="AA45" s="145"/>
      <c r="AB45" s="143"/>
      <c r="AC45" s="143"/>
      <c r="AD45" s="143"/>
      <c r="AE45" s="143"/>
      <c r="AF45" s="143"/>
      <c r="AG45" s="143"/>
      <c r="AH45" s="121"/>
      <c r="AI45" s="121"/>
      <c r="AJ45" s="121"/>
      <c r="AK45" s="143"/>
      <c r="AL45" s="143"/>
      <c r="AM45" s="143"/>
      <c r="AN45" s="145"/>
      <c r="AO45" s="143"/>
      <c r="AP45" s="143"/>
      <c r="AQ45" s="143"/>
      <c r="AR45" s="143"/>
      <c r="AS45" s="143"/>
      <c r="AT45" s="143"/>
      <c r="AU45" s="121"/>
      <c r="AV45" s="121"/>
      <c r="AW45" s="121"/>
      <c r="AX45" s="143"/>
      <c r="AY45" s="143"/>
      <c r="AZ45" s="143"/>
      <c r="BA45" s="145"/>
      <c r="BB45" s="143"/>
      <c r="BC45" s="143"/>
      <c r="BD45" s="143"/>
      <c r="BE45" s="143"/>
      <c r="BF45" s="143"/>
      <c r="BG45" s="143"/>
      <c r="BH45" s="121"/>
      <c r="BI45" s="121"/>
      <c r="BJ45" s="121"/>
      <c r="BK45" s="143"/>
      <c r="BL45" s="143"/>
      <c r="BM45" s="143"/>
    </row>
    <row r="46" spans="1:65">
      <c r="A46" s="155"/>
      <c r="B46" s="143"/>
      <c r="C46" s="143"/>
      <c r="D46" s="143"/>
      <c r="E46" s="143"/>
      <c r="F46" s="143"/>
      <c r="G46" s="143"/>
      <c r="H46" s="143"/>
      <c r="I46" s="143"/>
      <c r="J46" s="143"/>
      <c r="K46" s="151"/>
      <c r="L46" s="151"/>
      <c r="M46" s="151"/>
      <c r="N46" s="155"/>
      <c r="O46" s="143"/>
      <c r="P46" s="143"/>
      <c r="Q46" s="143"/>
      <c r="R46" s="143"/>
      <c r="S46" s="143"/>
      <c r="T46" s="143"/>
      <c r="U46" s="143"/>
      <c r="V46" s="143"/>
      <c r="W46" s="143"/>
      <c r="X46" s="143"/>
      <c r="Y46" s="143"/>
      <c r="Z46" s="143"/>
      <c r="AA46" s="155"/>
      <c r="AB46" s="143"/>
      <c r="AC46" s="143"/>
      <c r="AD46" s="143"/>
      <c r="AE46" s="143"/>
      <c r="AF46" s="143"/>
      <c r="AG46" s="143"/>
      <c r="AH46" s="121"/>
      <c r="AI46" s="121"/>
      <c r="AJ46" s="121"/>
      <c r="AK46" s="143"/>
      <c r="AL46" s="143"/>
      <c r="AM46" s="143"/>
      <c r="AN46" s="155"/>
      <c r="AO46" s="143"/>
      <c r="AP46" s="143"/>
      <c r="AQ46" s="143"/>
      <c r="AR46" s="143"/>
      <c r="AS46" s="143"/>
      <c r="AT46" s="143"/>
      <c r="AU46" s="121"/>
      <c r="AV46" s="121"/>
      <c r="AW46" s="121"/>
      <c r="AX46" s="143"/>
      <c r="AY46" s="143"/>
      <c r="AZ46" s="143"/>
      <c r="BA46" s="155"/>
      <c r="BB46" s="143"/>
      <c r="BC46" s="143"/>
      <c r="BD46" s="143"/>
      <c r="BE46" s="143"/>
      <c r="BF46" s="143"/>
      <c r="BG46" s="143"/>
      <c r="BH46" s="121"/>
      <c r="BI46" s="121"/>
      <c r="BJ46" s="121"/>
      <c r="BK46" s="143"/>
      <c r="BL46" s="143"/>
      <c r="BM46" s="143"/>
    </row>
    <row r="47" spans="1:65">
      <c r="A47" s="124"/>
      <c r="B47" s="151"/>
      <c r="C47" s="151"/>
      <c r="D47" s="151"/>
      <c r="E47" s="151"/>
      <c r="F47" s="151"/>
      <c r="G47" s="151"/>
      <c r="H47" s="151"/>
      <c r="I47" s="151"/>
      <c r="J47" s="151"/>
      <c r="K47" s="151"/>
      <c r="L47" s="151"/>
      <c r="M47" s="151"/>
      <c r="N47" s="155"/>
      <c r="O47" s="143"/>
      <c r="P47" s="143"/>
      <c r="Q47" s="143"/>
      <c r="R47" s="143"/>
      <c r="S47" s="143"/>
      <c r="T47" s="143"/>
      <c r="U47" s="143"/>
      <c r="V47" s="143"/>
      <c r="W47" s="143"/>
      <c r="X47" s="143"/>
      <c r="Y47" s="143"/>
      <c r="Z47" s="143"/>
      <c r="AA47" s="155"/>
      <c r="AB47" s="143"/>
      <c r="AC47" s="143"/>
      <c r="AD47" s="143"/>
      <c r="AE47" s="143"/>
      <c r="AF47" s="143"/>
      <c r="AG47" s="143"/>
      <c r="AH47" s="121"/>
      <c r="AI47" s="121"/>
      <c r="AJ47" s="121"/>
      <c r="AK47" s="143"/>
      <c r="AL47" s="143"/>
      <c r="AM47" s="143"/>
      <c r="AN47" s="155"/>
      <c r="AO47" s="143"/>
      <c r="AP47" s="143"/>
      <c r="AQ47" s="143"/>
      <c r="AR47" s="143"/>
      <c r="AS47" s="143"/>
      <c r="AT47" s="143"/>
      <c r="AU47" s="121"/>
      <c r="AV47" s="121"/>
      <c r="AW47" s="121"/>
      <c r="AX47" s="143"/>
      <c r="AY47" s="143"/>
      <c r="AZ47" s="143"/>
      <c r="BA47" s="155"/>
      <c r="BB47" s="143"/>
      <c r="BC47" s="143"/>
      <c r="BD47" s="143"/>
      <c r="BE47" s="143"/>
      <c r="BF47" s="143"/>
      <c r="BG47" s="143"/>
      <c r="BH47" s="121"/>
      <c r="BI47" s="121"/>
      <c r="BJ47" s="121"/>
      <c r="BK47" s="143"/>
      <c r="BL47" s="143"/>
      <c r="BM47" s="143"/>
    </row>
    <row r="48" spans="1:65">
      <c r="A48" s="124"/>
      <c r="B48" s="151"/>
      <c r="C48" s="151"/>
      <c r="D48" s="151"/>
      <c r="E48" s="151"/>
      <c r="F48" s="151"/>
      <c r="G48" s="151"/>
      <c r="H48" s="151"/>
      <c r="I48" s="151"/>
      <c r="J48" s="151"/>
      <c r="K48" s="151"/>
      <c r="L48" s="151"/>
      <c r="M48" s="151"/>
      <c r="N48" s="155"/>
      <c r="O48" s="143"/>
      <c r="P48" s="143"/>
      <c r="Q48" s="143"/>
      <c r="R48" s="143"/>
      <c r="S48" s="143"/>
      <c r="T48" s="143"/>
      <c r="U48" s="143"/>
      <c r="V48" s="143"/>
      <c r="W48" s="143"/>
      <c r="X48" s="143"/>
      <c r="Y48" s="143"/>
      <c r="Z48" s="143"/>
      <c r="AA48" s="155"/>
      <c r="AB48" s="143"/>
      <c r="AC48" s="143"/>
      <c r="AD48" s="143"/>
      <c r="AE48" s="143"/>
      <c r="AF48" s="143"/>
      <c r="AG48" s="143"/>
      <c r="AH48" s="121"/>
      <c r="AI48" s="121"/>
      <c r="AJ48" s="121"/>
      <c r="AK48" s="143"/>
      <c r="AL48" s="143"/>
      <c r="AM48" s="143"/>
      <c r="AN48" s="155"/>
      <c r="AO48" s="143"/>
      <c r="AP48" s="143"/>
      <c r="AQ48" s="143"/>
      <c r="AR48" s="143"/>
      <c r="AS48" s="143"/>
      <c r="AT48" s="143"/>
      <c r="AU48" s="121"/>
      <c r="AV48" s="121"/>
      <c r="AW48" s="121"/>
      <c r="AX48" s="143"/>
      <c r="AY48" s="143"/>
      <c r="AZ48" s="143"/>
      <c r="BA48" s="155"/>
      <c r="BB48" s="143"/>
      <c r="BC48" s="143"/>
      <c r="BD48" s="143"/>
      <c r="BE48" s="143"/>
      <c r="BF48" s="143"/>
      <c r="BG48" s="143"/>
      <c r="BH48" s="121"/>
      <c r="BI48" s="121"/>
      <c r="BJ48" s="121"/>
      <c r="BK48" s="143"/>
      <c r="BL48" s="143"/>
      <c r="BM48" s="143"/>
    </row>
    <row r="49" spans="1:65">
      <c r="A49" s="124"/>
      <c r="B49" s="151"/>
      <c r="C49" s="151"/>
      <c r="D49" s="151"/>
      <c r="E49" s="151"/>
      <c r="F49" s="151"/>
      <c r="G49" s="151"/>
      <c r="H49" s="151"/>
      <c r="I49" s="151"/>
      <c r="J49" s="151"/>
      <c r="K49" s="151"/>
      <c r="L49" s="151"/>
      <c r="M49" s="151"/>
      <c r="N49" s="155"/>
      <c r="O49" s="143"/>
      <c r="P49" s="143"/>
      <c r="Q49" s="143"/>
      <c r="R49" s="143"/>
      <c r="S49" s="143"/>
      <c r="T49" s="143"/>
      <c r="U49" s="143"/>
      <c r="V49" s="143"/>
      <c r="W49" s="143"/>
      <c r="X49" s="143"/>
      <c r="Y49" s="143"/>
      <c r="Z49" s="143"/>
      <c r="AA49" s="155"/>
      <c r="AB49" s="143"/>
      <c r="AC49" s="143"/>
      <c r="AD49" s="143"/>
      <c r="AE49" s="143"/>
      <c r="AF49" s="143"/>
      <c r="AG49" s="143"/>
      <c r="AH49" s="121"/>
      <c r="AI49" s="121"/>
      <c r="AJ49" s="121"/>
      <c r="AK49" s="143"/>
      <c r="AL49" s="143"/>
      <c r="AM49" s="143"/>
      <c r="AN49" s="155"/>
      <c r="AO49" s="143"/>
      <c r="AP49" s="143"/>
      <c r="AQ49" s="143"/>
      <c r="AR49" s="143"/>
      <c r="AS49" s="143"/>
      <c r="AT49" s="143"/>
      <c r="AU49" s="121"/>
      <c r="AV49" s="121"/>
      <c r="AW49" s="121"/>
      <c r="AX49" s="143"/>
      <c r="AY49" s="143"/>
      <c r="AZ49" s="143"/>
      <c r="BA49" s="155"/>
      <c r="BB49" s="143"/>
      <c r="BC49" s="143"/>
      <c r="BD49" s="143"/>
      <c r="BE49" s="143"/>
      <c r="BF49" s="143"/>
      <c r="BG49" s="143"/>
      <c r="BH49" s="121"/>
      <c r="BI49" s="121"/>
      <c r="BJ49" s="121"/>
      <c r="BK49" s="143"/>
      <c r="BL49" s="143"/>
      <c r="BM49" s="143"/>
    </row>
    <row r="50" spans="1:65">
      <c r="A50" s="151"/>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21"/>
      <c r="AI50" s="121"/>
      <c r="AJ50" s="121"/>
      <c r="AK50" s="151"/>
      <c r="AL50" s="151"/>
      <c r="AM50" s="151"/>
      <c r="AN50" s="151"/>
      <c r="AO50" s="151"/>
      <c r="AP50" s="151"/>
      <c r="AQ50" s="151"/>
      <c r="AR50" s="151"/>
      <c r="AS50" s="151"/>
      <c r="AT50" s="151"/>
      <c r="AU50" s="121"/>
      <c r="AV50" s="121"/>
      <c r="AW50" s="121"/>
      <c r="AX50" s="151"/>
      <c r="AY50" s="151"/>
      <c r="AZ50" s="151"/>
      <c r="BA50" s="151"/>
      <c r="BB50" s="151"/>
      <c r="BC50" s="151"/>
      <c r="BD50" s="151"/>
      <c r="BE50" s="151"/>
      <c r="BF50" s="151"/>
      <c r="BG50" s="151"/>
      <c r="BH50" s="121"/>
      <c r="BI50" s="121"/>
      <c r="BJ50" s="121"/>
      <c r="BK50" s="151"/>
      <c r="BL50" s="151"/>
      <c r="BM50" s="151"/>
    </row>
    <row r="51" spans="1:65">
      <c r="A51" s="151"/>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21"/>
      <c r="AI51" s="121"/>
      <c r="AJ51" s="121"/>
      <c r="AK51" s="151"/>
      <c r="AL51" s="151"/>
      <c r="AM51" s="151"/>
      <c r="AN51" s="151"/>
      <c r="AO51" s="151"/>
      <c r="AP51" s="151"/>
      <c r="AQ51" s="151"/>
      <c r="AR51" s="151"/>
      <c r="AS51" s="151"/>
      <c r="AT51" s="151"/>
      <c r="AU51" s="121"/>
      <c r="AV51" s="121"/>
      <c r="AW51" s="121"/>
      <c r="AX51" s="151"/>
      <c r="AY51" s="151"/>
      <c r="AZ51" s="151"/>
      <c r="BA51" s="151"/>
      <c r="BB51" s="151"/>
      <c r="BC51" s="151"/>
      <c r="BD51" s="151"/>
      <c r="BE51" s="151"/>
      <c r="BF51" s="151"/>
      <c r="BG51" s="151"/>
      <c r="BH51" s="121"/>
      <c r="BI51" s="121"/>
      <c r="BJ51" s="121"/>
      <c r="BK51" s="151"/>
      <c r="BL51" s="151"/>
      <c r="BM51" s="151"/>
    </row>
    <row r="52" spans="1:65">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K52" s="122"/>
      <c r="AL52" s="122"/>
      <c r="AM52" s="122"/>
      <c r="AN52" s="122"/>
      <c r="AO52" s="122"/>
      <c r="AP52" s="122"/>
      <c r="AQ52" s="122"/>
      <c r="AR52" s="122"/>
      <c r="AS52" s="122"/>
      <c r="AT52" s="122"/>
      <c r="AX52" s="122"/>
      <c r="AY52" s="122"/>
      <c r="AZ52" s="122"/>
      <c r="BA52" s="122"/>
      <c r="BB52" s="122"/>
      <c r="BC52" s="122"/>
      <c r="BD52" s="122"/>
      <c r="BE52" s="122"/>
      <c r="BF52" s="122"/>
      <c r="BG52" s="122"/>
      <c r="BK52" s="122"/>
      <c r="BL52" s="122"/>
      <c r="BM52" s="122"/>
    </row>
    <row r="53" spans="1:65">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K53" s="122"/>
      <c r="AL53" s="122"/>
      <c r="AM53" s="122"/>
      <c r="AN53" s="122"/>
      <c r="AO53" s="122"/>
      <c r="AP53" s="122"/>
      <c r="AQ53" s="122"/>
      <c r="AR53" s="122"/>
      <c r="AS53" s="122"/>
      <c r="AT53" s="122"/>
      <c r="AX53" s="122"/>
      <c r="AY53" s="122"/>
      <c r="AZ53" s="122"/>
      <c r="BA53" s="122"/>
      <c r="BB53" s="122"/>
      <c r="BC53" s="122"/>
      <c r="BD53" s="122"/>
      <c r="BE53" s="122"/>
      <c r="BF53" s="122"/>
      <c r="BG53" s="122"/>
      <c r="BK53" s="122"/>
      <c r="BL53" s="122"/>
      <c r="BM53" s="122"/>
    </row>
    <row r="54" spans="1:65">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K54" s="122"/>
      <c r="AL54" s="122"/>
      <c r="AM54" s="122"/>
      <c r="AN54" s="122"/>
      <c r="AO54" s="122"/>
      <c r="AP54" s="122"/>
      <c r="AQ54" s="122"/>
      <c r="AR54" s="122"/>
      <c r="AS54" s="122"/>
      <c r="AT54" s="122"/>
      <c r="AX54" s="122"/>
      <c r="AY54" s="122"/>
      <c r="AZ54" s="122"/>
      <c r="BA54" s="122"/>
      <c r="BB54" s="122"/>
      <c r="BC54" s="122"/>
      <c r="BD54" s="122"/>
      <c r="BE54" s="122"/>
      <c r="BF54" s="122"/>
      <c r="BG54" s="122"/>
      <c r="BK54" s="122"/>
      <c r="BL54" s="122"/>
      <c r="BM54" s="122"/>
    </row>
    <row r="55" spans="1:65">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K55" s="122"/>
      <c r="AL55" s="122"/>
      <c r="AM55" s="122"/>
      <c r="AN55" s="122"/>
      <c r="AO55" s="122"/>
      <c r="AP55" s="122"/>
      <c r="AQ55" s="122"/>
      <c r="AR55" s="122"/>
      <c r="AS55" s="122"/>
      <c r="AT55" s="122"/>
      <c r="AX55" s="122"/>
      <c r="AY55" s="122"/>
      <c r="AZ55" s="122"/>
      <c r="BA55" s="122"/>
      <c r="BB55" s="122"/>
      <c r="BC55" s="122"/>
      <c r="BD55" s="122"/>
      <c r="BE55" s="122"/>
      <c r="BF55" s="122"/>
      <c r="BG55" s="122"/>
      <c r="BK55" s="122"/>
      <c r="BL55" s="122"/>
      <c r="BM55" s="122"/>
    </row>
    <row r="56" spans="1:65">
      <c r="K56" s="122"/>
      <c r="L56" s="122"/>
      <c r="M56" s="122"/>
    </row>
    <row r="57" spans="1:65">
      <c r="K57" s="122"/>
      <c r="L57" s="122"/>
      <c r="M57" s="122"/>
    </row>
    <row r="58" spans="1:65">
      <c r="K58" s="122"/>
      <c r="L58" s="122"/>
      <c r="M58" s="122"/>
    </row>
    <row r="59" spans="1:65">
      <c r="K59" s="122"/>
      <c r="L59" s="122"/>
      <c r="M59" s="122"/>
    </row>
    <row r="60" spans="1:65">
      <c r="K60" s="122"/>
      <c r="L60" s="122"/>
      <c r="M60" s="122"/>
    </row>
    <row r="61" spans="1:65">
      <c r="K61" s="122"/>
      <c r="L61" s="122"/>
      <c r="M61" s="122"/>
    </row>
    <row r="62" spans="1:65">
      <c r="K62" s="122"/>
      <c r="L62" s="122"/>
      <c r="M62" s="122"/>
    </row>
    <row r="63" spans="1:65">
      <c r="K63" s="122"/>
      <c r="L63" s="122"/>
      <c r="M63" s="122"/>
    </row>
    <row r="64" spans="1:65">
      <c r="K64" s="122"/>
      <c r="L64" s="122"/>
      <c r="M64" s="122"/>
    </row>
    <row r="65" spans="11:13">
      <c r="K65" s="122"/>
      <c r="L65" s="122"/>
      <c r="M65" s="122"/>
    </row>
    <row r="66" spans="11:13">
      <c r="K66" s="122"/>
      <c r="L66" s="122"/>
      <c r="M66" s="122"/>
    </row>
    <row r="67" spans="11:13">
      <c r="K67" s="122"/>
      <c r="L67" s="122"/>
      <c r="M67" s="122"/>
    </row>
    <row r="68" spans="11:13">
      <c r="K68" s="122"/>
      <c r="L68" s="122"/>
      <c r="M68" s="122"/>
    </row>
    <row r="69" spans="11:13">
      <c r="K69" s="122"/>
      <c r="L69" s="122"/>
      <c r="M69" s="122"/>
    </row>
    <row r="70" spans="11:13">
      <c r="K70" s="122"/>
      <c r="L70" s="122"/>
      <c r="M70" s="122"/>
    </row>
    <row r="71" spans="11:13">
      <c r="K71" s="122"/>
      <c r="L71" s="122"/>
      <c r="M71" s="122"/>
    </row>
  </sheetData>
  <mergeCells count="35">
    <mergeCell ref="A44:M44"/>
    <mergeCell ref="N44:Z44"/>
    <mergeCell ref="AN44:AZ44"/>
    <mergeCell ref="I5:M5"/>
    <mergeCell ref="AI5:AM5"/>
    <mergeCell ref="AB6:AD6"/>
    <mergeCell ref="AE6:AG6"/>
    <mergeCell ref="AH6:AJ6"/>
    <mergeCell ref="R6:T6"/>
    <mergeCell ref="U6:W6"/>
    <mergeCell ref="BC5:BG5"/>
    <mergeCell ref="BB6:BD6"/>
    <mergeCell ref="BE6:BG6"/>
    <mergeCell ref="AO6:AQ6"/>
    <mergeCell ref="AN3:AZ3"/>
    <mergeCell ref="BA3:BM3"/>
    <mergeCell ref="AR6:AT6"/>
    <mergeCell ref="AU6:AW6"/>
    <mergeCell ref="AX6:AZ6"/>
    <mergeCell ref="BA6:BA7"/>
    <mergeCell ref="AN6:AN7"/>
    <mergeCell ref="N3:Z3"/>
    <mergeCell ref="AA3:AM3"/>
    <mergeCell ref="N6:N7"/>
    <mergeCell ref="O6:Q6"/>
    <mergeCell ref="AK6:AM6"/>
    <mergeCell ref="AA6:AA7"/>
    <mergeCell ref="X6:Z6"/>
    <mergeCell ref="A3:M3"/>
    <mergeCell ref="A6:A7"/>
    <mergeCell ref="B6:D6"/>
    <mergeCell ref="E6:G6"/>
    <mergeCell ref="H6:J6"/>
    <mergeCell ref="K6:M6"/>
    <mergeCell ref="A5:B5"/>
  </mergeCells>
  <phoneticPr fontId="9"/>
  <pageMargins left="0.39370078740157483" right="0.39370078740157483" top="0.59055118110236227" bottom="0.39370078740157483" header="0.39370078740157483"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6"/>
  <sheetViews>
    <sheetView view="pageBreakPreview" topLeftCell="A34" zoomScaleNormal="100" zoomScaleSheetLayoutView="70" workbookViewId="0">
      <selection activeCell="G56" sqref="G56"/>
    </sheetView>
  </sheetViews>
  <sheetFormatPr defaultColWidth="8.796875" defaultRowHeight="14.25"/>
  <cols>
    <col min="1" max="1" width="10.69921875" style="6" customWidth="1"/>
    <col min="2" max="4" width="9" style="5" customWidth="1"/>
    <col min="5" max="5" width="10.69921875" style="5" customWidth="1"/>
    <col min="6" max="8" width="9" style="5" customWidth="1"/>
    <col min="9" max="16384" width="8.796875" style="1"/>
  </cols>
  <sheetData>
    <row r="1" spans="1:8" ht="18.75" customHeight="1"/>
    <row r="2" spans="1:8" ht="18.75" customHeight="1"/>
    <row r="3" spans="1:8" ht="18.75" customHeight="1">
      <c r="A3" s="230" t="s">
        <v>363</v>
      </c>
      <c r="B3" s="230"/>
      <c r="C3" s="230"/>
      <c r="D3" s="230"/>
      <c r="E3" s="230"/>
      <c r="F3" s="230"/>
      <c r="G3" s="230"/>
      <c r="H3" s="230"/>
    </row>
    <row r="4" spans="1:8" ht="15.75" customHeight="1">
      <c r="A4" s="64" t="s">
        <v>337</v>
      </c>
      <c r="B4" s="6"/>
      <c r="C4" s="6"/>
      <c r="D4" s="6"/>
      <c r="E4" s="6"/>
      <c r="F4" s="6"/>
      <c r="G4" s="6"/>
      <c r="H4" s="7" t="s">
        <v>4</v>
      </c>
    </row>
    <row r="5" spans="1:8" ht="15.75" customHeight="1">
      <c r="A5" s="72" t="s">
        <v>338</v>
      </c>
      <c r="B5" s="112" t="s">
        <v>1</v>
      </c>
      <c r="C5" s="112" t="s">
        <v>6</v>
      </c>
      <c r="D5" s="112" t="s">
        <v>7</v>
      </c>
      <c r="E5" s="112" t="s">
        <v>338</v>
      </c>
      <c r="F5" s="112" t="s">
        <v>1</v>
      </c>
      <c r="G5" s="112" t="s">
        <v>6</v>
      </c>
      <c r="H5" s="71" t="s">
        <v>7</v>
      </c>
    </row>
    <row r="6" spans="1:8" ht="15.75" customHeight="1">
      <c r="A6" s="83" t="s">
        <v>1</v>
      </c>
      <c r="B6" s="38">
        <v>8452</v>
      </c>
      <c r="C6" s="39">
        <v>4641</v>
      </c>
      <c r="D6" s="39">
        <v>3811</v>
      </c>
      <c r="E6" s="113"/>
      <c r="F6" s="35"/>
      <c r="G6" s="36"/>
      <c r="H6" s="36"/>
    </row>
    <row r="7" spans="1:8" ht="14.25" customHeight="1">
      <c r="A7" s="83"/>
      <c r="B7" s="35"/>
      <c r="C7" s="39"/>
      <c r="D7" s="39"/>
      <c r="E7" s="12"/>
      <c r="F7" s="65"/>
      <c r="G7" s="37"/>
      <c r="H7" s="37"/>
    </row>
    <row r="8" spans="1:8" ht="15.75" customHeight="1">
      <c r="A8" s="83" t="s">
        <v>339</v>
      </c>
      <c r="B8" s="38">
        <v>4722</v>
      </c>
      <c r="C8" s="39">
        <v>2474</v>
      </c>
      <c r="D8" s="39">
        <v>2248</v>
      </c>
      <c r="E8" s="82" t="s">
        <v>340</v>
      </c>
      <c r="F8" s="216">
        <v>3730</v>
      </c>
      <c r="G8" s="217">
        <v>2167</v>
      </c>
      <c r="H8" s="217">
        <v>1563</v>
      </c>
    </row>
    <row r="9" spans="1:8" ht="15.75" customHeight="1">
      <c r="A9" s="11" t="s">
        <v>341</v>
      </c>
      <c r="B9" s="65">
        <v>140</v>
      </c>
      <c r="C9" s="37">
        <v>79</v>
      </c>
      <c r="D9" s="66">
        <v>61</v>
      </c>
      <c r="E9" s="11" t="s">
        <v>342</v>
      </c>
      <c r="F9" s="65">
        <v>295</v>
      </c>
      <c r="G9" s="37">
        <v>171</v>
      </c>
      <c r="H9" s="37">
        <v>124</v>
      </c>
    </row>
    <row r="10" spans="1:8" ht="15.75" customHeight="1">
      <c r="A10" s="114" t="s">
        <v>343</v>
      </c>
      <c r="B10" s="65">
        <v>3189</v>
      </c>
      <c r="C10" s="36">
        <v>1641</v>
      </c>
      <c r="D10" s="63">
        <v>1548</v>
      </c>
      <c r="E10" s="11" t="s">
        <v>344</v>
      </c>
      <c r="F10" s="65">
        <v>399</v>
      </c>
      <c r="G10" s="37">
        <v>258</v>
      </c>
      <c r="H10" s="37">
        <v>141</v>
      </c>
    </row>
    <row r="11" spans="1:8" ht="15.75" customHeight="1">
      <c r="A11" s="11" t="s">
        <v>370</v>
      </c>
      <c r="B11" s="65">
        <v>287</v>
      </c>
      <c r="C11" s="37">
        <v>152</v>
      </c>
      <c r="D11" s="66">
        <v>135</v>
      </c>
      <c r="E11" s="11" t="s">
        <v>345</v>
      </c>
      <c r="F11" s="65">
        <v>201</v>
      </c>
      <c r="G11" s="37">
        <v>134</v>
      </c>
      <c r="H11" s="37">
        <v>67</v>
      </c>
    </row>
    <row r="12" spans="1:8" ht="15.75" customHeight="1">
      <c r="A12" s="11" t="s">
        <v>371</v>
      </c>
      <c r="B12" s="65">
        <v>104</v>
      </c>
      <c r="C12" s="37">
        <v>47</v>
      </c>
      <c r="D12" s="66">
        <v>57</v>
      </c>
      <c r="E12" s="11" t="s">
        <v>346</v>
      </c>
      <c r="F12" s="65">
        <v>69</v>
      </c>
      <c r="G12" s="37">
        <v>43</v>
      </c>
      <c r="H12" s="37">
        <v>26</v>
      </c>
    </row>
    <row r="13" spans="1:8" ht="15.75" customHeight="1">
      <c r="A13" s="11" t="s">
        <v>372</v>
      </c>
      <c r="B13" s="65">
        <v>103</v>
      </c>
      <c r="C13" s="37">
        <v>51</v>
      </c>
      <c r="D13" s="66">
        <v>52</v>
      </c>
      <c r="E13" s="11" t="s">
        <v>347</v>
      </c>
      <c r="F13" s="65">
        <v>22</v>
      </c>
      <c r="G13" s="37">
        <v>13</v>
      </c>
      <c r="H13" s="37">
        <v>9</v>
      </c>
    </row>
    <row r="14" spans="1:8" ht="15.75" customHeight="1">
      <c r="A14" s="11" t="s">
        <v>373</v>
      </c>
      <c r="B14" s="65">
        <v>56</v>
      </c>
      <c r="C14" s="37">
        <v>31</v>
      </c>
      <c r="D14" s="66">
        <v>25</v>
      </c>
      <c r="E14" s="11"/>
      <c r="F14" s="65"/>
      <c r="G14" s="37"/>
      <c r="H14" s="36"/>
    </row>
    <row r="15" spans="1:8" ht="15.75" customHeight="1">
      <c r="A15" s="11" t="s">
        <v>374</v>
      </c>
      <c r="B15" s="65">
        <v>37</v>
      </c>
      <c r="C15" s="37">
        <v>22</v>
      </c>
      <c r="D15" s="66">
        <v>15</v>
      </c>
      <c r="E15" s="115" t="s">
        <v>348</v>
      </c>
      <c r="F15" s="65">
        <v>75</v>
      </c>
      <c r="G15" s="37">
        <v>42</v>
      </c>
      <c r="H15" s="36">
        <v>33</v>
      </c>
    </row>
    <row r="16" spans="1:8" ht="15.75" customHeight="1">
      <c r="A16" s="11" t="s">
        <v>375</v>
      </c>
      <c r="B16" s="65">
        <v>40</v>
      </c>
      <c r="C16" s="37">
        <v>25</v>
      </c>
      <c r="D16" s="66">
        <v>15</v>
      </c>
      <c r="E16" s="6" t="s">
        <v>349</v>
      </c>
      <c r="F16" s="65">
        <v>98</v>
      </c>
      <c r="G16" s="6">
        <v>53</v>
      </c>
      <c r="H16" s="36">
        <v>45</v>
      </c>
    </row>
    <row r="17" spans="1:8" ht="15.75" customHeight="1">
      <c r="A17" s="11" t="s">
        <v>376</v>
      </c>
      <c r="B17" s="65">
        <v>40</v>
      </c>
      <c r="C17" s="37">
        <v>23</v>
      </c>
      <c r="D17" s="66">
        <v>17</v>
      </c>
      <c r="E17" s="6" t="s">
        <v>350</v>
      </c>
      <c r="F17" s="65">
        <v>329</v>
      </c>
      <c r="G17" s="6">
        <v>182</v>
      </c>
      <c r="H17" s="6">
        <v>147</v>
      </c>
    </row>
    <row r="18" spans="1:8" ht="15.75" customHeight="1">
      <c r="A18" s="11" t="s">
        <v>377</v>
      </c>
      <c r="B18" s="65">
        <v>40</v>
      </c>
      <c r="C18" s="37">
        <v>28</v>
      </c>
      <c r="D18" s="66">
        <v>12</v>
      </c>
      <c r="E18" s="6" t="s">
        <v>351</v>
      </c>
      <c r="F18" s="65">
        <v>76</v>
      </c>
      <c r="G18" s="6">
        <v>50</v>
      </c>
      <c r="H18" s="6">
        <v>26</v>
      </c>
    </row>
    <row r="19" spans="1:8" ht="15.75" customHeight="1">
      <c r="A19" s="11" t="s">
        <v>378</v>
      </c>
      <c r="B19" s="65">
        <v>32</v>
      </c>
      <c r="C19" s="37">
        <v>19</v>
      </c>
      <c r="D19" s="66">
        <v>13</v>
      </c>
      <c r="E19" s="6" t="s">
        <v>352</v>
      </c>
      <c r="F19" s="65">
        <v>2166</v>
      </c>
      <c r="G19" s="218">
        <v>1221</v>
      </c>
      <c r="H19" s="218">
        <v>945</v>
      </c>
    </row>
    <row r="20" spans="1:8" ht="15.75" customHeight="1">
      <c r="A20" s="11" t="s">
        <v>379</v>
      </c>
      <c r="B20" s="65">
        <v>227</v>
      </c>
      <c r="C20" s="37">
        <v>130</v>
      </c>
      <c r="D20" s="66">
        <v>97</v>
      </c>
      <c r="E20" s="6"/>
      <c r="F20" s="210"/>
      <c r="G20" s="209"/>
      <c r="H20" s="209"/>
    </row>
    <row r="21" spans="1:8" ht="15.75" customHeight="1">
      <c r="A21" s="11" t="s">
        <v>380</v>
      </c>
      <c r="B21" s="65">
        <v>151</v>
      </c>
      <c r="C21" s="37">
        <v>72</v>
      </c>
      <c r="D21" s="66">
        <v>79</v>
      </c>
      <c r="E21" s="6"/>
      <c r="F21" s="12"/>
      <c r="G21" s="7"/>
      <c r="H21" s="7"/>
    </row>
    <row r="22" spans="1:8" ht="15.75" customHeight="1">
      <c r="A22" s="11" t="s">
        <v>353</v>
      </c>
      <c r="B22" s="65">
        <v>26</v>
      </c>
      <c r="C22" s="37">
        <v>14</v>
      </c>
      <c r="D22" s="66">
        <v>12</v>
      </c>
      <c r="E22" s="6"/>
      <c r="F22" s="12"/>
      <c r="G22" s="6"/>
      <c r="H22" s="6"/>
    </row>
    <row r="23" spans="1:8" ht="15.75" customHeight="1">
      <c r="A23" s="11" t="s">
        <v>354</v>
      </c>
      <c r="B23" s="65">
        <v>12</v>
      </c>
      <c r="C23" s="37">
        <v>12</v>
      </c>
      <c r="D23" s="66" t="s">
        <v>459</v>
      </c>
      <c r="E23" s="6"/>
      <c r="F23" s="12"/>
      <c r="G23" s="6"/>
      <c r="H23" s="6"/>
    </row>
    <row r="24" spans="1:8" ht="15.75" customHeight="1">
      <c r="A24" s="11" t="s">
        <v>355</v>
      </c>
      <c r="B24" s="65">
        <v>102</v>
      </c>
      <c r="C24" s="37">
        <v>58</v>
      </c>
      <c r="D24" s="66">
        <v>44</v>
      </c>
      <c r="E24" s="6"/>
      <c r="F24" s="12"/>
      <c r="G24" s="6"/>
      <c r="H24" s="6"/>
    </row>
    <row r="25" spans="1:8" ht="15.75" customHeight="1">
      <c r="A25" s="11" t="s">
        <v>356</v>
      </c>
      <c r="B25" s="65">
        <v>51</v>
      </c>
      <c r="C25" s="37">
        <v>34</v>
      </c>
      <c r="D25" s="66">
        <v>17</v>
      </c>
      <c r="E25" s="6"/>
      <c r="F25" s="12"/>
      <c r="G25" s="6"/>
      <c r="H25" s="6"/>
    </row>
    <row r="26" spans="1:8" ht="15.75" customHeight="1">
      <c r="A26" s="11" t="s">
        <v>357</v>
      </c>
      <c r="B26" s="65">
        <v>36</v>
      </c>
      <c r="C26" s="37">
        <v>17</v>
      </c>
      <c r="D26" s="66">
        <v>19</v>
      </c>
      <c r="E26" s="6"/>
      <c r="F26" s="12"/>
      <c r="G26" s="6"/>
      <c r="H26" s="6"/>
    </row>
    <row r="27" spans="1:8" ht="15.75" customHeight="1">
      <c r="A27" s="73" t="s">
        <v>358</v>
      </c>
      <c r="B27" s="213">
        <v>49</v>
      </c>
      <c r="C27" s="214">
        <v>19</v>
      </c>
      <c r="D27" s="215">
        <v>30</v>
      </c>
      <c r="E27" s="67"/>
      <c r="F27" s="67"/>
      <c r="G27" s="8"/>
      <c r="H27" s="8"/>
    </row>
    <row r="28" spans="1:8" ht="15" customHeight="1">
      <c r="A28" s="68"/>
      <c r="B28" s="68"/>
      <c r="C28" s="68"/>
      <c r="D28" s="68"/>
      <c r="E28" s="36"/>
      <c r="F28" s="37"/>
      <c r="G28" s="37"/>
      <c r="H28" s="37"/>
    </row>
    <row r="29" spans="1:8" ht="15.75" customHeight="1">
      <c r="A29" s="64" t="s">
        <v>359</v>
      </c>
      <c r="B29" s="6"/>
      <c r="C29" s="6"/>
      <c r="D29" s="6"/>
      <c r="E29" s="6"/>
      <c r="F29" s="6"/>
      <c r="G29" s="6"/>
      <c r="H29" s="7" t="s">
        <v>4</v>
      </c>
    </row>
    <row r="30" spans="1:8" ht="15.75" customHeight="1">
      <c r="A30" s="72" t="s">
        <v>360</v>
      </c>
      <c r="B30" s="112" t="s">
        <v>1</v>
      </c>
      <c r="C30" s="112" t="s">
        <v>6</v>
      </c>
      <c r="D30" s="112" t="s">
        <v>7</v>
      </c>
      <c r="E30" s="112" t="s">
        <v>361</v>
      </c>
      <c r="F30" s="112" t="s">
        <v>1</v>
      </c>
      <c r="G30" s="112" t="s">
        <v>6</v>
      </c>
      <c r="H30" s="71" t="s">
        <v>7</v>
      </c>
    </row>
    <row r="31" spans="1:8" ht="15.75" customHeight="1">
      <c r="A31" s="83" t="s">
        <v>1</v>
      </c>
      <c r="B31" s="38">
        <v>8486</v>
      </c>
      <c r="C31" s="39">
        <v>4677</v>
      </c>
      <c r="D31" s="39">
        <v>3809</v>
      </c>
      <c r="E31" s="113"/>
      <c r="F31" s="35"/>
      <c r="G31" s="36"/>
      <c r="H31" s="36"/>
    </row>
    <row r="32" spans="1:8" ht="14.25" customHeight="1">
      <c r="A32" s="83"/>
      <c r="B32" s="38"/>
      <c r="C32" s="39"/>
      <c r="D32" s="39"/>
      <c r="E32" s="12"/>
      <c r="F32" s="65"/>
      <c r="G32" s="37"/>
      <c r="H32" s="37"/>
    </row>
    <row r="33" spans="1:8" ht="15.75" customHeight="1">
      <c r="A33" s="83" t="s">
        <v>339</v>
      </c>
      <c r="B33" s="38">
        <v>4867</v>
      </c>
      <c r="C33" s="39">
        <v>2533</v>
      </c>
      <c r="D33" s="39">
        <v>2334</v>
      </c>
      <c r="E33" s="38" t="s">
        <v>340</v>
      </c>
      <c r="F33" s="216">
        <v>3619</v>
      </c>
      <c r="G33" s="217">
        <v>2144</v>
      </c>
      <c r="H33" s="217">
        <v>1475</v>
      </c>
    </row>
    <row r="34" spans="1:8" ht="15.75" customHeight="1">
      <c r="A34" s="11" t="s">
        <v>341</v>
      </c>
      <c r="B34" s="65">
        <v>166</v>
      </c>
      <c r="C34" s="37">
        <v>98</v>
      </c>
      <c r="D34" s="66">
        <v>68</v>
      </c>
      <c r="E34" s="35" t="s">
        <v>342</v>
      </c>
      <c r="F34" s="65">
        <v>339</v>
      </c>
      <c r="G34" s="37">
        <v>195</v>
      </c>
      <c r="H34" s="37">
        <v>144</v>
      </c>
    </row>
    <row r="35" spans="1:8" ht="15.75" customHeight="1">
      <c r="A35" s="11" t="s">
        <v>343</v>
      </c>
      <c r="B35" s="65">
        <v>3189</v>
      </c>
      <c r="C35" s="37">
        <v>1641</v>
      </c>
      <c r="D35" s="66">
        <v>1548</v>
      </c>
      <c r="E35" s="35" t="s">
        <v>344</v>
      </c>
      <c r="F35" s="65">
        <v>559</v>
      </c>
      <c r="G35" s="37">
        <v>324</v>
      </c>
      <c r="H35" s="37">
        <v>235</v>
      </c>
    </row>
    <row r="36" spans="1:8" ht="15.75" customHeight="1">
      <c r="A36" s="11" t="s">
        <v>370</v>
      </c>
      <c r="B36" s="65">
        <v>235</v>
      </c>
      <c r="C36" s="37">
        <v>131</v>
      </c>
      <c r="D36" s="66">
        <v>104</v>
      </c>
      <c r="E36" s="35" t="s">
        <v>345</v>
      </c>
      <c r="F36" s="65">
        <v>187</v>
      </c>
      <c r="G36" s="37">
        <v>111</v>
      </c>
      <c r="H36" s="37">
        <v>76</v>
      </c>
    </row>
    <row r="37" spans="1:8" ht="15.75" customHeight="1">
      <c r="A37" s="11" t="s">
        <v>371</v>
      </c>
      <c r="B37" s="65">
        <v>151</v>
      </c>
      <c r="C37" s="37">
        <v>75</v>
      </c>
      <c r="D37" s="66">
        <v>76</v>
      </c>
      <c r="E37" s="35" t="s">
        <v>346</v>
      </c>
      <c r="F37" s="65">
        <v>43</v>
      </c>
      <c r="G37" s="37">
        <v>28</v>
      </c>
      <c r="H37" s="37">
        <v>15</v>
      </c>
    </row>
    <row r="38" spans="1:8" ht="15.75" customHeight="1">
      <c r="A38" s="11" t="s">
        <v>372</v>
      </c>
      <c r="B38" s="65">
        <v>130</v>
      </c>
      <c r="C38" s="37">
        <v>76</v>
      </c>
      <c r="D38" s="66">
        <v>54</v>
      </c>
      <c r="E38" s="35" t="s">
        <v>347</v>
      </c>
      <c r="F38" s="65">
        <v>17</v>
      </c>
      <c r="G38" s="37">
        <v>9</v>
      </c>
      <c r="H38" s="37">
        <v>8</v>
      </c>
    </row>
    <row r="39" spans="1:8" ht="15.75" customHeight="1">
      <c r="A39" s="11" t="s">
        <v>373</v>
      </c>
      <c r="B39" s="65">
        <v>61</v>
      </c>
      <c r="C39" s="37">
        <v>33</v>
      </c>
      <c r="D39" s="66">
        <v>28</v>
      </c>
      <c r="E39" s="11"/>
      <c r="F39" s="65"/>
      <c r="G39" s="37"/>
      <c r="H39" s="37"/>
    </row>
    <row r="40" spans="1:8" ht="15.75" customHeight="1">
      <c r="A40" s="11" t="s">
        <v>374</v>
      </c>
      <c r="B40" s="65">
        <v>56</v>
      </c>
      <c r="C40" s="37">
        <v>31</v>
      </c>
      <c r="D40" s="66">
        <v>25</v>
      </c>
      <c r="E40" s="35" t="s">
        <v>348</v>
      </c>
      <c r="F40" s="65">
        <v>40</v>
      </c>
      <c r="G40" s="37">
        <v>23</v>
      </c>
      <c r="H40" s="37">
        <v>17</v>
      </c>
    </row>
    <row r="41" spans="1:8" ht="15.75" customHeight="1">
      <c r="A41" s="11" t="s">
        <v>375</v>
      </c>
      <c r="B41" s="65">
        <v>31</v>
      </c>
      <c r="C41" s="37">
        <v>17</v>
      </c>
      <c r="D41" s="66">
        <v>14</v>
      </c>
      <c r="E41" s="35" t="s">
        <v>349</v>
      </c>
      <c r="F41" s="65">
        <v>105</v>
      </c>
      <c r="G41" s="37">
        <v>60</v>
      </c>
      <c r="H41" s="37">
        <v>45</v>
      </c>
    </row>
    <row r="42" spans="1:8" ht="15.75" customHeight="1">
      <c r="A42" s="11" t="s">
        <v>376</v>
      </c>
      <c r="B42" s="65">
        <v>35</v>
      </c>
      <c r="C42" s="37">
        <v>19</v>
      </c>
      <c r="D42" s="66">
        <v>16</v>
      </c>
      <c r="E42" s="35" t="s">
        <v>350</v>
      </c>
      <c r="F42" s="65">
        <v>287</v>
      </c>
      <c r="G42" s="37">
        <v>192</v>
      </c>
      <c r="H42" s="37">
        <v>95</v>
      </c>
    </row>
    <row r="43" spans="1:8" ht="15.75" customHeight="1">
      <c r="A43" s="11" t="s">
        <v>377</v>
      </c>
      <c r="B43" s="65">
        <v>34</v>
      </c>
      <c r="C43" s="37">
        <v>19</v>
      </c>
      <c r="D43" s="66">
        <v>15</v>
      </c>
      <c r="E43" s="35" t="s">
        <v>351</v>
      </c>
      <c r="F43" s="65">
        <v>89</v>
      </c>
      <c r="G43" s="37">
        <v>50</v>
      </c>
      <c r="H43" s="37">
        <v>39</v>
      </c>
    </row>
    <row r="44" spans="1:8" ht="15.75" customHeight="1">
      <c r="A44" s="11" t="s">
        <v>378</v>
      </c>
      <c r="B44" s="65">
        <v>9</v>
      </c>
      <c r="C44" s="37">
        <v>4</v>
      </c>
      <c r="D44" s="66">
        <v>5</v>
      </c>
      <c r="E44" s="35" t="s">
        <v>352</v>
      </c>
      <c r="F44" s="65">
        <v>1953</v>
      </c>
      <c r="G44" s="37">
        <v>1152</v>
      </c>
      <c r="H44" s="37">
        <v>801</v>
      </c>
    </row>
    <row r="45" spans="1:8" ht="15.75" customHeight="1">
      <c r="A45" s="11" t="s">
        <v>379</v>
      </c>
      <c r="B45" s="65">
        <v>280</v>
      </c>
      <c r="C45" s="37">
        <v>140</v>
      </c>
      <c r="D45" s="66">
        <v>140</v>
      </c>
      <c r="E45" s="6"/>
      <c r="F45" s="211"/>
      <c r="G45" s="212"/>
      <c r="H45" s="212"/>
    </row>
    <row r="46" spans="1:8" ht="15.75" customHeight="1">
      <c r="A46" s="11" t="s">
        <v>380</v>
      </c>
      <c r="B46" s="65">
        <v>149</v>
      </c>
      <c r="C46" s="37">
        <v>70</v>
      </c>
      <c r="D46" s="66">
        <v>79</v>
      </c>
      <c r="E46" s="6"/>
      <c r="F46" s="12"/>
      <c r="G46" s="7"/>
      <c r="H46" s="6"/>
    </row>
    <row r="47" spans="1:8" ht="15.75" customHeight="1">
      <c r="A47" s="11" t="s">
        <v>353</v>
      </c>
      <c r="B47" s="65">
        <v>18</v>
      </c>
      <c r="C47" s="37">
        <v>13</v>
      </c>
      <c r="D47" s="66">
        <v>5</v>
      </c>
      <c r="E47" s="6"/>
      <c r="F47" s="12"/>
      <c r="G47" s="6"/>
      <c r="H47" s="6"/>
    </row>
    <row r="48" spans="1:8" ht="15.75" customHeight="1">
      <c r="A48" s="11" t="s">
        <v>354</v>
      </c>
      <c r="B48" s="65">
        <v>12</v>
      </c>
      <c r="C48" s="37">
        <v>7</v>
      </c>
      <c r="D48" s="66">
        <v>5</v>
      </c>
      <c r="E48" s="6"/>
      <c r="F48" s="12"/>
      <c r="G48" s="6"/>
      <c r="H48" s="6"/>
    </row>
    <row r="49" spans="1:8" ht="15.75" customHeight="1">
      <c r="A49" s="11" t="s">
        <v>355</v>
      </c>
      <c r="B49" s="65">
        <v>135</v>
      </c>
      <c r="C49" s="37">
        <v>71</v>
      </c>
      <c r="D49" s="66">
        <v>64</v>
      </c>
      <c r="E49" s="6"/>
      <c r="F49" s="12"/>
      <c r="G49" s="6"/>
      <c r="H49" s="6"/>
    </row>
    <row r="50" spans="1:8" ht="15.75" customHeight="1">
      <c r="A50" s="11" t="s">
        <v>356</v>
      </c>
      <c r="B50" s="65">
        <v>63</v>
      </c>
      <c r="C50" s="37">
        <v>29</v>
      </c>
      <c r="D50" s="66">
        <v>34</v>
      </c>
      <c r="E50" s="6"/>
      <c r="F50" s="12"/>
      <c r="G50" s="6"/>
      <c r="H50" s="6"/>
    </row>
    <row r="51" spans="1:8" ht="15.75" customHeight="1">
      <c r="A51" s="11" t="s">
        <v>357</v>
      </c>
      <c r="B51" s="65">
        <v>14</v>
      </c>
      <c r="C51" s="37">
        <v>7</v>
      </c>
      <c r="D51" s="66">
        <v>7</v>
      </c>
      <c r="E51" s="6"/>
      <c r="F51" s="12"/>
      <c r="G51" s="6"/>
      <c r="H51" s="6"/>
    </row>
    <row r="52" spans="1:8" ht="15.75" customHeight="1">
      <c r="A52" s="73" t="s">
        <v>358</v>
      </c>
      <c r="B52" s="213">
        <v>99</v>
      </c>
      <c r="C52" s="214">
        <v>52</v>
      </c>
      <c r="D52" s="215">
        <v>47</v>
      </c>
      <c r="E52" s="67"/>
      <c r="F52" s="67"/>
      <c r="G52" s="8"/>
      <c r="H52" s="8"/>
    </row>
    <row r="53" spans="1:8" ht="15.75" customHeight="1">
      <c r="A53" s="6" t="s">
        <v>422</v>
      </c>
    </row>
    <row r="54" spans="1:8" ht="15.75" customHeight="1">
      <c r="A54" s="6" t="s">
        <v>460</v>
      </c>
    </row>
    <row r="55" spans="1:8" ht="15.75" customHeight="1">
      <c r="A55" s="6" t="s">
        <v>362</v>
      </c>
    </row>
    <row r="56" spans="1:8">
      <c r="A56" s="6" t="s">
        <v>457</v>
      </c>
    </row>
  </sheetData>
  <mergeCells count="1">
    <mergeCell ref="A3:H3"/>
  </mergeCells>
  <phoneticPr fontId="9"/>
  <pageMargins left="0.39370078740157483" right="0.19685039370078741" top="0.59055118110236215" bottom="0.39370078740157483" header="0.39370078740157483" footer="0.19685039370078741"/>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2-11 </vt:lpstr>
      <vt:lpstr>2-12</vt:lpstr>
      <vt:lpstr>2-13,14,15</vt:lpstr>
      <vt:lpstr>2-16</vt:lpstr>
      <vt:lpstr>2-17</vt:lpstr>
      <vt:lpstr>2-18</vt:lpstr>
      <vt:lpstr>'2-11 '!Print_Area</vt:lpstr>
      <vt:lpstr>'2-13,14,15'!Print_Area</vt:lpstr>
      <vt:lpstr>'2-16'!Print_Area</vt:lpstr>
      <vt:lpstr>'2-17'!Print_Area</vt:lpstr>
      <vt:lpstr>'2-18'!Print_Area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布施 七恵</cp:lastModifiedBy>
  <cp:lastPrinted>2024-01-15T00:28:27Z</cp:lastPrinted>
  <dcterms:created xsi:type="dcterms:W3CDTF">1996-11-27T11:50:29Z</dcterms:created>
  <dcterms:modified xsi:type="dcterms:W3CDTF">2024-03-15T02:35:51Z</dcterms:modified>
</cp:coreProperties>
</file>