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0" windowWidth="18075" windowHeight="10635" tabRatio="802"/>
  </bookViews>
  <sheets>
    <sheet name="表1　従業者規模別事業所数" sheetId="1" r:id="rId1"/>
    <sheet name="表2　従業者規模別従業者数" sheetId="2" r:id="rId2"/>
    <sheet name="表3　製造品出荷額" sheetId="3" r:id="rId3"/>
  </sheets>
  <calcPr calcId="145621"/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1" i="2"/>
  <c r="F10" i="2"/>
  <c r="F7" i="2"/>
  <c r="F16" i="3"/>
  <c r="F15" i="3"/>
  <c r="F14" i="3"/>
  <c r="F13" i="3"/>
  <c r="F12" i="3"/>
  <c r="F11" i="3"/>
  <c r="F10" i="3"/>
  <c r="M9" i="3"/>
  <c r="K9" i="3"/>
  <c r="I9" i="3"/>
  <c r="M8" i="3"/>
  <c r="K8" i="3"/>
  <c r="I8" i="3"/>
  <c r="F7" i="3"/>
  <c r="F6" i="3"/>
</calcChain>
</file>

<file path=xl/sharedStrings.xml><?xml version="1.0" encoding="utf-8"?>
<sst xmlns="http://schemas.openxmlformats.org/spreadsheetml/2006/main" count="496" uniqueCount="62">
  <si>
    <t>(各年12月末日現在）（工業統計調査）</t>
  </si>
  <si>
    <t>…</t>
  </si>
  <si>
    <t>事業所数</t>
    <rPh sb="0" eb="3">
      <t>ジギョウショ</t>
    </rPh>
    <rPh sb="3" eb="4">
      <t>スウ</t>
    </rPh>
    <phoneticPr fontId="4"/>
  </si>
  <si>
    <t>事業所数</t>
    <rPh sb="0" eb="2">
      <t>ジギョウ</t>
    </rPh>
    <rPh sb="2" eb="3">
      <t>ショ</t>
    </rPh>
    <rPh sb="3" eb="4">
      <t>スウ</t>
    </rPh>
    <phoneticPr fontId="4"/>
  </si>
  <si>
    <t>従業者数</t>
    <phoneticPr fontId="4"/>
  </si>
  <si>
    <t>…</t>
    <phoneticPr fontId="4"/>
  </si>
  <si>
    <t>従業者数</t>
    <rPh sb="0" eb="3">
      <t>ジュウギョウシャ</t>
    </rPh>
    <rPh sb="3" eb="4">
      <t>スウ</t>
    </rPh>
    <phoneticPr fontId="4"/>
  </si>
  <si>
    <t>総数</t>
    <rPh sb="0" eb="2">
      <t>ソウスウ</t>
    </rPh>
    <phoneticPr fontId="4"/>
  </si>
  <si>
    <t>　従業者4人以上</t>
    <rPh sb="1" eb="4">
      <t>ジュウギョウシャ</t>
    </rPh>
    <rPh sb="5" eb="8">
      <t>ニンイジョウ</t>
    </rPh>
    <phoneticPr fontId="4"/>
  </si>
  <si>
    <t>構成比（%）</t>
    <rPh sb="0" eb="2">
      <t>コウセイ</t>
    </rPh>
    <rPh sb="2" eb="3">
      <t>ヒ</t>
    </rPh>
    <phoneticPr fontId="4"/>
  </si>
  <si>
    <t>年次別</t>
  </si>
  <si>
    <t>(注)　</t>
    <phoneticPr fontId="4"/>
  </si>
  <si>
    <t>　　　　　</t>
    <phoneticPr fontId="4"/>
  </si>
  <si>
    <t xml:space="preserve">　　 </t>
    <phoneticPr fontId="4"/>
  </si>
  <si>
    <t>構成比</t>
    <rPh sb="0" eb="2">
      <t>コウセイ</t>
    </rPh>
    <rPh sb="2" eb="3">
      <t>ヒ</t>
    </rPh>
    <phoneticPr fontId="4"/>
  </si>
  <si>
    <t>総数</t>
    <phoneticPr fontId="4"/>
  </si>
  <si>
    <t>従業者
3人以下</t>
    <phoneticPr fontId="4"/>
  </si>
  <si>
    <t>従業者
4人～9人</t>
    <phoneticPr fontId="4"/>
  </si>
  <si>
    <t>従業者
10人～29人</t>
    <phoneticPr fontId="4"/>
  </si>
  <si>
    <t>従業者
30人～299人</t>
    <phoneticPr fontId="4"/>
  </si>
  <si>
    <t>従業者
300人以上</t>
    <phoneticPr fontId="4"/>
  </si>
  <si>
    <t>製造品
出荷額等</t>
    <phoneticPr fontId="4"/>
  </si>
  <si>
    <t>製造品
出荷額等</t>
    <phoneticPr fontId="4"/>
  </si>
  <si>
    <t>構成比</t>
    <phoneticPr fontId="4"/>
  </si>
  <si>
    <t>年次別</t>
    <phoneticPr fontId="4"/>
  </si>
  <si>
    <t>従業者数</t>
    <phoneticPr fontId="4"/>
  </si>
  <si>
    <t>従業者数</t>
    <phoneticPr fontId="4"/>
  </si>
  <si>
    <t>…</t>
    <phoneticPr fontId="4"/>
  </si>
  <si>
    <t>…</t>
    <phoneticPr fontId="4"/>
  </si>
  <si>
    <t>…</t>
    <phoneticPr fontId="4"/>
  </si>
  <si>
    <t>4　構成比は、原則として四捨五入の端数処理をしたものであるため、総数とその内訳の合計は一致しない場合がある。</t>
    <rPh sb="2" eb="5">
      <t>コウセイヒ</t>
    </rPh>
    <rPh sb="7" eb="9">
      <t>ゲンソク</t>
    </rPh>
    <rPh sb="12" eb="16">
      <t>シシャゴニュウ</t>
    </rPh>
    <rPh sb="17" eb="19">
      <t>ハスウ</t>
    </rPh>
    <rPh sb="19" eb="21">
      <t>ショリ</t>
    </rPh>
    <rPh sb="32" eb="34">
      <t>ソウスウ</t>
    </rPh>
    <rPh sb="37" eb="39">
      <t>ウチワケ</t>
    </rPh>
    <rPh sb="40" eb="42">
      <t>ゴウケイ</t>
    </rPh>
    <rPh sb="43" eb="45">
      <t>イッチ</t>
    </rPh>
    <rPh sb="48" eb="50">
      <t>バアイ</t>
    </rPh>
    <phoneticPr fontId="4"/>
  </si>
  <si>
    <t>1　この表に掲載する事業所数とは、日本標準産業分類に掲げる大分類Ｅ－製造業に属する事業所数である。</t>
    <phoneticPr fontId="4"/>
  </si>
  <si>
    <t>平成19年(2007)</t>
    <rPh sb="0" eb="2">
      <t>ヘイセイ</t>
    </rPh>
    <phoneticPr fontId="4"/>
  </si>
  <si>
    <t>平成18年(2006)</t>
    <rPh sb="0" eb="2">
      <t>ヘイセイ</t>
    </rPh>
    <phoneticPr fontId="4"/>
  </si>
  <si>
    <t>平成17年(2005)</t>
    <rPh sb="0" eb="2">
      <t>ヘイセイ</t>
    </rPh>
    <phoneticPr fontId="4"/>
  </si>
  <si>
    <t>平成16年(2004)</t>
    <rPh sb="0" eb="2">
      <t>ヘイセイ</t>
    </rPh>
    <phoneticPr fontId="4"/>
  </si>
  <si>
    <t>平成15年(2003)</t>
    <rPh sb="0" eb="2">
      <t>ヘイセイ</t>
    </rPh>
    <phoneticPr fontId="4"/>
  </si>
  <si>
    <t>平成14年(2002)</t>
    <rPh sb="0" eb="2">
      <t>ヘイセイ</t>
    </rPh>
    <phoneticPr fontId="4"/>
  </si>
  <si>
    <t>平成13年(2001)</t>
    <rPh sb="0" eb="2">
      <t>ヘイセイ</t>
    </rPh>
    <phoneticPr fontId="4"/>
  </si>
  <si>
    <t>平成12年(2000)</t>
    <rPh sb="0" eb="2">
      <t>ヘイセイ</t>
    </rPh>
    <phoneticPr fontId="4"/>
  </si>
  <si>
    <t>平成11年(1999)</t>
    <rPh sb="0" eb="2">
      <t>ヘイセイ</t>
    </rPh>
    <phoneticPr fontId="4"/>
  </si>
  <si>
    <t>平成10年(1998)</t>
    <rPh sb="0" eb="2">
      <t>ヘイセイ</t>
    </rPh>
    <phoneticPr fontId="4"/>
  </si>
  <si>
    <t>平成 9年(1997)</t>
    <rPh sb="0" eb="2">
      <t>ヘイセイ</t>
    </rPh>
    <phoneticPr fontId="4"/>
  </si>
  <si>
    <t>平成 8年(1996)</t>
    <rPh sb="0" eb="2">
      <t>ヘイセイ</t>
    </rPh>
    <phoneticPr fontId="4"/>
  </si>
  <si>
    <t>平成 7年(1995)</t>
    <rPh sb="0" eb="2">
      <t>ヘイセイ</t>
    </rPh>
    <phoneticPr fontId="4"/>
  </si>
  <si>
    <t>平成 6年(1994)</t>
    <phoneticPr fontId="4"/>
  </si>
  <si>
    <t>3　構成比は、３人以下の事業所が対象となる場合のみ算出</t>
    <phoneticPr fontId="4"/>
  </si>
  <si>
    <t>平成20年(2008)</t>
    <rPh sb="0" eb="2">
      <t>ヘイセイ</t>
    </rPh>
    <rPh sb="4" eb="5">
      <t>ネン</t>
    </rPh>
    <phoneticPr fontId="4"/>
  </si>
  <si>
    <t>平成21年(2009)</t>
    <rPh sb="0" eb="2">
      <t>ヘイセイ</t>
    </rPh>
    <rPh sb="4" eb="5">
      <t>ネン</t>
    </rPh>
    <phoneticPr fontId="4"/>
  </si>
  <si>
    <t>（単位　百万円・%）</t>
    <phoneticPr fontId="4"/>
  </si>
  <si>
    <t>…</t>
    <phoneticPr fontId="4"/>
  </si>
  <si>
    <t>平成22年(2010)</t>
    <rPh sb="0" eb="2">
      <t>ヘイセイ</t>
    </rPh>
    <rPh sb="4" eb="5">
      <t>ネン</t>
    </rPh>
    <phoneticPr fontId="4"/>
  </si>
  <si>
    <t>2　従業者３人以下の事業所は、西暦の末尾が０．３．５．８年のみ調査対象となる。（平成20年まで）</t>
    <phoneticPr fontId="4"/>
  </si>
  <si>
    <t>従業者
30人～299人</t>
    <phoneticPr fontId="4"/>
  </si>
  <si>
    <t>平成24年(2012)</t>
    <phoneticPr fontId="4"/>
  </si>
  <si>
    <t>平成25年(2013)</t>
    <phoneticPr fontId="4"/>
  </si>
  <si>
    <t>平成26年(2014)</t>
    <rPh sb="0" eb="2">
      <t>ヘイセイ</t>
    </rPh>
    <rPh sb="4" eb="5">
      <t>ネン</t>
    </rPh>
    <phoneticPr fontId="4"/>
  </si>
  <si>
    <t>6　平成27年（2015）、平成28年（2016）は、平成28年経済センサス－活動調査実施のため中止。</t>
    <rPh sb="2" eb="4">
      <t>ヘイセイ</t>
    </rPh>
    <rPh sb="6" eb="7">
      <t>ネン</t>
    </rPh>
    <rPh sb="14" eb="16">
      <t>ヘイセイ</t>
    </rPh>
    <rPh sb="18" eb="19">
      <t>ネン</t>
    </rPh>
    <rPh sb="27" eb="29">
      <t>ヘイセイ</t>
    </rPh>
    <rPh sb="31" eb="32">
      <t>ネン</t>
    </rPh>
    <rPh sb="32" eb="34">
      <t>ケイザイ</t>
    </rPh>
    <rPh sb="39" eb="41">
      <t>カツドウ</t>
    </rPh>
    <rPh sb="41" eb="43">
      <t>チョウサ</t>
    </rPh>
    <rPh sb="43" eb="45">
      <t>ジッシ</t>
    </rPh>
    <rPh sb="48" eb="50">
      <t>チュウシ</t>
    </rPh>
    <phoneticPr fontId="4"/>
  </si>
  <si>
    <t>5　平成23年（2011）は、経済センサス－活動調査実施のため中止。</t>
    <rPh sb="2" eb="4">
      <t>ヘイセイ</t>
    </rPh>
    <rPh sb="6" eb="7">
      <t>ネン</t>
    </rPh>
    <rPh sb="15" eb="17">
      <t>ケイザイ</t>
    </rPh>
    <rPh sb="22" eb="24">
      <t>カツドウ</t>
    </rPh>
    <rPh sb="24" eb="26">
      <t>チョウサ</t>
    </rPh>
    <rPh sb="26" eb="28">
      <t>ジッシ</t>
    </rPh>
    <rPh sb="31" eb="33">
      <t>チュウシ</t>
    </rPh>
    <phoneticPr fontId="4"/>
  </si>
  <si>
    <t>表3　従業者規模別製造品出荷額等（平成6年から平成26年まで）</t>
    <rPh sb="0" eb="1">
      <t>ヒョウ</t>
    </rPh>
    <rPh sb="17" eb="19">
      <t>ヘイセイ</t>
    </rPh>
    <rPh sb="20" eb="21">
      <t>ネン</t>
    </rPh>
    <rPh sb="23" eb="25">
      <t>ヘイセイ</t>
    </rPh>
    <rPh sb="27" eb="28">
      <t>ネン</t>
    </rPh>
    <phoneticPr fontId="4"/>
  </si>
  <si>
    <t>表2　従業者規模別従業者数（平成6年から平成26年まで）</t>
    <rPh sb="0" eb="1">
      <t>ヒョウ</t>
    </rPh>
    <rPh sb="14" eb="16">
      <t>ヘイセイ</t>
    </rPh>
    <rPh sb="17" eb="18">
      <t>ネン</t>
    </rPh>
    <rPh sb="20" eb="22">
      <t>ヘイセイ</t>
    </rPh>
    <rPh sb="24" eb="25">
      <t>ネン</t>
    </rPh>
    <phoneticPr fontId="4"/>
  </si>
  <si>
    <t>表1　従業者規模別事業所数推移（平成6年から平成26年まで）　　　　　　　　　　　　　</t>
    <rPh sb="0" eb="1">
      <t>ヒョウ</t>
    </rPh>
    <rPh sb="9" eb="11">
      <t>ジギョウ</t>
    </rPh>
    <rPh sb="11" eb="12">
      <t>ショ</t>
    </rPh>
    <rPh sb="13" eb="15">
      <t>スイイ</t>
    </rPh>
    <rPh sb="16" eb="18">
      <t>ヘイセイ</t>
    </rPh>
    <rPh sb="19" eb="20">
      <t>ネン</t>
    </rPh>
    <rPh sb="22" eb="24">
      <t>ヘイセイ</t>
    </rPh>
    <rPh sb="26" eb="27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</si>
</sst>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#,##0.0;[Red]\-#,##0.0"/>
    <numFmt numFmtId="178" formatCode="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Century"/>
      <family val="1"/>
    </font>
    <font>
      <sz val="9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.5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Continuous" vertical="top"/>
    </xf>
    <xf numFmtId="0" fontId="6" fillId="0" borderId="0" xfId="0" applyFont="1" applyAlignment="1">
      <alignment vertical="top"/>
    </xf>
    <xf numFmtId="0" fontId="5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78" fontId="5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5" fillId="0" borderId="7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vertical="center"/>
    </xf>
    <xf numFmtId="178" fontId="5" fillId="0" borderId="8" xfId="0" applyNumberFormat="1" applyFont="1" applyBorder="1" applyAlignment="1">
      <alignment horizontal="right" vertical="center"/>
    </xf>
    <xf numFmtId="38" fontId="6" fillId="0" borderId="0" xfId="1" applyFont="1" applyAlignment="1">
      <alignment horizontal="centerContinuous" vertical="top"/>
    </xf>
    <xf numFmtId="38" fontId="5" fillId="0" borderId="0" xfId="1" applyFont="1" applyBorder="1">
      <alignment vertical="center"/>
    </xf>
    <xf numFmtId="38" fontId="3" fillId="0" borderId="0" xfId="1" applyFont="1" applyBorder="1" applyAlignment="1">
      <alignment horizontal="right" vertical="center" wrapText="1"/>
    </xf>
    <xf numFmtId="38" fontId="5" fillId="0" borderId="0" xfId="1" applyFont="1" applyBorder="1" applyAlignment="1">
      <alignment horizontal="right" vertical="center"/>
    </xf>
    <xf numFmtId="38" fontId="0" fillId="0" borderId="0" xfId="1" applyFont="1">
      <alignment vertical="center"/>
    </xf>
    <xf numFmtId="38" fontId="5" fillId="0" borderId="1" xfId="1" applyFont="1" applyBorder="1" applyAlignment="1">
      <alignment horizontal="centerContinuous" vertical="center" wrapText="1"/>
    </xf>
    <xf numFmtId="38" fontId="5" fillId="0" borderId="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Continuous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38" fontId="5" fillId="0" borderId="17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1" fillId="0" borderId="20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8" fontId="5" fillId="0" borderId="0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38" fontId="5" fillId="0" borderId="12" xfId="1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1" applyFo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5" fillId="0" borderId="0" xfId="1" applyFont="1" applyAlignment="1">
      <alignment horizontal="right" vertical="center"/>
    </xf>
    <xf numFmtId="0" fontId="5" fillId="0" borderId="21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38" fontId="5" fillId="0" borderId="12" xfId="1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Continuous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Continuous" vertical="center" wrapText="1"/>
    </xf>
    <xf numFmtId="0" fontId="5" fillId="0" borderId="27" xfId="0" applyFont="1" applyBorder="1" applyAlignment="1">
      <alignment horizontal="center" vertical="center"/>
    </xf>
    <xf numFmtId="38" fontId="3" fillId="0" borderId="28" xfId="1" applyFont="1" applyBorder="1" applyAlignment="1">
      <alignment horizontal="right" vertical="center" wrapText="1"/>
    </xf>
    <xf numFmtId="38" fontId="5" fillId="0" borderId="28" xfId="1" applyFont="1" applyBorder="1" applyAlignment="1">
      <alignment horizontal="right" vertical="center"/>
    </xf>
    <xf numFmtId="38" fontId="5" fillId="0" borderId="17" xfId="1" applyFont="1" applyBorder="1" applyAlignment="1">
      <alignment horizontal="centerContinuous" vertical="center" wrapText="1"/>
    </xf>
    <xf numFmtId="38" fontId="5" fillId="0" borderId="22" xfId="1" applyFont="1" applyBorder="1" applyAlignment="1">
      <alignment horizontal="center" vertical="center"/>
    </xf>
    <xf numFmtId="38" fontId="3" fillId="0" borderId="12" xfId="1" applyFont="1" applyBorder="1" applyAlignment="1">
      <alignment horizontal="right" vertical="center" wrapText="1"/>
    </xf>
    <xf numFmtId="38" fontId="5" fillId="0" borderId="12" xfId="1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38" fontId="5" fillId="0" borderId="16" xfId="1" applyFont="1" applyBorder="1" applyAlignment="1">
      <alignment horizontal="right" vertical="center"/>
    </xf>
    <xf numFmtId="0" fontId="5" fillId="0" borderId="17" xfId="0" applyFont="1" applyBorder="1" applyAlignment="1">
      <alignment horizontal="centerContinuous" vertical="center" wrapText="1"/>
    </xf>
    <xf numFmtId="38" fontId="5" fillId="0" borderId="12" xfId="1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/>
    </xf>
    <xf numFmtId="0" fontId="5" fillId="0" borderId="12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178" fontId="5" fillId="0" borderId="0" xfId="1" applyNumberFormat="1" applyFont="1" applyBorder="1" applyAlignment="1">
      <alignment horizontal="right" vertical="center"/>
    </xf>
    <xf numFmtId="176" fontId="12" fillId="0" borderId="0" xfId="0" applyNumberFormat="1" applyFont="1" applyBorder="1" applyAlignment="1">
      <alignment horizontal="right" vertical="center" wrapText="1"/>
    </xf>
    <xf numFmtId="176" fontId="12" fillId="0" borderId="5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178" fontId="5" fillId="0" borderId="5" xfId="0" applyNumberFormat="1" applyFont="1" applyBorder="1" applyAlignment="1">
      <alignment vertical="center"/>
    </xf>
    <xf numFmtId="38" fontId="3" fillId="0" borderId="10" xfId="1" applyFont="1" applyBorder="1" applyAlignment="1">
      <alignment horizontal="right" vertical="center" wrapText="1"/>
    </xf>
    <xf numFmtId="38" fontId="5" fillId="0" borderId="10" xfId="1" applyFont="1" applyBorder="1" applyAlignment="1">
      <alignment horizontal="right" vertical="center" wrapText="1"/>
    </xf>
    <xf numFmtId="177" fontId="5" fillId="0" borderId="29" xfId="1" applyNumberFormat="1" applyFont="1" applyBorder="1" applyAlignment="1">
      <alignment horizontal="right" vertical="center"/>
    </xf>
    <xf numFmtId="178" fontId="5" fillId="0" borderId="5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horizontal="right" vertical="center"/>
    </xf>
    <xf numFmtId="178" fontId="5" fillId="0" borderId="5" xfId="1" applyNumberFormat="1" applyFont="1" applyBorder="1" applyAlignment="1">
      <alignment horizontal="right" vertical="center"/>
    </xf>
    <xf numFmtId="38" fontId="5" fillId="0" borderId="10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38" fontId="6" fillId="0" borderId="0" xfId="1" applyFont="1" applyAlignment="1">
      <alignment horizontal="left" vertical="top"/>
    </xf>
    <xf numFmtId="0" fontId="5" fillId="0" borderId="20" xfId="0" applyFont="1" applyBorder="1" applyAlignment="1"/>
    <xf numFmtId="0" fontId="5" fillId="0" borderId="20" xfId="0" applyFont="1" applyBorder="1" applyAlignment="1">
      <alignment horizontal="right"/>
    </xf>
    <xf numFmtId="0" fontId="12" fillId="0" borderId="0" xfId="0" applyFont="1" applyBorder="1" applyAlignment="1">
      <alignment horizontal="right" vertical="center" wrapText="1"/>
    </xf>
    <xf numFmtId="176" fontId="12" fillId="0" borderId="13" xfId="0" applyNumberFormat="1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/>
    </xf>
    <xf numFmtId="38" fontId="12" fillId="0" borderId="12" xfId="1" applyFont="1" applyBorder="1" applyAlignment="1">
      <alignment horizontal="right" vertical="center" wrapText="1"/>
    </xf>
    <xf numFmtId="38" fontId="5" fillId="0" borderId="32" xfId="1" applyFont="1" applyBorder="1" applyAlignment="1">
      <alignment horizontal="right" vertical="center"/>
    </xf>
    <xf numFmtId="0" fontId="5" fillId="0" borderId="24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 wrapText="1"/>
    </xf>
    <xf numFmtId="0" fontId="5" fillId="0" borderId="30" xfId="0" applyNumberFormat="1" applyFont="1" applyBorder="1" applyAlignment="1">
      <alignment vertical="center"/>
    </xf>
    <xf numFmtId="176" fontId="12" fillId="0" borderId="21" xfId="0" applyNumberFormat="1" applyFont="1" applyBorder="1" applyAlignment="1">
      <alignment horizontal="right" vertical="center" wrapText="1"/>
    </xf>
    <xf numFmtId="178" fontId="5" fillId="0" borderId="19" xfId="0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21" xfId="1" applyFont="1" applyBorder="1" applyAlignment="1">
      <alignment vertical="center"/>
    </xf>
    <xf numFmtId="38" fontId="5" fillId="0" borderId="21" xfId="1" applyNumberFormat="1" applyFont="1" applyBorder="1" applyAlignment="1">
      <alignment horizontal="right" vertical="center"/>
    </xf>
    <xf numFmtId="177" fontId="5" fillId="0" borderId="19" xfId="1" applyNumberFormat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21" xfId="1" applyNumberFormat="1" applyFont="1" applyBorder="1" applyAlignment="1">
      <alignment vertical="center"/>
    </xf>
    <xf numFmtId="178" fontId="5" fillId="0" borderId="9" xfId="1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5" fillId="0" borderId="21" xfId="0" applyNumberFormat="1" applyFont="1" applyBorder="1" applyAlignment="1">
      <alignment vertical="center"/>
    </xf>
    <xf numFmtId="38" fontId="12" fillId="0" borderId="0" xfId="1" applyFont="1" applyBorder="1" applyAlignment="1">
      <alignment horizontal="right" vertical="center" wrapText="1"/>
    </xf>
    <xf numFmtId="177" fontId="5" fillId="0" borderId="8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38" fontId="5" fillId="0" borderId="24" xfId="1" applyNumberFormat="1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vertical="center"/>
    </xf>
    <xf numFmtId="38" fontId="5" fillId="0" borderId="30" xfId="1" applyFont="1" applyBorder="1" applyAlignment="1">
      <alignment vertical="center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32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3.5" x14ac:dyDescent="0.15"/>
  <cols>
    <col min="1" max="1" width="13.375" customWidth="1"/>
    <col min="2" max="7" width="10" customWidth="1"/>
    <col min="8" max="8" width="9.375" customWidth="1"/>
    <col min="9" max="9" width="10" customWidth="1"/>
    <col min="10" max="10" width="9.375" customWidth="1"/>
    <col min="11" max="11" width="10" customWidth="1"/>
    <col min="12" max="12" width="9.375" customWidth="1"/>
    <col min="13" max="13" width="10" customWidth="1"/>
    <col min="14" max="14" width="9.375" customWidth="1"/>
  </cols>
  <sheetData>
    <row r="1" spans="1:18" s="50" customFormat="1" ht="28.5" customHeight="1" x14ac:dyDescent="0.15">
      <c r="A1" s="52" t="s">
        <v>61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x14ac:dyDescent="0.15">
      <c r="A2" s="1"/>
      <c r="N2" s="3" t="s">
        <v>0</v>
      </c>
    </row>
    <row r="3" spans="1:18" s="39" customFormat="1" ht="19.5" customHeight="1" x14ac:dyDescent="0.15">
      <c r="A3" s="161"/>
      <c r="B3" s="43"/>
      <c r="C3" s="44"/>
      <c r="D3" s="47"/>
      <c r="E3" s="48"/>
      <c r="F3" s="49" t="s">
        <v>8</v>
      </c>
      <c r="G3" s="36"/>
      <c r="H3" s="17"/>
      <c r="I3" s="36"/>
      <c r="J3" s="17"/>
      <c r="K3" s="36"/>
      <c r="L3" s="17"/>
      <c r="M3" s="36"/>
      <c r="N3" s="18"/>
    </row>
    <row r="4" spans="1:18" s="39" customFormat="1" ht="24" x14ac:dyDescent="0.15">
      <c r="A4" s="171" t="s">
        <v>24</v>
      </c>
      <c r="B4" s="45" t="s">
        <v>15</v>
      </c>
      <c r="C4" s="46"/>
      <c r="D4" s="169" t="s">
        <v>16</v>
      </c>
      <c r="E4" s="170"/>
      <c r="F4" s="92" t="s">
        <v>7</v>
      </c>
      <c r="G4" s="96" t="s">
        <v>17</v>
      </c>
      <c r="H4" s="18"/>
      <c r="I4" s="36" t="s">
        <v>18</v>
      </c>
      <c r="J4" s="18"/>
      <c r="K4" s="36" t="s">
        <v>19</v>
      </c>
      <c r="L4" s="18"/>
      <c r="M4" s="36" t="s">
        <v>20</v>
      </c>
      <c r="N4" s="18"/>
    </row>
    <row r="5" spans="1:18" s="60" customFormat="1" ht="16.5" customHeight="1" x14ac:dyDescent="0.15">
      <c r="A5" s="172"/>
      <c r="B5" s="61" t="s">
        <v>2</v>
      </c>
      <c r="C5" s="56" t="s">
        <v>9</v>
      </c>
      <c r="D5" s="57" t="s">
        <v>2</v>
      </c>
      <c r="E5" s="58" t="s">
        <v>9</v>
      </c>
      <c r="F5" s="104" t="s">
        <v>3</v>
      </c>
      <c r="G5" s="107" t="s">
        <v>2</v>
      </c>
      <c r="H5" s="59" t="s">
        <v>9</v>
      </c>
      <c r="I5" s="59" t="s">
        <v>2</v>
      </c>
      <c r="J5" s="59" t="s">
        <v>9</v>
      </c>
      <c r="K5" s="59" t="s">
        <v>2</v>
      </c>
      <c r="L5" s="59" t="s">
        <v>9</v>
      </c>
      <c r="M5" s="59" t="s">
        <v>2</v>
      </c>
      <c r="N5" s="59" t="s">
        <v>9</v>
      </c>
    </row>
    <row r="6" spans="1:18" s="8" customFormat="1" ht="20.25" customHeight="1" x14ac:dyDescent="0.15">
      <c r="A6" s="21" t="s">
        <v>45</v>
      </c>
      <c r="B6" s="19" t="s">
        <v>1</v>
      </c>
      <c r="C6" s="91" t="s">
        <v>1</v>
      </c>
      <c r="D6" s="26" t="s">
        <v>1</v>
      </c>
      <c r="E6" s="27" t="s">
        <v>1</v>
      </c>
      <c r="F6" s="105">
        <v>454</v>
      </c>
      <c r="G6" s="116">
        <v>193</v>
      </c>
      <c r="H6" s="117" t="s">
        <v>1</v>
      </c>
      <c r="I6" s="19">
        <v>165</v>
      </c>
      <c r="J6" s="19" t="s">
        <v>1</v>
      </c>
      <c r="K6" s="116">
        <v>82</v>
      </c>
      <c r="L6" s="117" t="s">
        <v>1</v>
      </c>
      <c r="M6" s="19">
        <v>14</v>
      </c>
      <c r="N6" s="22" t="s">
        <v>1</v>
      </c>
    </row>
    <row r="7" spans="1:18" s="8" customFormat="1" ht="20.25" customHeight="1" x14ac:dyDescent="0.15">
      <c r="A7" s="24" t="s">
        <v>44</v>
      </c>
      <c r="B7" s="19">
        <v>682</v>
      </c>
      <c r="C7" s="91">
        <v>100</v>
      </c>
      <c r="D7" s="26">
        <v>211</v>
      </c>
      <c r="E7" s="27">
        <v>30.9</v>
      </c>
      <c r="F7" s="105">
        <v>471</v>
      </c>
      <c r="G7" s="108">
        <v>222</v>
      </c>
      <c r="H7" s="22">
        <v>32.6</v>
      </c>
      <c r="I7" s="19">
        <v>154</v>
      </c>
      <c r="J7" s="19">
        <v>22.6</v>
      </c>
      <c r="K7" s="108">
        <v>80</v>
      </c>
      <c r="L7" s="22">
        <v>11.7</v>
      </c>
      <c r="M7" s="19">
        <v>15</v>
      </c>
      <c r="N7" s="22">
        <v>2.2000000000000002</v>
      </c>
    </row>
    <row r="8" spans="1:18" s="8" customFormat="1" ht="20.25" customHeight="1" x14ac:dyDescent="0.15">
      <c r="A8" s="24" t="s">
        <v>43</v>
      </c>
      <c r="B8" s="19" t="s">
        <v>1</v>
      </c>
      <c r="C8" s="91" t="s">
        <v>1</v>
      </c>
      <c r="D8" s="26" t="s">
        <v>1</v>
      </c>
      <c r="E8" s="27" t="s">
        <v>1</v>
      </c>
      <c r="F8" s="105">
        <v>441</v>
      </c>
      <c r="G8" s="108">
        <v>192</v>
      </c>
      <c r="H8" s="22" t="s">
        <v>1</v>
      </c>
      <c r="I8" s="19">
        <v>148</v>
      </c>
      <c r="J8" s="19" t="s">
        <v>1</v>
      </c>
      <c r="K8" s="108">
        <v>86</v>
      </c>
      <c r="L8" s="22" t="s">
        <v>1</v>
      </c>
      <c r="M8" s="19">
        <v>15</v>
      </c>
      <c r="N8" s="22" t="s">
        <v>1</v>
      </c>
    </row>
    <row r="9" spans="1:18" s="8" customFormat="1" ht="20.25" customHeight="1" x14ac:dyDescent="0.15">
      <c r="A9" s="24" t="s">
        <v>42</v>
      </c>
      <c r="B9" s="19" t="s">
        <v>1</v>
      </c>
      <c r="C9" s="91" t="s">
        <v>1</v>
      </c>
      <c r="D9" s="26" t="s">
        <v>1</v>
      </c>
      <c r="E9" s="27" t="s">
        <v>1</v>
      </c>
      <c r="F9" s="105">
        <v>468</v>
      </c>
      <c r="G9" s="108">
        <v>209</v>
      </c>
      <c r="H9" s="22" t="s">
        <v>1</v>
      </c>
      <c r="I9" s="19">
        <v>155</v>
      </c>
      <c r="J9" s="19" t="s">
        <v>1</v>
      </c>
      <c r="K9" s="108">
        <v>91</v>
      </c>
      <c r="L9" s="22" t="s">
        <v>1</v>
      </c>
      <c r="M9" s="19">
        <v>13</v>
      </c>
      <c r="N9" s="22" t="s">
        <v>1</v>
      </c>
    </row>
    <row r="10" spans="1:18" s="7" customFormat="1" ht="20.25" customHeight="1" x14ac:dyDescent="0.15">
      <c r="A10" s="20" t="s">
        <v>41</v>
      </c>
      <c r="B10" s="9">
        <v>719</v>
      </c>
      <c r="C10" s="91">
        <v>100</v>
      </c>
      <c r="D10" s="40">
        <v>244</v>
      </c>
      <c r="E10" s="41">
        <v>33.9</v>
      </c>
      <c r="F10" s="106">
        <v>475</v>
      </c>
      <c r="G10" s="109">
        <v>225</v>
      </c>
      <c r="H10" s="42">
        <v>31.3</v>
      </c>
      <c r="I10" s="9">
        <v>145</v>
      </c>
      <c r="J10" s="9">
        <v>20.2</v>
      </c>
      <c r="K10" s="109">
        <v>92</v>
      </c>
      <c r="L10" s="42">
        <v>12.8</v>
      </c>
      <c r="M10" s="9">
        <v>13</v>
      </c>
      <c r="N10" s="42">
        <v>1.8</v>
      </c>
    </row>
    <row r="11" spans="1:18" s="7" customFormat="1" ht="20.25" customHeight="1" x14ac:dyDescent="0.15">
      <c r="A11" s="20" t="s">
        <v>40</v>
      </c>
      <c r="B11" s="19" t="s">
        <v>1</v>
      </c>
      <c r="C11" s="91" t="s">
        <v>1</v>
      </c>
      <c r="D11" s="40" t="s">
        <v>1</v>
      </c>
      <c r="E11" s="41" t="s">
        <v>1</v>
      </c>
      <c r="F11" s="106">
        <v>442</v>
      </c>
      <c r="G11" s="109">
        <v>198</v>
      </c>
      <c r="H11" s="22" t="s">
        <v>1</v>
      </c>
      <c r="I11" s="9">
        <v>143</v>
      </c>
      <c r="J11" s="19" t="s">
        <v>1</v>
      </c>
      <c r="K11" s="109">
        <v>90</v>
      </c>
      <c r="L11" s="22" t="s">
        <v>1</v>
      </c>
      <c r="M11" s="9">
        <v>11</v>
      </c>
      <c r="N11" s="22" t="s">
        <v>1</v>
      </c>
    </row>
    <row r="12" spans="1:18" s="7" customFormat="1" ht="20.25" customHeight="1" x14ac:dyDescent="0.15">
      <c r="A12" s="20" t="s">
        <v>39</v>
      </c>
      <c r="B12" s="9">
        <v>687</v>
      </c>
      <c r="C12" s="91">
        <v>100</v>
      </c>
      <c r="D12" s="40">
        <v>230</v>
      </c>
      <c r="E12" s="41">
        <v>33.5</v>
      </c>
      <c r="F12" s="106">
        <v>457</v>
      </c>
      <c r="G12" s="109">
        <v>222</v>
      </c>
      <c r="H12" s="42">
        <v>32.299999999999997</v>
      </c>
      <c r="I12" s="9">
        <v>135</v>
      </c>
      <c r="J12" s="9">
        <v>19.7</v>
      </c>
      <c r="K12" s="109">
        <v>88</v>
      </c>
      <c r="L12" s="42">
        <v>12.8</v>
      </c>
      <c r="M12" s="9">
        <v>12</v>
      </c>
      <c r="N12" s="42">
        <v>1.7</v>
      </c>
    </row>
    <row r="13" spans="1:18" s="7" customFormat="1" ht="20.25" customHeight="1" x14ac:dyDescent="0.15">
      <c r="A13" s="20" t="s">
        <v>38</v>
      </c>
      <c r="B13" s="19" t="s">
        <v>1</v>
      </c>
      <c r="C13" s="91" t="s">
        <v>1</v>
      </c>
      <c r="D13" s="40" t="s">
        <v>1</v>
      </c>
      <c r="E13" s="41" t="s">
        <v>1</v>
      </c>
      <c r="F13" s="106">
        <v>416</v>
      </c>
      <c r="G13" s="109">
        <v>182</v>
      </c>
      <c r="H13" s="22" t="s">
        <v>1</v>
      </c>
      <c r="I13" s="9">
        <v>139</v>
      </c>
      <c r="J13" s="19" t="s">
        <v>1</v>
      </c>
      <c r="K13" s="109">
        <v>83</v>
      </c>
      <c r="L13" s="22" t="s">
        <v>1</v>
      </c>
      <c r="M13" s="9">
        <v>12</v>
      </c>
      <c r="N13" s="22" t="s">
        <v>1</v>
      </c>
    </row>
    <row r="14" spans="1:18" s="7" customFormat="1" ht="20.25" customHeight="1" x14ac:dyDescent="0.15">
      <c r="A14" s="20" t="s">
        <v>37</v>
      </c>
      <c r="B14" s="19" t="s">
        <v>1</v>
      </c>
      <c r="C14" s="91" t="s">
        <v>1</v>
      </c>
      <c r="D14" s="28" t="s">
        <v>5</v>
      </c>
      <c r="E14" s="30" t="s">
        <v>5</v>
      </c>
      <c r="F14" s="106">
        <v>378</v>
      </c>
      <c r="G14" s="110">
        <v>155</v>
      </c>
      <c r="H14" s="22" t="s">
        <v>1</v>
      </c>
      <c r="I14" s="14">
        <v>133</v>
      </c>
      <c r="J14" s="19" t="s">
        <v>1</v>
      </c>
      <c r="K14" s="110">
        <v>79</v>
      </c>
      <c r="L14" s="22" t="s">
        <v>1</v>
      </c>
      <c r="M14" s="14">
        <v>11</v>
      </c>
      <c r="N14" s="22" t="s">
        <v>1</v>
      </c>
    </row>
    <row r="15" spans="1:18" s="7" customFormat="1" ht="20.25" customHeight="1" x14ac:dyDescent="0.15">
      <c r="A15" s="20" t="s">
        <v>36</v>
      </c>
      <c r="B15" s="12">
        <v>599</v>
      </c>
      <c r="C15" s="91">
        <v>100</v>
      </c>
      <c r="D15" s="28">
        <v>195</v>
      </c>
      <c r="E15" s="29">
        <v>32.6</v>
      </c>
      <c r="F15" s="106">
        <v>404</v>
      </c>
      <c r="G15" s="110">
        <v>183</v>
      </c>
      <c r="H15" s="23">
        <v>30.550918196994992</v>
      </c>
      <c r="I15" s="14">
        <v>138</v>
      </c>
      <c r="J15" s="15">
        <v>23.038397328881469</v>
      </c>
      <c r="K15" s="110">
        <v>70</v>
      </c>
      <c r="L15" s="118">
        <v>11.686143572621036</v>
      </c>
      <c r="M15" s="14">
        <v>13</v>
      </c>
      <c r="N15" s="23">
        <v>2.17</v>
      </c>
    </row>
    <row r="16" spans="1:18" s="7" customFormat="1" ht="20.25" customHeight="1" x14ac:dyDescent="0.15">
      <c r="A16" s="20" t="s">
        <v>35</v>
      </c>
      <c r="B16" s="19" t="s">
        <v>1</v>
      </c>
      <c r="C16" s="91" t="s">
        <v>1</v>
      </c>
      <c r="D16" s="28" t="s">
        <v>1</v>
      </c>
      <c r="E16" s="30" t="s">
        <v>1</v>
      </c>
      <c r="F16" s="106">
        <v>357</v>
      </c>
      <c r="G16" s="110">
        <v>146</v>
      </c>
      <c r="H16" s="22" t="s">
        <v>1</v>
      </c>
      <c r="I16" s="14">
        <v>131</v>
      </c>
      <c r="J16" s="19" t="s">
        <v>1</v>
      </c>
      <c r="K16" s="110">
        <v>65</v>
      </c>
      <c r="L16" s="22" t="s">
        <v>1</v>
      </c>
      <c r="M16" s="14">
        <v>15</v>
      </c>
      <c r="N16" s="22" t="s">
        <v>1</v>
      </c>
    </row>
    <row r="17" spans="1:144" s="7" customFormat="1" ht="20.25" customHeight="1" x14ac:dyDescent="0.15">
      <c r="A17" s="20" t="s">
        <v>34</v>
      </c>
      <c r="B17" s="108">
        <v>581</v>
      </c>
      <c r="C17" s="111">
        <v>100</v>
      </c>
      <c r="D17" s="28">
        <v>194</v>
      </c>
      <c r="E17" s="30">
        <v>33.3907056798623</v>
      </c>
      <c r="F17" s="106">
        <v>387</v>
      </c>
      <c r="G17" s="110">
        <v>173</v>
      </c>
      <c r="H17" s="112">
        <v>29.776247848537007</v>
      </c>
      <c r="I17" s="14">
        <v>126</v>
      </c>
      <c r="J17" s="91">
        <v>21.686746987951807</v>
      </c>
      <c r="K17" s="110">
        <v>74</v>
      </c>
      <c r="L17" s="112">
        <v>12.736660929432015</v>
      </c>
      <c r="M17" s="14">
        <v>14</v>
      </c>
      <c r="N17" s="112">
        <v>2.4096385542168677</v>
      </c>
    </row>
    <row r="18" spans="1:144" s="7" customFormat="1" ht="20.25" customHeight="1" x14ac:dyDescent="0.15">
      <c r="A18" s="20" t="s">
        <v>33</v>
      </c>
      <c r="B18" s="108" t="s">
        <v>27</v>
      </c>
      <c r="C18" s="111" t="s">
        <v>27</v>
      </c>
      <c r="D18" s="28" t="s">
        <v>27</v>
      </c>
      <c r="E18" s="30" t="s">
        <v>27</v>
      </c>
      <c r="F18" s="106">
        <v>368</v>
      </c>
      <c r="G18" s="110">
        <v>145</v>
      </c>
      <c r="H18" s="115" t="s">
        <v>27</v>
      </c>
      <c r="I18" s="14">
        <v>131</v>
      </c>
      <c r="J18" s="114" t="s">
        <v>27</v>
      </c>
      <c r="K18" s="110">
        <v>78</v>
      </c>
      <c r="L18" s="115" t="s">
        <v>27</v>
      </c>
      <c r="M18" s="14">
        <v>14</v>
      </c>
      <c r="N18" s="115" t="s">
        <v>27</v>
      </c>
    </row>
    <row r="19" spans="1:144" s="7" customFormat="1" ht="20.25" customHeight="1" x14ac:dyDescent="0.15">
      <c r="A19" s="20" t="s">
        <v>32</v>
      </c>
      <c r="B19" s="108" t="s">
        <v>27</v>
      </c>
      <c r="C19" s="111" t="s">
        <v>27</v>
      </c>
      <c r="D19" s="28" t="s">
        <v>27</v>
      </c>
      <c r="E19" s="30" t="s">
        <v>27</v>
      </c>
      <c r="F19" s="106">
        <v>397</v>
      </c>
      <c r="G19" s="110">
        <v>161</v>
      </c>
      <c r="H19" s="115" t="s">
        <v>27</v>
      </c>
      <c r="I19" s="14">
        <v>137</v>
      </c>
      <c r="J19" s="114" t="s">
        <v>27</v>
      </c>
      <c r="K19" s="110">
        <v>83</v>
      </c>
      <c r="L19" s="115" t="s">
        <v>27</v>
      </c>
      <c r="M19" s="14">
        <v>16</v>
      </c>
      <c r="N19" s="115" t="s">
        <v>27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</row>
    <row r="20" spans="1:144" s="7" customFormat="1" ht="20.25" customHeight="1" x14ac:dyDescent="0.15">
      <c r="A20" s="20" t="s">
        <v>47</v>
      </c>
      <c r="B20" s="134">
        <v>621</v>
      </c>
      <c r="C20" s="135">
        <v>100</v>
      </c>
      <c r="D20" s="12">
        <v>212</v>
      </c>
      <c r="E20" s="30">
        <v>34.138486312399358</v>
      </c>
      <c r="F20" s="136">
        <v>409</v>
      </c>
      <c r="G20" s="14">
        <v>171</v>
      </c>
      <c r="H20" s="115">
        <v>27.536231884057973</v>
      </c>
      <c r="I20" s="14">
        <v>137</v>
      </c>
      <c r="J20" s="115">
        <v>22.06119162640902</v>
      </c>
      <c r="K20" s="14">
        <v>87</v>
      </c>
      <c r="L20" s="115">
        <v>14.009661835748794</v>
      </c>
      <c r="M20" s="14">
        <v>14</v>
      </c>
      <c r="N20" s="115">
        <v>2.2544283413848629</v>
      </c>
    </row>
    <row r="21" spans="1:144" s="7" customFormat="1" ht="20.25" customHeight="1" x14ac:dyDescent="0.15">
      <c r="A21" s="20" t="s">
        <v>48</v>
      </c>
      <c r="B21" s="151" t="s">
        <v>50</v>
      </c>
      <c r="C21" s="135" t="s">
        <v>50</v>
      </c>
      <c r="D21" s="28" t="s">
        <v>50</v>
      </c>
      <c r="E21" s="30" t="s">
        <v>50</v>
      </c>
      <c r="F21" s="136">
        <v>373</v>
      </c>
      <c r="G21" s="14">
        <v>146</v>
      </c>
      <c r="H21" s="115" t="s">
        <v>50</v>
      </c>
      <c r="I21" s="14">
        <v>136</v>
      </c>
      <c r="J21" s="115" t="s">
        <v>50</v>
      </c>
      <c r="K21" s="14">
        <v>78</v>
      </c>
      <c r="L21" s="115" t="s">
        <v>50</v>
      </c>
      <c r="M21" s="110">
        <v>13</v>
      </c>
      <c r="N21" s="115" t="s">
        <v>50</v>
      </c>
    </row>
    <row r="22" spans="1:144" s="162" customFormat="1" ht="20.25" customHeight="1" x14ac:dyDescent="0.15">
      <c r="A22" s="20" t="s">
        <v>51</v>
      </c>
      <c r="B22" s="134" t="s">
        <v>1</v>
      </c>
      <c r="C22" s="114" t="s">
        <v>1</v>
      </c>
      <c r="D22" s="28" t="s">
        <v>1</v>
      </c>
      <c r="E22" s="30" t="s">
        <v>1</v>
      </c>
      <c r="F22" s="136">
        <v>351</v>
      </c>
      <c r="G22" s="14">
        <v>127</v>
      </c>
      <c r="H22" s="115" t="s">
        <v>1</v>
      </c>
      <c r="I22" s="14">
        <v>137</v>
      </c>
      <c r="J22" s="115" t="s">
        <v>1</v>
      </c>
      <c r="K22" s="14">
        <v>73</v>
      </c>
      <c r="L22" s="115" t="s">
        <v>1</v>
      </c>
      <c r="M22" s="110">
        <v>14</v>
      </c>
      <c r="N22" s="115" t="s">
        <v>1</v>
      </c>
    </row>
    <row r="23" spans="1:144" s="162" customFormat="1" ht="20.25" customHeight="1" x14ac:dyDescent="0.15">
      <c r="A23" s="20" t="s">
        <v>54</v>
      </c>
      <c r="B23" s="134" t="s">
        <v>1</v>
      </c>
      <c r="C23" s="114" t="s">
        <v>1</v>
      </c>
      <c r="D23" s="28" t="s">
        <v>1</v>
      </c>
      <c r="E23" s="30" t="s">
        <v>1</v>
      </c>
      <c r="F23" s="136">
        <v>349</v>
      </c>
      <c r="G23" s="14">
        <v>117</v>
      </c>
      <c r="H23" s="115" t="s">
        <v>1</v>
      </c>
      <c r="I23" s="14">
        <v>143</v>
      </c>
      <c r="J23" s="115" t="s">
        <v>1</v>
      </c>
      <c r="K23" s="14">
        <v>74</v>
      </c>
      <c r="L23" s="115" t="s">
        <v>1</v>
      </c>
      <c r="M23" s="110">
        <v>15</v>
      </c>
      <c r="N23" s="115" t="s">
        <v>1</v>
      </c>
    </row>
    <row r="24" spans="1:144" s="162" customFormat="1" ht="20.25" customHeight="1" x14ac:dyDescent="0.15">
      <c r="A24" s="20" t="s">
        <v>55</v>
      </c>
      <c r="B24" s="134" t="s">
        <v>1</v>
      </c>
      <c r="C24" s="114" t="s">
        <v>1</v>
      </c>
      <c r="D24" s="28" t="s">
        <v>1</v>
      </c>
      <c r="E24" s="30" t="s">
        <v>1</v>
      </c>
      <c r="F24" s="136">
        <v>331</v>
      </c>
      <c r="G24" s="14">
        <v>116</v>
      </c>
      <c r="H24" s="115" t="s">
        <v>1</v>
      </c>
      <c r="I24" s="14">
        <v>126</v>
      </c>
      <c r="J24" s="115" t="s">
        <v>1</v>
      </c>
      <c r="K24" s="14">
        <v>77</v>
      </c>
      <c r="L24" s="115" t="s">
        <v>1</v>
      </c>
      <c r="M24" s="110">
        <v>12</v>
      </c>
      <c r="N24" s="115" t="s">
        <v>1</v>
      </c>
    </row>
    <row r="25" spans="1:144" s="7" customFormat="1" ht="20.25" customHeight="1" x14ac:dyDescent="0.15">
      <c r="A25" s="160" t="s">
        <v>56</v>
      </c>
      <c r="B25" s="152" t="s">
        <v>1</v>
      </c>
      <c r="C25" s="142" t="s">
        <v>1</v>
      </c>
      <c r="D25" s="139" t="s">
        <v>5</v>
      </c>
      <c r="E25" s="143" t="s">
        <v>5</v>
      </c>
      <c r="F25" s="157">
        <v>322</v>
      </c>
      <c r="G25" s="153">
        <v>109</v>
      </c>
      <c r="H25" s="140" t="s">
        <v>5</v>
      </c>
      <c r="I25" s="153">
        <v>125</v>
      </c>
      <c r="J25" s="140" t="s">
        <v>5</v>
      </c>
      <c r="K25" s="153">
        <v>76</v>
      </c>
      <c r="L25" s="140" t="s">
        <v>5</v>
      </c>
      <c r="M25" s="141">
        <v>12</v>
      </c>
      <c r="N25" s="140" t="s">
        <v>5</v>
      </c>
    </row>
    <row r="26" spans="1:144" s="162" customFormat="1" ht="20.25" customHeight="1" x14ac:dyDescent="0.15">
      <c r="A26" s="73"/>
      <c r="B26" s="134"/>
      <c r="C26" s="114"/>
      <c r="D26" s="12"/>
      <c r="E26" s="13"/>
      <c r="F26" s="73"/>
      <c r="G26" s="14"/>
      <c r="H26" s="114"/>
      <c r="I26" s="14"/>
      <c r="J26" s="114"/>
      <c r="K26" s="14"/>
      <c r="L26" s="114"/>
      <c r="M26" s="14"/>
      <c r="N26" s="114"/>
    </row>
    <row r="27" spans="1:144" s="7" customFormat="1" ht="18.75" customHeight="1" x14ac:dyDescent="0.15">
      <c r="A27" s="73" t="s">
        <v>11</v>
      </c>
      <c r="B27" s="5" t="s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4" s="53" customFormat="1" ht="16.5" customHeight="1" x14ac:dyDescent="0.15">
      <c r="A28" s="4" t="s">
        <v>12</v>
      </c>
      <c r="B28" s="75" t="s">
        <v>52</v>
      </c>
      <c r="G28" s="54"/>
      <c r="I28" s="54"/>
      <c r="K28" s="54"/>
      <c r="M28" s="54"/>
    </row>
    <row r="29" spans="1:144" ht="16.5" customHeight="1" x14ac:dyDescent="0.15">
      <c r="A29" s="74" t="s">
        <v>13</v>
      </c>
      <c r="B29" s="4" t="s">
        <v>46</v>
      </c>
    </row>
    <row r="30" spans="1:144" ht="16.5" customHeight="1" x14ac:dyDescent="0.15">
      <c r="A30" s="53"/>
      <c r="B30" s="173" t="s">
        <v>30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</row>
    <row r="31" spans="1:144" ht="16.5" customHeight="1" x14ac:dyDescent="0.15">
      <c r="B31" s="173" t="s">
        <v>58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1:144" x14ac:dyDescent="0.15">
      <c r="B32" s="175" t="s">
        <v>57</v>
      </c>
      <c r="C32" s="175"/>
      <c r="D32" s="175"/>
      <c r="E32" s="175"/>
      <c r="F32" s="175"/>
      <c r="G32" s="175"/>
      <c r="H32" s="175"/>
      <c r="I32" s="175"/>
      <c r="J32" s="175"/>
    </row>
  </sheetData>
  <mergeCells count="5">
    <mergeCell ref="D4:E4"/>
    <mergeCell ref="A4:A5"/>
    <mergeCell ref="B30:M30"/>
    <mergeCell ref="B31:M31"/>
    <mergeCell ref="B32:J32"/>
  </mergeCells>
  <phoneticPr fontId="4"/>
  <pageMargins left="0.25" right="0.25" top="0.75" bottom="0.75" header="0.3" footer="0.3"/>
  <pageSetup paperSize="9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32"/>
  <sheetViews>
    <sheetView zoomScale="90" zoomScaleNormal="9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RowHeight="13.5" x14ac:dyDescent="0.15"/>
  <cols>
    <col min="1" max="1" width="13.375" customWidth="1"/>
    <col min="2" max="2" width="10" style="35" customWidth="1"/>
    <col min="3" max="3" width="9.875" customWidth="1"/>
    <col min="4" max="4" width="10" customWidth="1"/>
    <col min="5" max="5" width="9.875" customWidth="1"/>
    <col min="6" max="6" width="10" customWidth="1"/>
    <col min="7" max="7" width="10" style="35" customWidth="1"/>
    <col min="8" max="8" width="9.25" customWidth="1"/>
    <col min="9" max="9" width="10" style="35" customWidth="1"/>
    <col min="10" max="10" width="9.25" customWidth="1"/>
    <col min="11" max="11" width="10" style="35" customWidth="1"/>
    <col min="12" max="12" width="9.25" customWidth="1"/>
    <col min="13" max="13" width="10" style="35" customWidth="1"/>
    <col min="14" max="14" width="9.25" customWidth="1"/>
  </cols>
  <sheetData>
    <row r="1" spans="1:14" s="11" customFormat="1" ht="27.75" customHeight="1" x14ac:dyDescent="0.15">
      <c r="A1" s="129" t="s">
        <v>60</v>
      </c>
      <c r="B1" s="129"/>
      <c r="C1" s="129"/>
      <c r="D1" s="129"/>
      <c r="E1" s="129"/>
      <c r="F1" s="130"/>
      <c r="G1" s="131"/>
      <c r="H1" s="10"/>
      <c r="I1" s="31"/>
      <c r="J1" s="10"/>
      <c r="K1" s="31"/>
      <c r="L1" s="10"/>
      <c r="M1" s="31"/>
      <c r="N1" s="10"/>
    </row>
    <row r="2" spans="1:14" s="4" customFormat="1" ht="15" customHeight="1" x14ac:dyDescent="0.15">
      <c r="A2" s="2"/>
      <c r="B2" s="32"/>
      <c r="C2" s="2"/>
      <c r="D2" s="2"/>
      <c r="E2" s="2"/>
      <c r="F2" s="2"/>
      <c r="G2" s="32"/>
      <c r="H2" s="2"/>
      <c r="I2" s="32"/>
      <c r="J2" s="2"/>
      <c r="K2" s="32"/>
      <c r="L2" s="2"/>
      <c r="M2" s="38"/>
      <c r="N2" s="3" t="s">
        <v>0</v>
      </c>
    </row>
    <row r="3" spans="1:14" s="39" customFormat="1" ht="19.5" customHeight="1" x14ac:dyDescent="0.15">
      <c r="A3" s="161"/>
      <c r="B3" s="43"/>
      <c r="C3" s="44"/>
      <c r="D3" s="47"/>
      <c r="E3" s="48"/>
      <c r="F3" s="49" t="s">
        <v>8</v>
      </c>
      <c r="G3" s="36"/>
      <c r="H3" s="17"/>
      <c r="I3" s="36"/>
      <c r="J3" s="17"/>
      <c r="K3" s="36"/>
      <c r="L3" s="17"/>
      <c r="M3" s="36"/>
      <c r="N3" s="18"/>
    </row>
    <row r="4" spans="1:14" s="39" customFormat="1" ht="24" x14ac:dyDescent="0.15">
      <c r="A4" s="171" t="s">
        <v>24</v>
      </c>
      <c r="B4" s="45" t="s">
        <v>15</v>
      </c>
      <c r="C4" s="46"/>
      <c r="D4" s="169" t="s">
        <v>16</v>
      </c>
      <c r="E4" s="170"/>
      <c r="F4" s="92" t="s">
        <v>7</v>
      </c>
      <c r="G4" s="96" t="s">
        <v>17</v>
      </c>
      <c r="H4" s="18"/>
      <c r="I4" s="36" t="s">
        <v>18</v>
      </c>
      <c r="J4" s="18"/>
      <c r="K4" s="36" t="s">
        <v>53</v>
      </c>
      <c r="L4" s="18"/>
      <c r="M4" s="36" t="s">
        <v>20</v>
      </c>
      <c r="N4" s="18"/>
    </row>
    <row r="5" spans="1:14" s="39" customFormat="1" ht="16.5" customHeight="1" x14ac:dyDescent="0.15">
      <c r="A5" s="172"/>
      <c r="B5" s="55" t="s">
        <v>25</v>
      </c>
      <c r="C5" s="56" t="s">
        <v>9</v>
      </c>
      <c r="D5" s="25" t="s">
        <v>4</v>
      </c>
      <c r="E5" s="58" t="s">
        <v>9</v>
      </c>
      <c r="F5" s="93" t="s">
        <v>6</v>
      </c>
      <c r="G5" s="97" t="s">
        <v>26</v>
      </c>
      <c r="H5" s="59" t="s">
        <v>9</v>
      </c>
      <c r="I5" s="37" t="s">
        <v>4</v>
      </c>
      <c r="J5" s="59" t="s">
        <v>9</v>
      </c>
      <c r="K5" s="37" t="s">
        <v>4</v>
      </c>
      <c r="L5" s="59" t="s">
        <v>9</v>
      </c>
      <c r="M5" s="37" t="s">
        <v>4</v>
      </c>
      <c r="N5" s="59" t="s">
        <v>9</v>
      </c>
    </row>
    <row r="6" spans="1:14" s="8" customFormat="1" ht="20.25" customHeight="1" x14ac:dyDescent="0.15">
      <c r="A6" s="21" t="s">
        <v>45</v>
      </c>
      <c r="B6" s="33" t="s">
        <v>1</v>
      </c>
      <c r="C6" s="91" t="s">
        <v>1</v>
      </c>
      <c r="D6" s="26" t="s">
        <v>1</v>
      </c>
      <c r="E6" s="27" t="s">
        <v>1</v>
      </c>
      <c r="F6" s="94">
        <v>25171</v>
      </c>
      <c r="G6" s="98">
        <v>1211</v>
      </c>
      <c r="H6" s="19" t="s">
        <v>1</v>
      </c>
      <c r="I6" s="119">
        <v>2975</v>
      </c>
      <c r="J6" s="117" t="s">
        <v>1</v>
      </c>
      <c r="K6" s="33">
        <v>8506</v>
      </c>
      <c r="L6" s="19" t="s">
        <v>1</v>
      </c>
      <c r="M6" s="119">
        <v>12479</v>
      </c>
      <c r="N6" s="117" t="s">
        <v>1</v>
      </c>
    </row>
    <row r="7" spans="1:14" s="8" customFormat="1" ht="20.25" customHeight="1" x14ac:dyDescent="0.15">
      <c r="A7" s="24" t="s">
        <v>44</v>
      </c>
      <c r="B7" s="33">
        <v>25198</v>
      </c>
      <c r="C7" s="91">
        <v>100</v>
      </c>
      <c r="D7" s="26">
        <v>475</v>
      </c>
      <c r="E7" s="27">
        <v>1.9</v>
      </c>
      <c r="F7" s="94">
        <f>G7+I7+K7+M7</f>
        <v>24723</v>
      </c>
      <c r="G7" s="98">
        <v>1334</v>
      </c>
      <c r="H7" s="19">
        <v>5.3</v>
      </c>
      <c r="I7" s="98">
        <v>2813</v>
      </c>
      <c r="J7" s="22">
        <v>11.2</v>
      </c>
      <c r="K7" s="33">
        <v>8017</v>
      </c>
      <c r="L7" s="19">
        <v>31.8</v>
      </c>
      <c r="M7" s="98">
        <v>12559</v>
      </c>
      <c r="N7" s="22">
        <v>49.8</v>
      </c>
    </row>
    <row r="8" spans="1:14" s="8" customFormat="1" ht="20.25" customHeight="1" x14ac:dyDescent="0.15">
      <c r="A8" s="24" t="s">
        <v>43</v>
      </c>
      <c r="B8" s="33" t="s">
        <v>1</v>
      </c>
      <c r="C8" s="91" t="s">
        <v>1</v>
      </c>
      <c r="D8" s="26" t="s">
        <v>1</v>
      </c>
      <c r="E8" s="27" t="s">
        <v>1</v>
      </c>
      <c r="F8" s="94">
        <v>23383</v>
      </c>
      <c r="G8" s="98">
        <v>1165</v>
      </c>
      <c r="H8" s="19" t="s">
        <v>1</v>
      </c>
      <c r="I8" s="98">
        <v>2637</v>
      </c>
      <c r="J8" s="22" t="s">
        <v>1</v>
      </c>
      <c r="K8" s="33">
        <v>8247</v>
      </c>
      <c r="L8" s="19" t="s">
        <v>1</v>
      </c>
      <c r="M8" s="98">
        <v>11334</v>
      </c>
      <c r="N8" s="22" t="s">
        <v>1</v>
      </c>
    </row>
    <row r="9" spans="1:14" s="8" customFormat="1" ht="20.25" customHeight="1" x14ac:dyDescent="0.15">
      <c r="A9" s="24" t="s">
        <v>42</v>
      </c>
      <c r="B9" s="33" t="s">
        <v>1</v>
      </c>
      <c r="C9" s="91" t="s">
        <v>1</v>
      </c>
      <c r="D9" s="26" t="s">
        <v>1</v>
      </c>
      <c r="E9" s="27" t="s">
        <v>1</v>
      </c>
      <c r="F9" s="94">
        <v>23731</v>
      </c>
      <c r="G9" s="98">
        <v>1279</v>
      </c>
      <c r="H9" s="19" t="s">
        <v>1</v>
      </c>
      <c r="I9" s="98">
        <v>2807</v>
      </c>
      <c r="J9" s="22" t="s">
        <v>1</v>
      </c>
      <c r="K9" s="33">
        <v>9327</v>
      </c>
      <c r="L9" s="19" t="s">
        <v>1</v>
      </c>
      <c r="M9" s="98">
        <v>10318</v>
      </c>
      <c r="N9" s="22" t="s">
        <v>1</v>
      </c>
    </row>
    <row r="10" spans="1:14" s="7" customFormat="1" ht="20.25" customHeight="1" x14ac:dyDescent="0.15">
      <c r="A10" s="20" t="s">
        <v>41</v>
      </c>
      <c r="B10" s="16">
        <v>23326</v>
      </c>
      <c r="C10" s="91">
        <v>100</v>
      </c>
      <c r="D10" s="40">
        <v>543</v>
      </c>
      <c r="E10" s="41">
        <v>2.2999999999999998</v>
      </c>
      <c r="F10" s="95">
        <f t="shared" ref="F10:F16" si="0">G10+I10+K10+M10</f>
        <v>22783</v>
      </c>
      <c r="G10" s="99">
        <v>1362</v>
      </c>
      <c r="H10" s="9">
        <v>5.8</v>
      </c>
      <c r="I10" s="99">
        <v>2541</v>
      </c>
      <c r="J10" s="42">
        <v>10.9</v>
      </c>
      <c r="K10" s="16">
        <v>8875</v>
      </c>
      <c r="L10" s="9">
        <v>38</v>
      </c>
      <c r="M10" s="99">
        <v>10005</v>
      </c>
      <c r="N10" s="42">
        <v>42.9</v>
      </c>
    </row>
    <row r="11" spans="1:14" s="7" customFormat="1" ht="20.25" customHeight="1" x14ac:dyDescent="0.15">
      <c r="A11" s="20" t="s">
        <v>40</v>
      </c>
      <c r="B11" s="33" t="s">
        <v>1</v>
      </c>
      <c r="C11" s="91" t="s">
        <v>1</v>
      </c>
      <c r="D11" s="40" t="s">
        <v>1</v>
      </c>
      <c r="E11" s="41" t="s">
        <v>1</v>
      </c>
      <c r="F11" s="95">
        <f t="shared" si="0"/>
        <v>21331</v>
      </c>
      <c r="G11" s="99">
        <v>1206</v>
      </c>
      <c r="H11" s="19" t="s">
        <v>1</v>
      </c>
      <c r="I11" s="99">
        <v>2378</v>
      </c>
      <c r="J11" s="22" t="s">
        <v>1</v>
      </c>
      <c r="K11" s="16">
        <v>8811</v>
      </c>
      <c r="L11" s="19" t="s">
        <v>1</v>
      </c>
      <c r="M11" s="99">
        <v>8936</v>
      </c>
      <c r="N11" s="22" t="s">
        <v>1</v>
      </c>
    </row>
    <row r="12" spans="1:14" s="7" customFormat="1" ht="20.25" customHeight="1" x14ac:dyDescent="0.15">
      <c r="A12" s="20" t="s">
        <v>39</v>
      </c>
      <c r="B12" s="16">
        <v>21660</v>
      </c>
      <c r="C12" s="91">
        <v>100</v>
      </c>
      <c r="D12" s="40">
        <v>508</v>
      </c>
      <c r="E12" s="41">
        <v>2.2999999999999998</v>
      </c>
      <c r="F12" s="95">
        <f t="shared" si="0"/>
        <v>21152</v>
      </c>
      <c r="G12" s="99">
        <v>1333</v>
      </c>
      <c r="H12" s="9">
        <v>6.2</v>
      </c>
      <c r="I12" s="99">
        <v>2264</v>
      </c>
      <c r="J12" s="42">
        <v>10.5</v>
      </c>
      <c r="K12" s="16">
        <v>8646</v>
      </c>
      <c r="L12" s="9">
        <v>39.9</v>
      </c>
      <c r="M12" s="99">
        <v>8909</v>
      </c>
      <c r="N12" s="42">
        <v>41.1</v>
      </c>
    </row>
    <row r="13" spans="1:14" s="7" customFormat="1" ht="20.25" customHeight="1" x14ac:dyDescent="0.15">
      <c r="A13" s="20" t="s">
        <v>38</v>
      </c>
      <c r="B13" s="33" t="s">
        <v>1</v>
      </c>
      <c r="C13" s="91" t="s">
        <v>1</v>
      </c>
      <c r="D13" s="40" t="s">
        <v>1</v>
      </c>
      <c r="E13" s="41" t="s">
        <v>1</v>
      </c>
      <c r="F13" s="95">
        <f t="shared" si="0"/>
        <v>20947</v>
      </c>
      <c r="G13" s="99">
        <v>1096</v>
      </c>
      <c r="H13" s="19" t="s">
        <v>1</v>
      </c>
      <c r="I13" s="99">
        <v>2359</v>
      </c>
      <c r="J13" s="22" t="s">
        <v>1</v>
      </c>
      <c r="K13" s="16">
        <v>8373</v>
      </c>
      <c r="L13" s="19" t="s">
        <v>1</v>
      </c>
      <c r="M13" s="99">
        <v>9119</v>
      </c>
      <c r="N13" s="22" t="s">
        <v>1</v>
      </c>
    </row>
    <row r="14" spans="1:14" s="7" customFormat="1" ht="20.25" customHeight="1" x14ac:dyDescent="0.15">
      <c r="A14" s="20" t="s">
        <v>37</v>
      </c>
      <c r="B14" s="33" t="s">
        <v>1</v>
      </c>
      <c r="C14" s="91" t="s">
        <v>1</v>
      </c>
      <c r="D14" s="28" t="s">
        <v>5</v>
      </c>
      <c r="E14" s="30" t="s">
        <v>5</v>
      </c>
      <c r="F14" s="95">
        <f t="shared" si="0"/>
        <v>18569</v>
      </c>
      <c r="G14" s="99">
        <v>921</v>
      </c>
      <c r="H14" s="19" t="s">
        <v>1</v>
      </c>
      <c r="I14" s="99">
        <v>2308</v>
      </c>
      <c r="J14" s="22" t="s">
        <v>1</v>
      </c>
      <c r="K14" s="16">
        <v>7569</v>
      </c>
      <c r="L14" s="19" t="s">
        <v>1</v>
      </c>
      <c r="M14" s="99">
        <v>7771</v>
      </c>
      <c r="N14" s="23" t="s">
        <v>1</v>
      </c>
    </row>
    <row r="15" spans="1:14" s="7" customFormat="1" ht="20.25" customHeight="1" x14ac:dyDescent="0.15">
      <c r="A15" s="20" t="s">
        <v>36</v>
      </c>
      <c r="B15" s="34">
        <v>18631</v>
      </c>
      <c r="C15" s="91">
        <v>100</v>
      </c>
      <c r="D15" s="28">
        <v>413</v>
      </c>
      <c r="E15" s="29">
        <v>2.2167355482797491</v>
      </c>
      <c r="F15" s="95">
        <f t="shared" si="0"/>
        <v>18218</v>
      </c>
      <c r="G15" s="99">
        <v>1060</v>
      </c>
      <c r="H15" s="13">
        <v>5.6894423273039552</v>
      </c>
      <c r="I15" s="99">
        <v>2414</v>
      </c>
      <c r="J15" s="118">
        <v>12.956899790671461</v>
      </c>
      <c r="K15" s="16">
        <v>7005</v>
      </c>
      <c r="L15" s="15">
        <v>37.59862594600397</v>
      </c>
      <c r="M15" s="99">
        <v>7739</v>
      </c>
      <c r="N15" s="23">
        <v>41.538296387740864</v>
      </c>
    </row>
    <row r="16" spans="1:14" s="7" customFormat="1" ht="20.25" customHeight="1" x14ac:dyDescent="0.15">
      <c r="A16" s="20" t="s">
        <v>35</v>
      </c>
      <c r="B16" s="33" t="s">
        <v>1</v>
      </c>
      <c r="C16" s="91" t="s">
        <v>1</v>
      </c>
      <c r="D16" s="28" t="s">
        <v>1</v>
      </c>
      <c r="E16" s="30" t="s">
        <v>1</v>
      </c>
      <c r="F16" s="95">
        <f t="shared" si="0"/>
        <v>17902</v>
      </c>
      <c r="G16" s="99">
        <v>873</v>
      </c>
      <c r="H16" s="19" t="s">
        <v>1</v>
      </c>
      <c r="I16" s="99">
        <v>2355</v>
      </c>
      <c r="J16" s="22" t="s">
        <v>1</v>
      </c>
      <c r="K16" s="16">
        <v>6352</v>
      </c>
      <c r="L16" s="19" t="s">
        <v>1</v>
      </c>
      <c r="M16" s="99">
        <v>8322</v>
      </c>
      <c r="N16" s="22" t="s">
        <v>1</v>
      </c>
    </row>
    <row r="17" spans="1:137" s="7" customFormat="1" ht="20.25" customHeight="1" x14ac:dyDescent="0.15">
      <c r="A17" s="20" t="s">
        <v>34</v>
      </c>
      <c r="B17" s="98">
        <v>19597</v>
      </c>
      <c r="C17" s="111">
        <v>100</v>
      </c>
      <c r="D17" s="28">
        <v>410</v>
      </c>
      <c r="E17" s="30">
        <v>2.0921569628004284</v>
      </c>
      <c r="F17" s="95">
        <v>19187</v>
      </c>
      <c r="G17" s="99">
        <v>1010</v>
      </c>
      <c r="H17" s="13">
        <v>5.1538500790937389</v>
      </c>
      <c r="I17" s="99">
        <v>2245</v>
      </c>
      <c r="J17" s="23">
        <v>11.455835076797468</v>
      </c>
      <c r="K17" s="16">
        <v>7349</v>
      </c>
      <c r="L17" s="13">
        <v>37.500637852732559</v>
      </c>
      <c r="M17" s="99">
        <v>8583</v>
      </c>
      <c r="N17" s="23">
        <v>43.797520028575804</v>
      </c>
    </row>
    <row r="18" spans="1:137" s="7" customFormat="1" ht="20.25" customHeight="1" x14ac:dyDescent="0.15">
      <c r="A18" s="20" t="s">
        <v>33</v>
      </c>
      <c r="B18" s="98" t="s">
        <v>28</v>
      </c>
      <c r="C18" s="111" t="s">
        <v>28</v>
      </c>
      <c r="D18" s="28" t="s">
        <v>28</v>
      </c>
      <c r="E18" s="30" t="s">
        <v>28</v>
      </c>
      <c r="F18" s="95">
        <v>19069</v>
      </c>
      <c r="G18" s="99">
        <v>879</v>
      </c>
      <c r="H18" s="13" t="s">
        <v>28</v>
      </c>
      <c r="I18" s="99">
        <v>2322</v>
      </c>
      <c r="J18" s="23" t="s">
        <v>28</v>
      </c>
      <c r="K18" s="16">
        <v>7011</v>
      </c>
      <c r="L18" s="13" t="s">
        <v>28</v>
      </c>
      <c r="M18" s="99">
        <v>8857</v>
      </c>
      <c r="N18" s="23" t="s">
        <v>28</v>
      </c>
    </row>
    <row r="19" spans="1:137" s="7" customFormat="1" ht="20.25" customHeight="1" x14ac:dyDescent="0.15">
      <c r="A19" s="20" t="s">
        <v>32</v>
      </c>
      <c r="B19" s="98" t="s">
        <v>28</v>
      </c>
      <c r="C19" s="111" t="s">
        <v>28</v>
      </c>
      <c r="D19" s="28" t="s">
        <v>28</v>
      </c>
      <c r="E19" s="30" t="s">
        <v>28</v>
      </c>
      <c r="F19" s="95">
        <v>21375</v>
      </c>
      <c r="G19" s="99">
        <v>982</v>
      </c>
      <c r="H19" s="13" t="s">
        <v>28</v>
      </c>
      <c r="I19" s="99">
        <v>2415</v>
      </c>
      <c r="J19" s="23" t="s">
        <v>28</v>
      </c>
      <c r="K19" s="16">
        <v>7190</v>
      </c>
      <c r="L19" s="13" t="s">
        <v>28</v>
      </c>
      <c r="M19" s="99">
        <v>10788</v>
      </c>
      <c r="N19" s="23" t="s">
        <v>28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</row>
    <row r="20" spans="1:137" s="7" customFormat="1" ht="20.25" customHeight="1" x14ac:dyDescent="0.15">
      <c r="A20" s="20" t="s">
        <v>47</v>
      </c>
      <c r="B20" s="137">
        <v>21078</v>
      </c>
      <c r="C20" s="114">
        <v>100</v>
      </c>
      <c r="D20" s="28">
        <v>438</v>
      </c>
      <c r="E20" s="30">
        <v>2.0779960148021632</v>
      </c>
      <c r="F20" s="138">
        <v>20640</v>
      </c>
      <c r="G20" s="16">
        <v>987</v>
      </c>
      <c r="H20" s="23">
        <v>4.682607458013095</v>
      </c>
      <c r="I20" s="16">
        <v>2358</v>
      </c>
      <c r="J20" s="23">
        <v>11.187019641332196</v>
      </c>
      <c r="K20" s="16">
        <v>7927</v>
      </c>
      <c r="L20" s="23">
        <v>37.607932441408103</v>
      </c>
      <c r="M20" s="16">
        <v>9368</v>
      </c>
      <c r="N20" s="23">
        <v>44.444444444444443</v>
      </c>
    </row>
    <row r="21" spans="1:137" s="7" customFormat="1" ht="20.25" customHeight="1" x14ac:dyDescent="0.15">
      <c r="A21" s="20" t="s">
        <v>48</v>
      </c>
      <c r="B21" s="154" t="s">
        <v>50</v>
      </c>
      <c r="C21" s="114" t="s">
        <v>50</v>
      </c>
      <c r="D21" s="28" t="s">
        <v>50</v>
      </c>
      <c r="E21" s="30" t="s">
        <v>50</v>
      </c>
      <c r="F21" s="138">
        <v>17768</v>
      </c>
      <c r="G21" s="16">
        <v>855</v>
      </c>
      <c r="H21" s="23" t="s">
        <v>50</v>
      </c>
      <c r="I21" s="16">
        <v>2272</v>
      </c>
      <c r="J21" s="23" t="s">
        <v>50</v>
      </c>
      <c r="K21" s="16">
        <v>7078</v>
      </c>
      <c r="L21" s="23" t="s">
        <v>50</v>
      </c>
      <c r="M21" s="16">
        <v>7563</v>
      </c>
      <c r="N21" s="23" t="s">
        <v>50</v>
      </c>
    </row>
    <row r="22" spans="1:137" s="7" customFormat="1" ht="20.25" customHeight="1" x14ac:dyDescent="0.15">
      <c r="A22" s="20" t="s">
        <v>51</v>
      </c>
      <c r="B22" s="154" t="s">
        <v>1</v>
      </c>
      <c r="C22" s="114" t="s">
        <v>1</v>
      </c>
      <c r="D22" s="28" t="s">
        <v>5</v>
      </c>
      <c r="E22" s="30" t="s">
        <v>5</v>
      </c>
      <c r="F22" s="138">
        <v>17275</v>
      </c>
      <c r="G22" s="16">
        <v>746</v>
      </c>
      <c r="H22" s="23" t="s">
        <v>5</v>
      </c>
      <c r="I22" s="16">
        <v>2308</v>
      </c>
      <c r="J22" s="23" t="s">
        <v>5</v>
      </c>
      <c r="K22" s="16">
        <v>6610</v>
      </c>
      <c r="L22" s="23" t="s">
        <v>5</v>
      </c>
      <c r="M22" s="16">
        <v>7611</v>
      </c>
      <c r="N22" s="23" t="s">
        <v>5</v>
      </c>
    </row>
    <row r="23" spans="1:137" s="162" customFormat="1" ht="20.25" customHeight="1" x14ac:dyDescent="0.15">
      <c r="A23" s="20" t="s">
        <v>54</v>
      </c>
      <c r="B23" s="134" t="s">
        <v>1</v>
      </c>
      <c r="C23" s="114" t="s">
        <v>1</v>
      </c>
      <c r="D23" s="28" t="s">
        <v>1</v>
      </c>
      <c r="E23" s="30" t="s">
        <v>1</v>
      </c>
      <c r="F23" s="138">
        <v>18405</v>
      </c>
      <c r="G23" s="14">
        <v>689</v>
      </c>
      <c r="H23" s="164" t="s">
        <v>1</v>
      </c>
      <c r="I23" s="16">
        <v>2422</v>
      </c>
      <c r="J23" s="164" t="s">
        <v>1</v>
      </c>
      <c r="K23" s="16">
        <v>6489</v>
      </c>
      <c r="L23" s="164" t="s">
        <v>1</v>
      </c>
      <c r="M23" s="16">
        <v>8805</v>
      </c>
      <c r="N23" s="164" t="s">
        <v>1</v>
      </c>
    </row>
    <row r="24" spans="1:137" s="162" customFormat="1" ht="20.25" customHeight="1" x14ac:dyDescent="0.15">
      <c r="A24" s="20" t="s">
        <v>55</v>
      </c>
      <c r="B24" s="134" t="s">
        <v>1</v>
      </c>
      <c r="C24" s="114" t="s">
        <v>1</v>
      </c>
      <c r="D24" s="28" t="s">
        <v>1</v>
      </c>
      <c r="E24" s="30" t="s">
        <v>1</v>
      </c>
      <c r="F24" s="138">
        <v>17710</v>
      </c>
      <c r="G24" s="14">
        <v>700</v>
      </c>
      <c r="H24" s="164" t="s">
        <v>1</v>
      </c>
      <c r="I24" s="16">
        <v>2134</v>
      </c>
      <c r="J24" s="164" t="s">
        <v>1</v>
      </c>
      <c r="K24" s="16">
        <v>7306</v>
      </c>
      <c r="L24" s="164" t="s">
        <v>1</v>
      </c>
      <c r="M24" s="16">
        <v>7570</v>
      </c>
      <c r="N24" s="164" t="s">
        <v>1</v>
      </c>
    </row>
    <row r="25" spans="1:137" s="162" customFormat="1" ht="20.25" customHeight="1" x14ac:dyDescent="0.15">
      <c r="A25" s="160" t="s">
        <v>56</v>
      </c>
      <c r="B25" s="152" t="s">
        <v>1</v>
      </c>
      <c r="C25" s="142" t="s">
        <v>1</v>
      </c>
      <c r="D25" s="139" t="s">
        <v>1</v>
      </c>
      <c r="E25" s="143" t="s">
        <v>1</v>
      </c>
      <c r="F25" s="144">
        <v>18144</v>
      </c>
      <c r="G25" s="153">
        <v>640</v>
      </c>
      <c r="H25" s="165" t="s">
        <v>1</v>
      </c>
      <c r="I25" s="163">
        <v>2095</v>
      </c>
      <c r="J25" s="165" t="s">
        <v>1</v>
      </c>
      <c r="K25" s="145">
        <v>7505</v>
      </c>
      <c r="L25" s="165" t="s">
        <v>1</v>
      </c>
      <c r="M25" s="145">
        <v>8204</v>
      </c>
      <c r="N25" s="165" t="s">
        <v>1</v>
      </c>
    </row>
    <row r="26" spans="1:137" ht="16.5" customHeight="1" x14ac:dyDescent="0.15">
      <c r="A26" s="53"/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</row>
    <row r="27" spans="1:137" s="7" customFormat="1" ht="15.75" customHeight="1" x14ac:dyDescent="0.15">
      <c r="A27" s="73" t="s">
        <v>11</v>
      </c>
      <c r="B27" s="5" t="s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37" ht="15.75" customHeight="1" x14ac:dyDescent="0.15">
      <c r="A28" s="4" t="s">
        <v>12</v>
      </c>
      <c r="B28" s="75" t="s">
        <v>52</v>
      </c>
      <c r="C28" s="53"/>
      <c r="D28" s="53"/>
      <c r="E28" s="53"/>
      <c r="F28" s="53"/>
      <c r="G28" s="54"/>
      <c r="H28" s="53"/>
      <c r="I28" s="54"/>
      <c r="J28" s="53"/>
      <c r="K28" s="54"/>
      <c r="L28" s="53"/>
      <c r="M28" s="54"/>
    </row>
    <row r="29" spans="1:137" x14ac:dyDescent="0.15">
      <c r="A29" s="74" t="s">
        <v>13</v>
      </c>
      <c r="B29" s="4" t="s">
        <v>46</v>
      </c>
      <c r="G29"/>
      <c r="I29"/>
      <c r="K29"/>
      <c r="M29"/>
    </row>
    <row r="30" spans="1:137" x14ac:dyDescent="0.15">
      <c r="A30" s="53"/>
      <c r="B30" s="173" t="s">
        <v>30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</row>
    <row r="31" spans="1:137" x14ac:dyDescent="0.15">
      <c r="B31" s="173" t="s">
        <v>58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1:137" x14ac:dyDescent="0.15">
      <c r="B32" s="175" t="s">
        <v>57</v>
      </c>
      <c r="C32" s="175"/>
      <c r="D32" s="175"/>
      <c r="E32" s="175"/>
      <c r="F32" s="175"/>
      <c r="G32" s="175"/>
      <c r="H32" s="175"/>
      <c r="I32" s="175"/>
      <c r="J32" s="175"/>
      <c r="K32"/>
      <c r="M32"/>
    </row>
  </sheetData>
  <mergeCells count="6">
    <mergeCell ref="B31:M31"/>
    <mergeCell ref="B32:J32"/>
    <mergeCell ref="A4:A5"/>
    <mergeCell ref="D4:E4"/>
    <mergeCell ref="B26:M26"/>
    <mergeCell ref="B30:M30"/>
  </mergeCells>
  <phoneticPr fontId="4"/>
  <pageMargins left="0.25" right="0.25" top="0.75" bottom="0.75" header="0.3" footer="0.3"/>
  <pageSetup paperSize="9" scale="87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="90" zoomScaleNormal="90" workbookViewId="0">
      <pane ySplit="5" topLeftCell="A12" activePane="bottomLeft" state="frozen"/>
      <selection pane="bottomLeft" activeCell="O28" sqref="O28"/>
    </sheetView>
  </sheetViews>
  <sheetFormatPr defaultRowHeight="13.5" x14ac:dyDescent="0.15"/>
  <cols>
    <col min="1" max="1" width="13.375" customWidth="1"/>
    <col min="6" max="6" width="10.25" bestFit="1" customWidth="1"/>
    <col min="7" max="7" width="9.375" bestFit="1" customWidth="1"/>
    <col min="9" max="9" width="10.25" bestFit="1" customWidth="1"/>
    <col min="11" max="11" width="10.25" bestFit="1" customWidth="1"/>
    <col min="13" max="13" width="10.25" bestFit="1" customWidth="1"/>
  </cols>
  <sheetData>
    <row r="1" spans="1:14" s="63" customFormat="1" ht="22.5" customHeight="1" x14ac:dyDescent="0.15">
      <c r="A1" s="176" t="s">
        <v>59</v>
      </c>
      <c r="B1" s="176"/>
      <c r="C1" s="176"/>
      <c r="D1" s="176"/>
      <c r="E1" s="176"/>
      <c r="F1" s="176"/>
      <c r="G1" s="176"/>
      <c r="H1" s="176"/>
      <c r="I1" s="176"/>
      <c r="J1" s="62"/>
      <c r="K1" s="62"/>
      <c r="L1" s="62"/>
      <c r="M1" s="62"/>
    </row>
    <row r="2" spans="1:14" s="7" customFormat="1" ht="21" customHeight="1" thickBot="1" x14ac:dyDescent="0.2">
      <c r="A2" s="132" t="s">
        <v>49</v>
      </c>
      <c r="B2" s="64"/>
      <c r="C2" s="64"/>
      <c r="D2" s="64"/>
      <c r="E2" s="64"/>
      <c r="F2" s="64"/>
      <c r="G2" s="64"/>
      <c r="H2" s="64"/>
      <c r="I2" s="168"/>
      <c r="J2" s="64"/>
      <c r="K2" s="64"/>
      <c r="L2" s="64"/>
      <c r="M2" s="65"/>
      <c r="N2" s="133" t="s">
        <v>0</v>
      </c>
    </row>
    <row r="3" spans="1:14" s="7" customFormat="1" ht="15" customHeight="1" thickTop="1" x14ac:dyDescent="0.15">
      <c r="A3" s="159"/>
      <c r="B3" s="89"/>
      <c r="C3" s="90"/>
      <c r="D3" s="84"/>
      <c r="E3" s="9"/>
      <c r="F3" s="49" t="s">
        <v>8</v>
      </c>
      <c r="G3" s="9"/>
      <c r="H3" s="9"/>
      <c r="I3" s="9"/>
      <c r="J3" s="9"/>
      <c r="K3" s="9"/>
      <c r="L3" s="9"/>
      <c r="M3" s="79"/>
      <c r="N3" s="73"/>
    </row>
    <row r="4" spans="1:14" s="39" customFormat="1" ht="24" x14ac:dyDescent="0.15">
      <c r="A4" s="171" t="s">
        <v>10</v>
      </c>
      <c r="B4" s="81" t="s">
        <v>15</v>
      </c>
      <c r="C4" s="78"/>
      <c r="D4" s="85" t="s">
        <v>16</v>
      </c>
      <c r="E4" s="78"/>
      <c r="F4" s="92" t="s">
        <v>7</v>
      </c>
      <c r="G4" s="102" t="s">
        <v>17</v>
      </c>
      <c r="H4" s="18"/>
      <c r="I4" s="83" t="s">
        <v>18</v>
      </c>
      <c r="J4" s="18"/>
      <c r="K4" s="83" t="s">
        <v>19</v>
      </c>
      <c r="L4" s="18"/>
      <c r="M4" s="102" t="s">
        <v>20</v>
      </c>
      <c r="N4" s="18"/>
    </row>
    <row r="5" spans="1:14" s="39" customFormat="1" ht="24" x14ac:dyDescent="0.15">
      <c r="A5" s="172"/>
      <c r="B5" s="82" t="s">
        <v>21</v>
      </c>
      <c r="C5" s="67" t="s">
        <v>14</v>
      </c>
      <c r="D5" s="86" t="s">
        <v>22</v>
      </c>
      <c r="E5" s="67" t="s">
        <v>23</v>
      </c>
      <c r="F5" s="100" t="s">
        <v>22</v>
      </c>
      <c r="G5" s="82" t="s">
        <v>22</v>
      </c>
      <c r="H5" s="66" t="s">
        <v>23</v>
      </c>
      <c r="I5" s="66" t="s">
        <v>22</v>
      </c>
      <c r="J5" s="66" t="s">
        <v>23</v>
      </c>
      <c r="K5" s="66" t="s">
        <v>22</v>
      </c>
      <c r="L5" s="66" t="s">
        <v>23</v>
      </c>
      <c r="M5" s="127" t="s">
        <v>22</v>
      </c>
      <c r="N5" s="128" t="s">
        <v>23</v>
      </c>
    </row>
    <row r="6" spans="1:14" s="39" customFormat="1" ht="19.5" customHeight="1" x14ac:dyDescent="0.15">
      <c r="A6" s="21" t="s">
        <v>45</v>
      </c>
      <c r="B6" s="69" t="s">
        <v>1</v>
      </c>
      <c r="C6" s="91" t="s">
        <v>1</v>
      </c>
      <c r="D6" s="87" t="s">
        <v>1</v>
      </c>
      <c r="E6" s="70" t="s">
        <v>1</v>
      </c>
      <c r="F6" s="101">
        <f>G6+I6+K6+M6</f>
        <v>703431</v>
      </c>
      <c r="G6" s="120">
        <v>19434</v>
      </c>
      <c r="H6" s="121" t="s">
        <v>1</v>
      </c>
      <c r="I6" s="76">
        <v>71029</v>
      </c>
      <c r="J6" s="70" t="s">
        <v>1</v>
      </c>
      <c r="K6" s="125">
        <v>260985</v>
      </c>
      <c r="L6" s="121" t="s">
        <v>1</v>
      </c>
      <c r="M6" s="120">
        <v>351983</v>
      </c>
      <c r="N6" s="121" t="s">
        <v>1</v>
      </c>
    </row>
    <row r="7" spans="1:14" s="39" customFormat="1" ht="19.5" customHeight="1" x14ac:dyDescent="0.15">
      <c r="A7" s="24" t="s">
        <v>44</v>
      </c>
      <c r="B7" s="77">
        <v>707173</v>
      </c>
      <c r="C7" s="91">
        <v>100</v>
      </c>
      <c r="D7" s="88">
        <v>4096</v>
      </c>
      <c r="E7" s="71">
        <v>0.6</v>
      </c>
      <c r="F7" s="95">
        <f t="shared" ref="F7:F16" si="0">G7+I7+K7+M7</f>
        <v>703077</v>
      </c>
      <c r="G7" s="103">
        <v>19744</v>
      </c>
      <c r="H7" s="122">
        <v>2.8</v>
      </c>
      <c r="I7" s="76">
        <v>63603</v>
      </c>
      <c r="J7" s="71">
        <v>9</v>
      </c>
      <c r="K7" s="126">
        <v>252819</v>
      </c>
      <c r="L7" s="122">
        <v>35.700000000000003</v>
      </c>
      <c r="M7" s="103">
        <v>366911</v>
      </c>
      <c r="N7" s="122">
        <v>51.9</v>
      </c>
    </row>
    <row r="8" spans="1:14" s="39" customFormat="1" ht="19.5" customHeight="1" x14ac:dyDescent="0.15">
      <c r="A8" s="24" t="s">
        <v>43</v>
      </c>
      <c r="B8" s="69" t="s">
        <v>1</v>
      </c>
      <c r="C8" s="91" t="s">
        <v>1</v>
      </c>
      <c r="D8" s="87" t="s">
        <v>1</v>
      </c>
      <c r="E8" s="70" t="s">
        <v>1</v>
      </c>
      <c r="F8" s="95">
        <v>681791</v>
      </c>
      <c r="G8" s="103">
        <v>18277</v>
      </c>
      <c r="H8" s="123" t="s">
        <v>1</v>
      </c>
      <c r="I8" s="76">
        <f>29485+26798</f>
        <v>56283</v>
      </c>
      <c r="J8" s="70" t="s">
        <v>1</v>
      </c>
      <c r="K8" s="126">
        <f>17770+69270+75922+89004</f>
        <v>251966</v>
      </c>
      <c r="L8" s="123" t="s">
        <v>1</v>
      </c>
      <c r="M8" s="103">
        <f>73404+145480+136382</f>
        <v>355266</v>
      </c>
      <c r="N8" s="123" t="s">
        <v>1</v>
      </c>
    </row>
    <row r="9" spans="1:14" s="39" customFormat="1" ht="19.5" customHeight="1" x14ac:dyDescent="0.15">
      <c r="A9" s="24" t="s">
        <v>42</v>
      </c>
      <c r="B9" s="69" t="s">
        <v>1</v>
      </c>
      <c r="C9" s="91" t="s">
        <v>1</v>
      </c>
      <c r="D9" s="87" t="s">
        <v>1</v>
      </c>
      <c r="E9" s="70" t="s">
        <v>1</v>
      </c>
      <c r="F9" s="95">
        <v>732289</v>
      </c>
      <c r="G9" s="103">
        <v>21183</v>
      </c>
      <c r="H9" s="123" t="s">
        <v>1</v>
      </c>
      <c r="I9" s="76">
        <f>32166+30458</f>
        <v>62624</v>
      </c>
      <c r="J9" s="70" t="s">
        <v>1</v>
      </c>
      <c r="K9" s="126">
        <f>27435+68625+99835+89588</f>
        <v>285483</v>
      </c>
      <c r="L9" s="123" t="s">
        <v>1</v>
      </c>
      <c r="M9" s="103">
        <f>57614+161682+143706</f>
        <v>363002</v>
      </c>
      <c r="N9" s="123" t="s">
        <v>1</v>
      </c>
    </row>
    <row r="10" spans="1:14" s="39" customFormat="1" ht="19.5" customHeight="1" x14ac:dyDescent="0.15">
      <c r="A10" s="20" t="s">
        <v>41</v>
      </c>
      <c r="B10" s="76">
        <v>670775</v>
      </c>
      <c r="C10" s="91">
        <v>100</v>
      </c>
      <c r="D10" s="88">
        <v>6355</v>
      </c>
      <c r="E10" s="71">
        <v>1</v>
      </c>
      <c r="F10" s="95">
        <f t="shared" si="0"/>
        <v>664420</v>
      </c>
      <c r="G10" s="103">
        <v>21668</v>
      </c>
      <c r="H10" s="122">
        <v>3.2</v>
      </c>
      <c r="I10" s="76">
        <v>57254</v>
      </c>
      <c r="J10" s="71">
        <v>8.5</v>
      </c>
      <c r="K10" s="126">
        <v>268311</v>
      </c>
      <c r="L10" s="122">
        <v>40</v>
      </c>
      <c r="M10" s="103">
        <v>317187</v>
      </c>
      <c r="N10" s="122">
        <v>47.3</v>
      </c>
    </row>
    <row r="11" spans="1:14" s="39" customFormat="1" ht="19.5" customHeight="1" x14ac:dyDescent="0.15">
      <c r="A11" s="20" t="s">
        <v>40</v>
      </c>
      <c r="B11" s="76" t="s">
        <v>1</v>
      </c>
      <c r="C11" s="91" t="s">
        <v>1</v>
      </c>
      <c r="D11" s="87" t="s">
        <v>1</v>
      </c>
      <c r="E11" s="70" t="s">
        <v>1</v>
      </c>
      <c r="F11" s="95">
        <f t="shared" si="0"/>
        <v>614653</v>
      </c>
      <c r="G11" s="103">
        <v>18943</v>
      </c>
      <c r="H11" s="123" t="s">
        <v>1</v>
      </c>
      <c r="I11" s="76">
        <v>50362</v>
      </c>
      <c r="J11" s="70" t="s">
        <v>1</v>
      </c>
      <c r="K11" s="126">
        <v>257999</v>
      </c>
      <c r="L11" s="123" t="s">
        <v>1</v>
      </c>
      <c r="M11" s="103">
        <v>287349</v>
      </c>
      <c r="N11" s="123" t="s">
        <v>1</v>
      </c>
    </row>
    <row r="12" spans="1:14" s="39" customFormat="1" ht="19.5" customHeight="1" x14ac:dyDescent="0.15">
      <c r="A12" s="20" t="s">
        <v>39</v>
      </c>
      <c r="B12" s="76">
        <v>666805</v>
      </c>
      <c r="C12" s="91">
        <v>100</v>
      </c>
      <c r="D12" s="88">
        <v>3886</v>
      </c>
      <c r="E12" s="71">
        <v>0.6</v>
      </c>
      <c r="F12" s="95">
        <f t="shared" si="0"/>
        <v>662919</v>
      </c>
      <c r="G12" s="103">
        <v>19807</v>
      </c>
      <c r="H12" s="122">
        <v>3</v>
      </c>
      <c r="I12" s="76">
        <v>53872</v>
      </c>
      <c r="J12" s="71">
        <v>8.1</v>
      </c>
      <c r="K12" s="126">
        <v>261013</v>
      </c>
      <c r="L12" s="122">
        <v>39.1</v>
      </c>
      <c r="M12" s="103">
        <v>328227</v>
      </c>
      <c r="N12" s="122">
        <v>49.2</v>
      </c>
    </row>
    <row r="13" spans="1:14" s="7" customFormat="1" ht="19.5" customHeight="1" x14ac:dyDescent="0.15">
      <c r="A13" s="20" t="s">
        <v>38</v>
      </c>
      <c r="B13" s="69" t="s">
        <v>1</v>
      </c>
      <c r="C13" s="91" t="s">
        <v>1</v>
      </c>
      <c r="D13" s="87" t="s">
        <v>1</v>
      </c>
      <c r="E13" s="70" t="s">
        <v>1</v>
      </c>
      <c r="F13" s="95">
        <f t="shared" si="0"/>
        <v>669545</v>
      </c>
      <c r="G13" s="72">
        <v>15833</v>
      </c>
      <c r="H13" s="124" t="s">
        <v>5</v>
      </c>
      <c r="I13" s="34">
        <v>47156</v>
      </c>
      <c r="J13" s="113" t="s">
        <v>29</v>
      </c>
      <c r="K13" s="72">
        <v>237901</v>
      </c>
      <c r="L13" s="124" t="s">
        <v>29</v>
      </c>
      <c r="M13" s="72">
        <v>368655</v>
      </c>
      <c r="N13" s="124" t="s">
        <v>29</v>
      </c>
    </row>
    <row r="14" spans="1:14" s="7" customFormat="1" ht="19.5" customHeight="1" x14ac:dyDescent="0.15">
      <c r="A14" s="20" t="s">
        <v>37</v>
      </c>
      <c r="B14" s="69" t="s">
        <v>1</v>
      </c>
      <c r="C14" s="91" t="s">
        <v>1</v>
      </c>
      <c r="D14" s="87" t="s">
        <v>1</v>
      </c>
      <c r="E14" s="70" t="s">
        <v>1</v>
      </c>
      <c r="F14" s="95">
        <f t="shared" si="0"/>
        <v>570189.72</v>
      </c>
      <c r="G14" s="72">
        <v>13596.19</v>
      </c>
      <c r="H14" s="124" t="s">
        <v>5</v>
      </c>
      <c r="I14" s="68">
        <v>41985.919999999998</v>
      </c>
      <c r="J14" s="113" t="s">
        <v>29</v>
      </c>
      <c r="K14" s="72">
        <v>221565</v>
      </c>
      <c r="L14" s="124" t="s">
        <v>29</v>
      </c>
      <c r="M14" s="72">
        <v>293042.61</v>
      </c>
      <c r="N14" s="124" t="s">
        <v>29</v>
      </c>
    </row>
    <row r="15" spans="1:14" s="7" customFormat="1" ht="19.5" customHeight="1" x14ac:dyDescent="0.15">
      <c r="A15" s="20" t="s">
        <v>36</v>
      </c>
      <c r="B15" s="72">
        <v>533537</v>
      </c>
      <c r="C15" s="91">
        <v>100</v>
      </c>
      <c r="D15" s="87">
        <v>3723</v>
      </c>
      <c r="E15" s="70">
        <v>0.69779602914137162</v>
      </c>
      <c r="F15" s="95">
        <f t="shared" si="0"/>
        <v>529814</v>
      </c>
      <c r="G15" s="72">
        <v>13468</v>
      </c>
      <c r="H15" s="122">
        <v>2.5242860382691359</v>
      </c>
      <c r="I15" s="68">
        <v>43534</v>
      </c>
      <c r="J15" s="71">
        <v>8.1595090874672227</v>
      </c>
      <c r="K15" s="72">
        <v>189855</v>
      </c>
      <c r="L15" s="122">
        <v>35.584223774546096</v>
      </c>
      <c r="M15" s="72">
        <v>282957</v>
      </c>
      <c r="N15" s="122">
        <v>53.034185070576179</v>
      </c>
    </row>
    <row r="16" spans="1:14" s="7" customFormat="1" ht="19.5" customHeight="1" x14ac:dyDescent="0.15">
      <c r="A16" s="20" t="s">
        <v>35</v>
      </c>
      <c r="B16" s="80" t="s">
        <v>1</v>
      </c>
      <c r="C16" s="91" t="s">
        <v>1</v>
      </c>
      <c r="D16" s="87" t="s">
        <v>1</v>
      </c>
      <c r="E16" s="70" t="s">
        <v>1</v>
      </c>
      <c r="F16" s="95">
        <f t="shared" si="0"/>
        <v>576989.5</v>
      </c>
      <c r="G16" s="72">
        <v>13322.04</v>
      </c>
      <c r="H16" s="124" t="s">
        <v>29</v>
      </c>
      <c r="I16" s="68">
        <v>50848.32</v>
      </c>
      <c r="J16" s="113" t="s">
        <v>29</v>
      </c>
      <c r="K16" s="72">
        <v>189096.81</v>
      </c>
      <c r="L16" s="124" t="s">
        <v>29</v>
      </c>
      <c r="M16" s="72">
        <v>323722.33</v>
      </c>
      <c r="N16" s="124" t="s">
        <v>29</v>
      </c>
    </row>
    <row r="17" spans="1:19" s="7" customFormat="1" ht="19.5" customHeight="1" x14ac:dyDescent="0.15">
      <c r="A17" s="20" t="s">
        <v>34</v>
      </c>
      <c r="B17" s="72">
        <v>705093</v>
      </c>
      <c r="C17" s="91">
        <v>100</v>
      </c>
      <c r="D17" s="87">
        <v>3371</v>
      </c>
      <c r="E17" s="70">
        <v>0.47809296078673308</v>
      </c>
      <c r="F17" s="95">
        <v>701722</v>
      </c>
      <c r="G17" s="72">
        <v>13637</v>
      </c>
      <c r="H17" s="122">
        <v>1.9340711083502458</v>
      </c>
      <c r="I17" s="68">
        <v>51846</v>
      </c>
      <c r="J17" s="71">
        <v>7.3530725734052105</v>
      </c>
      <c r="K17" s="72">
        <v>224004</v>
      </c>
      <c r="L17" s="122">
        <v>31.769426160804322</v>
      </c>
      <c r="M17" s="72">
        <v>412236</v>
      </c>
      <c r="N17" s="122">
        <v>58.465479021916252</v>
      </c>
    </row>
    <row r="18" spans="1:19" s="7" customFormat="1" ht="19.5" customHeight="1" x14ac:dyDescent="0.15">
      <c r="A18" s="20" t="s">
        <v>33</v>
      </c>
      <c r="B18" s="80" t="s">
        <v>28</v>
      </c>
      <c r="C18" s="91" t="s">
        <v>28</v>
      </c>
      <c r="D18" s="87" t="s">
        <v>28</v>
      </c>
      <c r="E18" s="70" t="s">
        <v>28</v>
      </c>
      <c r="F18" s="95">
        <v>682520</v>
      </c>
      <c r="G18" s="72">
        <v>14649</v>
      </c>
      <c r="H18" s="124" t="s">
        <v>29</v>
      </c>
      <c r="I18" s="68">
        <v>57559</v>
      </c>
      <c r="J18" s="113" t="s">
        <v>29</v>
      </c>
      <c r="K18" s="72">
        <v>191587</v>
      </c>
      <c r="L18" s="124" t="s">
        <v>29</v>
      </c>
      <c r="M18" s="72">
        <v>418725</v>
      </c>
      <c r="N18" s="124" t="s">
        <v>29</v>
      </c>
    </row>
    <row r="19" spans="1:19" s="7" customFormat="1" ht="19.5" customHeight="1" x14ac:dyDescent="0.15">
      <c r="A19" s="20" t="s">
        <v>32</v>
      </c>
      <c r="B19" s="80" t="s">
        <v>28</v>
      </c>
      <c r="C19" s="91" t="s">
        <v>28</v>
      </c>
      <c r="D19" s="87" t="s">
        <v>28</v>
      </c>
      <c r="E19" s="70" t="s">
        <v>28</v>
      </c>
      <c r="F19" s="95">
        <v>760623</v>
      </c>
      <c r="G19" s="72">
        <v>16848</v>
      </c>
      <c r="H19" s="124" t="s">
        <v>29</v>
      </c>
      <c r="I19" s="68">
        <v>67565</v>
      </c>
      <c r="J19" s="113" t="s">
        <v>29</v>
      </c>
      <c r="K19" s="72">
        <v>235791</v>
      </c>
      <c r="L19" s="124" t="s">
        <v>29</v>
      </c>
      <c r="M19" s="72">
        <v>440419</v>
      </c>
      <c r="N19" s="124" t="s">
        <v>29</v>
      </c>
      <c r="O19" s="9"/>
      <c r="P19" s="9"/>
      <c r="Q19" s="9"/>
      <c r="R19" s="9"/>
      <c r="S19" s="9"/>
    </row>
    <row r="20" spans="1:19" s="7" customFormat="1" ht="19.5" customHeight="1" x14ac:dyDescent="0.15">
      <c r="A20" s="20" t="s">
        <v>47</v>
      </c>
      <c r="B20" s="69">
        <v>781042</v>
      </c>
      <c r="C20" s="135">
        <v>100</v>
      </c>
      <c r="D20" s="69">
        <v>5552</v>
      </c>
      <c r="E20" s="70">
        <v>0.71084525544080857</v>
      </c>
      <c r="F20" s="138">
        <v>775490</v>
      </c>
      <c r="G20" s="68">
        <v>15939</v>
      </c>
      <c r="H20" s="124">
        <v>2.0407353253730274</v>
      </c>
      <c r="I20" s="68">
        <v>71729</v>
      </c>
      <c r="J20" s="124">
        <v>9.1837570834859079</v>
      </c>
      <c r="K20" s="68">
        <v>236602</v>
      </c>
      <c r="L20" s="124">
        <v>30.293121240599096</v>
      </c>
      <c r="M20" s="68">
        <v>451220</v>
      </c>
      <c r="N20" s="124">
        <v>57.771541095101163</v>
      </c>
      <c r="O20" s="166"/>
    </row>
    <row r="21" spans="1:19" s="7" customFormat="1" ht="19.5" customHeight="1" x14ac:dyDescent="0.15">
      <c r="A21" s="20" t="s">
        <v>48</v>
      </c>
      <c r="B21" s="69" t="s">
        <v>50</v>
      </c>
      <c r="C21" s="135" t="s">
        <v>50</v>
      </c>
      <c r="D21" s="69" t="s">
        <v>50</v>
      </c>
      <c r="E21" s="155" t="s">
        <v>50</v>
      </c>
      <c r="F21" s="156">
        <v>585896</v>
      </c>
      <c r="G21" s="68">
        <v>10915</v>
      </c>
      <c r="H21" s="124" t="s">
        <v>50</v>
      </c>
      <c r="I21" s="68">
        <v>58397</v>
      </c>
      <c r="J21" s="124" t="s">
        <v>50</v>
      </c>
      <c r="K21" s="68">
        <v>196470</v>
      </c>
      <c r="L21" s="124" t="s">
        <v>50</v>
      </c>
      <c r="M21" s="68">
        <v>320114</v>
      </c>
      <c r="N21" s="124" t="s">
        <v>50</v>
      </c>
      <c r="O21" s="166"/>
    </row>
    <row r="22" spans="1:19" s="162" customFormat="1" ht="19.5" customHeight="1" x14ac:dyDescent="0.15">
      <c r="A22" s="20" t="s">
        <v>51</v>
      </c>
      <c r="B22" s="69" t="s">
        <v>1</v>
      </c>
      <c r="C22" s="135" t="s">
        <v>5</v>
      </c>
      <c r="D22" s="69" t="s">
        <v>1</v>
      </c>
      <c r="E22" s="155" t="s">
        <v>1</v>
      </c>
      <c r="F22" s="156">
        <v>614281</v>
      </c>
      <c r="G22" s="68">
        <v>9415</v>
      </c>
      <c r="H22" s="124" t="s">
        <v>1</v>
      </c>
      <c r="I22" s="68">
        <v>47324</v>
      </c>
      <c r="J22" s="124" t="s">
        <v>1</v>
      </c>
      <c r="K22" s="68">
        <v>208859</v>
      </c>
      <c r="L22" s="124" t="s">
        <v>1</v>
      </c>
      <c r="M22" s="68">
        <v>348683</v>
      </c>
      <c r="N22" s="124" t="s">
        <v>1</v>
      </c>
      <c r="O22" s="166"/>
    </row>
    <row r="23" spans="1:19" s="162" customFormat="1" ht="19.5" customHeight="1" x14ac:dyDescent="0.15">
      <c r="A23" s="20" t="s">
        <v>54</v>
      </c>
      <c r="B23" s="69" t="s">
        <v>1</v>
      </c>
      <c r="C23" s="135" t="s">
        <v>5</v>
      </c>
      <c r="D23" s="69" t="s">
        <v>1</v>
      </c>
      <c r="E23" s="155" t="s">
        <v>1</v>
      </c>
      <c r="F23" s="156">
        <v>621316</v>
      </c>
      <c r="G23" s="167">
        <v>10894</v>
      </c>
      <c r="H23" s="124" t="s">
        <v>1</v>
      </c>
      <c r="I23" s="68">
        <v>55096</v>
      </c>
      <c r="J23" s="124" t="s">
        <v>1</v>
      </c>
      <c r="K23" s="68">
        <v>208561</v>
      </c>
      <c r="L23" s="124" t="s">
        <v>1</v>
      </c>
      <c r="M23" s="68">
        <v>346765</v>
      </c>
      <c r="N23" s="124" t="s">
        <v>1</v>
      </c>
      <c r="O23" s="166"/>
    </row>
    <row r="24" spans="1:19" s="162" customFormat="1" ht="19.5" customHeight="1" x14ac:dyDescent="0.15">
      <c r="A24" s="20" t="s">
        <v>55</v>
      </c>
      <c r="B24" s="69" t="s">
        <v>1</v>
      </c>
      <c r="C24" s="135" t="s">
        <v>5</v>
      </c>
      <c r="D24" s="69" t="s">
        <v>1</v>
      </c>
      <c r="E24" s="155" t="s">
        <v>1</v>
      </c>
      <c r="F24" s="156">
        <v>605287</v>
      </c>
      <c r="G24" s="68">
        <v>11977</v>
      </c>
      <c r="H24" s="124" t="s">
        <v>1</v>
      </c>
      <c r="I24" s="68">
        <v>54886</v>
      </c>
      <c r="J24" s="124" t="s">
        <v>1</v>
      </c>
      <c r="K24" s="68">
        <v>240138</v>
      </c>
      <c r="L24" s="124" t="s">
        <v>1</v>
      </c>
      <c r="M24" s="68">
        <v>298286</v>
      </c>
      <c r="N24" s="124" t="s">
        <v>1</v>
      </c>
      <c r="O24" s="166"/>
    </row>
    <row r="25" spans="1:19" s="7" customFormat="1" ht="19.5" customHeight="1" x14ac:dyDescent="0.15">
      <c r="A25" s="160" t="s">
        <v>56</v>
      </c>
      <c r="B25" s="146" t="s">
        <v>1</v>
      </c>
      <c r="C25" s="142" t="s">
        <v>1</v>
      </c>
      <c r="D25" s="158" t="s">
        <v>5</v>
      </c>
      <c r="E25" s="147" t="s">
        <v>5</v>
      </c>
      <c r="F25" s="148">
        <v>582687</v>
      </c>
      <c r="G25" s="149">
        <v>9376</v>
      </c>
      <c r="H25" s="150" t="s">
        <v>5</v>
      </c>
      <c r="I25" s="149">
        <v>59359</v>
      </c>
      <c r="J25" s="150" t="s">
        <v>5</v>
      </c>
      <c r="K25" s="149">
        <v>233770</v>
      </c>
      <c r="L25" s="150" t="s">
        <v>5</v>
      </c>
      <c r="M25" s="149">
        <v>280282</v>
      </c>
      <c r="N25" s="150" t="s">
        <v>5</v>
      </c>
      <c r="O25" s="166"/>
    </row>
    <row r="26" spans="1:19" s="7" customFormat="1" ht="18.75" customHeight="1" x14ac:dyDescent="0.15">
      <c r="A26" s="73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9" s="53" customFormat="1" ht="16.5" customHeight="1" x14ac:dyDescent="0.15">
      <c r="A27" s="73" t="s">
        <v>11</v>
      </c>
      <c r="B27" s="5" t="s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9" ht="16.5" customHeight="1" x14ac:dyDescent="0.15">
      <c r="A28" s="4" t="s">
        <v>12</v>
      </c>
      <c r="B28" s="75" t="s">
        <v>52</v>
      </c>
      <c r="C28" s="53"/>
      <c r="D28" s="53"/>
      <c r="E28" s="53"/>
      <c r="F28" s="53"/>
      <c r="G28" s="54"/>
      <c r="H28" s="53"/>
      <c r="I28" s="54"/>
      <c r="J28" s="53"/>
      <c r="K28" s="54"/>
      <c r="L28" s="53"/>
      <c r="M28" s="54"/>
    </row>
    <row r="29" spans="1:19" ht="16.5" customHeight="1" x14ac:dyDescent="0.15">
      <c r="A29" s="74" t="s">
        <v>13</v>
      </c>
      <c r="B29" s="4" t="s">
        <v>46</v>
      </c>
    </row>
    <row r="30" spans="1:19" x14ac:dyDescent="0.15">
      <c r="A30" s="53"/>
      <c r="B30" s="173" t="s">
        <v>30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</row>
    <row r="31" spans="1:19" x14ac:dyDescent="0.15">
      <c r="B31" s="173" t="s">
        <v>58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1:19" x14ac:dyDescent="0.15">
      <c r="B32" s="175" t="s">
        <v>57</v>
      </c>
      <c r="C32" s="175"/>
      <c r="D32" s="175"/>
      <c r="E32" s="175"/>
      <c r="F32" s="175"/>
      <c r="G32" s="175"/>
      <c r="H32" s="175"/>
      <c r="I32" s="175"/>
      <c r="J32" s="175"/>
    </row>
  </sheetData>
  <mergeCells count="5">
    <mergeCell ref="B32:J32"/>
    <mergeCell ref="A4:A5"/>
    <mergeCell ref="B30:M30"/>
    <mergeCell ref="B31:M31"/>
    <mergeCell ref="A1:I1"/>
  </mergeCells>
  <phoneticPr fontId="4"/>
  <pageMargins left="0.25" right="0.25" top="0.75" bottom="0.75" header="0.3" footer="0.3"/>
  <pageSetup paperSize="9" scale="8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表1　従業者規模別事業所数</vt:lpstr>
      <vt:lpstr>表2　従業者規模別従業者数</vt:lpstr>
      <vt:lpstr>表3　製造品出荷額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上原 勉</cp:lastModifiedBy>
  <cp:lastPrinted>2016-05-29T23:43:54Z</cp:lastPrinted>
  <dcterms:created xsi:type="dcterms:W3CDTF">2007-02-15T06:29:06Z</dcterms:created>
  <dcterms:modified xsi:type="dcterms:W3CDTF">2016-05-30T08:19:42Z</dcterms:modified>
</cp:coreProperties>
</file>