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Z:\2021年度\07_1 CSIRT・管理班\05 オープンデータ\★公開用決裁（HP・BODIK共通）★\R4.3\"/>
    </mc:Choice>
  </mc:AlternateContent>
  <xr:revisionPtr revIDLastSave="0" documentId="13_ncr:1_{ACED78E4-720B-4614-BE61-ED61BAA842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●3-1利用状況" sheetId="6" r:id="rId1"/>
  </sheets>
  <definedNames>
    <definedName name="_xlnm.Print_Area" localSheetId="0">'●3-1利用状況'!$A$1:$G$42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6" l="1"/>
  <c r="G7" i="6"/>
  <c r="G5" i="6"/>
  <c r="F8" i="6"/>
  <c r="F7" i="6"/>
  <c r="F5" i="6"/>
  <c r="F27" i="6" s="1"/>
  <c r="G41" i="6" l="1"/>
  <c r="G27" i="6" l="1"/>
  <c r="G40" i="6" l="1"/>
</calcChain>
</file>

<file path=xl/sharedStrings.xml><?xml version="1.0" encoding="utf-8"?>
<sst xmlns="http://schemas.openxmlformats.org/spreadsheetml/2006/main" count="48" uniqueCount="48">
  <si>
    <t>市立図書館</t>
    <rPh sb="0" eb="5">
      <t>シ</t>
    </rPh>
    <phoneticPr fontId="1"/>
  </si>
  <si>
    <t>移動図書館</t>
    <rPh sb="0" eb="2">
      <t>イドウ</t>
    </rPh>
    <rPh sb="2" eb="5">
      <t>ト</t>
    </rPh>
    <phoneticPr fontId="1"/>
  </si>
  <si>
    <t>東　　　　 部</t>
    <rPh sb="0" eb="1">
      <t>ヒガシ</t>
    </rPh>
    <rPh sb="6" eb="7">
      <t>ブ</t>
    </rPh>
    <phoneticPr fontId="1"/>
  </si>
  <si>
    <t>龍 　　　　田</t>
    <rPh sb="0" eb="1">
      <t>リュウ</t>
    </rPh>
    <rPh sb="6" eb="7">
      <t>タ</t>
    </rPh>
    <phoneticPr fontId="1"/>
  </si>
  <si>
    <t>託　　　　 麻</t>
    <rPh sb="0" eb="1">
      <t>コトヅケ</t>
    </rPh>
    <rPh sb="6" eb="7">
      <t>アサ</t>
    </rPh>
    <phoneticPr fontId="1"/>
  </si>
  <si>
    <t>幸 　　　　田</t>
    <rPh sb="0" eb="1">
      <t>サイワイ</t>
    </rPh>
    <rPh sb="6" eb="7">
      <t>タ</t>
    </rPh>
    <phoneticPr fontId="1"/>
  </si>
  <si>
    <t>中　　　　 央</t>
    <rPh sb="0" eb="1">
      <t>ナカ</t>
    </rPh>
    <rPh sb="6" eb="7">
      <t>ヒサシ</t>
    </rPh>
    <phoneticPr fontId="1"/>
  </si>
  <si>
    <t>清 　　　　水</t>
    <rPh sb="0" eb="1">
      <t>キヨシ</t>
    </rPh>
    <rPh sb="6" eb="7">
      <t>ミズ</t>
    </rPh>
    <phoneticPr fontId="1"/>
  </si>
  <si>
    <t>秋　　　　 津</t>
    <rPh sb="0" eb="1">
      <t>アキ</t>
    </rPh>
    <rPh sb="6" eb="7">
      <t>ツ</t>
    </rPh>
    <phoneticPr fontId="1"/>
  </si>
  <si>
    <t>南 　　　　部</t>
    <rPh sb="0" eb="1">
      <t>ミナミ</t>
    </rPh>
    <rPh sb="6" eb="7">
      <t>ブ</t>
    </rPh>
    <phoneticPr fontId="1"/>
  </si>
  <si>
    <t>花　　　　 園</t>
    <rPh sb="0" eb="1">
      <t>ハナ</t>
    </rPh>
    <rPh sb="6" eb="7">
      <t>エン</t>
    </rPh>
    <phoneticPr fontId="1"/>
  </si>
  <si>
    <t>北 　　　　部</t>
    <rPh sb="0" eb="1">
      <t>キタ</t>
    </rPh>
    <rPh sb="6" eb="7">
      <t>ブ</t>
    </rPh>
    <phoneticPr fontId="1"/>
  </si>
  <si>
    <t>河　　　　 内</t>
    <rPh sb="0" eb="1">
      <t>カワ</t>
    </rPh>
    <rPh sb="6" eb="7">
      <t>ナイ</t>
    </rPh>
    <phoneticPr fontId="1"/>
  </si>
  <si>
    <t>飽　　　　 田</t>
    <rPh sb="0" eb="1">
      <t>ア</t>
    </rPh>
    <rPh sb="6" eb="7">
      <t>タ</t>
    </rPh>
    <phoneticPr fontId="1"/>
  </si>
  <si>
    <t>天 　　　　明</t>
    <rPh sb="0" eb="1">
      <t>テン</t>
    </rPh>
    <rPh sb="6" eb="7">
      <t>メイ</t>
    </rPh>
    <phoneticPr fontId="1"/>
  </si>
  <si>
    <t>西　　　　 部</t>
    <rPh sb="0" eb="1">
      <t>ニシ</t>
    </rPh>
    <rPh sb="6" eb="7">
      <t>ブ</t>
    </rPh>
    <phoneticPr fontId="1"/>
  </si>
  <si>
    <t>合　　　　 計</t>
    <rPh sb="0" eb="1">
      <t>ゴウ</t>
    </rPh>
    <rPh sb="6" eb="7">
      <t>ケイ</t>
    </rPh>
    <phoneticPr fontId="1"/>
  </si>
  <si>
    <t>五 　　　　福</t>
    <phoneticPr fontId="1"/>
  </si>
  <si>
    <t>プラザ図書館</t>
    <rPh sb="3" eb="6">
      <t>トショカン</t>
    </rPh>
    <phoneticPr fontId="1"/>
  </si>
  <si>
    <t>植木図書館</t>
    <rPh sb="0" eb="1">
      <t>ウエ</t>
    </rPh>
    <rPh sb="1" eb="2">
      <t>キ</t>
    </rPh>
    <rPh sb="2" eb="5">
      <t>トショカン</t>
    </rPh>
    <phoneticPr fontId="1"/>
  </si>
  <si>
    <t>はあもにい</t>
    <phoneticPr fontId="1"/>
  </si>
  <si>
    <t>計</t>
    <rPh sb="0" eb="1">
      <t>ケイ</t>
    </rPh>
    <phoneticPr fontId="1"/>
  </si>
  <si>
    <t>～６歳</t>
    <rPh sb="2" eb="3">
      <t>サイ</t>
    </rPh>
    <phoneticPr fontId="1"/>
  </si>
  <si>
    <t>～１２歳</t>
    <rPh sb="3" eb="4">
      <t>サイ</t>
    </rPh>
    <phoneticPr fontId="1"/>
  </si>
  <si>
    <t>～１５歳</t>
    <rPh sb="3" eb="4">
      <t>サイ</t>
    </rPh>
    <phoneticPr fontId="1"/>
  </si>
  <si>
    <t>～１８歳</t>
    <rPh sb="3" eb="4">
      <t>サイ</t>
    </rPh>
    <phoneticPr fontId="1"/>
  </si>
  <si>
    <t>～２９歳</t>
    <rPh sb="3" eb="4">
      <t>サイ</t>
    </rPh>
    <phoneticPr fontId="1"/>
  </si>
  <si>
    <t>６０歳以上</t>
    <rPh sb="2" eb="3">
      <t>サイ</t>
    </rPh>
    <rPh sb="3" eb="5">
      <t>イジョウ</t>
    </rPh>
    <phoneticPr fontId="1"/>
  </si>
  <si>
    <t>３０歳～</t>
    <rPh sb="2" eb="3">
      <t>サイ</t>
    </rPh>
    <phoneticPr fontId="1"/>
  </si>
  <si>
    <t>４０歳～</t>
    <rPh sb="2" eb="3">
      <t>サイ</t>
    </rPh>
    <phoneticPr fontId="1"/>
  </si>
  <si>
    <t>５０歳～</t>
    <rPh sb="2" eb="3">
      <t>サイ</t>
    </rPh>
    <phoneticPr fontId="1"/>
  </si>
  <si>
    <t>（単位：人）</t>
    <phoneticPr fontId="1"/>
  </si>
  <si>
    <t>城南図書館</t>
    <rPh sb="0" eb="2">
      <t>ジョウナン</t>
    </rPh>
    <rPh sb="2" eb="5">
      <t>トショカン</t>
    </rPh>
    <phoneticPr fontId="1"/>
  </si>
  <si>
    <t>と み あ い</t>
    <phoneticPr fontId="1"/>
  </si>
  <si>
    <t>　　</t>
    <phoneticPr fontId="1"/>
  </si>
  <si>
    <t>※無効利用者とは（再発行・期限切れ・二重登録・無効・長延・統合無効・卒業・転校）</t>
    <rPh sb="3" eb="5">
      <t>リヨウ</t>
    </rPh>
    <phoneticPr fontId="1"/>
  </si>
  <si>
    <t>その他</t>
    <rPh sb="2" eb="3">
      <t>ホカ</t>
    </rPh>
    <phoneticPr fontId="1"/>
  </si>
  <si>
    <t>(うち、広域利用)</t>
    <rPh sb="4" eb="6">
      <t>コウイキ</t>
    </rPh>
    <rPh sb="6" eb="8">
      <t>リヨウ</t>
    </rPh>
    <phoneticPr fontId="1"/>
  </si>
  <si>
    <t>※有効登録者のみで抽出。</t>
    <rPh sb="1" eb="3">
      <t>ユウコウ</t>
    </rPh>
    <rPh sb="3" eb="6">
      <t>トウロクシャ</t>
    </rPh>
    <rPh sb="9" eb="11">
      <t>チュウシュツ</t>
    </rPh>
    <phoneticPr fontId="1"/>
  </si>
  <si>
    <t>登録者数</t>
    <phoneticPr fontId="1"/>
  </si>
  <si>
    <t>平成２８年度</t>
    <rPh sb="4" eb="6">
      <t>ネンド</t>
    </rPh>
    <phoneticPr fontId="1"/>
  </si>
  <si>
    <t>平成２９年度</t>
    <rPh sb="4" eb="6">
      <t>ネンド</t>
    </rPh>
    <phoneticPr fontId="1"/>
  </si>
  <si>
    <t>平成30年度</t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</si>
  <si>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</si>
  <si>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</si>
  <si>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r>
      <t>※令和２年</t>
    </r>
    <r>
      <rPr>
        <sz val="9"/>
        <color theme="1"/>
        <rFont val="HGPｺﾞｼｯｸM"/>
        <family val="3"/>
        <charset val="128"/>
      </rPr>
      <t>度  新規登</t>
    </r>
    <r>
      <rPr>
        <sz val="9"/>
        <rFont val="HGPｺﾞｼｯｸM"/>
        <family val="3"/>
        <charset val="128"/>
      </rPr>
      <t>録者（全館）　13,831人・・・全利用資格者個人にて抽出</t>
    </r>
    <rPh sb="4" eb="5">
      <t>ネン</t>
    </rPh>
    <rPh sb="5" eb="6">
      <t>ド</t>
    </rPh>
    <rPh sb="8" eb="10">
      <t>シンキ</t>
    </rPh>
    <rPh sb="10" eb="13">
      <t>トウロクシャ</t>
    </rPh>
    <rPh sb="14" eb="15">
      <t>ゼン</t>
    </rPh>
    <rPh sb="15" eb="16">
      <t>カン</t>
    </rPh>
    <rPh sb="24" eb="25">
      <t>ニン</t>
    </rPh>
    <rPh sb="28" eb="29">
      <t>ゼン</t>
    </rPh>
    <rPh sb="29" eb="31">
      <t>リヨウ</t>
    </rPh>
    <rPh sb="31" eb="34">
      <t>シカクシャ</t>
    </rPh>
    <rPh sb="34" eb="36">
      <t>コジン</t>
    </rPh>
    <rPh sb="38" eb="40">
      <t>チュウシュツ</t>
    </rPh>
    <phoneticPr fontId="1"/>
  </si>
  <si>
    <t>平成28年度～令和２年度　登録者数</t>
    <rPh sb="0" eb="2">
      <t>ヘイセイ</t>
    </rPh>
    <rPh sb="4" eb="6">
      <t>ネンド</t>
    </rPh>
    <rPh sb="7" eb="9">
      <t>レイワ</t>
    </rPh>
    <rPh sb="10" eb="12">
      <t>ネンド</t>
    </rPh>
    <rPh sb="13" eb="15">
      <t>トウロク</t>
    </rPh>
    <rPh sb="15" eb="16">
      <t>シャ</t>
    </rPh>
    <rPh sb="16" eb="17">
      <t>スウ</t>
    </rPh>
    <phoneticPr fontId="1"/>
  </si>
  <si>
    <r>
      <t>令和２年度　年齢別登録者数（平成28年8月から広域利用開始）</t>
    </r>
    <r>
      <rPr>
        <sz val="7"/>
        <rFont val="HGPｺﾞｼｯｸM"/>
        <family val="3"/>
        <charset val="128"/>
      </rPr>
      <t>※広域利用は令和２年度登録者数</t>
    </r>
    <rPh sb="6" eb="8">
      <t>ネンレイ</t>
    </rPh>
    <rPh sb="8" eb="9">
      <t>ベツ</t>
    </rPh>
    <rPh sb="9" eb="11">
      <t>トウロク</t>
    </rPh>
    <rPh sb="14" eb="16">
      <t>ヘイセイ</t>
    </rPh>
    <rPh sb="18" eb="19">
      <t>ネン</t>
    </rPh>
    <rPh sb="20" eb="21">
      <t>ツキ</t>
    </rPh>
    <rPh sb="23" eb="25">
      <t>コウイキ</t>
    </rPh>
    <rPh sb="25" eb="27">
      <t>リヨウ</t>
    </rPh>
    <rPh sb="27" eb="29">
      <t>カイシ</t>
    </rPh>
    <rPh sb="36" eb="3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</si>
</sst>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7"/>
      <name val="HGPｺﾞｼｯｸM"/>
      <family val="3"/>
      <charset val="128"/>
    </font>
    <font>
      <sz val="2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12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vertical="center"/>
    </xf>
    <xf numFmtId="176" fontId="0" fillId="0" borderId="13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6" fontId="0" fillId="2" borderId="2" xfId="0" applyNumberFormat="1" applyFont="1" applyFill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0" fillId="2" borderId="7" xfId="0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105834</xdr:rowOff>
    </xdr:from>
    <xdr:to>
      <xdr:col>1</xdr:col>
      <xdr:colOff>361950</xdr:colOff>
      <xdr:row>3</xdr:row>
      <xdr:rowOff>277284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9550" y="467784"/>
          <a:ext cx="3429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館名</a:t>
          </a:r>
        </a:p>
      </xdr:txBody>
    </xdr:sp>
    <xdr:clientData/>
  </xdr:twoCellAnchor>
  <xdr:twoCellAnchor>
    <xdr:from>
      <xdr:col>1</xdr:col>
      <xdr:colOff>733425</xdr:colOff>
      <xdr:row>3</xdr:row>
      <xdr:rowOff>10584</xdr:rowOff>
    </xdr:from>
    <xdr:to>
      <xdr:col>1</xdr:col>
      <xdr:colOff>1009650</xdr:colOff>
      <xdr:row>3</xdr:row>
      <xdr:rowOff>162984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23925" y="372534"/>
          <a:ext cx="2762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tabSelected="1" zoomScale="115" zoomScaleNormal="115" zoomScaleSheetLayoutView="115" workbookViewId="0">
      <selection activeCell="G4" sqref="G4"/>
    </sheetView>
  </sheetViews>
  <sheetFormatPr defaultColWidth="8.8984375" defaultRowHeight="13.2" x14ac:dyDescent="0.2"/>
  <cols>
    <col min="1" max="1" width="2.19921875" style="8" customWidth="1"/>
    <col min="2" max="2" width="13.296875" style="12" customWidth="1"/>
    <col min="3" max="7" width="11.19921875" style="8" customWidth="1"/>
    <col min="8" max="16384" width="8.8984375" style="8"/>
  </cols>
  <sheetData>
    <row r="1" spans="2:7" ht="7.5" customHeight="1" x14ac:dyDescent="0.2"/>
    <row r="2" spans="2:7" ht="16.5" customHeight="1" x14ac:dyDescent="0.2">
      <c r="B2" s="10" t="s">
        <v>46</v>
      </c>
      <c r="F2" s="35"/>
      <c r="G2" s="35" t="s">
        <v>31</v>
      </c>
    </row>
    <row r="3" spans="2:7" ht="4.5" customHeight="1" x14ac:dyDescent="0.2">
      <c r="B3" s="15"/>
      <c r="D3" s="16"/>
      <c r="E3" s="16"/>
      <c r="F3" s="36"/>
      <c r="G3" s="36"/>
    </row>
    <row r="4" spans="2:7" ht="27" customHeight="1" thickBot="1" x14ac:dyDescent="0.25">
      <c r="B4" s="17"/>
      <c r="C4" s="2" t="s">
        <v>40</v>
      </c>
      <c r="D4" s="2" t="s">
        <v>41</v>
      </c>
      <c r="E4" s="2" t="s">
        <v>42</v>
      </c>
      <c r="F4" s="2" t="s">
        <v>43</v>
      </c>
      <c r="G4" s="2" t="s">
        <v>44</v>
      </c>
    </row>
    <row r="5" spans="2:7" ht="18" customHeight="1" thickTop="1" x14ac:dyDescent="0.2">
      <c r="B5" s="18" t="s">
        <v>0</v>
      </c>
      <c r="C5" s="3">
        <v>96121</v>
      </c>
      <c r="D5" s="3">
        <v>91702</v>
      </c>
      <c r="E5" s="3">
        <v>88374</v>
      </c>
      <c r="F5" s="3">
        <f>120402+20+1</f>
        <v>120423</v>
      </c>
      <c r="G5" s="3">
        <f>125358+20+1</f>
        <v>125379</v>
      </c>
    </row>
    <row r="6" spans="2:7" ht="18" customHeight="1" x14ac:dyDescent="0.2">
      <c r="B6" s="19" t="s">
        <v>1</v>
      </c>
      <c r="C6" s="4">
        <v>1106</v>
      </c>
      <c r="D6" s="4">
        <v>1108</v>
      </c>
      <c r="E6" s="4">
        <v>1108</v>
      </c>
      <c r="F6" s="4">
        <v>1058</v>
      </c>
      <c r="G6" s="4">
        <v>1042</v>
      </c>
    </row>
    <row r="7" spans="2:7" ht="18" customHeight="1" x14ac:dyDescent="0.2">
      <c r="B7" s="20" t="s">
        <v>19</v>
      </c>
      <c r="C7" s="5">
        <v>8973</v>
      </c>
      <c r="D7" s="5">
        <v>9507</v>
      </c>
      <c r="E7" s="5">
        <v>9927</v>
      </c>
      <c r="F7" s="5">
        <f>10318+73</f>
        <v>10391</v>
      </c>
      <c r="G7" s="5">
        <f>10521+79</f>
        <v>10600</v>
      </c>
    </row>
    <row r="8" spans="2:7" ht="18" customHeight="1" x14ac:dyDescent="0.2">
      <c r="B8" s="20" t="s">
        <v>32</v>
      </c>
      <c r="C8" s="4">
        <v>6411</v>
      </c>
      <c r="D8" s="4">
        <v>7468</v>
      </c>
      <c r="E8" s="4">
        <v>8339</v>
      </c>
      <c r="F8" s="4">
        <f>9098+135</f>
        <v>9233</v>
      </c>
      <c r="G8" s="4">
        <f>9553+173</f>
        <v>9726</v>
      </c>
    </row>
    <row r="9" spans="2:7" ht="18" customHeight="1" x14ac:dyDescent="0.2">
      <c r="B9" s="19" t="s">
        <v>33</v>
      </c>
      <c r="C9" s="5">
        <v>4713</v>
      </c>
      <c r="D9" s="5">
        <v>5045</v>
      </c>
      <c r="E9" s="5">
        <v>5424</v>
      </c>
      <c r="F9" s="5">
        <v>5811</v>
      </c>
      <c r="G9" s="5">
        <v>6068</v>
      </c>
    </row>
    <row r="10" spans="2:7" ht="18" customHeight="1" x14ac:dyDescent="0.2">
      <c r="B10" s="19" t="s">
        <v>18</v>
      </c>
      <c r="C10" s="4">
        <v>29572</v>
      </c>
      <c r="D10" s="4">
        <v>32045</v>
      </c>
      <c r="E10" s="4">
        <v>34431</v>
      </c>
      <c r="F10" s="4">
        <v>36950</v>
      </c>
      <c r="G10" s="4">
        <v>38550</v>
      </c>
    </row>
    <row r="11" spans="2:7" ht="18" customHeight="1" x14ac:dyDescent="0.2">
      <c r="B11" s="20" t="s">
        <v>2</v>
      </c>
      <c r="C11" s="4">
        <v>10449</v>
      </c>
      <c r="D11" s="4">
        <v>10721</v>
      </c>
      <c r="E11" s="4">
        <v>11080</v>
      </c>
      <c r="F11" s="4">
        <v>11564</v>
      </c>
      <c r="G11" s="4">
        <v>11619</v>
      </c>
    </row>
    <row r="12" spans="2:7" ht="18" customHeight="1" x14ac:dyDescent="0.2">
      <c r="B12" s="19" t="s">
        <v>3</v>
      </c>
      <c r="C12" s="4">
        <v>6457</v>
      </c>
      <c r="D12" s="4">
        <v>6627</v>
      </c>
      <c r="E12" s="4">
        <v>6868</v>
      </c>
      <c r="F12" s="4">
        <v>7136</v>
      </c>
      <c r="G12" s="4">
        <v>7236</v>
      </c>
    </row>
    <row r="13" spans="2:7" ht="18" customHeight="1" x14ac:dyDescent="0.2">
      <c r="B13" s="19" t="s">
        <v>4</v>
      </c>
      <c r="C13" s="4">
        <v>7184</v>
      </c>
      <c r="D13" s="4">
        <v>7519</v>
      </c>
      <c r="E13" s="4">
        <v>7877</v>
      </c>
      <c r="F13" s="4">
        <v>8243</v>
      </c>
      <c r="G13" s="4">
        <v>8311</v>
      </c>
    </row>
    <row r="14" spans="2:7" ht="18" customHeight="1" x14ac:dyDescent="0.2">
      <c r="B14" s="19" t="s">
        <v>5</v>
      </c>
      <c r="C14" s="4">
        <v>7051</v>
      </c>
      <c r="D14" s="4">
        <v>7127</v>
      </c>
      <c r="E14" s="4">
        <v>7293</v>
      </c>
      <c r="F14" s="4">
        <v>7564</v>
      </c>
      <c r="G14" s="4">
        <v>7461</v>
      </c>
    </row>
    <row r="15" spans="2:7" ht="18" customHeight="1" x14ac:dyDescent="0.2">
      <c r="B15" s="19" t="s">
        <v>6</v>
      </c>
      <c r="C15" s="4">
        <v>2113</v>
      </c>
      <c r="D15" s="4">
        <v>2036</v>
      </c>
      <c r="E15" s="4">
        <v>1977</v>
      </c>
      <c r="F15" s="4">
        <v>2288</v>
      </c>
      <c r="G15" s="4">
        <v>2425</v>
      </c>
    </row>
    <row r="16" spans="2:7" ht="18" customHeight="1" x14ac:dyDescent="0.2">
      <c r="B16" s="19" t="s">
        <v>7</v>
      </c>
      <c r="C16" s="5">
        <v>7185</v>
      </c>
      <c r="D16" s="5">
        <v>7346</v>
      </c>
      <c r="E16" s="5">
        <v>7562</v>
      </c>
      <c r="F16" s="5">
        <v>7781</v>
      </c>
      <c r="G16" s="5">
        <v>7715</v>
      </c>
    </row>
    <row r="17" spans="2:10" ht="18" customHeight="1" x14ac:dyDescent="0.2">
      <c r="B17" s="19" t="s">
        <v>8</v>
      </c>
      <c r="C17" s="5">
        <v>5039</v>
      </c>
      <c r="D17" s="5">
        <v>5234</v>
      </c>
      <c r="E17" s="5">
        <v>5461</v>
      </c>
      <c r="F17" s="5">
        <v>5659</v>
      </c>
      <c r="G17" s="5">
        <v>5686</v>
      </c>
    </row>
    <row r="18" spans="2:10" ht="18" customHeight="1" x14ac:dyDescent="0.2">
      <c r="B18" s="19" t="s">
        <v>9</v>
      </c>
      <c r="C18" s="5">
        <v>5387</v>
      </c>
      <c r="D18" s="5">
        <v>5511</v>
      </c>
      <c r="E18" s="5">
        <v>5590</v>
      </c>
      <c r="F18" s="5">
        <v>5701</v>
      </c>
      <c r="G18" s="5">
        <v>5647</v>
      </c>
    </row>
    <row r="19" spans="2:10" ht="18" customHeight="1" x14ac:dyDescent="0.2">
      <c r="B19" s="19" t="s">
        <v>10</v>
      </c>
      <c r="C19" s="3">
        <v>4911</v>
      </c>
      <c r="D19" s="3">
        <v>5026</v>
      </c>
      <c r="E19" s="3">
        <v>5127</v>
      </c>
      <c r="F19" s="3">
        <v>5235</v>
      </c>
      <c r="G19" s="3">
        <v>5141</v>
      </c>
    </row>
    <row r="20" spans="2:10" ht="18" customHeight="1" x14ac:dyDescent="0.2">
      <c r="B20" s="19" t="s">
        <v>11</v>
      </c>
      <c r="C20" s="4">
        <v>3163</v>
      </c>
      <c r="D20" s="4">
        <v>3224</v>
      </c>
      <c r="E20" s="4">
        <v>3288</v>
      </c>
      <c r="F20" s="4">
        <v>3391</v>
      </c>
      <c r="G20" s="4">
        <v>3339</v>
      </c>
    </row>
    <row r="21" spans="2:10" ht="18" customHeight="1" x14ac:dyDescent="0.2">
      <c r="B21" s="19" t="s">
        <v>12</v>
      </c>
      <c r="C21" s="5">
        <v>826</v>
      </c>
      <c r="D21" s="5">
        <v>831</v>
      </c>
      <c r="E21" s="5">
        <v>843</v>
      </c>
      <c r="F21" s="5">
        <v>872</v>
      </c>
      <c r="G21" s="5">
        <v>873</v>
      </c>
    </row>
    <row r="22" spans="2:10" ht="18" customHeight="1" x14ac:dyDescent="0.2">
      <c r="B22" s="19" t="s">
        <v>14</v>
      </c>
      <c r="C22" s="3">
        <v>1300</v>
      </c>
      <c r="D22" s="3">
        <v>1327</v>
      </c>
      <c r="E22" s="3">
        <v>1344</v>
      </c>
      <c r="F22" s="3">
        <v>1353</v>
      </c>
      <c r="G22" s="3">
        <v>1324</v>
      </c>
      <c r="J22" s="32"/>
    </row>
    <row r="23" spans="2:10" ht="18" customHeight="1" x14ac:dyDescent="0.2">
      <c r="B23" s="19" t="s">
        <v>13</v>
      </c>
      <c r="C23" s="4">
        <v>2677</v>
      </c>
      <c r="D23" s="4">
        <v>2727</v>
      </c>
      <c r="E23" s="4">
        <v>2809</v>
      </c>
      <c r="F23" s="4">
        <v>2887</v>
      </c>
      <c r="G23" s="4">
        <v>2903</v>
      </c>
    </row>
    <row r="24" spans="2:10" ht="18" customHeight="1" x14ac:dyDescent="0.2">
      <c r="B24" s="19" t="s">
        <v>15</v>
      </c>
      <c r="C24" s="4">
        <v>5422</v>
      </c>
      <c r="D24" s="4">
        <v>5697</v>
      </c>
      <c r="E24" s="4">
        <v>6008</v>
      </c>
      <c r="F24" s="4">
        <v>6291</v>
      </c>
      <c r="G24" s="4">
        <v>6301</v>
      </c>
    </row>
    <row r="25" spans="2:10" ht="18" customHeight="1" x14ac:dyDescent="0.2">
      <c r="B25" s="19" t="s">
        <v>17</v>
      </c>
      <c r="C25" s="5">
        <v>1789</v>
      </c>
      <c r="D25" s="5">
        <v>1829</v>
      </c>
      <c r="E25" s="5">
        <v>1860</v>
      </c>
      <c r="F25" s="5">
        <v>1914</v>
      </c>
      <c r="G25" s="5">
        <v>1880</v>
      </c>
    </row>
    <row r="26" spans="2:10" ht="18" customHeight="1" x14ac:dyDescent="0.2">
      <c r="B26" s="21" t="s">
        <v>20</v>
      </c>
      <c r="C26" s="5">
        <v>994</v>
      </c>
      <c r="D26" s="5">
        <v>1066</v>
      </c>
      <c r="E26" s="5">
        <v>1112</v>
      </c>
      <c r="F26" s="5">
        <v>1175</v>
      </c>
      <c r="G26" s="5">
        <v>1182</v>
      </c>
    </row>
    <row r="27" spans="2:10" ht="18" customHeight="1" x14ac:dyDescent="0.2">
      <c r="B27" s="14" t="s">
        <v>16</v>
      </c>
      <c r="C27" s="22">
        <v>218843</v>
      </c>
      <c r="D27" s="22">
        <v>220723</v>
      </c>
      <c r="E27" s="23">
        <v>223702</v>
      </c>
      <c r="F27" s="23">
        <f>SUM(F5:F26)</f>
        <v>262920</v>
      </c>
      <c r="G27" s="23">
        <f>SUM(G5:G26)</f>
        <v>270408</v>
      </c>
    </row>
    <row r="28" spans="2:10" ht="9.75" customHeight="1" x14ac:dyDescent="0.2">
      <c r="B28" s="24"/>
      <c r="C28" s="25"/>
      <c r="D28" s="25"/>
      <c r="E28" s="25"/>
      <c r="F28" s="25"/>
    </row>
    <row r="29" spans="2:10" ht="13.5" customHeight="1" x14ac:dyDescent="0.2">
      <c r="B29" s="11" t="s">
        <v>38</v>
      </c>
    </row>
    <row r="30" spans="2:10" ht="14.25" customHeight="1" x14ac:dyDescent="0.2">
      <c r="B30" s="11" t="s">
        <v>45</v>
      </c>
    </row>
    <row r="31" spans="2:10" ht="14.25" customHeight="1" x14ac:dyDescent="0.2">
      <c r="B31" s="11" t="s">
        <v>35</v>
      </c>
    </row>
    <row r="32" spans="2:10" ht="16.5" customHeight="1" x14ac:dyDescent="0.2">
      <c r="B32" s="37" t="s">
        <v>34</v>
      </c>
      <c r="C32" s="37"/>
      <c r="D32" s="37"/>
      <c r="E32" s="37"/>
    </row>
    <row r="33" spans="2:7" x14ac:dyDescent="0.2">
      <c r="B33" s="12" t="s">
        <v>47</v>
      </c>
      <c r="C33" s="1"/>
      <c r="D33" s="1"/>
      <c r="E33" s="1"/>
    </row>
    <row r="34" spans="2:7" ht="6.75" customHeight="1" x14ac:dyDescent="0.2"/>
    <row r="35" spans="2:7" ht="18" customHeight="1" x14ac:dyDescent="0.2">
      <c r="B35" s="13"/>
      <c r="C35" s="6" t="s">
        <v>22</v>
      </c>
      <c r="D35" s="6" t="s">
        <v>23</v>
      </c>
      <c r="E35" s="6" t="s">
        <v>24</v>
      </c>
      <c r="F35" s="6" t="s">
        <v>25</v>
      </c>
      <c r="G35" s="6" t="s">
        <v>26</v>
      </c>
    </row>
    <row r="36" spans="2:7" ht="18" customHeight="1" x14ac:dyDescent="0.2">
      <c r="B36" s="14" t="s">
        <v>39</v>
      </c>
      <c r="C36" s="22">
        <v>2520</v>
      </c>
      <c r="D36" s="22">
        <v>47831</v>
      </c>
      <c r="E36" s="22">
        <v>20964</v>
      </c>
      <c r="F36" s="22">
        <v>7797</v>
      </c>
      <c r="G36" s="22">
        <v>36200</v>
      </c>
    </row>
    <row r="37" spans="2:7" ht="18" customHeight="1" x14ac:dyDescent="0.2">
      <c r="B37" s="14" t="s">
        <v>37</v>
      </c>
      <c r="C37" s="26">
        <v>16</v>
      </c>
      <c r="D37" s="26">
        <v>10</v>
      </c>
      <c r="E37" s="26">
        <v>3</v>
      </c>
      <c r="F37" s="26">
        <v>3</v>
      </c>
      <c r="G37" s="26">
        <v>41</v>
      </c>
    </row>
    <row r="38" spans="2:7" ht="18" customHeight="1" thickBot="1" x14ac:dyDescent="0.25">
      <c r="B38" s="31"/>
      <c r="D38" s="7"/>
      <c r="E38" s="7"/>
      <c r="F38" s="7"/>
      <c r="G38" s="7"/>
    </row>
    <row r="39" spans="2:7" ht="18" customHeight="1" x14ac:dyDescent="0.2">
      <c r="B39" s="14" t="s">
        <v>28</v>
      </c>
      <c r="C39" s="6" t="s">
        <v>29</v>
      </c>
      <c r="D39" s="6" t="s">
        <v>30</v>
      </c>
      <c r="E39" s="9" t="s">
        <v>27</v>
      </c>
      <c r="F39" s="9" t="s">
        <v>36</v>
      </c>
      <c r="G39" s="27" t="s">
        <v>21</v>
      </c>
    </row>
    <row r="40" spans="2:7" ht="18" customHeight="1" x14ac:dyDescent="0.2">
      <c r="B40" s="26">
        <v>33225</v>
      </c>
      <c r="C40" s="22">
        <v>40299</v>
      </c>
      <c r="D40" s="22">
        <v>28008</v>
      </c>
      <c r="E40" s="22">
        <v>50984</v>
      </c>
      <c r="F40" s="33">
        <v>2580</v>
      </c>
      <c r="G40" s="34">
        <f>C36+D36+E36+F36+G36+C40+B40+D40+E40+F40</f>
        <v>270408</v>
      </c>
    </row>
    <row r="41" spans="2:7" ht="18" customHeight="1" thickBot="1" x14ac:dyDescent="0.25">
      <c r="B41" s="26">
        <v>31</v>
      </c>
      <c r="C41" s="26">
        <v>27</v>
      </c>
      <c r="D41" s="26">
        <v>7</v>
      </c>
      <c r="E41" s="26">
        <v>20</v>
      </c>
      <c r="F41" s="33">
        <v>0</v>
      </c>
      <c r="G41" s="28">
        <f>C37+D37+E37+F37+G37+B41+C41+D41+E41+F41</f>
        <v>158</v>
      </c>
    </row>
    <row r="42" spans="2:7" x14ac:dyDescent="0.2">
      <c r="B42" s="30"/>
    </row>
    <row r="43" spans="2:7" x14ac:dyDescent="0.2">
      <c r="G43" s="29"/>
    </row>
    <row r="44" spans="2:7" x14ac:dyDescent="0.2">
      <c r="G44" s="25"/>
    </row>
  </sheetData>
  <mergeCells count="3">
    <mergeCell ref="F2:F3"/>
    <mergeCell ref="G2:G3"/>
    <mergeCell ref="B32:E32"/>
  </mergeCells>
  <phoneticPr fontId="1"/>
  <pageMargins left="0.78740157480314965" right="0.78740157480314965" top="0.59055118110236227" bottom="0.59055118110236227" header="0.31496062992125984" footer="0.31496062992125984"/>
  <pageSetup paperSize="9" firstPageNumber="6" orientation="portrait" useFirstPageNumber="1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●3-1利用状況</vt:lpstr>
      <vt:lpstr>'●3-1利用状況'!Print_Area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佐藤　健仁朗</cp:lastModifiedBy>
  <cp:lastPrinted>2022-03-02T07:22:21Z</cp:lastPrinted>
  <dcterms:created xsi:type="dcterms:W3CDTF">2007-04-01T01:28:12Z</dcterms:created>
  <dcterms:modified xsi:type="dcterms:W3CDTF">2022-03-28T01:20:53Z</dcterms:modified>
</cp:coreProperties>
</file>