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335" windowHeight="11235"/>
  </bookViews>
  <sheets>
    <sheet name="自治会等" sheetId="1" r:id="rId1"/>
  </sheets>
  <definedNames>
    <definedName name="_xlnm._FilterDatabase" localSheetId="0" hidden="1">自治会等!$A$2:$J$20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E3" i="1"/>
  <c r="H3" i="1"/>
  <c r="F5" i="1" l="1"/>
  <c r="F6" i="1" s="1"/>
  <c r="J5" i="1"/>
  <c r="E5" i="1"/>
  <c r="H5" i="1" l="1"/>
  <c r="E20" i="1"/>
  <c r="H20" i="1"/>
  <c r="H6" i="1"/>
  <c r="J6" i="1"/>
  <c r="J7" i="1"/>
  <c r="J8" i="1"/>
  <c r="J9" i="1"/>
  <c r="J10" i="1"/>
  <c r="J11" i="1"/>
  <c r="J12" i="1"/>
  <c r="J13" i="1"/>
  <c r="J14" i="1"/>
  <c r="J1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J4" i="1"/>
  <c r="E4" i="1"/>
  <c r="H4" i="1"/>
  <c r="F7" i="1" l="1"/>
  <c r="F8" i="1" l="1"/>
  <c r="H7" i="1"/>
  <c r="F9" i="1" l="1"/>
  <c r="H8" i="1"/>
  <c r="H9" i="1" l="1"/>
  <c r="F10" i="1"/>
  <c r="F11" i="1" l="1"/>
  <c r="H10" i="1"/>
  <c r="H15" i="1"/>
  <c r="H17" i="1"/>
  <c r="H18" i="1"/>
  <c r="H19" i="1"/>
  <c r="H16" i="1"/>
  <c r="F12" i="1" l="1"/>
  <c r="H11" i="1"/>
  <c r="F13" i="1" l="1"/>
  <c r="H12" i="1"/>
  <c r="H13" i="1" l="1"/>
  <c r="F14" i="1"/>
  <c r="H14" i="1" s="1"/>
</calcChain>
</file>

<file path=xl/sharedStrings.xml><?xml version="1.0" encoding="utf-8"?>
<sst xmlns="http://schemas.openxmlformats.org/spreadsheetml/2006/main" count="31" uniqueCount="31">
  <si>
    <t>西暦</t>
    <rPh sb="0" eb="2">
      <t>セイレキ</t>
    </rPh>
    <phoneticPr fontId="2"/>
  </si>
  <si>
    <t>和暦</t>
    <rPh sb="0" eb="2">
      <t>ワレキ</t>
    </rPh>
    <phoneticPr fontId="2"/>
  </si>
  <si>
    <t>基準日：3月末</t>
    <rPh sb="0" eb="3">
      <t>キジュンビ</t>
    </rPh>
    <rPh sb="5" eb="7">
      <t>ガツマツ</t>
    </rPh>
    <phoneticPr fontId="2"/>
  </si>
  <si>
    <t>令和5年3月末</t>
    <rPh sb="0" eb="2">
      <t>レイワ</t>
    </rPh>
    <rPh sb="3" eb="4">
      <t>ネン</t>
    </rPh>
    <rPh sb="5" eb="7">
      <t>ガツマツ</t>
    </rPh>
    <phoneticPr fontId="2"/>
  </si>
  <si>
    <t>令和4年3月末</t>
    <rPh sb="0" eb="2">
      <t>レイワ</t>
    </rPh>
    <rPh sb="3" eb="4">
      <t>ネン</t>
    </rPh>
    <phoneticPr fontId="2"/>
  </si>
  <si>
    <t>令和3年3月末</t>
    <rPh sb="0" eb="2">
      <t>レイワ</t>
    </rPh>
    <rPh sb="3" eb="4">
      <t>ネン</t>
    </rPh>
    <phoneticPr fontId="2"/>
  </si>
  <si>
    <t>令和2年3月末</t>
    <rPh sb="0" eb="2">
      <t>レイワ</t>
    </rPh>
    <rPh sb="3" eb="4">
      <t>ネン</t>
    </rPh>
    <phoneticPr fontId="2"/>
  </si>
  <si>
    <t>令和元年3月末</t>
    <rPh sb="0" eb="2">
      <t>レイワ</t>
    </rPh>
    <rPh sb="2" eb="3">
      <t>ガン</t>
    </rPh>
    <rPh sb="3" eb="4">
      <t>ネン</t>
    </rPh>
    <phoneticPr fontId="2"/>
  </si>
  <si>
    <t>平成30年3月末</t>
    <rPh sb="0" eb="2">
      <t>ヘイセイ</t>
    </rPh>
    <rPh sb="4" eb="5">
      <t>ネン</t>
    </rPh>
    <phoneticPr fontId="2"/>
  </si>
  <si>
    <t>平成29年3月末</t>
    <rPh sb="0" eb="2">
      <t>ヘイセイ</t>
    </rPh>
    <rPh sb="4" eb="5">
      <t>ネン</t>
    </rPh>
    <phoneticPr fontId="2"/>
  </si>
  <si>
    <t>平成28年3月末</t>
    <rPh sb="0" eb="2">
      <t>ヘイセイ</t>
    </rPh>
    <rPh sb="4" eb="5">
      <t>ネン</t>
    </rPh>
    <phoneticPr fontId="2"/>
  </si>
  <si>
    <t>平成27年3月末</t>
    <rPh sb="0" eb="2">
      <t>ヘイセイ</t>
    </rPh>
    <rPh sb="4" eb="5">
      <t>ネン</t>
    </rPh>
    <phoneticPr fontId="2"/>
  </si>
  <si>
    <t>平成26年3月末</t>
    <rPh sb="0" eb="2">
      <t>ヘイセイ</t>
    </rPh>
    <rPh sb="4" eb="5">
      <t>ネン</t>
    </rPh>
    <phoneticPr fontId="2"/>
  </si>
  <si>
    <t>平成25年3月末</t>
    <rPh sb="0" eb="2">
      <t>ヘイセイ</t>
    </rPh>
    <rPh sb="4" eb="5">
      <t>ネン</t>
    </rPh>
    <phoneticPr fontId="2"/>
  </si>
  <si>
    <t>平成24年3月末</t>
    <rPh sb="0" eb="2">
      <t>ヘイセイ</t>
    </rPh>
    <rPh sb="4" eb="5">
      <t>ネン</t>
    </rPh>
    <phoneticPr fontId="2"/>
  </si>
  <si>
    <t>平成23年3月末</t>
    <rPh sb="0" eb="2">
      <t>ヘイセイ</t>
    </rPh>
    <rPh sb="4" eb="5">
      <t>ネン</t>
    </rPh>
    <phoneticPr fontId="2"/>
  </si>
  <si>
    <t>平成22年3月末</t>
    <rPh sb="0" eb="2">
      <t>ヘイセイ</t>
    </rPh>
    <rPh sb="4" eb="5">
      <t>ネン</t>
    </rPh>
    <phoneticPr fontId="2"/>
  </si>
  <si>
    <t>平成21年3月末</t>
    <rPh sb="0" eb="2">
      <t>ヘイセイ</t>
    </rPh>
    <rPh sb="4" eb="5">
      <t>ネン</t>
    </rPh>
    <phoneticPr fontId="2"/>
  </si>
  <si>
    <t>平成20年3月末</t>
    <rPh sb="0" eb="2">
      <t>ヘイセイ</t>
    </rPh>
    <rPh sb="4" eb="5">
      <t>ネン</t>
    </rPh>
    <phoneticPr fontId="2"/>
  </si>
  <si>
    <t>自治会の数
（A）</t>
    <rPh sb="0" eb="3">
      <t>ジチカイ</t>
    </rPh>
    <rPh sb="4" eb="5">
      <t>カズ</t>
    </rPh>
    <phoneticPr fontId="2"/>
  </si>
  <si>
    <t>人口
（B）</t>
    <rPh sb="0" eb="2">
      <t>ジンコウ</t>
    </rPh>
    <phoneticPr fontId="2"/>
  </si>
  <si>
    <t>前年差</t>
    <rPh sb="0" eb="3">
      <t>ゼンネンサ</t>
    </rPh>
    <phoneticPr fontId="2"/>
  </si>
  <si>
    <t>同左割合
（D/A）</t>
    <rPh sb="0" eb="2">
      <t>ドウサ</t>
    </rPh>
    <rPh sb="2" eb="4">
      <t>ワリアイ</t>
    </rPh>
    <phoneticPr fontId="2"/>
  </si>
  <si>
    <t>※　人口は住民基本台帳に基づく速報値。表中の「小規模集落」とは、高齢化率が50％以上の自治会を指す。</t>
    <rPh sb="2" eb="4">
      <t>ジンコウ</t>
    </rPh>
    <rPh sb="5" eb="7">
      <t>ジュウミン</t>
    </rPh>
    <rPh sb="7" eb="9">
      <t>キホン</t>
    </rPh>
    <rPh sb="9" eb="11">
      <t>ダイチョウ</t>
    </rPh>
    <rPh sb="12" eb="13">
      <t>モト</t>
    </rPh>
    <rPh sb="15" eb="18">
      <t>ソクホウチ</t>
    </rPh>
    <rPh sb="19" eb="21">
      <t>ヒョウチュウ</t>
    </rPh>
    <rPh sb="23" eb="26">
      <t>ショウキボ</t>
    </rPh>
    <rPh sb="26" eb="28">
      <t>シュウラク</t>
    </rPh>
    <rPh sb="32" eb="35">
      <t>コウレイカ</t>
    </rPh>
    <rPh sb="35" eb="36">
      <t>リツ</t>
    </rPh>
    <rPh sb="40" eb="42">
      <t>イジョウ</t>
    </rPh>
    <rPh sb="43" eb="46">
      <t>ジチカイ</t>
    </rPh>
    <rPh sb="47" eb="48">
      <t>サ</t>
    </rPh>
    <phoneticPr fontId="2"/>
  </si>
  <si>
    <t>１自治会当たり
平均人口
（B/A）</t>
    <rPh sb="1" eb="4">
      <t>ジチカイ</t>
    </rPh>
    <rPh sb="4" eb="5">
      <t>ア</t>
    </rPh>
    <rPh sb="8" eb="10">
      <t>ヘイキン</t>
    </rPh>
    <rPh sb="10" eb="12">
      <t>ジンコウ</t>
    </rPh>
    <phoneticPr fontId="2"/>
  </si>
  <si>
    <t>令和6年3月末</t>
    <rPh sb="0" eb="2">
      <t>レイワ</t>
    </rPh>
    <rPh sb="3" eb="4">
      <t>ネン</t>
    </rPh>
    <rPh sb="5" eb="7">
      <t>ガツマツ</t>
    </rPh>
    <phoneticPr fontId="2"/>
  </si>
  <si>
    <t>令和7年3月末</t>
    <rPh sb="0" eb="2">
      <t>レイワ</t>
    </rPh>
    <rPh sb="3" eb="4">
      <t>ネン</t>
    </rPh>
    <rPh sb="5" eb="7">
      <t>ガツマツ</t>
    </rPh>
    <phoneticPr fontId="2"/>
  </si>
  <si>
    <t>竹田市の高齢化集落等の状況</t>
    <rPh sb="0" eb="3">
      <t>タケタシ</t>
    </rPh>
    <rPh sb="4" eb="7">
      <t>コウレイカ</t>
    </rPh>
    <rPh sb="7" eb="9">
      <t>シュウラク</t>
    </rPh>
    <rPh sb="9" eb="10">
      <t>トウ</t>
    </rPh>
    <rPh sb="11" eb="13">
      <t>ジョウキョウ</t>
    </rPh>
    <phoneticPr fontId="2"/>
  </si>
  <si>
    <t>高齢化集落数
（C）</t>
    <rPh sb="0" eb="3">
      <t>コウレイカ</t>
    </rPh>
    <rPh sb="3" eb="5">
      <t>シュウラク</t>
    </rPh>
    <rPh sb="5" eb="6">
      <t>スウ</t>
    </rPh>
    <phoneticPr fontId="2"/>
  </si>
  <si>
    <t>高齢化集落の割合
（C/A）</t>
    <rPh sb="0" eb="3">
      <t>コウレイカ</t>
    </rPh>
    <rPh sb="3" eb="5">
      <t>シュウラク</t>
    </rPh>
    <rPh sb="6" eb="8">
      <t>ワリアイ</t>
    </rPh>
    <phoneticPr fontId="2"/>
  </si>
  <si>
    <t>高齢化集落数及び山村・離島・辺地の集落数
（D）</t>
    <rPh sb="0" eb="3">
      <t>コウレイカ</t>
    </rPh>
    <rPh sb="3" eb="5">
      <t>シュウラク</t>
    </rPh>
    <rPh sb="5" eb="6">
      <t>スウ</t>
    </rPh>
    <rPh sb="6" eb="7">
      <t>オヨ</t>
    </rPh>
    <rPh sb="8" eb="10">
      <t>サンソン</t>
    </rPh>
    <rPh sb="11" eb="13">
      <t>リトウ</t>
    </rPh>
    <rPh sb="14" eb="16">
      <t>ヘンチ</t>
    </rPh>
    <rPh sb="17" eb="19">
      <t>シュウラク</t>
    </rPh>
    <rPh sb="19" eb="2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</si>
</sst>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right" vertical="center" indent="1"/>
    </xf>
    <xf numFmtId="176" fontId="4" fillId="0" borderId="4" xfId="2" applyNumberFormat="1" applyFont="1" applyFill="1" applyBorder="1" applyAlignment="1">
      <alignment horizontal="right" vertical="center" indent="1"/>
    </xf>
    <xf numFmtId="38" fontId="4" fillId="0" borderId="5" xfId="1" applyFont="1" applyFill="1" applyBorder="1" applyAlignment="1">
      <alignment horizontal="right" vertical="center" inden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 indent="1"/>
    </xf>
    <xf numFmtId="38" fontId="4" fillId="0" borderId="10" xfId="1" applyFont="1" applyFill="1" applyBorder="1" applyAlignment="1">
      <alignment horizontal="right" vertical="center" indent="1"/>
    </xf>
    <xf numFmtId="38" fontId="4" fillId="0" borderId="11" xfId="1" applyFont="1" applyFill="1" applyBorder="1" applyAlignment="1">
      <alignment horizontal="right" vertical="center" indent="1"/>
    </xf>
    <xf numFmtId="38" fontId="4" fillId="0" borderId="12" xfId="1" applyFont="1" applyFill="1" applyBorder="1" applyAlignment="1">
      <alignment horizontal="right" vertical="center" inden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38" fontId="4" fillId="0" borderId="14" xfId="1" applyFont="1" applyFill="1" applyBorder="1" applyAlignment="1">
      <alignment horizontal="right" vertical="center" indent="1"/>
    </xf>
    <xf numFmtId="38" fontId="4" fillId="0" borderId="13" xfId="1" applyFont="1" applyFill="1" applyBorder="1" applyAlignment="1">
      <alignment horizontal="right" vertical="center" indent="1"/>
    </xf>
    <xf numFmtId="0" fontId="4" fillId="0" borderId="0" xfId="0" applyFont="1" applyFill="1" applyAlignment="1">
      <alignment vertical="center"/>
    </xf>
    <xf numFmtId="176" fontId="4" fillId="0" borderId="6" xfId="2" applyNumberFormat="1" applyFont="1" applyFill="1" applyBorder="1" applyAlignment="1">
      <alignment horizontal="right" vertical="center" indent="1"/>
    </xf>
    <xf numFmtId="38" fontId="3" fillId="0" borderId="3" xfId="1" applyFont="1" applyFill="1" applyBorder="1" applyAlignment="1">
      <alignment horizontal="right" vertical="center" indent="1"/>
    </xf>
    <xf numFmtId="38" fontId="4" fillId="0" borderId="14" xfId="1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CC"/>
      <color rgb="FFCCFFFF"/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D1" sqref="D1"/>
    </sheetView>
  </sheetViews>
  <sheetFormatPr defaultRowHeight="18.75" x14ac:dyDescent="0.4"/>
  <cols>
    <col min="1" max="1" width="9.125" style="1" customWidth="1"/>
    <col min="2" max="2" width="15" style="1" bestFit="1" customWidth="1"/>
    <col min="3" max="3" width="7.625" style="1" customWidth="1"/>
    <col min="4" max="4" width="10.625" style="1" customWidth="1"/>
    <col min="5" max="5" width="9.5" style="1" customWidth="1"/>
    <col min="6" max="6" width="7.625" style="1" customWidth="1"/>
    <col min="7" max="7" width="9" style="1"/>
    <col min="8" max="8" width="10.625" style="1" customWidth="1"/>
    <col min="9" max="9" width="14.625" style="1" customWidth="1"/>
    <col min="10" max="10" width="10.625" style="1" customWidth="1"/>
    <col min="11" max="16384" width="9" style="1"/>
  </cols>
  <sheetData>
    <row r="1" spans="1:10" ht="19.5" thickBot="1" x14ac:dyDescent="0.45">
      <c r="A1" s="1" t="s">
        <v>27</v>
      </c>
      <c r="J1" s="3" t="s">
        <v>2</v>
      </c>
    </row>
    <row r="2" spans="1:10" ht="75" x14ac:dyDescent="0.4">
      <c r="A2" s="15" t="s">
        <v>0</v>
      </c>
      <c r="B2" s="15" t="s">
        <v>1</v>
      </c>
      <c r="C2" s="16" t="s">
        <v>19</v>
      </c>
      <c r="D2" s="16" t="s">
        <v>20</v>
      </c>
      <c r="E2" s="17" t="s">
        <v>24</v>
      </c>
      <c r="F2" s="9" t="s">
        <v>28</v>
      </c>
      <c r="G2" s="10" t="s">
        <v>21</v>
      </c>
      <c r="H2" s="5" t="s">
        <v>29</v>
      </c>
      <c r="I2" s="4" t="s">
        <v>30</v>
      </c>
      <c r="J2" s="5" t="s">
        <v>22</v>
      </c>
    </row>
    <row r="3" spans="1:10" x14ac:dyDescent="0.4">
      <c r="A3" s="15">
        <v>2025</v>
      </c>
      <c r="B3" s="15" t="s">
        <v>26</v>
      </c>
      <c r="C3" s="16">
        <v>352</v>
      </c>
      <c r="D3" s="23">
        <v>18283</v>
      </c>
      <c r="E3" s="19">
        <f>D3/C3</f>
        <v>51.940340909090907</v>
      </c>
      <c r="F3" s="11">
        <v>236</v>
      </c>
      <c r="G3" s="12">
        <v>0</v>
      </c>
      <c r="H3" s="7">
        <f>F3/C3</f>
        <v>0.67045454545454541</v>
      </c>
      <c r="I3" s="6">
        <v>288</v>
      </c>
      <c r="J3" s="7">
        <f>I3/C3</f>
        <v>0.81818181818181823</v>
      </c>
    </row>
    <row r="4" spans="1:10" x14ac:dyDescent="0.4">
      <c r="A4" s="15">
        <v>2024</v>
      </c>
      <c r="B4" s="15" t="s">
        <v>25</v>
      </c>
      <c r="C4" s="18">
        <v>353</v>
      </c>
      <c r="D4" s="18">
        <v>18711</v>
      </c>
      <c r="E4" s="19">
        <f>D4/C4</f>
        <v>53.005665722379604</v>
      </c>
      <c r="F4" s="11">
        <v>236</v>
      </c>
      <c r="G4" s="12">
        <v>11</v>
      </c>
      <c r="H4" s="7">
        <f>F4/C4</f>
        <v>0.66855524079320117</v>
      </c>
      <c r="I4" s="6">
        <v>289</v>
      </c>
      <c r="J4" s="7">
        <f>I4/C4</f>
        <v>0.81869688385269124</v>
      </c>
    </row>
    <row r="5" spans="1:10" x14ac:dyDescent="0.4">
      <c r="A5" s="15">
        <v>2023</v>
      </c>
      <c r="B5" s="15" t="s">
        <v>3</v>
      </c>
      <c r="C5" s="18">
        <v>354</v>
      </c>
      <c r="D5" s="18">
        <v>19179</v>
      </c>
      <c r="E5" s="19">
        <f>D5/C5</f>
        <v>54.177966101694913</v>
      </c>
      <c r="F5" s="11">
        <f t="shared" ref="F5:F14" si="0">F4-G4</f>
        <v>225</v>
      </c>
      <c r="G5" s="12">
        <v>8</v>
      </c>
      <c r="H5" s="7">
        <f>F5/C5</f>
        <v>0.63559322033898302</v>
      </c>
      <c r="I5" s="6">
        <v>290</v>
      </c>
      <c r="J5" s="7">
        <f>I5/C5</f>
        <v>0.8192090395480226</v>
      </c>
    </row>
    <row r="6" spans="1:10" x14ac:dyDescent="0.4">
      <c r="A6" s="15">
        <v>2022</v>
      </c>
      <c r="B6" s="15" t="s">
        <v>4</v>
      </c>
      <c r="C6" s="18">
        <v>354</v>
      </c>
      <c r="D6" s="18">
        <v>19871</v>
      </c>
      <c r="E6" s="19">
        <f t="shared" ref="E6:E20" si="1">D6/C6</f>
        <v>56.132768361581924</v>
      </c>
      <c r="F6" s="11">
        <f t="shared" si="0"/>
        <v>217</v>
      </c>
      <c r="G6" s="12">
        <v>6</v>
      </c>
      <c r="H6" s="7">
        <f t="shared" ref="H6:H20" si="2">F6/C6</f>
        <v>0.61299435028248583</v>
      </c>
      <c r="I6" s="6">
        <v>282</v>
      </c>
      <c r="J6" s="7">
        <f t="shared" ref="J6:J15" si="3">I6/C6</f>
        <v>0.79661016949152541</v>
      </c>
    </row>
    <row r="7" spans="1:10" x14ac:dyDescent="0.4">
      <c r="A7" s="15">
        <v>2021</v>
      </c>
      <c r="B7" s="15" t="s">
        <v>5</v>
      </c>
      <c r="C7" s="18">
        <v>353</v>
      </c>
      <c r="D7" s="18">
        <v>20202</v>
      </c>
      <c r="E7" s="19">
        <f t="shared" si="1"/>
        <v>57.229461756373937</v>
      </c>
      <c r="F7" s="11">
        <f t="shared" si="0"/>
        <v>211</v>
      </c>
      <c r="G7" s="12">
        <v>13</v>
      </c>
      <c r="H7" s="7">
        <f t="shared" si="2"/>
        <v>0.59773371104815864</v>
      </c>
      <c r="I7" s="6">
        <v>276</v>
      </c>
      <c r="J7" s="7">
        <f t="shared" si="3"/>
        <v>0.78186968838526916</v>
      </c>
    </row>
    <row r="8" spans="1:10" x14ac:dyDescent="0.4">
      <c r="A8" s="15">
        <v>2020</v>
      </c>
      <c r="B8" s="15" t="s">
        <v>6</v>
      </c>
      <c r="C8" s="18">
        <v>356</v>
      </c>
      <c r="D8" s="18">
        <v>20746</v>
      </c>
      <c r="E8" s="19">
        <f t="shared" si="1"/>
        <v>58.275280898876403</v>
      </c>
      <c r="F8" s="11">
        <f t="shared" si="0"/>
        <v>198</v>
      </c>
      <c r="G8" s="12">
        <v>8</v>
      </c>
      <c r="H8" s="7">
        <f t="shared" si="2"/>
        <v>0.5561797752808989</v>
      </c>
      <c r="I8" s="6">
        <v>268</v>
      </c>
      <c r="J8" s="7">
        <f t="shared" si="3"/>
        <v>0.7528089887640449</v>
      </c>
    </row>
    <row r="9" spans="1:10" x14ac:dyDescent="0.4">
      <c r="A9" s="15">
        <v>2019</v>
      </c>
      <c r="B9" s="15" t="s">
        <v>7</v>
      </c>
      <c r="C9" s="18">
        <v>356</v>
      </c>
      <c r="D9" s="18">
        <v>21203</v>
      </c>
      <c r="E9" s="19">
        <f t="shared" si="1"/>
        <v>59.55898876404494</v>
      </c>
      <c r="F9" s="11">
        <f t="shared" si="0"/>
        <v>190</v>
      </c>
      <c r="G9" s="12">
        <v>11</v>
      </c>
      <c r="H9" s="7">
        <f t="shared" si="2"/>
        <v>0.5337078651685393</v>
      </c>
      <c r="I9" s="6">
        <v>271</v>
      </c>
      <c r="J9" s="7">
        <f t="shared" si="3"/>
        <v>0.7612359550561798</v>
      </c>
    </row>
    <row r="10" spans="1:10" x14ac:dyDescent="0.4">
      <c r="A10" s="15">
        <v>2018</v>
      </c>
      <c r="B10" s="15" t="s">
        <v>8</v>
      </c>
      <c r="C10" s="18">
        <v>356</v>
      </c>
      <c r="D10" s="18">
        <v>21826</v>
      </c>
      <c r="E10" s="19">
        <f t="shared" si="1"/>
        <v>61.30898876404494</v>
      </c>
      <c r="F10" s="11">
        <f t="shared" si="0"/>
        <v>179</v>
      </c>
      <c r="G10" s="12">
        <v>13</v>
      </c>
      <c r="H10" s="7">
        <f t="shared" si="2"/>
        <v>0.5028089887640449</v>
      </c>
      <c r="I10" s="22">
        <v>180</v>
      </c>
      <c r="J10" s="7">
        <f t="shared" si="3"/>
        <v>0.5056179775280899</v>
      </c>
    </row>
    <row r="11" spans="1:10" x14ac:dyDescent="0.4">
      <c r="A11" s="15">
        <v>2017</v>
      </c>
      <c r="B11" s="15" t="s">
        <v>9</v>
      </c>
      <c r="C11" s="18">
        <v>357</v>
      </c>
      <c r="D11" s="18">
        <v>22289</v>
      </c>
      <c r="E11" s="19">
        <f t="shared" si="1"/>
        <v>62.434173669467789</v>
      </c>
      <c r="F11" s="11">
        <f t="shared" si="0"/>
        <v>166</v>
      </c>
      <c r="G11" s="12">
        <v>15</v>
      </c>
      <c r="H11" s="7">
        <f t="shared" si="2"/>
        <v>0.46498599439775912</v>
      </c>
      <c r="I11" s="6">
        <v>256</v>
      </c>
      <c r="J11" s="7">
        <f t="shared" si="3"/>
        <v>0.71708683473389356</v>
      </c>
    </row>
    <row r="12" spans="1:10" x14ac:dyDescent="0.4">
      <c r="A12" s="15">
        <v>2016</v>
      </c>
      <c r="B12" s="15" t="s">
        <v>10</v>
      </c>
      <c r="C12" s="18">
        <v>361</v>
      </c>
      <c r="D12" s="18">
        <v>23114</v>
      </c>
      <c r="E12" s="19">
        <f t="shared" si="1"/>
        <v>64.02770083102493</v>
      </c>
      <c r="F12" s="11">
        <f t="shared" si="0"/>
        <v>151</v>
      </c>
      <c r="G12" s="12">
        <v>10</v>
      </c>
      <c r="H12" s="7">
        <f t="shared" si="2"/>
        <v>0.4182825484764543</v>
      </c>
      <c r="I12" s="6">
        <v>240</v>
      </c>
      <c r="J12" s="7">
        <f t="shared" si="3"/>
        <v>0.66481994459833793</v>
      </c>
    </row>
    <row r="13" spans="1:10" x14ac:dyDescent="0.4">
      <c r="A13" s="15">
        <v>2015</v>
      </c>
      <c r="B13" s="15" t="s">
        <v>11</v>
      </c>
      <c r="C13" s="18">
        <v>361</v>
      </c>
      <c r="D13" s="18">
        <v>23570</v>
      </c>
      <c r="E13" s="19">
        <f t="shared" si="1"/>
        <v>65.29085872576178</v>
      </c>
      <c r="F13" s="11">
        <f t="shared" si="0"/>
        <v>141</v>
      </c>
      <c r="G13" s="12">
        <v>20</v>
      </c>
      <c r="H13" s="7">
        <f t="shared" si="2"/>
        <v>0.39058171745152354</v>
      </c>
      <c r="I13" s="6">
        <v>236</v>
      </c>
      <c r="J13" s="7">
        <f t="shared" si="3"/>
        <v>0.65373961218836563</v>
      </c>
    </row>
    <row r="14" spans="1:10" x14ac:dyDescent="0.4">
      <c r="A14" s="15">
        <v>2014</v>
      </c>
      <c r="B14" s="15" t="s">
        <v>12</v>
      </c>
      <c r="C14" s="18">
        <v>365</v>
      </c>
      <c r="D14" s="18">
        <v>24074</v>
      </c>
      <c r="E14" s="19">
        <f t="shared" si="1"/>
        <v>65.956164383561642</v>
      </c>
      <c r="F14" s="11">
        <f t="shared" si="0"/>
        <v>121</v>
      </c>
      <c r="G14" s="12">
        <v>11</v>
      </c>
      <c r="H14" s="7">
        <f t="shared" si="2"/>
        <v>0.33150684931506852</v>
      </c>
      <c r="I14" s="6">
        <v>210</v>
      </c>
      <c r="J14" s="7">
        <f t="shared" si="3"/>
        <v>0.57534246575342463</v>
      </c>
    </row>
    <row r="15" spans="1:10" x14ac:dyDescent="0.4">
      <c r="A15" s="15">
        <v>2013</v>
      </c>
      <c r="B15" s="15" t="s">
        <v>13</v>
      </c>
      <c r="C15" s="18">
        <v>365</v>
      </c>
      <c r="D15" s="18">
        <v>24392</v>
      </c>
      <c r="E15" s="19">
        <f t="shared" si="1"/>
        <v>66.827397260273969</v>
      </c>
      <c r="F15" s="11">
        <v>110</v>
      </c>
      <c r="G15" s="12">
        <v>20</v>
      </c>
      <c r="H15" s="7">
        <f t="shared" si="2"/>
        <v>0.30136986301369861</v>
      </c>
      <c r="I15" s="6">
        <v>206</v>
      </c>
      <c r="J15" s="7">
        <f t="shared" si="3"/>
        <v>0.56438356164383563</v>
      </c>
    </row>
    <row r="16" spans="1:10" x14ac:dyDescent="0.4">
      <c r="A16" s="15">
        <v>2012</v>
      </c>
      <c r="B16" s="15" t="s">
        <v>14</v>
      </c>
      <c r="C16" s="18">
        <v>365</v>
      </c>
      <c r="D16" s="18">
        <v>24623</v>
      </c>
      <c r="E16" s="19">
        <f t="shared" si="1"/>
        <v>67.460273972602735</v>
      </c>
      <c r="F16" s="11">
        <v>90</v>
      </c>
      <c r="G16" s="12">
        <v>5</v>
      </c>
      <c r="H16" s="7">
        <f t="shared" si="2"/>
        <v>0.24657534246575341</v>
      </c>
      <c r="I16" s="6"/>
      <c r="J16" s="7"/>
    </row>
    <row r="17" spans="1:10" x14ac:dyDescent="0.4">
      <c r="A17" s="15">
        <v>2011</v>
      </c>
      <c r="B17" s="15" t="s">
        <v>15</v>
      </c>
      <c r="C17" s="18">
        <v>365</v>
      </c>
      <c r="D17" s="18">
        <v>25113</v>
      </c>
      <c r="E17" s="19">
        <f t="shared" si="1"/>
        <v>68.802739726027397</v>
      </c>
      <c r="F17" s="11">
        <v>85</v>
      </c>
      <c r="G17" s="12">
        <v>1</v>
      </c>
      <c r="H17" s="7">
        <f t="shared" si="2"/>
        <v>0.23287671232876711</v>
      </c>
      <c r="I17" s="6"/>
      <c r="J17" s="7"/>
    </row>
    <row r="18" spans="1:10" x14ac:dyDescent="0.4">
      <c r="A18" s="15">
        <v>2010</v>
      </c>
      <c r="B18" s="15" t="s">
        <v>16</v>
      </c>
      <c r="C18" s="18">
        <v>365</v>
      </c>
      <c r="D18" s="18">
        <v>25524</v>
      </c>
      <c r="E18" s="19">
        <f t="shared" si="1"/>
        <v>69.92876712328767</v>
      </c>
      <c r="F18" s="11">
        <v>84</v>
      </c>
      <c r="G18" s="12">
        <v>-2</v>
      </c>
      <c r="H18" s="7">
        <f t="shared" si="2"/>
        <v>0.23013698630136986</v>
      </c>
      <c r="I18" s="6"/>
      <c r="J18" s="7"/>
    </row>
    <row r="19" spans="1:10" x14ac:dyDescent="0.4">
      <c r="A19" s="15">
        <v>2009</v>
      </c>
      <c r="B19" s="15" t="s">
        <v>17</v>
      </c>
      <c r="C19" s="18">
        <v>374</v>
      </c>
      <c r="D19" s="18">
        <v>26501</v>
      </c>
      <c r="E19" s="19">
        <f t="shared" si="1"/>
        <v>70.858288770053477</v>
      </c>
      <c r="F19" s="11">
        <v>86</v>
      </c>
      <c r="G19" s="12">
        <v>1</v>
      </c>
      <c r="H19" s="7">
        <f t="shared" si="2"/>
        <v>0.22994652406417113</v>
      </c>
      <c r="I19" s="6"/>
      <c r="J19" s="7"/>
    </row>
    <row r="20" spans="1:10" ht="19.5" thickBot="1" x14ac:dyDescent="0.45">
      <c r="A20" s="15">
        <v>2008</v>
      </c>
      <c r="B20" s="15" t="s">
        <v>18</v>
      </c>
      <c r="C20" s="18">
        <v>370</v>
      </c>
      <c r="D20" s="18">
        <v>26023</v>
      </c>
      <c r="E20" s="19">
        <f t="shared" si="1"/>
        <v>70.332432432432427</v>
      </c>
      <c r="F20" s="13">
        <v>85</v>
      </c>
      <c r="G20" s="14"/>
      <c r="H20" s="21">
        <f t="shared" si="2"/>
        <v>0.22972972972972974</v>
      </c>
      <c r="I20" s="8"/>
      <c r="J20" s="21"/>
    </row>
    <row r="21" spans="1:10" x14ac:dyDescent="0.4">
      <c r="A21" s="20" t="s">
        <v>23</v>
      </c>
    </row>
    <row r="22" spans="1:10" x14ac:dyDescent="0.4">
      <c r="A22" s="2"/>
    </row>
    <row r="23" spans="1:10" x14ac:dyDescent="0.4">
      <c r="A23" s="2"/>
    </row>
    <row r="24" spans="1:10" x14ac:dyDescent="0.4">
      <c r="A24" s="2"/>
    </row>
  </sheetData>
  <autoFilter ref="A2:J20"/>
  <phoneticPr fontId="2"/>
  <dataValidations count="2">
    <dataValidation imeMode="hiragana" allowBlank="1" showInputMessage="1" showErrorMessage="1" sqref="A2:B2 C2:D3 E2:J2"/>
    <dataValidation imeMode="off" allowBlank="1" showInputMessage="1" showErrorMessage="1" sqref="A4:J40 A3:B3 E3:J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自治会等</vt:lpstr>
    </vt:vector>
  </TitlesOfParts>
  <Company>竹田市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自治会等の状況</dc:title>
  <dc:creator>竹田市_情報推進課</dc:creator>
  <cp:lastModifiedBy>2081386</cp:lastModifiedBy>
  <cp:lastPrinted>2024-04-16T18:36:57Z</cp:lastPrinted>
  <dcterms:created xsi:type="dcterms:W3CDTF">2024-04-15T08:00:29Z</dcterms:created>
  <dcterms:modified xsi:type="dcterms:W3CDTF">2025-09-09T09:29:57Z</dcterms:modified>
</cp:coreProperties>
</file>