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codeName="ThisWorkbook" defaultThemeVersion="124226"/>
  <xr:revisionPtr revIDLastSave="0" documentId="13_ncr:1_{66F1ED33-D82B-4F7A-902B-BE84CD4FA4FE}" xr6:coauthVersionLast="47" xr6:coauthVersionMax="47" xr10:uidLastSave="{00000000-0000-0000-0000-000000000000}"/>
  <bookViews>
    <workbookView xWindow="-108" yWindow="-108" windowWidth="23256" windowHeight="12576" xr2:uid="{00000000-000D-0000-FFFF-FFFF00000000}"/>
  </bookViews>
  <sheets>
    <sheet name="電子申請システム利用状況" sheetId="4" r:id="rId1"/>
  </sheets>
  <definedNames>
    <definedName name="_xlnm.Print_Area" localSheetId="0">電子申請システム利用状況!$A$1:$AE$68</definedName>
    <definedName name="_xlnm.Print_Titles" localSheetId="0">電子申請システム利用状況!$2:$4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D6" i="4" l="1"/>
  <c r="AB6" i="4"/>
  <c r="AC57" i="4" l="1"/>
  <c r="AB57" i="4"/>
  <c r="AA57" i="4"/>
  <c r="Z57" i="4"/>
  <c r="AE57" i="4"/>
  <c r="AD57" i="4"/>
  <c r="AE6" i="4" l="1"/>
  <c r="AC6" i="4"/>
  <c r="Z6" i="4"/>
  <c r="X6" i="4"/>
  <c r="Z54" i="4" l="1"/>
  <c r="AA54" i="4"/>
  <c r="AB54" i="4"/>
  <c r="AC54" i="4"/>
  <c r="AD54" i="4"/>
  <c r="AE54" i="4"/>
  <c r="Z60" i="4"/>
  <c r="AA60" i="4"/>
  <c r="AB60" i="4"/>
  <c r="AC60" i="4"/>
  <c r="AD60" i="4"/>
  <c r="AE60" i="4"/>
  <c r="Z63" i="4"/>
  <c r="AA63" i="4"/>
  <c r="AB63" i="4"/>
  <c r="AC63" i="4"/>
  <c r="AD63" i="4"/>
  <c r="AE63" i="4"/>
  <c r="Z66" i="4"/>
  <c r="AA66" i="4"/>
  <c r="AB66" i="4"/>
  <c r="AC66" i="4"/>
  <c r="AD66" i="4"/>
  <c r="AE66" i="4"/>
  <c r="AA6" i="4"/>
  <c r="V63" i="4"/>
  <c r="W66" i="4"/>
  <c r="V66" i="4"/>
  <c r="W63" i="4"/>
  <c r="W60" i="4"/>
  <c r="V60" i="4"/>
  <c r="W57" i="4"/>
  <c r="V57" i="4"/>
  <c r="W54" i="4"/>
  <c r="V54" i="4"/>
  <c r="W6" i="4"/>
  <c r="V6" i="4"/>
  <c r="U63" i="4"/>
  <c r="T63" i="4"/>
  <c r="U60" i="4"/>
  <c r="T60" i="4"/>
  <c r="Y54" i="4"/>
  <c r="X54" i="4"/>
  <c r="Y6" i="4"/>
  <c r="Y66" i="4"/>
  <c r="X66" i="4"/>
  <c r="Y63" i="4"/>
  <c r="X63" i="4"/>
  <c r="Y60" i="4"/>
  <c r="X60" i="4"/>
  <c r="Y57" i="4"/>
  <c r="X57" i="4"/>
  <c r="S6" i="4"/>
  <c r="Q6" i="4"/>
  <c r="P6" i="4"/>
  <c r="O6" i="4"/>
  <c r="N6" i="4"/>
  <c r="M6" i="4"/>
  <c r="L6" i="4"/>
  <c r="K6" i="4"/>
  <c r="J6" i="4"/>
  <c r="I6" i="4"/>
  <c r="H6" i="4"/>
  <c r="G6" i="4"/>
  <c r="F6" i="4"/>
  <c r="E6" i="4"/>
  <c r="S54" i="4"/>
  <c r="R54" i="4"/>
  <c r="Q54" i="4"/>
  <c r="P54" i="4"/>
  <c r="O54" i="4"/>
  <c r="N54" i="4"/>
  <c r="M54" i="4"/>
  <c r="L54" i="4"/>
  <c r="K54" i="4"/>
  <c r="J54" i="4"/>
  <c r="I54" i="4"/>
  <c r="H54" i="4"/>
  <c r="G54" i="4"/>
  <c r="F54" i="4"/>
  <c r="E54" i="4"/>
  <c r="D54" i="4"/>
  <c r="S66" i="4"/>
  <c r="R66" i="4"/>
  <c r="Q66" i="4"/>
  <c r="P66" i="4"/>
  <c r="O66" i="4"/>
  <c r="N66" i="4"/>
  <c r="M66" i="4"/>
  <c r="L66" i="4"/>
  <c r="K66" i="4"/>
  <c r="J66" i="4"/>
  <c r="I66" i="4"/>
  <c r="H66" i="4"/>
  <c r="G66" i="4"/>
  <c r="F66" i="4"/>
  <c r="E66" i="4"/>
  <c r="D66" i="4"/>
  <c r="S63" i="4"/>
  <c r="R63" i="4"/>
  <c r="Q63" i="4"/>
  <c r="P63" i="4"/>
  <c r="O63" i="4"/>
  <c r="N63" i="4"/>
  <c r="M63" i="4"/>
  <c r="L63" i="4"/>
  <c r="K63" i="4"/>
  <c r="J63" i="4"/>
  <c r="I63" i="4"/>
  <c r="H63" i="4"/>
  <c r="G63" i="4"/>
  <c r="F63" i="4"/>
  <c r="E63" i="4"/>
  <c r="D63" i="4"/>
  <c r="S60" i="4"/>
  <c r="R60" i="4"/>
  <c r="Q60" i="4"/>
  <c r="P60" i="4"/>
  <c r="O60" i="4"/>
  <c r="N60" i="4"/>
  <c r="M60" i="4"/>
  <c r="L60" i="4"/>
  <c r="K60" i="4"/>
  <c r="J60" i="4"/>
  <c r="I60" i="4"/>
  <c r="H60" i="4"/>
  <c r="G60" i="4"/>
  <c r="F60" i="4"/>
  <c r="E60" i="4"/>
  <c r="D60" i="4"/>
  <c r="S57" i="4"/>
  <c r="R57" i="4"/>
  <c r="Q57" i="4"/>
  <c r="P57" i="4"/>
  <c r="O57" i="4"/>
  <c r="N57" i="4"/>
  <c r="M57" i="4"/>
  <c r="L57" i="4"/>
  <c r="K57" i="4"/>
  <c r="J57" i="4"/>
  <c r="I57" i="4"/>
  <c r="H57" i="4"/>
  <c r="G57" i="4"/>
  <c r="F57" i="4"/>
  <c r="E57" i="4"/>
  <c r="D57" i="4"/>
  <c r="R26" i="4"/>
  <c r="R25" i="4"/>
  <c r="R6" i="4" s="1"/>
  <c r="R5" i="4" s="1"/>
  <c r="Z5" i="4" l="1"/>
  <c r="AC5" i="4"/>
  <c r="D5" i="4"/>
  <c r="AB5" i="4"/>
  <c r="AE5" i="4"/>
  <c r="AD5" i="4"/>
  <c r="AA5" i="4"/>
  <c r="X5" i="4"/>
  <c r="W5" i="4"/>
  <c r="V5" i="4"/>
  <c r="G5" i="4"/>
  <c r="S5" i="4"/>
  <c r="H5" i="4"/>
  <c r="P5" i="4"/>
  <c r="I5" i="4"/>
  <c r="L5" i="4"/>
  <c r="E5" i="4"/>
  <c r="M5" i="4"/>
  <c r="Q5" i="4"/>
  <c r="O5" i="4"/>
  <c r="N5" i="4"/>
  <c r="F5" i="4"/>
  <c r="J5" i="4"/>
  <c r="K5" i="4"/>
  <c r="Y5" i="4"/>
</calcChain>
</file>

<file path=xl/sharedStrings.xml><?xml version="1.0" encoding="utf-8"?>
<sst xmlns="http://schemas.openxmlformats.org/spreadsheetml/2006/main" count="192" uniqueCount="118">
  <si>
    <t>手続名</t>
    <rPh sb="0" eb="2">
      <t>テツヅ</t>
    </rPh>
    <rPh sb="2" eb="3">
      <t>メイ</t>
    </rPh>
    <phoneticPr fontId="2"/>
  </si>
  <si>
    <t>手続総件数（件）</t>
    <rPh sb="0" eb="2">
      <t>テツヅ</t>
    </rPh>
    <rPh sb="2" eb="5">
      <t>ソウケンスウ</t>
    </rPh>
    <rPh sb="6" eb="7">
      <t>ケン</t>
    </rPh>
    <phoneticPr fontId="2"/>
  </si>
  <si>
    <t>うち電子申請・届出数（件）</t>
    <rPh sb="2" eb="4">
      <t>デンシ</t>
    </rPh>
    <rPh sb="4" eb="6">
      <t>シンセイ</t>
    </rPh>
    <rPh sb="7" eb="9">
      <t>トドケデ</t>
    </rPh>
    <rPh sb="9" eb="10">
      <t>スウ</t>
    </rPh>
    <rPh sb="11" eb="12">
      <t>ケン</t>
    </rPh>
    <phoneticPr fontId="2"/>
  </si>
  <si>
    <t>地方税申告（法人関連税）</t>
    <rPh sb="0" eb="3">
      <t>チホウゼイ</t>
    </rPh>
    <rPh sb="3" eb="5">
      <t>シンコク</t>
    </rPh>
    <rPh sb="6" eb="8">
      <t>ホウジン</t>
    </rPh>
    <rPh sb="8" eb="10">
      <t>カンレン</t>
    </rPh>
    <rPh sb="10" eb="11">
      <t>ゼイ</t>
    </rPh>
    <phoneticPr fontId="2"/>
  </si>
  <si>
    <t>宮崎情報ハイウェイ２１使用許可申請</t>
    <rPh sb="0" eb="2">
      <t>ミヤザキ</t>
    </rPh>
    <rPh sb="2" eb="4">
      <t>ジョウホウ</t>
    </rPh>
    <rPh sb="11" eb="13">
      <t>シヨウ</t>
    </rPh>
    <rPh sb="13" eb="15">
      <t>キョカ</t>
    </rPh>
    <rPh sb="15" eb="17">
      <t>シンセイ</t>
    </rPh>
    <phoneticPr fontId="2"/>
  </si>
  <si>
    <t>電子申請・届出等の利用状況</t>
    <rPh sb="0" eb="2">
      <t>デンシ</t>
    </rPh>
    <rPh sb="2" eb="4">
      <t>シンセイ</t>
    </rPh>
    <rPh sb="5" eb="7">
      <t>トドケデ</t>
    </rPh>
    <rPh sb="7" eb="8">
      <t>トウ</t>
    </rPh>
    <rPh sb="9" eb="11">
      <t>リヨウ</t>
    </rPh>
    <rPh sb="11" eb="13">
      <t>ジョウキョウ</t>
    </rPh>
    <phoneticPr fontId="2"/>
  </si>
  <si>
    <t>平成17年度</t>
    <rPh sb="0" eb="2">
      <t>ヘイセイ</t>
    </rPh>
    <rPh sb="4" eb="6">
      <t>ネンド</t>
    </rPh>
    <phoneticPr fontId="2"/>
  </si>
  <si>
    <t>　　　―</t>
    <phoneticPr fontId="2"/>
  </si>
  <si>
    <t>未調査</t>
    <rPh sb="0" eb="3">
      <t>ミチョウサ</t>
    </rPh>
    <phoneticPr fontId="2"/>
  </si>
  <si>
    <t>利用届出(※参考値 集計対象外)</t>
    <rPh sb="0" eb="2">
      <t>リヨウ</t>
    </rPh>
    <rPh sb="2" eb="4">
      <t>トドケデ</t>
    </rPh>
    <rPh sb="6" eb="9">
      <t>サンコウチ</t>
    </rPh>
    <rPh sb="10" eb="12">
      <t>シュウケイ</t>
    </rPh>
    <rPh sb="12" eb="15">
      <t>タイショウガイ</t>
    </rPh>
    <phoneticPr fontId="2"/>
  </si>
  <si>
    <t>地方税電子申告システム
(eLTAX)</t>
    <rPh sb="0" eb="3">
      <t>チホウゼイ</t>
    </rPh>
    <rPh sb="3" eb="5">
      <t>デンシ</t>
    </rPh>
    <rPh sb="5" eb="7">
      <t>シンコク</t>
    </rPh>
    <phoneticPr fontId="2"/>
  </si>
  <si>
    <t>　　　―</t>
  </si>
  <si>
    <t>病院報告（患者票）</t>
    <rPh sb="0" eb="2">
      <t>ビョウイン</t>
    </rPh>
    <rPh sb="2" eb="4">
      <t>ホウコク</t>
    </rPh>
    <rPh sb="5" eb="7">
      <t>カンジャ</t>
    </rPh>
    <rPh sb="7" eb="8">
      <t>ヒョウ</t>
    </rPh>
    <phoneticPr fontId="2"/>
  </si>
  <si>
    <t>特別養護老人ホーム入所者等調査票の提出</t>
  </si>
  <si>
    <t>介護老人保健施設入所者等調査票の提出</t>
  </si>
  <si>
    <t>軽費老人ホーム（ケアハウス）入所者等調査票の提出</t>
    <rPh sb="0" eb="1">
      <t>カル</t>
    </rPh>
    <phoneticPr fontId="2"/>
  </si>
  <si>
    <t>平成16年度</t>
    <rPh sb="0" eb="2">
      <t>ヘイセイ</t>
    </rPh>
    <rPh sb="4" eb="6">
      <t>ネンド</t>
    </rPh>
    <phoneticPr fontId="2"/>
  </si>
  <si>
    <t>―</t>
    <phoneticPr fontId="2"/>
  </si>
  <si>
    <t>平成18年度</t>
    <rPh sb="0" eb="2">
      <t>ヘイセイ</t>
    </rPh>
    <rPh sb="4" eb="6">
      <t>ネンド</t>
    </rPh>
    <phoneticPr fontId="2"/>
  </si>
  <si>
    <t>平成19年度</t>
    <rPh sb="0" eb="2">
      <t>ヘイセイ</t>
    </rPh>
    <rPh sb="4" eb="6">
      <t>ネンド</t>
    </rPh>
    <phoneticPr fontId="2"/>
  </si>
  <si>
    <t>宮崎情報ハイウェイ２１使用変更許可申請</t>
    <rPh sb="0" eb="2">
      <t>ミヤザキ</t>
    </rPh>
    <rPh sb="2" eb="4">
      <t>ジョウホウ</t>
    </rPh>
    <rPh sb="11" eb="13">
      <t>シヨウ</t>
    </rPh>
    <rPh sb="13" eb="15">
      <t>ヘンコウ</t>
    </rPh>
    <rPh sb="15" eb="17">
      <t>キョカ</t>
    </rPh>
    <rPh sb="17" eb="19">
      <t>シンセイ</t>
    </rPh>
    <phoneticPr fontId="2"/>
  </si>
  <si>
    <t>病院報告（従事者票）</t>
    <rPh sb="0" eb="2">
      <t>ビョウイン</t>
    </rPh>
    <rPh sb="2" eb="4">
      <t>ホウコク</t>
    </rPh>
    <rPh sb="5" eb="8">
      <t>ジュウジシャ</t>
    </rPh>
    <rPh sb="8" eb="9">
      <t>ヒョウ</t>
    </rPh>
    <phoneticPr fontId="2"/>
  </si>
  <si>
    <t>飲食店等の営業許可申請事項変更届</t>
    <rPh sb="0" eb="2">
      <t>インショク</t>
    </rPh>
    <rPh sb="2" eb="3">
      <t>テン</t>
    </rPh>
    <rPh sb="3" eb="4">
      <t>トウ</t>
    </rPh>
    <rPh sb="5" eb="7">
      <t>エイギョウ</t>
    </rPh>
    <rPh sb="7" eb="9">
      <t>キョカ</t>
    </rPh>
    <rPh sb="9" eb="11">
      <t>シンセイ</t>
    </rPh>
    <rPh sb="11" eb="13">
      <t>ジコウ</t>
    </rPh>
    <rPh sb="13" eb="16">
      <t>ヘンコウトドケ</t>
    </rPh>
    <phoneticPr fontId="2"/>
  </si>
  <si>
    <t>飲食店等の営業廃止届</t>
    <rPh sb="0" eb="2">
      <t>インショク</t>
    </rPh>
    <rPh sb="2" eb="3">
      <t>テン</t>
    </rPh>
    <rPh sb="3" eb="4">
      <t>トウ</t>
    </rPh>
    <rPh sb="5" eb="7">
      <t>エイギョウ</t>
    </rPh>
    <rPh sb="7" eb="9">
      <t>ハイシ</t>
    </rPh>
    <rPh sb="9" eb="10">
      <t>トドケ</t>
    </rPh>
    <phoneticPr fontId="2"/>
  </si>
  <si>
    <t>健康診断実施の報告（事業者用）</t>
    <rPh sb="0" eb="2">
      <t>ケンコウ</t>
    </rPh>
    <rPh sb="2" eb="4">
      <t>シンダン</t>
    </rPh>
    <rPh sb="4" eb="6">
      <t>ジッシ</t>
    </rPh>
    <rPh sb="7" eb="9">
      <t>ホウコク</t>
    </rPh>
    <rPh sb="10" eb="14">
      <t>ジギョウシャヨウ</t>
    </rPh>
    <phoneticPr fontId="2"/>
  </si>
  <si>
    <t>健康診断実施の報告（学校用）</t>
    <rPh sb="0" eb="2">
      <t>ケンコウ</t>
    </rPh>
    <rPh sb="2" eb="4">
      <t>シンダン</t>
    </rPh>
    <rPh sb="4" eb="6">
      <t>ジッシ</t>
    </rPh>
    <rPh sb="7" eb="9">
      <t>ホウコク</t>
    </rPh>
    <rPh sb="10" eb="13">
      <t>ガッコウヨウ</t>
    </rPh>
    <phoneticPr fontId="2"/>
  </si>
  <si>
    <t>健康診断実施の報告（施設用）</t>
    <rPh sb="0" eb="2">
      <t>ケンコウ</t>
    </rPh>
    <rPh sb="2" eb="4">
      <t>シンダン</t>
    </rPh>
    <rPh sb="4" eb="6">
      <t>ジッシ</t>
    </rPh>
    <rPh sb="7" eb="9">
      <t>ホウコク</t>
    </rPh>
    <rPh sb="10" eb="13">
      <t>シセツヨウ</t>
    </rPh>
    <phoneticPr fontId="2"/>
  </si>
  <si>
    <t>浄化槽保守点検契約状況報告書</t>
    <rPh sb="0" eb="3">
      <t>ジョウカソウ</t>
    </rPh>
    <rPh sb="3" eb="5">
      <t>ホシュ</t>
    </rPh>
    <rPh sb="5" eb="7">
      <t>テンケン</t>
    </rPh>
    <rPh sb="7" eb="9">
      <t>ケイヤク</t>
    </rPh>
    <rPh sb="9" eb="11">
      <t>ジョウキョウ</t>
    </rPh>
    <rPh sb="11" eb="14">
      <t>ホウコクショ</t>
    </rPh>
    <phoneticPr fontId="2"/>
  </si>
  <si>
    <t>浄化槽清掃状況報告書</t>
    <rPh sb="0" eb="3">
      <t>ジョウカソウ</t>
    </rPh>
    <rPh sb="3" eb="5">
      <t>セイソウ</t>
    </rPh>
    <rPh sb="5" eb="7">
      <t>ジョウキョウ</t>
    </rPh>
    <rPh sb="7" eb="10">
      <t>ホウコクショ</t>
    </rPh>
    <phoneticPr fontId="2"/>
  </si>
  <si>
    <t>産業廃棄物多量排出事業者の減量計画等の提出</t>
    <rPh sb="0" eb="2">
      <t>サンギョウ</t>
    </rPh>
    <rPh sb="2" eb="5">
      <t>ハイキブツ</t>
    </rPh>
    <rPh sb="5" eb="7">
      <t>タリョウ</t>
    </rPh>
    <rPh sb="7" eb="9">
      <t>ハイシュツ</t>
    </rPh>
    <rPh sb="9" eb="12">
      <t>ジギョウシャ</t>
    </rPh>
    <rPh sb="13" eb="15">
      <t>ゲンリョウ</t>
    </rPh>
    <rPh sb="15" eb="18">
      <t>ケイカクトウ</t>
    </rPh>
    <rPh sb="19" eb="21">
      <t>テイシュツ</t>
    </rPh>
    <phoneticPr fontId="2"/>
  </si>
  <si>
    <t>産業廃棄物多量排出事業者の減量計画等の実施状況報告の提出</t>
    <rPh sb="0" eb="2">
      <t>サンギョウ</t>
    </rPh>
    <rPh sb="2" eb="5">
      <t>ハイキブツ</t>
    </rPh>
    <rPh sb="5" eb="7">
      <t>タリョウ</t>
    </rPh>
    <rPh sb="7" eb="9">
      <t>ハイシュツ</t>
    </rPh>
    <rPh sb="9" eb="12">
      <t>ジギョウシャ</t>
    </rPh>
    <rPh sb="13" eb="15">
      <t>ゲンリョウ</t>
    </rPh>
    <rPh sb="15" eb="18">
      <t>ケイカクトウ</t>
    </rPh>
    <rPh sb="19" eb="21">
      <t>ジッシ</t>
    </rPh>
    <rPh sb="21" eb="23">
      <t>ジョウキョウ</t>
    </rPh>
    <rPh sb="23" eb="25">
      <t>ホウコク</t>
    </rPh>
    <rPh sb="26" eb="28">
      <t>テイシュツ</t>
    </rPh>
    <phoneticPr fontId="2"/>
  </si>
  <si>
    <t>特別管理産業廃棄物多量排出事業者の減量計画等の提出</t>
    <rPh sb="0" eb="2">
      <t>トクベツ</t>
    </rPh>
    <rPh sb="2" eb="4">
      <t>カンリ</t>
    </rPh>
    <rPh sb="4" eb="6">
      <t>サンギョウ</t>
    </rPh>
    <rPh sb="6" eb="9">
      <t>ハイキブツ</t>
    </rPh>
    <rPh sb="9" eb="11">
      <t>タリョウ</t>
    </rPh>
    <rPh sb="11" eb="13">
      <t>ハイシュツ</t>
    </rPh>
    <rPh sb="13" eb="16">
      <t>ジギョウシャ</t>
    </rPh>
    <rPh sb="17" eb="19">
      <t>ゲンリョウ</t>
    </rPh>
    <rPh sb="19" eb="22">
      <t>ケイカクトウ</t>
    </rPh>
    <rPh sb="23" eb="25">
      <t>テイシュツ</t>
    </rPh>
    <phoneticPr fontId="2"/>
  </si>
  <si>
    <t>特別管理産業廃棄物多量排出事業者の減量計画等の実施状況報告の提出</t>
    <rPh sb="0" eb="2">
      <t>トクベツ</t>
    </rPh>
    <rPh sb="2" eb="4">
      <t>カンリ</t>
    </rPh>
    <rPh sb="4" eb="6">
      <t>サンギョウ</t>
    </rPh>
    <rPh sb="6" eb="9">
      <t>ハイキブツ</t>
    </rPh>
    <rPh sb="9" eb="11">
      <t>タリョウ</t>
    </rPh>
    <rPh sb="11" eb="13">
      <t>ハイシュツ</t>
    </rPh>
    <rPh sb="13" eb="16">
      <t>ジギョウシャ</t>
    </rPh>
    <rPh sb="17" eb="19">
      <t>ゲンリョウ</t>
    </rPh>
    <rPh sb="19" eb="22">
      <t>ケイカクトウ</t>
    </rPh>
    <rPh sb="23" eb="25">
      <t>ジッシ</t>
    </rPh>
    <rPh sb="25" eb="27">
      <t>ジョウキョウ</t>
    </rPh>
    <rPh sb="27" eb="29">
      <t>ホウコク</t>
    </rPh>
    <rPh sb="30" eb="32">
      <t>テイシュツ</t>
    </rPh>
    <phoneticPr fontId="2"/>
  </si>
  <si>
    <t>旅行業者の登録事項の変更の届出</t>
    <rPh sb="0" eb="2">
      <t>リョコウ</t>
    </rPh>
    <rPh sb="2" eb="4">
      <t>ギョウシャ</t>
    </rPh>
    <rPh sb="5" eb="7">
      <t>トウロク</t>
    </rPh>
    <rPh sb="7" eb="9">
      <t>ジコウ</t>
    </rPh>
    <rPh sb="10" eb="12">
      <t>ヘンコウ</t>
    </rPh>
    <rPh sb="13" eb="14">
      <t>トド</t>
    </rPh>
    <rPh sb="14" eb="15">
      <t>デ</t>
    </rPh>
    <phoneticPr fontId="2"/>
  </si>
  <si>
    <t>旅行業者の取引額の報告</t>
    <rPh sb="0" eb="2">
      <t>リョコウ</t>
    </rPh>
    <rPh sb="2" eb="4">
      <t>ギョウシャ</t>
    </rPh>
    <rPh sb="5" eb="8">
      <t>トリヒキガク</t>
    </rPh>
    <rPh sb="9" eb="11">
      <t>ホウコク</t>
    </rPh>
    <phoneticPr fontId="2"/>
  </si>
  <si>
    <t>県職員（大学卒業程度）採用試験の申込み　　　　　</t>
    <rPh sb="4" eb="6">
      <t>ダイガク</t>
    </rPh>
    <rPh sb="6" eb="8">
      <t>ソツギョウ</t>
    </rPh>
    <rPh sb="8" eb="10">
      <t>テイド</t>
    </rPh>
    <phoneticPr fontId="2"/>
  </si>
  <si>
    <t>県職員（短期大学卒業程度）採用試験の申込み　　　　　</t>
    <rPh sb="4" eb="6">
      <t>タンキ</t>
    </rPh>
    <rPh sb="6" eb="8">
      <t>ダイガク</t>
    </rPh>
    <rPh sb="8" eb="10">
      <t>ソツギョウ</t>
    </rPh>
    <rPh sb="10" eb="12">
      <t>テイド</t>
    </rPh>
    <phoneticPr fontId="2"/>
  </si>
  <si>
    <t>県職員（高等学校卒業程度）採用試験の申込み　　　　　</t>
    <rPh sb="4" eb="6">
      <t>コウトウ</t>
    </rPh>
    <rPh sb="6" eb="8">
      <t>ガッコウ</t>
    </rPh>
    <rPh sb="8" eb="10">
      <t>ソツギョウ</t>
    </rPh>
    <rPh sb="10" eb="12">
      <t>テイド</t>
    </rPh>
    <phoneticPr fontId="2"/>
  </si>
  <si>
    <t>保健師採用試験申込み</t>
    <rPh sb="0" eb="3">
      <t>ホケンシ</t>
    </rPh>
    <rPh sb="3" eb="5">
      <t>サイヨウ</t>
    </rPh>
    <rPh sb="5" eb="7">
      <t>シケン</t>
    </rPh>
    <rPh sb="7" eb="9">
      <t>モウシコ</t>
    </rPh>
    <phoneticPr fontId="2"/>
  </si>
  <si>
    <t>看護師採用試験申込み</t>
    <rPh sb="0" eb="3">
      <t>カンゴシ</t>
    </rPh>
    <rPh sb="3" eb="5">
      <t>サイヨウ</t>
    </rPh>
    <rPh sb="5" eb="7">
      <t>シケン</t>
    </rPh>
    <rPh sb="7" eb="9">
      <t>モウシコ</t>
    </rPh>
    <phoneticPr fontId="2"/>
  </si>
  <si>
    <t>診療放射線技師採用試験申込み</t>
    <rPh sb="0" eb="2">
      <t>シンリョウ</t>
    </rPh>
    <rPh sb="2" eb="5">
      <t>ホウシャセン</t>
    </rPh>
    <rPh sb="5" eb="7">
      <t>ギシ</t>
    </rPh>
    <rPh sb="7" eb="9">
      <t>サイヨウ</t>
    </rPh>
    <rPh sb="9" eb="11">
      <t>シケン</t>
    </rPh>
    <rPh sb="11" eb="13">
      <t>モウシコ</t>
    </rPh>
    <phoneticPr fontId="2"/>
  </si>
  <si>
    <t>臨床検査技師採用試験申込み</t>
    <rPh sb="0" eb="2">
      <t>リンショウ</t>
    </rPh>
    <rPh sb="2" eb="4">
      <t>ケンサ</t>
    </rPh>
    <rPh sb="4" eb="6">
      <t>ギシ</t>
    </rPh>
    <rPh sb="6" eb="8">
      <t>サイヨウ</t>
    </rPh>
    <rPh sb="8" eb="10">
      <t>シケン</t>
    </rPh>
    <rPh sb="10" eb="12">
      <t>モウシコ</t>
    </rPh>
    <phoneticPr fontId="2"/>
  </si>
  <si>
    <t>警察官採用試験Ａ（男性・女性）申込み</t>
    <rPh sb="0" eb="3">
      <t>ケイサツカン</t>
    </rPh>
    <rPh sb="3" eb="5">
      <t>サイヨウ</t>
    </rPh>
    <rPh sb="5" eb="7">
      <t>シケン</t>
    </rPh>
    <rPh sb="9" eb="11">
      <t>ダンセイ</t>
    </rPh>
    <rPh sb="12" eb="14">
      <t>ジョセイ</t>
    </rPh>
    <rPh sb="15" eb="17">
      <t>モウシコ</t>
    </rPh>
    <phoneticPr fontId="2"/>
  </si>
  <si>
    <t>警察官採用試験Ｂ（男性・女性）申込み</t>
    <rPh sb="0" eb="3">
      <t>ケイサツカン</t>
    </rPh>
    <rPh sb="3" eb="5">
      <t>サイヨウ</t>
    </rPh>
    <rPh sb="5" eb="7">
      <t>シケン</t>
    </rPh>
    <rPh sb="9" eb="11">
      <t>ダンセイ</t>
    </rPh>
    <rPh sb="12" eb="14">
      <t>ジョセイ</t>
    </rPh>
    <rPh sb="15" eb="17">
      <t>モウシコ</t>
    </rPh>
    <phoneticPr fontId="2"/>
  </si>
  <si>
    <t>薬剤師採用試験申込み</t>
    <rPh sb="0" eb="3">
      <t>ヤクザイシ</t>
    </rPh>
    <rPh sb="3" eb="5">
      <t>サイヨウ</t>
    </rPh>
    <rPh sb="5" eb="7">
      <t>シケン</t>
    </rPh>
    <rPh sb="7" eb="9">
      <t>モウシコ</t>
    </rPh>
    <phoneticPr fontId="2"/>
  </si>
  <si>
    <t>電子申請届出汎用受付システム</t>
    <phoneticPr fontId="2"/>
  </si>
  <si>
    <t>社会人対象・大学卒業程度</t>
    <rPh sb="0" eb="3">
      <t>シャカイジン</t>
    </rPh>
    <rPh sb="3" eb="5">
      <t>タイショウ</t>
    </rPh>
    <rPh sb="6" eb="8">
      <t>ダイガク</t>
    </rPh>
    <rPh sb="8" eb="10">
      <t>ソツギョウ</t>
    </rPh>
    <rPh sb="10" eb="12">
      <t>テイド</t>
    </rPh>
    <phoneticPr fontId="2"/>
  </si>
  <si>
    <t>平成20年度</t>
    <rPh sb="0" eb="2">
      <t>ヘイセイ</t>
    </rPh>
    <rPh sb="4" eb="6">
      <t>ネンド</t>
    </rPh>
    <phoneticPr fontId="2"/>
  </si>
  <si>
    <t>平成21年度</t>
    <rPh sb="0" eb="2">
      <t>ヘイセイ</t>
    </rPh>
    <rPh sb="4" eb="6">
      <t>ネンド</t>
    </rPh>
    <phoneticPr fontId="2"/>
  </si>
  <si>
    <t>平成22年度</t>
    <rPh sb="0" eb="2">
      <t>ヘイセイ</t>
    </rPh>
    <rPh sb="4" eb="6">
      <t>ネンド</t>
    </rPh>
    <phoneticPr fontId="2"/>
  </si>
  <si>
    <t>平成23年度</t>
    <rPh sb="0" eb="2">
      <t>ヘイセイ</t>
    </rPh>
    <rPh sb="4" eb="6">
      <t>ネンド</t>
    </rPh>
    <phoneticPr fontId="2"/>
  </si>
  <si>
    <t>県立図書館貸出予約システム</t>
    <phoneticPr fontId="2"/>
  </si>
  <si>
    <t>電子入札システム</t>
    <phoneticPr fontId="2"/>
  </si>
  <si>
    <t>化学物質排出移動量届出システム</t>
    <phoneticPr fontId="2"/>
  </si>
  <si>
    <t>全システム合計</t>
    <rPh sb="0" eb="1">
      <t>ゼン</t>
    </rPh>
    <rPh sb="5" eb="7">
      <t>ゴウケイ</t>
    </rPh>
    <phoneticPr fontId="2"/>
  </si>
  <si>
    <t>―</t>
    <phoneticPr fontId="2"/>
  </si>
  <si>
    <t>結核患者の届出</t>
    <rPh sb="0" eb="2">
      <t>ケッカク</t>
    </rPh>
    <rPh sb="2" eb="4">
      <t>カンジャ</t>
    </rPh>
    <rPh sb="5" eb="6">
      <t>トド</t>
    </rPh>
    <rPh sb="6" eb="7">
      <t>デ</t>
    </rPh>
    <phoneticPr fontId="2"/>
  </si>
  <si>
    <t>出前講座申込み</t>
    <rPh sb="0" eb="2">
      <t>デマエ</t>
    </rPh>
    <rPh sb="2" eb="4">
      <t>コウザ</t>
    </rPh>
    <rPh sb="4" eb="6">
      <t>モウシコ</t>
    </rPh>
    <phoneticPr fontId="2"/>
  </si>
  <si>
    <t>県民フォーラム申込み</t>
    <rPh sb="0" eb="2">
      <t>ケンミン</t>
    </rPh>
    <rPh sb="7" eb="9">
      <t>モウシコ</t>
    </rPh>
    <phoneticPr fontId="2"/>
  </si>
  <si>
    <t>感染症発生動向調査</t>
    <rPh sb="0" eb="3">
      <t>カンセンショウ</t>
    </rPh>
    <rPh sb="3" eb="5">
      <t>ハッセイ</t>
    </rPh>
    <rPh sb="5" eb="7">
      <t>ドウコウ</t>
    </rPh>
    <rPh sb="7" eb="9">
      <t>チョウサ</t>
    </rPh>
    <phoneticPr fontId="2"/>
  </si>
  <si>
    <t>所属</t>
    <rPh sb="0" eb="2">
      <t>ショゾク</t>
    </rPh>
    <phoneticPr fontId="2"/>
  </si>
  <si>
    <t>秘書広報課</t>
    <rPh sb="0" eb="2">
      <t>ヒショ</t>
    </rPh>
    <rPh sb="2" eb="5">
      <t>コウホウカ</t>
    </rPh>
    <phoneticPr fontId="2"/>
  </si>
  <si>
    <t>健康増進課</t>
    <rPh sb="0" eb="2">
      <t>ケンコウ</t>
    </rPh>
    <rPh sb="2" eb="4">
      <t>ゾウシン</t>
    </rPh>
    <rPh sb="4" eb="5">
      <t>カ</t>
    </rPh>
    <phoneticPr fontId="2"/>
  </si>
  <si>
    <t>人事委員会事務局</t>
    <rPh sb="0" eb="2">
      <t>ジンジ</t>
    </rPh>
    <rPh sb="2" eb="5">
      <t>イインカイ</t>
    </rPh>
    <rPh sb="5" eb="8">
      <t>ジムキョク</t>
    </rPh>
    <phoneticPr fontId="2"/>
  </si>
  <si>
    <t>総務課</t>
    <rPh sb="0" eb="3">
      <t>ソウムカ</t>
    </rPh>
    <phoneticPr fontId="5"/>
  </si>
  <si>
    <t>県議会事務局総務課</t>
    <rPh sb="0" eb="3">
      <t>ケンギカイ</t>
    </rPh>
    <rPh sb="3" eb="6">
      <t>ジムキョク</t>
    </rPh>
    <rPh sb="6" eb="9">
      <t>ソウムカ</t>
    </rPh>
    <phoneticPr fontId="5"/>
  </si>
  <si>
    <t>税務課</t>
    <rPh sb="0" eb="3">
      <t>ゼイムカ</t>
    </rPh>
    <phoneticPr fontId="5"/>
  </si>
  <si>
    <t>情報政策課</t>
    <rPh sb="0" eb="2">
      <t>ジョウホウ</t>
    </rPh>
    <rPh sb="2" eb="5">
      <t>セイサクカ</t>
    </rPh>
    <phoneticPr fontId="5"/>
  </si>
  <si>
    <t>医療薬務課</t>
    <rPh sb="0" eb="2">
      <t>イリョウ</t>
    </rPh>
    <rPh sb="2" eb="5">
      <t>ヤクムカ</t>
    </rPh>
    <phoneticPr fontId="5"/>
  </si>
  <si>
    <t>長寿介護課</t>
    <rPh sb="0" eb="2">
      <t>チョウジュ</t>
    </rPh>
    <rPh sb="2" eb="5">
      <t>カイゴカ</t>
    </rPh>
    <phoneticPr fontId="5"/>
  </si>
  <si>
    <t>衛生管理課</t>
    <rPh sb="0" eb="2">
      <t>エイセイ</t>
    </rPh>
    <rPh sb="2" eb="5">
      <t>カンリカ</t>
    </rPh>
    <phoneticPr fontId="5"/>
  </si>
  <si>
    <t>健康増進課</t>
    <rPh sb="0" eb="2">
      <t>ケンコウ</t>
    </rPh>
    <rPh sb="2" eb="5">
      <t>ゾウシンカ</t>
    </rPh>
    <phoneticPr fontId="5"/>
  </si>
  <si>
    <t>環境管理課</t>
    <rPh sb="0" eb="2">
      <t>カンキョウ</t>
    </rPh>
    <rPh sb="2" eb="5">
      <t>カンリカ</t>
    </rPh>
    <phoneticPr fontId="5"/>
  </si>
  <si>
    <t>観光推進課</t>
    <rPh sb="0" eb="2">
      <t>カンコウ</t>
    </rPh>
    <rPh sb="2" eb="5">
      <t>スイシンカ</t>
    </rPh>
    <phoneticPr fontId="5"/>
  </si>
  <si>
    <t>教職員課</t>
    <rPh sb="0" eb="3">
      <t>キョウショクイン</t>
    </rPh>
    <rPh sb="3" eb="4">
      <t>カ</t>
    </rPh>
    <phoneticPr fontId="5"/>
  </si>
  <si>
    <t>人事委員会総務課</t>
    <rPh sb="0" eb="2">
      <t>ジンジ</t>
    </rPh>
    <rPh sb="2" eb="5">
      <t>イインカイ</t>
    </rPh>
    <rPh sb="5" eb="8">
      <t>ソウムカ</t>
    </rPh>
    <phoneticPr fontId="5"/>
  </si>
  <si>
    <t>県立図書館</t>
  </si>
  <si>
    <t>税務課</t>
    <rPh sb="0" eb="3">
      <t>ゼイムカ</t>
    </rPh>
    <phoneticPr fontId="2"/>
  </si>
  <si>
    <t>港湾課</t>
  </si>
  <si>
    <t>管理課</t>
  </si>
  <si>
    <t>環境管理課</t>
  </si>
  <si>
    <t>循環社会推進課</t>
    <rPh sb="0" eb="2">
      <t>ジュンカン</t>
    </rPh>
    <rPh sb="2" eb="4">
      <t>シャカイ</t>
    </rPh>
    <rPh sb="4" eb="7">
      <t>スイシンカ</t>
    </rPh>
    <phoneticPr fontId="5"/>
  </si>
  <si>
    <t>公文書開示請求</t>
  </si>
  <si>
    <t>自動車税納税通知書の住所変更届　　</t>
  </si>
  <si>
    <t>養護老人ホーム入所者等調査票の提出</t>
  </si>
  <si>
    <t>調理の業務に従事する調理師の届出</t>
  </si>
  <si>
    <t>臨時的任用講師等登録</t>
  </si>
  <si>
    <t>係留施設使用許可申請</t>
  </si>
  <si>
    <t>入出港届</t>
  </si>
  <si>
    <t>府省共通ポータル(旧港湾ＥＤＩシステム）</t>
    <phoneticPr fontId="2"/>
  </si>
  <si>
    <t>建設工事等入札(公共３部、教育庁、総務部、総合政策部)</t>
  </si>
  <si>
    <t>建設工事等入札(県警、企業局、病院局)</t>
  </si>
  <si>
    <t>図書貸出予約</t>
  </si>
  <si>
    <t>化学物質排出量移量届出</t>
  </si>
  <si>
    <t>うちオンライン受付件数（件）</t>
    <rPh sb="7" eb="9">
      <t>ウケツケ</t>
    </rPh>
    <rPh sb="9" eb="11">
      <t>ケンスウ</t>
    </rPh>
    <rPh sb="10" eb="11">
      <t>スウ</t>
    </rPh>
    <rPh sb="12" eb="13">
      <t>ケン</t>
    </rPh>
    <phoneticPr fontId="2"/>
  </si>
  <si>
    <t>-</t>
  </si>
  <si>
    <t>産業廃棄物管理票交付等状況報告書</t>
    <phoneticPr fontId="2"/>
  </si>
  <si>
    <t>身体障がい者を対象とする宮崎県職員採用試験申込み</t>
    <rPh sb="0" eb="2">
      <t>シンタイ</t>
    </rPh>
    <rPh sb="2" eb="3">
      <t>ショウ</t>
    </rPh>
    <rPh sb="5" eb="6">
      <t>シャ</t>
    </rPh>
    <rPh sb="7" eb="9">
      <t>タイショウ</t>
    </rPh>
    <rPh sb="12" eb="15">
      <t>ミヤザキケン</t>
    </rPh>
    <rPh sb="15" eb="17">
      <t>ショクイン</t>
    </rPh>
    <rPh sb="17" eb="19">
      <t>サイヨウ</t>
    </rPh>
    <rPh sb="19" eb="21">
      <t>シケン</t>
    </rPh>
    <rPh sb="21" eb="23">
      <t>モウシコ</t>
    </rPh>
    <phoneticPr fontId="2"/>
  </si>
  <si>
    <t>オールみやざき営業課</t>
    <rPh sb="7" eb="10">
      <t>エイギョウカ</t>
    </rPh>
    <phoneticPr fontId="5"/>
  </si>
  <si>
    <t>平成28年度</t>
    <rPh sb="0" eb="2">
      <t>ヘイセイ</t>
    </rPh>
    <rPh sb="4" eb="6">
      <t>ネンド</t>
    </rPh>
    <phoneticPr fontId="2"/>
  </si>
  <si>
    <t>公文書開示請求（県議会）</t>
    <rPh sb="0" eb="3">
      <t>コウブンショ</t>
    </rPh>
    <rPh sb="3" eb="5">
      <t>カイジ</t>
    </rPh>
    <rPh sb="5" eb="7">
      <t>セイキュウ</t>
    </rPh>
    <rPh sb="8" eb="11">
      <t>ケンギカイ</t>
    </rPh>
    <phoneticPr fontId="2"/>
  </si>
  <si>
    <t>審査請求（処分についての審査請求）</t>
    <rPh sb="0" eb="2">
      <t>シンサ</t>
    </rPh>
    <rPh sb="2" eb="4">
      <t>セイキュウ</t>
    </rPh>
    <rPh sb="5" eb="7">
      <t>ショブン</t>
    </rPh>
    <rPh sb="12" eb="14">
      <t>シンサ</t>
    </rPh>
    <rPh sb="14" eb="16">
      <t>セイキュウ</t>
    </rPh>
    <phoneticPr fontId="2"/>
  </si>
  <si>
    <t>審査請求（不作為についての審査請求）</t>
    <rPh sb="0" eb="2">
      <t>シンサ</t>
    </rPh>
    <rPh sb="2" eb="4">
      <t>セイキュウ</t>
    </rPh>
    <rPh sb="5" eb="8">
      <t>フサクイ</t>
    </rPh>
    <rPh sb="13" eb="15">
      <t>シンサ</t>
    </rPh>
    <rPh sb="15" eb="17">
      <t>セイキュウ</t>
    </rPh>
    <phoneticPr fontId="2"/>
  </si>
  <si>
    <t>-</t>
    <phoneticPr fontId="2"/>
  </si>
  <si>
    <t>平成29年度</t>
    <rPh sb="0" eb="2">
      <t>ヘイセイ</t>
    </rPh>
    <rPh sb="4" eb="6">
      <t>ネンド</t>
    </rPh>
    <phoneticPr fontId="2"/>
  </si>
  <si>
    <t>平成30年度</t>
    <rPh sb="0" eb="2">
      <t>ヘイセイ</t>
    </rPh>
    <rPh sb="4" eb="6">
      <t>ネンド</t>
    </rPh>
    <phoneticPr fontId="2"/>
  </si>
  <si>
    <t>1,411
(1,361）</t>
  </si>
  <si>
    <t>1,946
（1,942）</t>
    <phoneticPr fontId="2"/>
  </si>
  <si>
    <t>674
（643）</t>
    <phoneticPr fontId="2"/>
  </si>
  <si>
    <t>ふるさと納税寄附申込※</t>
    <rPh sb="4" eb="6">
      <t>ノウゼイ</t>
    </rPh>
    <rPh sb="6" eb="8">
      <t>キフ</t>
    </rPh>
    <phoneticPr fontId="2"/>
  </si>
  <si>
    <t>※総件数のうち（）内分はふるさとチョイスによるもの。</t>
    <rPh sb="9" eb="10">
      <t>ナイ</t>
    </rPh>
    <rPh sb="10" eb="11">
      <t>ブン</t>
    </rPh>
    <phoneticPr fontId="2"/>
  </si>
  <si>
    <t>令和元年度</t>
    <rPh sb="0" eb="2">
      <t>レイワ</t>
    </rPh>
    <rPh sb="2" eb="3">
      <t>ゲン</t>
    </rPh>
    <rPh sb="3" eb="5">
      <t>ネンド</t>
    </rPh>
    <phoneticPr fontId="2"/>
  </si>
  <si>
    <t>令和2年度</t>
    <rPh sb="0" eb="2">
      <t>レイワ</t>
    </rPh>
    <rPh sb="3" eb="5">
      <t>ネンド</t>
    </rPh>
    <phoneticPr fontId="2"/>
  </si>
  <si>
    <t>令和3年度</t>
    <rPh sb="0" eb="2">
      <t>レイワ</t>
    </rPh>
    <rPh sb="3" eb="5">
      <t>ネンド</t>
    </rPh>
    <phoneticPr fontId="2"/>
  </si>
  <si>
    <t>2,112
(2,060)</t>
    <phoneticPr fontId="2"/>
  </si>
  <si>
    <t>就職氷河期世代を対象とする宮崎県職員採用選考試験申込み</t>
  </si>
  <si>
    <t>1,173
（1,118）</t>
    <phoneticPr fontId="2"/>
  </si>
  <si>
    <t>5,938
(1,985)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</si>
</sst>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0_ "/>
    <numFmt numFmtId="178" formatCode="0.00_);[Red]\(0.00\)"/>
    <numFmt numFmtId="179" formatCode="0_);[Red]\(0\)"/>
    <numFmt numFmtId="180" formatCode="#,##0_);[Red]\(#,##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6"/>
      <name val="ＭＳ Ｐゴシック"/>
      <family val="3"/>
      <charset val="128"/>
    </font>
    <font>
      <b/>
      <sz val="13"/>
      <color indexed="56"/>
      <name val="ＭＳ Ｐゴシック"/>
      <family val="3"/>
      <charset val="128"/>
    </font>
    <font>
      <sz val="11"/>
      <color theme="1"/>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0" tint="-0.49998474074526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diagonalDown="1">
      <left/>
      <right style="thin">
        <color indexed="64"/>
      </right>
      <top style="thin">
        <color indexed="64"/>
      </top>
      <bottom style="thin">
        <color indexed="64"/>
      </bottom>
      <diagonal style="thin">
        <color indexed="64"/>
      </diagonal>
    </border>
    <border diagonalDown="1">
      <left/>
      <right style="thin">
        <color indexed="64"/>
      </right>
      <top style="thin">
        <color indexed="64"/>
      </top>
      <bottom style="medium">
        <color indexed="64"/>
      </bottom>
      <diagonal style="thin">
        <color indexed="64"/>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diagonalDown="1">
      <left style="thin">
        <color indexed="64"/>
      </left>
      <right/>
      <top style="thin">
        <color indexed="64"/>
      </top>
      <bottom style="thin">
        <color indexed="64"/>
      </bottom>
      <diagonal style="thin">
        <color indexed="64"/>
      </diagonal>
    </border>
    <border>
      <left style="thin">
        <color indexed="64"/>
      </left>
      <right/>
      <top/>
      <bottom style="thin">
        <color indexed="64"/>
      </bottom>
      <diagonal/>
    </border>
    <border diagonalDown="1">
      <left style="thin">
        <color indexed="64"/>
      </left>
      <right/>
      <top style="thin">
        <color indexed="64"/>
      </top>
      <bottom/>
      <diagonal style="thin">
        <color indexed="64"/>
      </diagonal>
    </border>
    <border>
      <left style="thin">
        <color indexed="64"/>
      </left>
      <right/>
      <top/>
      <bottom/>
      <diagonal/>
    </border>
    <border>
      <left/>
      <right style="thin">
        <color indexed="64"/>
      </right>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diagonal/>
    </border>
    <border>
      <left/>
      <right/>
      <top style="medium">
        <color indexed="64"/>
      </top>
      <bottom/>
      <diagonal/>
    </border>
    <border>
      <left/>
      <right/>
      <top style="thin">
        <color indexed="64"/>
      </top>
      <bottom/>
      <diagonal/>
    </border>
    <border diagonalDown="1">
      <left/>
      <right style="thin">
        <color indexed="64"/>
      </right>
      <top style="thin">
        <color indexed="64"/>
      </top>
      <bottom/>
      <diagonal style="thin">
        <color indexed="64"/>
      </diagonal>
    </border>
  </borders>
  <cellStyleXfs count="1">
    <xf numFmtId="0" fontId="0" fillId="0" borderId="0">
      <alignment vertical="center"/>
    </xf>
  </cellStyleXfs>
  <cellXfs count="192">
    <xf numFmtId="0" fontId="0" fillId="0" borderId="0" xfId="0">
      <alignment vertical="center"/>
    </xf>
    <xf numFmtId="177" fontId="0" fillId="0" borderId="0" xfId="0" applyNumberFormat="1">
      <alignment vertical="center"/>
    </xf>
    <xf numFmtId="0" fontId="0" fillId="0" borderId="0" xfId="0" applyFill="1">
      <alignment vertical="center"/>
    </xf>
    <xf numFmtId="0" fontId="3" fillId="0" borderId="0" xfId="0" applyFont="1" applyFill="1">
      <alignment vertical="center"/>
    </xf>
    <xf numFmtId="177" fontId="0" fillId="0" borderId="2" xfId="0" applyNumberFormat="1" applyFont="1" applyFill="1" applyBorder="1">
      <alignment vertical="center"/>
    </xf>
    <xf numFmtId="0" fontId="0" fillId="0" borderId="0" xfId="0" applyBorder="1">
      <alignment vertical="center"/>
    </xf>
    <xf numFmtId="0" fontId="0" fillId="0" borderId="0" xfId="0" applyFill="1" applyBorder="1">
      <alignment vertical="center"/>
    </xf>
    <xf numFmtId="177" fontId="0" fillId="0" borderId="2" xfId="0" applyNumberFormat="1" applyFill="1" applyBorder="1">
      <alignment vertical="center"/>
    </xf>
    <xf numFmtId="177" fontId="0" fillId="0" borderId="1" xfId="0" applyNumberFormat="1" applyFill="1" applyBorder="1" applyAlignment="1">
      <alignment horizontal="right" vertical="center"/>
    </xf>
    <xf numFmtId="177" fontId="0" fillId="2" borderId="1" xfId="0" applyNumberFormat="1" applyFill="1" applyBorder="1" applyAlignment="1">
      <alignment horizontal="right" vertical="center"/>
    </xf>
    <xf numFmtId="177" fontId="0" fillId="2" borderId="3" xfId="0" applyNumberFormat="1" applyFill="1" applyBorder="1" applyAlignment="1">
      <alignment horizontal="right" vertical="center"/>
    </xf>
    <xf numFmtId="177" fontId="0" fillId="0" borderId="4" xfId="0" applyNumberFormat="1" applyFill="1" applyBorder="1" applyAlignment="1">
      <alignment horizontal="right" vertical="center"/>
    </xf>
    <xf numFmtId="177" fontId="0" fillId="0" borderId="3" xfId="0" applyNumberFormat="1" applyFill="1" applyBorder="1" applyAlignment="1">
      <alignment horizontal="right" vertical="center"/>
    </xf>
    <xf numFmtId="177" fontId="0" fillId="0" borderId="4" xfId="0" applyNumberFormat="1" applyFont="1" applyFill="1" applyBorder="1" applyAlignment="1">
      <alignment horizontal="right" vertical="center"/>
    </xf>
    <xf numFmtId="0" fontId="0" fillId="3" borderId="5" xfId="0" applyFill="1" applyBorder="1" applyAlignment="1">
      <alignment vertical="center"/>
    </xf>
    <xf numFmtId="177" fontId="0" fillId="2" borderId="2" xfId="0" applyNumberFormat="1" applyFont="1" applyFill="1" applyBorder="1">
      <alignment vertical="center"/>
    </xf>
    <xf numFmtId="177" fontId="0" fillId="0" borderId="2" xfId="0" applyNumberFormat="1" applyBorder="1">
      <alignment vertical="center"/>
    </xf>
    <xf numFmtId="0" fontId="0" fillId="3" borderId="6" xfId="0" applyFill="1" applyBorder="1" applyAlignment="1">
      <alignment vertical="center"/>
    </xf>
    <xf numFmtId="177" fontId="0" fillId="0" borderId="0" xfId="0" applyNumberFormat="1" applyFill="1" applyBorder="1">
      <alignment vertical="center"/>
    </xf>
    <xf numFmtId="177" fontId="0" fillId="3" borderId="7" xfId="0" applyNumberFormat="1" applyFill="1" applyBorder="1" applyAlignment="1">
      <alignment horizontal="right" vertical="center"/>
    </xf>
    <xf numFmtId="177" fontId="0" fillId="3" borderId="8" xfId="0" applyNumberFormat="1" applyFill="1" applyBorder="1" applyAlignment="1">
      <alignment horizontal="right" vertical="center"/>
    </xf>
    <xf numFmtId="0" fontId="0" fillId="0" borderId="1" xfId="0" applyFill="1" applyBorder="1" applyAlignment="1">
      <alignment horizontal="right" vertical="center"/>
    </xf>
    <xf numFmtId="177" fontId="0" fillId="0" borderId="1" xfId="0" applyNumberFormat="1" applyFont="1" applyFill="1" applyBorder="1" applyAlignment="1">
      <alignment horizontal="right" vertical="center"/>
    </xf>
    <xf numFmtId="177" fontId="0" fillId="2" borderId="1" xfId="0" applyNumberFormat="1" applyFont="1" applyFill="1" applyBorder="1" applyAlignment="1">
      <alignment horizontal="right" vertical="center"/>
    </xf>
    <xf numFmtId="0" fontId="0" fillId="0" borderId="4" xfId="0" applyFill="1" applyBorder="1" applyAlignment="1">
      <alignment horizontal="right" vertical="center"/>
    </xf>
    <xf numFmtId="180" fontId="0" fillId="2" borderId="1" xfId="0" applyNumberFormat="1" applyFill="1" applyBorder="1" applyAlignment="1">
      <alignment horizontal="right" vertical="center"/>
    </xf>
    <xf numFmtId="180" fontId="0" fillId="2" borderId="1" xfId="0" applyNumberFormat="1" applyFont="1" applyFill="1" applyBorder="1" applyAlignment="1">
      <alignment horizontal="right" vertical="center"/>
    </xf>
    <xf numFmtId="177" fontId="1" fillId="0" borderId="1" xfId="0" applyNumberFormat="1" applyFont="1" applyFill="1" applyBorder="1" applyAlignment="1">
      <alignment horizontal="right" vertical="center"/>
    </xf>
    <xf numFmtId="177" fontId="1" fillId="0" borderId="4" xfId="0" applyNumberFormat="1" applyFont="1" applyFill="1" applyBorder="1" applyAlignment="1">
      <alignment horizontal="right" vertical="center"/>
    </xf>
    <xf numFmtId="176" fontId="0" fillId="0" borderId="1" xfId="0" applyNumberFormat="1" applyFill="1" applyBorder="1" applyAlignment="1">
      <alignment horizontal="right" vertical="center"/>
    </xf>
    <xf numFmtId="179" fontId="0" fillId="2" borderId="1" xfId="0" applyNumberFormat="1" applyFont="1" applyFill="1" applyBorder="1" applyAlignment="1">
      <alignment horizontal="right" vertical="center"/>
    </xf>
    <xf numFmtId="178" fontId="0" fillId="0" borderId="1" xfId="0" applyNumberFormat="1" applyFont="1" applyFill="1" applyBorder="1" applyAlignment="1">
      <alignment horizontal="right" vertical="center"/>
    </xf>
    <xf numFmtId="178" fontId="0" fillId="2" borderId="1" xfId="0" applyNumberFormat="1" applyFill="1" applyBorder="1" applyAlignment="1">
      <alignment horizontal="right" vertical="center"/>
    </xf>
    <xf numFmtId="179" fontId="0" fillId="2" borderId="1" xfId="0" applyNumberFormat="1" applyFill="1" applyBorder="1" applyAlignment="1">
      <alignment horizontal="right" vertical="center"/>
    </xf>
    <xf numFmtId="179" fontId="0" fillId="0" borderId="1" xfId="0" applyNumberFormat="1" applyFill="1" applyBorder="1" applyAlignment="1">
      <alignment horizontal="right" vertical="center"/>
    </xf>
    <xf numFmtId="180" fontId="0" fillId="2" borderId="3" xfId="0" applyNumberFormat="1" applyFont="1" applyFill="1" applyBorder="1" applyAlignment="1">
      <alignment horizontal="right" vertical="center"/>
    </xf>
    <xf numFmtId="177" fontId="0" fillId="0" borderId="2" xfId="0" applyNumberFormat="1" applyFill="1" applyBorder="1" applyAlignment="1">
      <alignment horizontal="right" vertical="center"/>
    </xf>
    <xf numFmtId="177" fontId="0" fillId="3" borderId="8" xfId="0" applyNumberFormat="1" applyFill="1" applyBorder="1" applyAlignment="1">
      <alignment horizontal="right" vertical="center" wrapText="1"/>
    </xf>
    <xf numFmtId="178" fontId="0" fillId="0" borderId="1" xfId="0" applyNumberFormat="1" applyFill="1" applyBorder="1" applyAlignment="1">
      <alignment horizontal="right" vertical="center"/>
    </xf>
    <xf numFmtId="177" fontId="0" fillId="0" borderId="2" xfId="0" applyNumberFormat="1" applyFont="1" applyFill="1" applyBorder="1" applyAlignment="1">
      <alignment horizontal="right" vertical="center"/>
    </xf>
    <xf numFmtId="177" fontId="0" fillId="2" borderId="2" xfId="0" applyNumberFormat="1" applyFill="1" applyBorder="1" applyAlignment="1">
      <alignment horizontal="right" vertical="center"/>
    </xf>
    <xf numFmtId="177" fontId="0" fillId="2" borderId="2" xfId="0" applyNumberFormat="1" applyFont="1" applyFill="1" applyBorder="1" applyAlignment="1">
      <alignment horizontal="right" vertical="center"/>
    </xf>
    <xf numFmtId="177" fontId="0" fillId="3" borderId="9" xfId="0" applyNumberFormat="1" applyFill="1" applyBorder="1" applyAlignment="1">
      <alignment horizontal="right" vertical="center"/>
    </xf>
    <xf numFmtId="177" fontId="0" fillId="0" borderId="1" xfId="0" applyNumberFormat="1" applyBorder="1" applyAlignment="1">
      <alignment horizontal="right" vertical="center"/>
    </xf>
    <xf numFmtId="177" fontId="6" fillId="0" borderId="1" xfId="0" applyNumberFormat="1" applyFont="1" applyFill="1" applyBorder="1" applyAlignment="1">
      <alignment horizontal="right" vertical="center"/>
    </xf>
    <xf numFmtId="177" fontId="0" fillId="0" borderId="2" xfId="0" applyNumberFormat="1" applyBorder="1" applyAlignment="1">
      <alignment horizontal="right" vertical="center"/>
    </xf>
    <xf numFmtId="177" fontId="6" fillId="0" borderId="2" xfId="0" applyNumberFormat="1" applyFont="1" applyFill="1" applyBorder="1" applyAlignment="1">
      <alignment horizontal="right" vertical="center"/>
    </xf>
    <xf numFmtId="0" fontId="0" fillId="0" borderId="2" xfId="0" applyFill="1" applyBorder="1" applyAlignment="1">
      <alignment horizontal="right" vertical="center"/>
    </xf>
    <xf numFmtId="177" fontId="0" fillId="3" borderId="3" xfId="0" applyNumberFormat="1" applyFill="1" applyBorder="1" applyAlignment="1">
      <alignment horizontal="right" vertical="center"/>
    </xf>
    <xf numFmtId="177" fontId="0" fillId="0" borderId="0" xfId="0" applyNumberFormat="1" applyBorder="1">
      <alignment vertical="center"/>
    </xf>
    <xf numFmtId="177" fontId="0" fillId="0" borderId="0" xfId="0" applyNumberFormat="1" applyFont="1" applyFill="1" applyBorder="1">
      <alignment vertical="center"/>
    </xf>
    <xf numFmtId="180" fontId="0" fillId="0" borderId="0" xfId="0" applyNumberFormat="1" applyFill="1" applyBorder="1">
      <alignment vertical="center"/>
    </xf>
    <xf numFmtId="180" fontId="0" fillId="0" borderId="0" xfId="0" applyNumberFormat="1" applyFont="1" applyFill="1" applyBorder="1">
      <alignment vertical="center"/>
    </xf>
    <xf numFmtId="177" fontId="0" fillId="4" borderId="10" xfId="0" applyNumberFormat="1" applyFill="1" applyBorder="1" applyAlignment="1">
      <alignment horizontal="right" vertical="center"/>
    </xf>
    <xf numFmtId="177" fontId="0" fillId="4" borderId="10" xfId="0" applyNumberFormat="1" applyFont="1" applyFill="1" applyBorder="1" applyAlignment="1">
      <alignment horizontal="right" vertical="center"/>
    </xf>
    <xf numFmtId="180" fontId="0" fillId="4" borderId="10" xfId="0" applyNumberFormat="1" applyFill="1" applyBorder="1" applyAlignment="1">
      <alignment horizontal="right" vertical="center"/>
    </xf>
    <xf numFmtId="180" fontId="0" fillId="4" borderId="10" xfId="0" applyNumberFormat="1" applyFont="1" applyFill="1" applyBorder="1" applyAlignment="1">
      <alignment horizontal="right" vertical="center"/>
    </xf>
    <xf numFmtId="177" fontId="0" fillId="4" borderId="11" xfId="0" applyNumberFormat="1" applyFill="1" applyBorder="1" applyAlignment="1">
      <alignment horizontal="right" vertical="center"/>
    </xf>
    <xf numFmtId="177" fontId="0" fillId="4" borderId="12" xfId="0" applyNumberFormat="1" applyFont="1" applyFill="1" applyBorder="1" applyAlignment="1">
      <alignment horizontal="right" vertical="center"/>
    </xf>
    <xf numFmtId="0" fontId="0" fillId="4" borderId="10" xfId="0" applyFill="1" applyBorder="1" applyAlignment="1">
      <alignment horizontal="right" vertical="center"/>
    </xf>
    <xf numFmtId="177" fontId="0" fillId="4" borderId="12" xfId="0" applyNumberFormat="1" applyFill="1" applyBorder="1" applyAlignment="1">
      <alignment horizontal="right" vertical="center"/>
    </xf>
    <xf numFmtId="0" fontId="0" fillId="4" borderId="12" xfId="0" applyFill="1" applyBorder="1" applyAlignment="1">
      <alignment horizontal="right" vertical="center"/>
    </xf>
    <xf numFmtId="177" fontId="0" fillId="4" borderId="13" xfId="0" applyNumberFormat="1" applyFill="1" applyBorder="1" applyAlignment="1">
      <alignment horizontal="right" vertical="center"/>
    </xf>
    <xf numFmtId="0" fontId="0" fillId="4" borderId="13" xfId="0" applyFill="1" applyBorder="1" applyAlignment="1">
      <alignment horizontal="right" vertical="center"/>
    </xf>
    <xf numFmtId="177" fontId="3" fillId="4" borderId="10" xfId="0" applyNumberFormat="1" applyFont="1" applyFill="1" applyBorder="1" applyAlignment="1">
      <alignment horizontal="right" vertical="center"/>
    </xf>
    <xf numFmtId="177" fontId="1" fillId="4" borderId="10" xfId="0" applyNumberFormat="1" applyFont="1" applyFill="1" applyBorder="1" applyAlignment="1">
      <alignment horizontal="right" vertical="center"/>
    </xf>
    <xf numFmtId="176" fontId="0" fillId="4" borderId="10" xfId="0" applyNumberFormat="1" applyFill="1" applyBorder="1" applyAlignment="1">
      <alignment horizontal="right" vertical="center"/>
    </xf>
    <xf numFmtId="177" fontId="0" fillId="4" borderId="11" xfId="0" applyNumberFormat="1" applyFill="1" applyBorder="1">
      <alignment vertical="center"/>
    </xf>
    <xf numFmtId="177" fontId="0" fillId="3" borderId="14" xfId="0" applyNumberFormat="1" applyFill="1" applyBorder="1" applyAlignment="1">
      <alignment horizontal="right" vertical="center"/>
    </xf>
    <xf numFmtId="0" fontId="0" fillId="0" borderId="2" xfId="0" applyFill="1" applyBorder="1" applyAlignment="1">
      <alignment vertical="center" wrapText="1"/>
    </xf>
    <xf numFmtId="0" fontId="0" fillId="0" borderId="16" xfId="0" applyBorder="1">
      <alignment vertical="center"/>
    </xf>
    <xf numFmtId="0" fontId="4" fillId="0" borderId="0" xfId="0" applyFont="1" applyBorder="1">
      <alignment vertical="center"/>
    </xf>
    <xf numFmtId="0" fontId="0" fillId="0" borderId="17" xfId="0" applyBorder="1">
      <alignment vertical="center"/>
    </xf>
    <xf numFmtId="0" fontId="0" fillId="0" borderId="9" xfId="0" applyBorder="1">
      <alignment vertical="center"/>
    </xf>
    <xf numFmtId="0" fontId="0" fillId="0" borderId="9" xfId="0" applyFill="1" applyBorder="1">
      <alignment vertical="center"/>
    </xf>
    <xf numFmtId="0" fontId="0" fillId="0" borderId="2" xfId="0" applyBorder="1" applyAlignment="1">
      <alignment vertical="center" wrapText="1"/>
    </xf>
    <xf numFmtId="0" fontId="0" fillId="0" borderId="18" xfId="0" applyFill="1" applyBorder="1" applyAlignment="1">
      <alignment vertical="center" wrapText="1"/>
    </xf>
    <xf numFmtId="0" fontId="0" fillId="0" borderId="15" xfId="0" applyFill="1" applyBorder="1" applyAlignment="1">
      <alignment vertical="center" wrapText="1"/>
    </xf>
    <xf numFmtId="0" fontId="0" fillId="3" borderId="19" xfId="0" applyFill="1" applyBorder="1" applyAlignment="1">
      <alignment vertical="center"/>
    </xf>
    <xf numFmtId="0" fontId="0" fillId="3" borderId="9" xfId="0" applyFill="1" applyBorder="1" applyAlignment="1">
      <alignment vertical="center" wrapText="1"/>
    </xf>
    <xf numFmtId="0" fontId="0" fillId="3" borderId="9" xfId="0" applyFill="1" applyBorder="1">
      <alignment vertical="center"/>
    </xf>
    <xf numFmtId="0" fontId="0" fillId="3" borderId="9" xfId="0" applyFill="1" applyBorder="1" applyAlignment="1">
      <alignment horizontal="left" vertical="center"/>
    </xf>
    <xf numFmtId="0" fontId="0" fillId="0" borderId="1" xfId="0" applyFill="1" applyBorder="1">
      <alignment vertical="center"/>
    </xf>
    <xf numFmtId="0" fontId="0" fillId="0" borderId="3" xfId="0" applyFill="1" applyBorder="1">
      <alignment vertical="center"/>
    </xf>
    <xf numFmtId="0" fontId="0" fillId="0" borderId="1" xfId="0" applyFill="1" applyBorder="1" applyAlignment="1">
      <alignment vertical="center" shrinkToFit="1"/>
    </xf>
    <xf numFmtId="0" fontId="0" fillId="3" borderId="8" xfId="0" applyFill="1" applyBorder="1" applyAlignment="1">
      <alignment vertical="center" wrapText="1"/>
    </xf>
    <xf numFmtId="177" fontId="0" fillId="3" borderId="20" xfId="0" applyNumberFormat="1" applyFill="1" applyBorder="1" applyAlignment="1">
      <alignment horizontal="right" vertical="center" wrapText="1"/>
    </xf>
    <xf numFmtId="177" fontId="0" fillId="4" borderId="21" xfId="0" applyNumberFormat="1" applyFill="1" applyBorder="1" applyAlignment="1">
      <alignment horizontal="right" vertical="center"/>
    </xf>
    <xf numFmtId="177" fontId="0" fillId="4" borderId="22" xfId="0" applyNumberFormat="1" applyFill="1" applyBorder="1" applyAlignment="1">
      <alignment horizontal="right" vertical="center"/>
    </xf>
    <xf numFmtId="177" fontId="0" fillId="4" borderId="22" xfId="0" applyNumberFormat="1" applyFill="1" applyBorder="1">
      <alignment vertical="center"/>
    </xf>
    <xf numFmtId="0" fontId="0" fillId="0" borderId="1" xfId="0" applyFill="1" applyBorder="1" applyAlignment="1">
      <alignment vertical="center"/>
    </xf>
    <xf numFmtId="0" fontId="0" fillId="3" borderId="8" xfId="0" applyFill="1" applyBorder="1" applyAlignment="1">
      <alignment horizontal="left" vertical="center"/>
    </xf>
    <xf numFmtId="0" fontId="0" fillId="0" borderId="1" xfId="0" applyFill="1" applyBorder="1" applyAlignment="1">
      <alignment horizontal="left" vertical="center"/>
    </xf>
    <xf numFmtId="0" fontId="0" fillId="0" borderId="23" xfId="0" applyFill="1" applyBorder="1" applyAlignment="1">
      <alignment horizontal="left" vertical="center"/>
    </xf>
    <xf numFmtId="0" fontId="0" fillId="0" borderId="24" xfId="0" applyFill="1" applyBorder="1" applyAlignment="1">
      <alignment horizontal="left" vertical="center"/>
    </xf>
    <xf numFmtId="0" fontId="0" fillId="3" borderId="8" xfId="0" applyFill="1" applyBorder="1" applyAlignment="1">
      <alignment horizontal="left" vertical="center" wrapText="1"/>
    </xf>
    <xf numFmtId="0" fontId="0" fillId="0" borderId="2" xfId="0" applyBorder="1" applyAlignment="1">
      <alignment horizontal="left" vertical="center"/>
    </xf>
    <xf numFmtId="0" fontId="0" fillId="0" borderId="25" xfId="0" applyFill="1" applyBorder="1">
      <alignment vertical="center"/>
    </xf>
    <xf numFmtId="0" fontId="0" fillId="0" borderId="25" xfId="0" applyBorder="1">
      <alignment vertical="center"/>
    </xf>
    <xf numFmtId="0" fontId="0" fillId="0" borderId="4" xfId="0" applyFill="1" applyBorder="1">
      <alignment vertical="center"/>
    </xf>
    <xf numFmtId="0" fontId="0" fillId="0" borderId="26" xfId="0" applyFill="1" applyBorder="1">
      <alignment vertical="center"/>
    </xf>
    <xf numFmtId="0" fontId="0" fillId="3" borderId="27" xfId="0" applyFill="1" applyBorder="1">
      <alignment vertical="center"/>
    </xf>
    <xf numFmtId="0" fontId="0" fillId="3" borderId="27" xfId="0" applyFill="1" applyBorder="1" applyAlignment="1">
      <alignment vertical="center" shrinkToFit="1"/>
    </xf>
    <xf numFmtId="0" fontId="0" fillId="3" borderId="9" xfId="0" applyFill="1" applyBorder="1" applyAlignment="1">
      <alignment vertical="center"/>
    </xf>
    <xf numFmtId="0" fontId="0" fillId="3" borderId="20" xfId="0" applyFill="1" applyBorder="1" applyAlignment="1">
      <alignment vertical="center"/>
    </xf>
    <xf numFmtId="0" fontId="0" fillId="3" borderId="28" xfId="0" applyFill="1" applyBorder="1">
      <alignment vertical="center"/>
    </xf>
    <xf numFmtId="0" fontId="0" fillId="3" borderId="29" xfId="0" applyFill="1" applyBorder="1" applyAlignment="1">
      <alignment vertical="center"/>
    </xf>
    <xf numFmtId="0" fontId="0" fillId="3" borderId="27" xfId="0" applyFill="1" applyBorder="1" applyAlignment="1">
      <alignment vertical="center"/>
    </xf>
    <xf numFmtId="0" fontId="0" fillId="3" borderId="30" xfId="0" applyFill="1" applyBorder="1">
      <alignment vertical="center"/>
    </xf>
    <xf numFmtId="0" fontId="0" fillId="3" borderId="31" xfId="0" applyFill="1" applyBorder="1">
      <alignment vertical="center"/>
    </xf>
    <xf numFmtId="0" fontId="0" fillId="3" borderId="32" xfId="0" applyFill="1" applyBorder="1">
      <alignment vertical="center"/>
    </xf>
    <xf numFmtId="0" fontId="0" fillId="3" borderId="5" xfId="0" applyFill="1" applyBorder="1" applyAlignment="1">
      <alignment horizontal="left" vertical="center"/>
    </xf>
    <xf numFmtId="0" fontId="0" fillId="3" borderId="5" xfId="0" applyFill="1" applyBorder="1">
      <alignment vertical="center"/>
    </xf>
    <xf numFmtId="177" fontId="0" fillId="0" borderId="1" xfId="0" applyNumberFormat="1" applyFill="1" applyBorder="1" applyAlignment="1">
      <alignment horizontal="right" vertical="center" wrapText="1"/>
    </xf>
    <xf numFmtId="0" fontId="0" fillId="0" borderId="33" xfId="0" applyFill="1" applyBorder="1" applyAlignment="1">
      <alignment horizontal="left" vertical="center"/>
    </xf>
    <xf numFmtId="0" fontId="0" fillId="0" borderId="34" xfId="0" applyFill="1" applyBorder="1">
      <alignment vertical="center"/>
    </xf>
    <xf numFmtId="177" fontId="0" fillId="4" borderId="13" xfId="0" applyNumberFormat="1" applyFont="1" applyFill="1" applyBorder="1" applyAlignment="1">
      <alignment horizontal="right" vertical="center"/>
    </xf>
    <xf numFmtId="180" fontId="0" fillId="4" borderId="13" xfId="0" applyNumberFormat="1" applyFont="1" applyFill="1" applyBorder="1" applyAlignment="1">
      <alignment horizontal="right" vertical="center"/>
    </xf>
    <xf numFmtId="0" fontId="0" fillId="0" borderId="2" xfId="0" applyFill="1" applyBorder="1">
      <alignment vertical="center"/>
    </xf>
    <xf numFmtId="177" fontId="0" fillId="0" borderId="34" xfId="0" applyNumberFormat="1" applyFill="1" applyBorder="1" applyAlignment="1">
      <alignment horizontal="right" vertical="center"/>
    </xf>
    <xf numFmtId="177" fontId="0" fillId="0" borderId="35" xfId="0" applyNumberFormat="1" applyFill="1" applyBorder="1" applyAlignment="1">
      <alignment horizontal="right" vertical="center"/>
    </xf>
    <xf numFmtId="180" fontId="0" fillId="0" borderId="35" xfId="0" applyNumberFormat="1" applyFont="1" applyFill="1" applyBorder="1" applyAlignment="1">
      <alignment horizontal="right" vertical="center"/>
    </xf>
    <xf numFmtId="177" fontId="0" fillId="3" borderId="36" xfId="0" applyNumberFormat="1" applyFill="1" applyBorder="1" applyAlignment="1">
      <alignment horizontal="right" vertical="center"/>
    </xf>
    <xf numFmtId="177" fontId="0" fillId="3" borderId="17" xfId="0" applyNumberFormat="1" applyFill="1" applyBorder="1" applyAlignment="1">
      <alignment horizontal="right" vertical="center"/>
    </xf>
    <xf numFmtId="177" fontId="0" fillId="4" borderId="37" xfId="0" applyNumberFormat="1" applyFont="1" applyFill="1" applyBorder="1" applyAlignment="1">
      <alignment horizontal="right" vertical="center"/>
    </xf>
    <xf numFmtId="180" fontId="0" fillId="4" borderId="37" xfId="0" applyNumberFormat="1" applyFont="1" applyFill="1" applyBorder="1" applyAlignment="1">
      <alignment horizontal="right" vertical="center"/>
    </xf>
    <xf numFmtId="177" fontId="0" fillId="4" borderId="37" xfId="0" applyNumberFormat="1" applyFill="1" applyBorder="1" applyAlignment="1">
      <alignment horizontal="right" vertical="center"/>
    </xf>
    <xf numFmtId="180" fontId="0" fillId="0" borderId="38" xfId="0" applyNumberFormat="1" applyFont="1" applyFill="1" applyBorder="1" applyAlignment="1">
      <alignment horizontal="right" vertical="center"/>
    </xf>
    <xf numFmtId="177" fontId="0" fillId="0" borderId="35" xfId="0" applyNumberFormat="1" applyFont="1" applyFill="1" applyBorder="1" applyAlignment="1">
      <alignment horizontal="right" vertical="center"/>
    </xf>
    <xf numFmtId="180" fontId="0" fillId="0" borderId="35" xfId="0" applyNumberFormat="1" applyFill="1" applyBorder="1" applyAlignment="1">
      <alignment horizontal="right" vertical="center"/>
    </xf>
    <xf numFmtId="179" fontId="0" fillId="0" borderId="35" xfId="0" applyNumberFormat="1" applyFill="1" applyBorder="1" applyAlignment="1">
      <alignment horizontal="right" vertical="center"/>
    </xf>
    <xf numFmtId="180" fontId="0" fillId="4" borderId="39" xfId="0" applyNumberFormat="1" applyFont="1" applyFill="1" applyBorder="1" applyAlignment="1">
      <alignment horizontal="right" vertical="center"/>
    </xf>
    <xf numFmtId="177" fontId="0" fillId="3" borderId="17" xfId="0" applyNumberFormat="1" applyFill="1" applyBorder="1" applyAlignment="1">
      <alignment horizontal="right" vertical="center" wrapText="1"/>
    </xf>
    <xf numFmtId="177" fontId="0" fillId="0" borderId="18" xfId="0" applyNumberFormat="1" applyFill="1" applyBorder="1" applyAlignment="1">
      <alignment horizontal="right" vertical="center"/>
    </xf>
    <xf numFmtId="0" fontId="0" fillId="0" borderId="35" xfId="0" applyFill="1" applyBorder="1" applyAlignment="1">
      <alignment horizontal="right" vertical="center"/>
    </xf>
    <xf numFmtId="0" fontId="0" fillId="0" borderId="18" xfId="0" applyFill="1" applyBorder="1" applyAlignment="1">
      <alignment horizontal="right" vertical="center"/>
    </xf>
    <xf numFmtId="177" fontId="0" fillId="0" borderId="18" xfId="0" applyNumberFormat="1" applyFill="1" applyBorder="1">
      <alignment vertical="center"/>
    </xf>
    <xf numFmtId="0" fontId="0" fillId="0" borderId="1" xfId="0" applyFill="1" applyBorder="1" applyAlignment="1">
      <alignment horizontal="left" vertical="center" shrinkToFit="1"/>
    </xf>
    <xf numFmtId="0" fontId="0" fillId="0" borderId="3" xfId="0" applyFill="1" applyBorder="1" applyAlignment="1">
      <alignment horizontal="left" vertical="center" shrinkToFit="1"/>
    </xf>
    <xf numFmtId="0" fontId="0" fillId="0" borderId="41" xfId="0" applyFill="1" applyBorder="1" applyAlignment="1">
      <alignment horizontal="left" vertical="center" shrinkToFit="1"/>
    </xf>
    <xf numFmtId="0" fontId="0" fillId="0" borderId="33" xfId="0" applyFill="1" applyBorder="1" applyAlignment="1">
      <alignment horizontal="left" vertical="center" shrinkToFit="1"/>
    </xf>
    <xf numFmtId="3" fontId="0" fillId="0" borderId="34" xfId="0" applyNumberFormat="1" applyFont="1" applyFill="1" applyBorder="1">
      <alignment vertical="center"/>
    </xf>
    <xf numFmtId="180" fontId="0" fillId="0" borderId="40" xfId="0" applyNumberFormat="1" applyFont="1" applyFill="1" applyBorder="1" applyAlignment="1">
      <alignment horizontal="right" vertical="center"/>
    </xf>
    <xf numFmtId="0" fontId="0" fillId="0" borderId="9" xfId="0" applyFill="1" applyBorder="1" applyAlignment="1">
      <alignment vertical="center"/>
    </xf>
    <xf numFmtId="0" fontId="0" fillId="0" borderId="46" xfId="0" applyFill="1" applyBorder="1" applyAlignment="1">
      <alignment vertical="center"/>
    </xf>
    <xf numFmtId="0" fontId="0" fillId="0" borderId="47" xfId="0" applyFill="1" applyBorder="1">
      <alignment vertical="center"/>
    </xf>
    <xf numFmtId="0" fontId="0" fillId="0" borderId="42" xfId="0" applyFill="1" applyBorder="1" applyAlignment="1">
      <alignment vertical="center"/>
    </xf>
    <xf numFmtId="3" fontId="0" fillId="0" borderId="40" xfId="0" applyNumberFormat="1" applyFont="1" applyFill="1" applyBorder="1">
      <alignment vertical="center"/>
    </xf>
    <xf numFmtId="0" fontId="0" fillId="0" borderId="49" xfId="0" applyFill="1" applyBorder="1" applyAlignment="1">
      <alignment vertical="center"/>
    </xf>
    <xf numFmtId="177" fontId="0" fillId="0" borderId="35" xfId="0" applyNumberFormat="1" applyBorder="1" applyAlignment="1">
      <alignment horizontal="right" vertical="center"/>
    </xf>
    <xf numFmtId="177" fontId="0" fillId="0" borderId="35" xfId="0" applyNumberFormat="1" applyBorder="1" applyAlignment="1">
      <alignment horizontal="right" vertical="center" wrapText="1"/>
    </xf>
    <xf numFmtId="179" fontId="0" fillId="0" borderId="35" xfId="0" applyNumberFormat="1" applyBorder="1" applyAlignment="1">
      <alignment horizontal="right" vertical="center"/>
    </xf>
    <xf numFmtId="180" fontId="0" fillId="0" borderId="1" xfId="0" applyNumberFormat="1" applyBorder="1" applyAlignment="1">
      <alignment horizontal="right" vertical="center"/>
    </xf>
    <xf numFmtId="179" fontId="0" fillId="0" borderId="1" xfId="0" applyNumberFormat="1" applyBorder="1" applyAlignment="1">
      <alignment horizontal="right" vertical="center"/>
    </xf>
    <xf numFmtId="180" fontId="0" fillId="0" borderId="3" xfId="0" applyNumberFormat="1" applyBorder="1" applyAlignment="1">
      <alignment horizontal="right" vertical="center"/>
    </xf>
    <xf numFmtId="177" fontId="0" fillId="0" borderId="38" xfId="0" applyNumberFormat="1" applyBorder="1" applyAlignment="1">
      <alignment horizontal="right" vertical="center"/>
    </xf>
    <xf numFmtId="177" fontId="0" fillId="0" borderId="40" xfId="0" applyNumberFormat="1" applyBorder="1" applyAlignment="1">
      <alignment horizontal="right" vertical="center"/>
    </xf>
    <xf numFmtId="180" fontId="0" fillId="0" borderId="26" xfId="0" applyNumberFormat="1" applyBorder="1" applyAlignment="1">
      <alignment horizontal="right" vertical="center"/>
    </xf>
    <xf numFmtId="0" fontId="0" fillId="0" borderId="23" xfId="0" applyFill="1" applyBorder="1" applyAlignment="1">
      <alignment horizontal="left" vertical="center" shrinkToFit="1"/>
    </xf>
    <xf numFmtId="177" fontId="0" fillId="0" borderId="48" xfId="0" applyNumberFormat="1" applyBorder="1" applyAlignment="1">
      <alignment horizontal="right" vertical="center"/>
    </xf>
    <xf numFmtId="180" fontId="0" fillId="0" borderId="4" xfId="0" applyNumberFormat="1" applyBorder="1" applyAlignment="1">
      <alignment horizontal="right" vertical="center"/>
    </xf>
    <xf numFmtId="0" fontId="7" fillId="0" borderId="1" xfId="0" applyFont="1" applyFill="1" applyBorder="1" applyAlignment="1">
      <alignment vertical="center"/>
    </xf>
    <xf numFmtId="177" fontId="0" fillId="0" borderId="35" xfId="0" applyNumberFormat="1" applyFont="1" applyFill="1" applyBorder="1" applyAlignment="1">
      <alignment horizontal="right" vertical="center" wrapText="1"/>
    </xf>
    <xf numFmtId="0" fontId="0" fillId="0" borderId="50" xfId="0" applyFill="1" applyBorder="1">
      <alignment vertical="center"/>
    </xf>
    <xf numFmtId="177" fontId="0" fillId="4" borderId="51" xfId="0" applyNumberFormat="1" applyFill="1" applyBorder="1" applyAlignment="1">
      <alignment horizontal="right" vertical="center"/>
    </xf>
    <xf numFmtId="177" fontId="0" fillId="2" borderId="4" xfId="0" applyNumberFormat="1" applyFill="1" applyBorder="1" applyAlignment="1">
      <alignment horizontal="right" vertical="center"/>
    </xf>
    <xf numFmtId="177" fontId="0" fillId="2" borderId="4" xfId="0" applyNumberFormat="1" applyFont="1" applyFill="1" applyBorder="1" applyAlignment="1">
      <alignment horizontal="right" vertical="center"/>
    </xf>
    <xf numFmtId="177" fontId="0" fillId="0" borderId="48" xfId="0" applyNumberFormat="1" applyFill="1" applyBorder="1" applyAlignment="1">
      <alignment horizontal="right" vertical="center"/>
    </xf>
    <xf numFmtId="0" fontId="0" fillId="0" borderId="35" xfId="0" applyFill="1" applyBorder="1" applyAlignment="1">
      <alignment horizontal="center" vertical="center"/>
    </xf>
    <xf numFmtId="0" fontId="0" fillId="0" borderId="16" xfId="0" applyFill="1" applyBorder="1" applyAlignment="1">
      <alignment horizontal="center" vertical="center"/>
    </xf>
    <xf numFmtId="0" fontId="0" fillId="0" borderId="23" xfId="0" applyFill="1" applyBorder="1" applyAlignment="1">
      <alignment horizontal="center" vertical="center"/>
    </xf>
    <xf numFmtId="0" fontId="0" fillId="0" borderId="4" xfId="0" applyFill="1" applyBorder="1" applyAlignment="1">
      <alignment vertical="center" wrapText="1"/>
    </xf>
    <xf numFmtId="0" fontId="0" fillId="0" borderId="26" xfId="0" applyFill="1" applyBorder="1" applyAlignment="1">
      <alignment vertical="center" wrapText="1"/>
    </xf>
    <xf numFmtId="0" fontId="0" fillId="0" borderId="43" xfId="0" applyBorder="1" applyAlignment="1">
      <alignment horizontal="center" vertical="center"/>
    </xf>
    <xf numFmtId="0" fontId="0" fillId="0" borderId="34" xfId="0" applyBorder="1" applyAlignment="1">
      <alignment horizontal="center" vertical="center"/>
    </xf>
    <xf numFmtId="0" fontId="0" fillId="0" borderId="26" xfId="0" applyBorder="1" applyAlignment="1">
      <alignment horizontal="center" vertical="center"/>
    </xf>
    <xf numFmtId="0" fontId="0" fillId="0" borderId="5" xfId="0" applyBorder="1" applyAlignment="1">
      <alignment horizontal="center" vertical="center"/>
    </xf>
    <xf numFmtId="0" fontId="0" fillId="0" borderId="44" xfId="0" applyBorder="1" applyAlignment="1">
      <alignment horizontal="center" vertical="center"/>
    </xf>
    <xf numFmtId="0" fontId="0" fillId="0" borderId="27" xfId="0" applyBorder="1" applyAlignment="1">
      <alignment horizontal="center" vertical="center"/>
    </xf>
    <xf numFmtId="0" fontId="0" fillId="0" borderId="33" xfId="0" applyBorder="1" applyAlignment="1">
      <alignment horizontal="center" vertical="center"/>
    </xf>
    <xf numFmtId="0" fontId="0" fillId="0" borderId="28" xfId="0" applyBorder="1" applyAlignment="1">
      <alignment horizontal="center" vertical="center"/>
    </xf>
    <xf numFmtId="0" fontId="0" fillId="0" borderId="45" xfId="0" applyBorder="1" applyAlignment="1">
      <alignment horizontal="center" vertical="center"/>
    </xf>
    <xf numFmtId="0" fontId="0" fillId="0" borderId="35" xfId="0" applyBorder="1" applyAlignment="1">
      <alignment horizontal="center" vertical="center"/>
    </xf>
    <xf numFmtId="0" fontId="0" fillId="0" borderId="16" xfId="0" applyBorder="1" applyAlignment="1">
      <alignment horizontal="center" vertical="center"/>
    </xf>
    <xf numFmtId="0" fontId="0" fillId="0" borderId="4" xfId="0" applyBorder="1" applyAlignment="1">
      <alignment horizontal="left" vertical="center"/>
    </xf>
    <xf numFmtId="0" fontId="0" fillId="0" borderId="26" xfId="0" applyBorder="1" applyAlignment="1">
      <alignment horizontal="left" vertical="center"/>
    </xf>
    <xf numFmtId="0" fontId="0" fillId="0" borderId="38" xfId="0" applyFill="1" applyBorder="1" applyAlignment="1">
      <alignment horizontal="center" vertical="center"/>
    </xf>
    <xf numFmtId="0" fontId="0" fillId="0" borderId="4" xfId="0" applyBorder="1" applyAlignment="1">
      <alignment vertical="center"/>
    </xf>
    <xf numFmtId="0" fontId="0" fillId="0" borderId="26" xfId="0" applyBorder="1" applyAlignment="1">
      <alignment vertical="center"/>
    </xf>
    <xf numFmtId="0" fontId="0" fillId="0" borderId="4" xfId="0" applyFill="1" applyBorder="1" applyAlignment="1">
      <alignment horizontal="center" vertical="center"/>
    </xf>
    <xf numFmtId="0" fontId="0" fillId="0" borderId="26" xfId="0" applyFill="1" applyBorder="1" applyAlignment="1">
      <alignment horizontal="center" vertical="center"/>
    </xf>
    <xf numFmtId="3" fontId="0" fillId="0" borderId="0" xfId="0" applyNumberForma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75"/>
  <sheetViews>
    <sheetView tabSelected="1" view="pageBreakPreview" topLeftCell="E1" zoomScale="64" zoomScaleNormal="100" zoomScaleSheetLayoutView="64" workbookViewId="0">
      <selection activeCell="AC8" sqref="AC8"/>
    </sheetView>
  </sheetViews>
  <sheetFormatPr defaultRowHeight="13.2" x14ac:dyDescent="0.2"/>
  <cols>
    <col min="1" max="1" width="3" customWidth="1"/>
    <col min="2" max="2" width="54.88671875" customWidth="1"/>
    <col min="3" max="3" width="17.109375" customWidth="1"/>
    <col min="4" max="11" width="9.21875" customWidth="1"/>
    <col min="12" max="25" width="9.109375" style="2" customWidth="1"/>
    <col min="26" max="31" width="9" customWidth="1"/>
  </cols>
  <sheetData>
    <row r="1" spans="1:41" ht="19.8" thickBot="1" x14ac:dyDescent="0.25">
      <c r="A1" s="71" t="s">
        <v>5</v>
      </c>
      <c r="B1" s="71"/>
      <c r="C1" s="71"/>
      <c r="D1" s="5"/>
      <c r="E1" s="5"/>
      <c r="F1" s="5"/>
      <c r="G1" s="5"/>
      <c r="H1" s="5"/>
      <c r="I1" s="5"/>
      <c r="J1" s="5"/>
      <c r="K1" s="5"/>
      <c r="L1" s="6"/>
      <c r="M1" s="6"/>
      <c r="N1" s="6"/>
      <c r="O1" s="6"/>
      <c r="P1" s="145"/>
      <c r="Q1" s="6"/>
      <c r="R1" s="6"/>
      <c r="S1" s="6"/>
      <c r="T1" s="145"/>
      <c r="U1" s="6"/>
      <c r="V1" s="6"/>
      <c r="W1" s="6"/>
      <c r="X1" s="6"/>
      <c r="Y1" s="6"/>
    </row>
    <row r="2" spans="1:41" x14ac:dyDescent="0.2">
      <c r="A2" s="176" t="s">
        <v>0</v>
      </c>
      <c r="B2" s="177"/>
      <c r="C2" s="173" t="s">
        <v>60</v>
      </c>
      <c r="D2" s="72"/>
      <c r="E2" s="73"/>
      <c r="F2" s="73"/>
      <c r="G2" s="73"/>
      <c r="H2" s="73"/>
      <c r="I2" s="73"/>
      <c r="J2" s="73"/>
      <c r="K2" s="73"/>
      <c r="L2" s="74"/>
      <c r="M2" s="74"/>
      <c r="N2" s="74"/>
      <c r="O2" s="74"/>
      <c r="P2" s="143"/>
      <c r="Q2" s="143"/>
      <c r="R2" s="143"/>
      <c r="S2" s="143"/>
      <c r="T2" s="144"/>
      <c r="U2" s="143"/>
      <c r="V2" s="143"/>
      <c r="W2" s="143"/>
      <c r="X2" s="143"/>
      <c r="Y2" s="148"/>
      <c r="Z2" s="148"/>
      <c r="AA2" s="148"/>
      <c r="AB2" s="148"/>
      <c r="AC2" s="148"/>
      <c r="AD2" s="148"/>
      <c r="AE2" s="146"/>
    </row>
    <row r="3" spans="1:41" ht="13.5" customHeight="1" x14ac:dyDescent="0.2">
      <c r="A3" s="178"/>
      <c r="B3" s="179"/>
      <c r="C3" s="174"/>
      <c r="D3" s="182" t="s">
        <v>16</v>
      </c>
      <c r="E3" s="183"/>
      <c r="F3" s="182" t="s">
        <v>6</v>
      </c>
      <c r="G3" s="183"/>
      <c r="H3" s="182" t="s">
        <v>18</v>
      </c>
      <c r="I3" s="183"/>
      <c r="J3" s="168" t="s">
        <v>19</v>
      </c>
      <c r="K3" s="169"/>
      <c r="L3" s="168" t="s">
        <v>47</v>
      </c>
      <c r="M3" s="169"/>
      <c r="N3" s="168" t="s">
        <v>48</v>
      </c>
      <c r="O3" s="169"/>
      <c r="P3" s="186" t="s">
        <v>49</v>
      </c>
      <c r="Q3" s="169"/>
      <c r="R3" s="168" t="s">
        <v>50</v>
      </c>
      <c r="S3" s="169"/>
      <c r="T3" s="186" t="s">
        <v>99</v>
      </c>
      <c r="U3" s="170"/>
      <c r="V3" s="168" t="s">
        <v>104</v>
      </c>
      <c r="W3" s="170"/>
      <c r="X3" s="168" t="s">
        <v>105</v>
      </c>
      <c r="Y3" s="169"/>
      <c r="Z3" s="168" t="s">
        <v>111</v>
      </c>
      <c r="AA3" s="169"/>
      <c r="AB3" s="168" t="s">
        <v>112</v>
      </c>
      <c r="AC3" s="169"/>
      <c r="AD3" s="168" t="s">
        <v>113</v>
      </c>
      <c r="AE3" s="169"/>
    </row>
    <row r="4" spans="1:41" ht="53.4" thickBot="1" x14ac:dyDescent="0.25">
      <c r="A4" s="180"/>
      <c r="B4" s="181"/>
      <c r="C4" s="175"/>
      <c r="D4" s="75" t="s">
        <v>1</v>
      </c>
      <c r="E4" s="75" t="s">
        <v>2</v>
      </c>
      <c r="F4" s="75" t="s">
        <v>1</v>
      </c>
      <c r="G4" s="75" t="s">
        <v>2</v>
      </c>
      <c r="H4" s="75" t="s">
        <v>1</v>
      </c>
      <c r="I4" s="75" t="s">
        <v>2</v>
      </c>
      <c r="J4" s="69" t="s">
        <v>1</v>
      </c>
      <c r="K4" s="69" t="s">
        <v>2</v>
      </c>
      <c r="L4" s="69" t="s">
        <v>1</v>
      </c>
      <c r="M4" s="69" t="s">
        <v>2</v>
      </c>
      <c r="N4" s="69" t="s">
        <v>1</v>
      </c>
      <c r="O4" s="69" t="s">
        <v>2</v>
      </c>
      <c r="P4" s="69" t="s">
        <v>1</v>
      </c>
      <c r="Q4" s="69" t="s">
        <v>2</v>
      </c>
      <c r="R4" s="69" t="s">
        <v>1</v>
      </c>
      <c r="S4" s="69" t="s">
        <v>2</v>
      </c>
      <c r="T4" s="69" t="s">
        <v>1</v>
      </c>
      <c r="U4" s="76" t="s">
        <v>94</v>
      </c>
      <c r="V4" s="69" t="s">
        <v>1</v>
      </c>
      <c r="W4" s="76" t="s">
        <v>94</v>
      </c>
      <c r="X4" s="69" t="s">
        <v>1</v>
      </c>
      <c r="Y4" s="76" t="s">
        <v>94</v>
      </c>
      <c r="Z4" s="69" t="s">
        <v>1</v>
      </c>
      <c r="AA4" s="76" t="s">
        <v>94</v>
      </c>
      <c r="AB4" s="69" t="s">
        <v>1</v>
      </c>
      <c r="AC4" s="76" t="s">
        <v>94</v>
      </c>
      <c r="AD4" s="69" t="s">
        <v>1</v>
      </c>
      <c r="AE4" s="77" t="s">
        <v>94</v>
      </c>
    </row>
    <row r="5" spans="1:41" ht="30.75" customHeight="1" thickBot="1" x14ac:dyDescent="0.25">
      <c r="A5" s="17" t="s">
        <v>54</v>
      </c>
      <c r="B5" s="78"/>
      <c r="C5" s="106"/>
      <c r="D5" s="19">
        <f t="shared" ref="D5:S5" si="0">D6+D54+D57+D60+D63+D66</f>
        <v>0</v>
      </c>
      <c r="E5" s="19">
        <f t="shared" si="0"/>
        <v>4</v>
      </c>
      <c r="F5" s="19">
        <f t="shared" si="0"/>
        <v>62968</v>
      </c>
      <c r="G5" s="19">
        <f t="shared" si="0"/>
        <v>5416</v>
      </c>
      <c r="H5" s="19">
        <f t="shared" si="0"/>
        <v>74963</v>
      </c>
      <c r="I5" s="19">
        <f t="shared" si="0"/>
        <v>9692</v>
      </c>
      <c r="J5" s="19">
        <f t="shared" si="0"/>
        <v>73754</v>
      </c>
      <c r="K5" s="19">
        <f t="shared" si="0"/>
        <v>15428</v>
      </c>
      <c r="L5" s="19">
        <f t="shared" si="0"/>
        <v>86684</v>
      </c>
      <c r="M5" s="19">
        <f t="shared" si="0"/>
        <v>21441</v>
      </c>
      <c r="N5" s="19">
        <f t="shared" si="0"/>
        <v>82011</v>
      </c>
      <c r="O5" s="19">
        <f t="shared" si="0"/>
        <v>24057</v>
      </c>
      <c r="P5" s="19">
        <f t="shared" si="0"/>
        <v>88906</v>
      </c>
      <c r="Q5" s="19">
        <f t="shared" si="0"/>
        <v>30186</v>
      </c>
      <c r="R5" s="19">
        <f t="shared" si="0"/>
        <v>78553</v>
      </c>
      <c r="S5" s="122">
        <f t="shared" si="0"/>
        <v>27569</v>
      </c>
      <c r="T5" s="19">
        <v>72850</v>
      </c>
      <c r="U5" s="122">
        <v>36714</v>
      </c>
      <c r="V5" s="19">
        <f>SUM(V12:V53)+V54+V57+V60+V63+V66</f>
        <v>65509</v>
      </c>
      <c r="W5" s="122">
        <f>SUM(W12:W53)+W54+W57+W60+W63+W66</f>
        <v>39054</v>
      </c>
      <c r="X5" s="122">
        <f>SUM(X12:X53)+X54+X57+X60+X63+X66</f>
        <v>72231</v>
      </c>
      <c r="Y5" s="122">
        <f>SUM(Y12:Y53)+Y54+Y57+Y60+Y63+Y66</f>
        <v>39482</v>
      </c>
      <c r="Z5" s="19">
        <f t="shared" ref="Z5:AE5" si="1">SUM(Z12:Z53)+Z54+Z57+Z60+Z63+Z66</f>
        <v>59386</v>
      </c>
      <c r="AA5" s="122">
        <f t="shared" si="1"/>
        <v>41982</v>
      </c>
      <c r="AB5" s="122">
        <f t="shared" si="1"/>
        <v>95193</v>
      </c>
      <c r="AC5" s="122">
        <f t="shared" si="1"/>
        <v>46153</v>
      </c>
      <c r="AD5" s="122">
        <f t="shared" si="1"/>
        <v>104280</v>
      </c>
      <c r="AE5" s="68">
        <f t="shared" si="1"/>
        <v>59970</v>
      </c>
    </row>
    <row r="6" spans="1:41" ht="24" customHeight="1" x14ac:dyDescent="0.2">
      <c r="A6" s="14" t="s">
        <v>45</v>
      </c>
      <c r="B6" s="103"/>
      <c r="C6" s="104"/>
      <c r="D6" s="20"/>
      <c r="E6" s="20">
        <f t="shared" ref="E6:S6" si="2">SUM(E7:E50)</f>
        <v>4</v>
      </c>
      <c r="F6" s="20">
        <f t="shared" si="2"/>
        <v>17315</v>
      </c>
      <c r="G6" s="20">
        <f t="shared" si="2"/>
        <v>152</v>
      </c>
      <c r="H6" s="20">
        <f t="shared" si="2"/>
        <v>18202</v>
      </c>
      <c r="I6" s="20">
        <f t="shared" si="2"/>
        <v>265</v>
      </c>
      <c r="J6" s="20">
        <f t="shared" si="2"/>
        <v>22203</v>
      </c>
      <c r="K6" s="20">
        <f t="shared" si="2"/>
        <v>556</v>
      </c>
      <c r="L6" s="20">
        <f t="shared" si="2"/>
        <v>34128</v>
      </c>
      <c r="M6" s="20">
        <f t="shared" si="2"/>
        <v>1848</v>
      </c>
      <c r="N6" s="20">
        <f t="shared" si="2"/>
        <v>31461</v>
      </c>
      <c r="O6" s="20">
        <f t="shared" si="2"/>
        <v>2578</v>
      </c>
      <c r="P6" s="20">
        <f t="shared" si="2"/>
        <v>40095</v>
      </c>
      <c r="Q6" s="20">
        <f t="shared" si="2"/>
        <v>7433</v>
      </c>
      <c r="R6" s="20">
        <f t="shared" si="2"/>
        <v>30534</v>
      </c>
      <c r="S6" s="123">
        <f t="shared" si="2"/>
        <v>3516</v>
      </c>
      <c r="T6" s="20">
        <v>28502</v>
      </c>
      <c r="U6" s="123">
        <v>4323</v>
      </c>
      <c r="V6" s="20">
        <f>SUM(V12:V53)</f>
        <v>20108</v>
      </c>
      <c r="W6" s="123">
        <f>SUM(W12:W53)</f>
        <v>4340</v>
      </c>
      <c r="X6" s="123">
        <f>SUM(X12:X53)</f>
        <v>21709</v>
      </c>
      <c r="Y6" s="123">
        <f>SUM(Y12:Y53)</f>
        <v>4287</v>
      </c>
      <c r="Z6" s="20">
        <f>SUM(Z12:Z53)+Z69</f>
        <v>15909</v>
      </c>
      <c r="AA6" s="123">
        <f t="shared" ref="AA6:AE6" si="3">SUM(AA12:AA53)</f>
        <v>5376</v>
      </c>
      <c r="AB6" s="20">
        <f>SUM(AB12:AB53)+AB69</f>
        <v>19966</v>
      </c>
      <c r="AC6" s="123">
        <f t="shared" si="3"/>
        <v>7272</v>
      </c>
      <c r="AD6" s="20">
        <f>SUM(AD12:AD53)+AD69</f>
        <v>20804</v>
      </c>
      <c r="AE6" s="123">
        <f t="shared" si="3"/>
        <v>11794</v>
      </c>
    </row>
    <row r="7" spans="1:41" ht="27" customHeight="1" x14ac:dyDescent="0.2">
      <c r="A7" s="101"/>
      <c r="B7" s="82" t="s">
        <v>58</v>
      </c>
      <c r="C7" s="92" t="s">
        <v>61</v>
      </c>
      <c r="D7" s="53"/>
      <c r="E7" s="59"/>
      <c r="F7" s="53"/>
      <c r="G7" s="59"/>
      <c r="H7" s="53"/>
      <c r="I7" s="53"/>
      <c r="J7" s="8">
        <v>180</v>
      </c>
      <c r="K7" s="8">
        <v>5</v>
      </c>
      <c r="L7" s="8">
        <v>0</v>
      </c>
      <c r="M7" s="22">
        <v>0</v>
      </c>
      <c r="N7" s="53"/>
      <c r="O7" s="54"/>
      <c r="P7" s="53"/>
      <c r="Q7" s="54"/>
      <c r="R7" s="53"/>
      <c r="S7" s="124"/>
      <c r="T7" s="53"/>
      <c r="U7" s="124"/>
      <c r="V7" s="53"/>
      <c r="W7" s="124"/>
      <c r="X7" s="53"/>
      <c r="Y7" s="124"/>
      <c r="Z7" s="124"/>
      <c r="AA7" s="124"/>
      <c r="AB7" s="124"/>
      <c r="AC7" s="124"/>
      <c r="AD7" s="124"/>
      <c r="AE7" s="124"/>
    </row>
    <row r="8" spans="1:41" ht="27" customHeight="1" x14ac:dyDescent="0.2">
      <c r="A8" s="101"/>
      <c r="B8" s="82" t="s">
        <v>59</v>
      </c>
      <c r="C8" s="92" t="s">
        <v>62</v>
      </c>
      <c r="D8" s="53"/>
      <c r="E8" s="59"/>
      <c r="F8" s="53"/>
      <c r="G8" s="59"/>
      <c r="H8" s="53"/>
      <c r="I8" s="53"/>
      <c r="J8" s="8">
        <v>2340</v>
      </c>
      <c r="K8" s="22">
        <v>7</v>
      </c>
      <c r="L8" s="8">
        <v>2340</v>
      </c>
      <c r="M8" s="22">
        <v>2</v>
      </c>
      <c r="N8" s="53"/>
      <c r="O8" s="54"/>
      <c r="P8" s="55"/>
      <c r="Q8" s="56"/>
      <c r="R8" s="53"/>
      <c r="S8" s="125"/>
      <c r="T8" s="53"/>
      <c r="U8" s="125"/>
      <c r="V8" s="53"/>
      <c r="W8" s="125"/>
      <c r="X8" s="53"/>
      <c r="Y8" s="125"/>
      <c r="Z8" s="125"/>
      <c r="AA8" s="125"/>
      <c r="AB8" s="125"/>
      <c r="AC8" s="125"/>
      <c r="AD8" s="125"/>
      <c r="AE8" s="125"/>
      <c r="AG8" s="3"/>
      <c r="AH8" s="3"/>
      <c r="AI8" s="3"/>
      <c r="AJ8" s="3"/>
      <c r="AK8" s="3"/>
      <c r="AL8" s="3"/>
      <c r="AM8" s="3"/>
      <c r="AN8" s="3"/>
      <c r="AO8" s="2"/>
    </row>
    <row r="9" spans="1:41" ht="27" customHeight="1" x14ac:dyDescent="0.2">
      <c r="A9" s="101"/>
      <c r="B9" s="82" t="s">
        <v>57</v>
      </c>
      <c r="C9" s="92" t="s">
        <v>61</v>
      </c>
      <c r="D9" s="53"/>
      <c r="E9" s="59"/>
      <c r="F9" s="53"/>
      <c r="G9" s="59"/>
      <c r="H9" s="53"/>
      <c r="I9" s="53"/>
      <c r="J9" s="53"/>
      <c r="K9" s="53"/>
      <c r="L9" s="8">
        <v>44</v>
      </c>
      <c r="M9" s="22">
        <v>1</v>
      </c>
      <c r="N9" s="8">
        <v>52</v>
      </c>
      <c r="O9" s="22">
        <v>0</v>
      </c>
      <c r="P9" s="53"/>
      <c r="Q9" s="54"/>
      <c r="R9" s="53"/>
      <c r="S9" s="124"/>
      <c r="T9" s="53"/>
      <c r="U9" s="124"/>
      <c r="V9" s="53"/>
      <c r="W9" s="124"/>
      <c r="X9" s="53"/>
      <c r="Y9" s="124"/>
      <c r="Z9" s="124"/>
      <c r="AA9" s="124"/>
      <c r="AB9" s="124"/>
      <c r="AC9" s="124"/>
      <c r="AD9" s="124"/>
      <c r="AE9" s="124"/>
    </row>
    <row r="10" spans="1:41" ht="27" customHeight="1" x14ac:dyDescent="0.2">
      <c r="A10" s="101"/>
      <c r="B10" s="82" t="s">
        <v>56</v>
      </c>
      <c r="C10" s="92" t="s">
        <v>62</v>
      </c>
      <c r="D10" s="53"/>
      <c r="E10" s="59"/>
      <c r="F10" s="53"/>
      <c r="G10" s="59"/>
      <c r="H10" s="53"/>
      <c r="I10" s="53"/>
      <c r="J10" s="53"/>
      <c r="K10" s="65"/>
      <c r="L10" s="53"/>
      <c r="M10" s="54"/>
      <c r="N10" s="66"/>
      <c r="O10" s="66"/>
      <c r="P10" s="9">
        <v>161</v>
      </c>
      <c r="Q10" s="33">
        <v>0</v>
      </c>
      <c r="R10" s="53"/>
      <c r="S10" s="126"/>
      <c r="T10" s="53"/>
      <c r="U10" s="126"/>
      <c r="V10" s="53"/>
      <c r="W10" s="126"/>
      <c r="X10" s="53"/>
      <c r="Y10" s="126"/>
      <c r="Z10" s="126"/>
      <c r="AA10" s="126"/>
      <c r="AB10" s="126"/>
      <c r="AC10" s="126"/>
      <c r="AD10" s="126"/>
      <c r="AE10" s="126"/>
      <c r="AF10" s="3"/>
      <c r="AG10" s="3"/>
      <c r="AH10" s="3"/>
      <c r="AI10" s="3"/>
      <c r="AJ10" s="3"/>
      <c r="AK10" s="3"/>
      <c r="AL10" s="3"/>
      <c r="AM10" s="3"/>
      <c r="AN10" s="3"/>
      <c r="AO10" s="2"/>
    </row>
    <row r="11" spans="1:41" ht="27" customHeight="1" x14ac:dyDescent="0.2">
      <c r="A11" s="101"/>
      <c r="B11" s="83" t="s">
        <v>39</v>
      </c>
      <c r="C11" s="138" t="s">
        <v>63</v>
      </c>
      <c r="D11" s="60"/>
      <c r="E11" s="61"/>
      <c r="F11" s="60"/>
      <c r="G11" s="61"/>
      <c r="H11" s="60"/>
      <c r="I11" s="60"/>
      <c r="J11" s="60"/>
      <c r="K11" s="60"/>
      <c r="L11" s="60"/>
      <c r="M11" s="58"/>
      <c r="N11" s="60"/>
      <c r="O11" s="58"/>
      <c r="P11" s="10">
        <v>68</v>
      </c>
      <c r="Q11" s="35">
        <v>6</v>
      </c>
      <c r="R11" s="8">
        <v>82</v>
      </c>
      <c r="S11" s="127">
        <v>9</v>
      </c>
      <c r="T11" s="53"/>
      <c r="U11" s="125"/>
      <c r="V11" s="53"/>
      <c r="W11" s="125"/>
      <c r="X11" s="53"/>
      <c r="Y11" s="125"/>
      <c r="Z11" s="125"/>
      <c r="AA11" s="125"/>
      <c r="AB11" s="125"/>
      <c r="AC11" s="125"/>
      <c r="AD11" s="125"/>
      <c r="AE11" s="125"/>
      <c r="AF11" s="2"/>
      <c r="AG11" s="2"/>
      <c r="AH11" s="2"/>
      <c r="AI11" s="2"/>
      <c r="AJ11" s="2"/>
      <c r="AK11" s="2"/>
      <c r="AL11" s="2"/>
      <c r="AM11" s="2"/>
      <c r="AN11" s="2"/>
      <c r="AO11" s="2"/>
    </row>
    <row r="12" spans="1:41" ht="27" customHeight="1" x14ac:dyDescent="0.2">
      <c r="A12" s="101"/>
      <c r="B12" s="82" t="s">
        <v>82</v>
      </c>
      <c r="C12" s="92" t="s">
        <v>64</v>
      </c>
      <c r="D12" s="53"/>
      <c r="E12" s="21">
        <v>1</v>
      </c>
      <c r="F12" s="8">
        <v>312</v>
      </c>
      <c r="G12" s="21">
        <v>3</v>
      </c>
      <c r="H12" s="8">
        <v>422</v>
      </c>
      <c r="I12" s="8">
        <v>4</v>
      </c>
      <c r="J12" s="8">
        <v>363</v>
      </c>
      <c r="K12" s="8">
        <v>3</v>
      </c>
      <c r="L12" s="8">
        <v>3680</v>
      </c>
      <c r="M12" s="22">
        <v>161</v>
      </c>
      <c r="N12" s="8">
        <v>7832</v>
      </c>
      <c r="O12" s="22">
        <v>432</v>
      </c>
      <c r="P12" s="9">
        <v>9055</v>
      </c>
      <c r="Q12" s="23">
        <v>972</v>
      </c>
      <c r="R12" s="8">
        <v>9593</v>
      </c>
      <c r="S12" s="128">
        <v>969</v>
      </c>
      <c r="T12" s="8">
        <v>5195</v>
      </c>
      <c r="U12" s="128">
        <v>769</v>
      </c>
      <c r="V12" s="8">
        <v>4482</v>
      </c>
      <c r="W12" s="128">
        <v>878</v>
      </c>
      <c r="X12" s="8">
        <v>4026</v>
      </c>
      <c r="Y12" s="128">
        <v>897</v>
      </c>
      <c r="Z12" s="149">
        <v>3961</v>
      </c>
      <c r="AA12" s="43">
        <v>818</v>
      </c>
      <c r="AB12" s="128">
        <v>5040</v>
      </c>
      <c r="AC12" s="128">
        <v>1159</v>
      </c>
      <c r="AD12" s="128">
        <v>4532</v>
      </c>
      <c r="AE12" s="128">
        <v>1195</v>
      </c>
    </row>
    <row r="13" spans="1:41" ht="27" customHeight="1" x14ac:dyDescent="0.2">
      <c r="A13" s="101"/>
      <c r="B13" s="82" t="s">
        <v>100</v>
      </c>
      <c r="C13" s="137" t="s">
        <v>65</v>
      </c>
      <c r="D13" s="53"/>
      <c r="E13" s="59"/>
      <c r="F13" s="53"/>
      <c r="G13" s="59"/>
      <c r="H13" s="53"/>
      <c r="I13" s="53"/>
      <c r="J13" s="53"/>
      <c r="K13" s="53"/>
      <c r="L13" s="53"/>
      <c r="M13" s="54"/>
      <c r="N13" s="53"/>
      <c r="O13" s="54"/>
      <c r="P13" s="9">
        <v>9</v>
      </c>
      <c r="Q13" s="9">
        <v>0</v>
      </c>
      <c r="R13" s="8">
        <v>7</v>
      </c>
      <c r="S13" s="120">
        <v>1</v>
      </c>
      <c r="T13" s="8">
        <v>13</v>
      </c>
      <c r="U13" s="120">
        <v>1</v>
      </c>
      <c r="V13" s="8">
        <v>4</v>
      </c>
      <c r="W13" s="120">
        <v>0</v>
      </c>
      <c r="X13" s="8">
        <v>5</v>
      </c>
      <c r="Y13" s="120">
        <v>1</v>
      </c>
      <c r="Z13" s="149">
        <v>5</v>
      </c>
      <c r="AA13" s="43">
        <v>2</v>
      </c>
      <c r="AB13" s="120">
        <v>2</v>
      </c>
      <c r="AC13" s="120">
        <v>2</v>
      </c>
      <c r="AD13" s="120">
        <v>5</v>
      </c>
      <c r="AE13" s="120">
        <v>2</v>
      </c>
    </row>
    <row r="14" spans="1:41" ht="27" customHeight="1" x14ac:dyDescent="0.2">
      <c r="A14" s="101"/>
      <c r="B14" s="82" t="s">
        <v>109</v>
      </c>
      <c r="C14" s="137" t="s">
        <v>98</v>
      </c>
      <c r="D14" s="53"/>
      <c r="E14" s="59"/>
      <c r="F14" s="53"/>
      <c r="G14" s="59"/>
      <c r="H14" s="53"/>
      <c r="I14" s="53"/>
      <c r="J14" s="53"/>
      <c r="K14" s="53"/>
      <c r="L14" s="8">
        <v>43</v>
      </c>
      <c r="M14" s="22">
        <v>23</v>
      </c>
      <c r="N14" s="8">
        <v>16</v>
      </c>
      <c r="O14" s="22">
        <v>9</v>
      </c>
      <c r="P14" s="9">
        <v>5074</v>
      </c>
      <c r="Q14" s="23">
        <v>3947</v>
      </c>
      <c r="R14" s="8">
        <v>64</v>
      </c>
      <c r="S14" s="128">
        <v>40</v>
      </c>
      <c r="T14" s="113" t="s">
        <v>107</v>
      </c>
      <c r="U14" s="128">
        <v>4</v>
      </c>
      <c r="V14" s="113" t="s">
        <v>106</v>
      </c>
      <c r="W14" s="128">
        <v>1</v>
      </c>
      <c r="X14" s="113" t="s">
        <v>108</v>
      </c>
      <c r="Y14" s="128">
        <v>0</v>
      </c>
      <c r="Z14" s="150" t="s">
        <v>114</v>
      </c>
      <c r="AA14" s="43">
        <v>0</v>
      </c>
      <c r="AB14" s="162" t="s">
        <v>116</v>
      </c>
      <c r="AC14" s="128">
        <v>0</v>
      </c>
      <c r="AD14" s="162" t="s">
        <v>117</v>
      </c>
      <c r="AE14" s="128">
        <v>0</v>
      </c>
    </row>
    <row r="15" spans="1:41" ht="27" customHeight="1" x14ac:dyDescent="0.2">
      <c r="A15" s="101"/>
      <c r="B15" s="82" t="s">
        <v>83</v>
      </c>
      <c r="C15" s="93" t="s">
        <v>66</v>
      </c>
      <c r="D15" s="53"/>
      <c r="E15" s="21">
        <v>1</v>
      </c>
      <c r="F15" s="8">
        <v>12500</v>
      </c>
      <c r="G15" s="21">
        <v>1</v>
      </c>
      <c r="H15" s="8">
        <v>12500</v>
      </c>
      <c r="I15" s="8">
        <v>1</v>
      </c>
      <c r="J15" s="8">
        <v>12500</v>
      </c>
      <c r="K15" s="8">
        <v>2</v>
      </c>
      <c r="L15" s="8">
        <v>12500</v>
      </c>
      <c r="M15" s="22">
        <v>125</v>
      </c>
      <c r="N15" s="8">
        <v>10500</v>
      </c>
      <c r="O15" s="22">
        <v>149</v>
      </c>
      <c r="P15" s="9">
        <v>9100</v>
      </c>
      <c r="Q15" s="23">
        <v>68</v>
      </c>
      <c r="R15" s="8">
        <v>8900</v>
      </c>
      <c r="S15" s="128">
        <v>93</v>
      </c>
      <c r="T15" s="8">
        <v>6945</v>
      </c>
      <c r="U15" s="128">
        <v>115</v>
      </c>
      <c r="V15" s="8">
        <v>6741</v>
      </c>
      <c r="W15" s="128">
        <v>168</v>
      </c>
      <c r="X15" s="8">
        <v>6120</v>
      </c>
      <c r="Y15" s="128">
        <v>170</v>
      </c>
      <c r="Z15" s="149">
        <v>1128</v>
      </c>
      <c r="AA15" s="43">
        <v>670</v>
      </c>
      <c r="AB15" s="128">
        <v>1668</v>
      </c>
      <c r="AC15" s="128">
        <v>1490</v>
      </c>
      <c r="AD15" s="128">
        <v>6580</v>
      </c>
      <c r="AE15" s="128">
        <v>6442</v>
      </c>
    </row>
    <row r="16" spans="1:41" ht="27" customHeight="1" x14ac:dyDescent="0.2">
      <c r="A16" s="101"/>
      <c r="B16" s="99" t="s">
        <v>4</v>
      </c>
      <c r="C16" s="94" t="s">
        <v>67</v>
      </c>
      <c r="D16" s="53"/>
      <c r="E16" s="59"/>
      <c r="F16" s="11">
        <v>17</v>
      </c>
      <c r="G16" s="24">
        <v>3</v>
      </c>
      <c r="H16" s="11">
        <v>21</v>
      </c>
      <c r="I16" s="11">
        <v>11</v>
      </c>
      <c r="J16" s="11">
        <v>20</v>
      </c>
      <c r="K16" s="11">
        <v>7</v>
      </c>
      <c r="L16" s="11">
        <v>26</v>
      </c>
      <c r="M16" s="13">
        <v>7</v>
      </c>
      <c r="N16" s="11">
        <v>18</v>
      </c>
      <c r="O16" s="13">
        <v>6</v>
      </c>
      <c r="P16" s="9">
        <v>25</v>
      </c>
      <c r="Q16" s="9">
        <v>7</v>
      </c>
      <c r="R16" s="8">
        <v>20</v>
      </c>
      <c r="S16" s="120">
        <v>6</v>
      </c>
      <c r="T16" s="8">
        <v>25</v>
      </c>
      <c r="U16" s="120">
        <v>1</v>
      </c>
      <c r="V16" s="8">
        <v>26</v>
      </c>
      <c r="W16" s="120">
        <v>0</v>
      </c>
      <c r="X16" s="8">
        <v>24</v>
      </c>
      <c r="Y16" s="120">
        <v>0</v>
      </c>
      <c r="Z16" s="149">
        <v>24</v>
      </c>
      <c r="AA16" s="43">
        <v>0</v>
      </c>
      <c r="AB16" s="53"/>
      <c r="AC16" s="53"/>
      <c r="AD16" s="53"/>
      <c r="AE16" s="53"/>
      <c r="AF16" s="2"/>
      <c r="AG16" s="2"/>
      <c r="AH16" s="2"/>
      <c r="AI16" s="2"/>
      <c r="AJ16" s="2"/>
      <c r="AK16" s="2"/>
      <c r="AL16" s="2"/>
      <c r="AM16" s="2"/>
      <c r="AN16" s="2"/>
      <c r="AO16" s="2"/>
    </row>
    <row r="17" spans="1:41" ht="27" customHeight="1" x14ac:dyDescent="0.2">
      <c r="A17" s="101"/>
      <c r="B17" s="99" t="s">
        <v>20</v>
      </c>
      <c r="C17" s="94" t="s">
        <v>67</v>
      </c>
      <c r="D17" s="53"/>
      <c r="E17" s="59"/>
      <c r="F17" s="53"/>
      <c r="G17" s="59"/>
      <c r="H17" s="53"/>
      <c r="I17" s="53"/>
      <c r="J17" s="53"/>
      <c r="K17" s="53"/>
      <c r="L17" s="53"/>
      <c r="M17" s="54"/>
      <c r="N17" s="53"/>
      <c r="O17" s="54"/>
      <c r="P17" s="9">
        <v>1</v>
      </c>
      <c r="Q17" s="9">
        <v>1</v>
      </c>
      <c r="R17" s="8">
        <v>3</v>
      </c>
      <c r="S17" s="120">
        <v>3</v>
      </c>
      <c r="T17" s="8">
        <v>2</v>
      </c>
      <c r="U17" s="120">
        <v>0</v>
      </c>
      <c r="V17" s="8">
        <v>3</v>
      </c>
      <c r="W17" s="120">
        <v>0</v>
      </c>
      <c r="X17" s="8">
        <v>3</v>
      </c>
      <c r="Y17" s="120">
        <v>0</v>
      </c>
      <c r="Z17" s="149">
        <v>2</v>
      </c>
      <c r="AA17" s="43">
        <v>0</v>
      </c>
      <c r="AB17" s="53"/>
      <c r="AC17" s="53"/>
      <c r="AD17" s="53"/>
      <c r="AE17" s="53"/>
      <c r="AF17" s="2"/>
      <c r="AG17" s="2"/>
      <c r="AH17" s="2"/>
      <c r="AI17" s="2"/>
      <c r="AJ17" s="2"/>
      <c r="AK17" s="2"/>
      <c r="AL17" s="2"/>
      <c r="AM17" s="2"/>
      <c r="AN17" s="2"/>
      <c r="AO17" s="2"/>
    </row>
    <row r="18" spans="1:41" ht="27" customHeight="1" x14ac:dyDescent="0.2">
      <c r="A18" s="101"/>
      <c r="B18" s="82" t="s">
        <v>12</v>
      </c>
      <c r="C18" s="93" t="s">
        <v>68</v>
      </c>
      <c r="D18" s="53"/>
      <c r="E18" s="59"/>
      <c r="F18" s="53"/>
      <c r="G18" s="59"/>
      <c r="H18" s="8">
        <v>1584</v>
      </c>
      <c r="I18" s="8">
        <v>14</v>
      </c>
      <c r="J18" s="8">
        <v>2770</v>
      </c>
      <c r="K18" s="22">
        <v>75</v>
      </c>
      <c r="L18" s="8">
        <v>2436</v>
      </c>
      <c r="M18" s="22">
        <v>89</v>
      </c>
      <c r="N18" s="8">
        <v>2566</v>
      </c>
      <c r="O18" s="22">
        <v>74</v>
      </c>
      <c r="P18" s="25">
        <v>2491</v>
      </c>
      <c r="Q18" s="26">
        <v>83</v>
      </c>
      <c r="R18" s="8">
        <v>2208</v>
      </c>
      <c r="S18" s="121">
        <v>88</v>
      </c>
      <c r="T18" s="53"/>
      <c r="U18" s="53"/>
      <c r="V18" s="53"/>
      <c r="W18" s="53"/>
      <c r="X18" s="53"/>
      <c r="Y18" s="53"/>
      <c r="Z18" s="53"/>
      <c r="AA18" s="53"/>
      <c r="AB18" s="53"/>
      <c r="AC18" s="53"/>
      <c r="AD18" s="53"/>
      <c r="AE18" s="53"/>
      <c r="AF18" s="3"/>
      <c r="AG18" s="3"/>
      <c r="AH18" s="3"/>
      <c r="AI18" s="3"/>
      <c r="AJ18" s="3"/>
      <c r="AK18" s="3"/>
      <c r="AL18" s="3"/>
      <c r="AM18" s="3"/>
      <c r="AN18" s="3"/>
      <c r="AO18" s="2"/>
    </row>
    <row r="19" spans="1:41" ht="27" customHeight="1" x14ac:dyDescent="0.2">
      <c r="A19" s="101"/>
      <c r="B19" s="82" t="s">
        <v>21</v>
      </c>
      <c r="C19" s="93" t="s">
        <v>68</v>
      </c>
      <c r="D19" s="53"/>
      <c r="E19" s="59"/>
      <c r="F19" s="53"/>
      <c r="G19" s="59"/>
      <c r="H19" s="53"/>
      <c r="I19" s="53"/>
      <c r="J19" s="53"/>
      <c r="K19" s="64"/>
      <c r="L19" s="53"/>
      <c r="M19" s="54"/>
      <c r="N19" s="53"/>
      <c r="O19" s="54"/>
      <c r="P19" s="25">
        <v>143</v>
      </c>
      <c r="Q19" s="26">
        <v>1</v>
      </c>
      <c r="R19" s="8">
        <v>143</v>
      </c>
      <c r="S19" s="121">
        <v>5</v>
      </c>
      <c r="T19" s="53"/>
      <c r="U19" s="53"/>
      <c r="V19" s="53"/>
      <c r="W19" s="53"/>
      <c r="X19" s="53"/>
      <c r="Y19" s="53"/>
      <c r="Z19" s="53"/>
      <c r="AA19" s="53"/>
      <c r="AB19" s="53"/>
      <c r="AC19" s="53"/>
      <c r="AD19" s="53"/>
      <c r="AE19" s="53"/>
      <c r="AG19" s="3"/>
      <c r="AH19" s="3"/>
      <c r="AI19" s="3"/>
      <c r="AJ19" s="3"/>
      <c r="AK19" s="3"/>
      <c r="AL19" s="3"/>
      <c r="AM19" s="3"/>
      <c r="AN19" s="3"/>
      <c r="AO19" s="2"/>
    </row>
    <row r="20" spans="1:41" ht="27" customHeight="1" x14ac:dyDescent="0.2">
      <c r="A20" s="101"/>
      <c r="B20" s="82" t="s">
        <v>84</v>
      </c>
      <c r="C20" s="93" t="s">
        <v>69</v>
      </c>
      <c r="D20" s="53"/>
      <c r="E20" s="59"/>
      <c r="F20" s="53"/>
      <c r="G20" s="59"/>
      <c r="H20" s="53"/>
      <c r="I20" s="53"/>
      <c r="J20" s="8">
        <v>112</v>
      </c>
      <c r="K20" s="27">
        <v>36</v>
      </c>
      <c r="L20" s="8">
        <v>336</v>
      </c>
      <c r="M20" s="22">
        <v>122</v>
      </c>
      <c r="N20" s="8">
        <v>366</v>
      </c>
      <c r="O20" s="22">
        <v>144</v>
      </c>
      <c r="P20" s="9">
        <v>324</v>
      </c>
      <c r="Q20" s="26">
        <v>163</v>
      </c>
      <c r="R20" s="8">
        <v>324</v>
      </c>
      <c r="S20" s="121">
        <v>160</v>
      </c>
      <c r="T20" s="8">
        <v>324</v>
      </c>
      <c r="U20" s="121">
        <v>189</v>
      </c>
      <c r="V20" s="8">
        <v>324</v>
      </c>
      <c r="W20" s="121">
        <v>208</v>
      </c>
      <c r="X20" s="8">
        <v>324</v>
      </c>
      <c r="Y20" s="121">
        <v>208</v>
      </c>
      <c r="Z20" s="149">
        <v>324</v>
      </c>
      <c r="AA20" s="152">
        <v>191</v>
      </c>
      <c r="AB20" s="121">
        <v>324</v>
      </c>
      <c r="AC20" s="121">
        <v>208</v>
      </c>
      <c r="AD20" s="121">
        <v>324</v>
      </c>
      <c r="AE20" s="121">
        <v>291</v>
      </c>
      <c r="AG20" s="3"/>
      <c r="AH20" s="3"/>
      <c r="AI20" s="3"/>
      <c r="AJ20" s="3"/>
      <c r="AK20" s="3"/>
      <c r="AL20" s="3"/>
      <c r="AM20" s="3"/>
      <c r="AN20" s="3"/>
      <c r="AO20" s="2"/>
    </row>
    <row r="21" spans="1:41" ht="27" customHeight="1" x14ac:dyDescent="0.2">
      <c r="A21" s="101"/>
      <c r="B21" s="82" t="s">
        <v>13</v>
      </c>
      <c r="C21" s="93" t="s">
        <v>69</v>
      </c>
      <c r="D21" s="53"/>
      <c r="E21" s="59"/>
      <c r="F21" s="53"/>
      <c r="G21" s="59"/>
      <c r="H21" s="53"/>
      <c r="I21" s="53"/>
      <c r="J21" s="8">
        <v>244</v>
      </c>
      <c r="K21" s="27">
        <v>100</v>
      </c>
      <c r="L21" s="8">
        <v>732</v>
      </c>
      <c r="M21" s="22">
        <v>387</v>
      </c>
      <c r="N21" s="8">
        <v>744</v>
      </c>
      <c r="O21" s="22">
        <v>564</v>
      </c>
      <c r="P21" s="9">
        <v>732</v>
      </c>
      <c r="Q21" s="26">
        <v>581</v>
      </c>
      <c r="R21" s="8">
        <v>756</v>
      </c>
      <c r="S21" s="121">
        <v>559</v>
      </c>
      <c r="T21" s="8">
        <v>964</v>
      </c>
      <c r="U21" s="121">
        <v>836</v>
      </c>
      <c r="V21" s="8">
        <v>972</v>
      </c>
      <c r="W21" s="121">
        <v>837</v>
      </c>
      <c r="X21" s="8">
        <v>984</v>
      </c>
      <c r="Y21" s="121">
        <v>837</v>
      </c>
      <c r="Z21" s="149">
        <v>986</v>
      </c>
      <c r="AA21" s="152">
        <v>852</v>
      </c>
      <c r="AB21" s="121">
        <v>990</v>
      </c>
      <c r="AC21" s="121">
        <v>926</v>
      </c>
      <c r="AD21" s="121">
        <v>984</v>
      </c>
      <c r="AE21" s="121">
        <v>792</v>
      </c>
      <c r="AG21" s="3"/>
      <c r="AH21" s="3"/>
      <c r="AI21" s="3"/>
      <c r="AJ21" s="3"/>
      <c r="AK21" s="3"/>
      <c r="AL21" s="3"/>
      <c r="AM21" s="3"/>
      <c r="AN21" s="3"/>
      <c r="AO21" s="2"/>
    </row>
    <row r="22" spans="1:41" ht="27" customHeight="1" x14ac:dyDescent="0.2">
      <c r="A22" s="101"/>
      <c r="B22" s="82" t="s">
        <v>15</v>
      </c>
      <c r="C22" s="93" t="s">
        <v>69</v>
      </c>
      <c r="D22" s="53"/>
      <c r="E22" s="59"/>
      <c r="F22" s="53"/>
      <c r="G22" s="59"/>
      <c r="H22" s="53"/>
      <c r="I22" s="53"/>
      <c r="J22" s="8">
        <v>48</v>
      </c>
      <c r="K22" s="27">
        <v>22</v>
      </c>
      <c r="L22" s="8">
        <v>144</v>
      </c>
      <c r="M22" s="22">
        <v>77</v>
      </c>
      <c r="N22" s="8">
        <v>144</v>
      </c>
      <c r="O22" s="22">
        <v>96</v>
      </c>
      <c r="P22" s="9">
        <v>144</v>
      </c>
      <c r="Q22" s="26">
        <v>117</v>
      </c>
      <c r="R22" s="8">
        <v>144</v>
      </c>
      <c r="S22" s="121">
        <v>123</v>
      </c>
      <c r="T22" s="8">
        <v>144</v>
      </c>
      <c r="U22" s="121">
        <v>141</v>
      </c>
      <c r="V22" s="8">
        <v>144</v>
      </c>
      <c r="W22" s="121">
        <v>129</v>
      </c>
      <c r="X22" s="8">
        <v>144</v>
      </c>
      <c r="Y22" s="121">
        <v>136</v>
      </c>
      <c r="Z22" s="149">
        <v>144</v>
      </c>
      <c r="AA22" s="152">
        <v>129</v>
      </c>
      <c r="AB22" s="121">
        <v>144</v>
      </c>
      <c r="AC22" s="121">
        <v>141</v>
      </c>
      <c r="AD22" s="121">
        <v>144</v>
      </c>
      <c r="AE22" s="121">
        <v>139</v>
      </c>
      <c r="AG22" s="3"/>
      <c r="AH22" s="3"/>
      <c r="AI22" s="3"/>
      <c r="AJ22" s="3"/>
      <c r="AK22" s="3"/>
      <c r="AL22" s="3"/>
      <c r="AM22" s="3"/>
      <c r="AN22" s="3"/>
      <c r="AO22" s="2"/>
    </row>
    <row r="23" spans="1:41" ht="27" customHeight="1" x14ac:dyDescent="0.2">
      <c r="A23" s="101"/>
      <c r="B23" s="99" t="s">
        <v>14</v>
      </c>
      <c r="C23" s="94" t="s">
        <v>69</v>
      </c>
      <c r="D23" s="62"/>
      <c r="E23" s="63"/>
      <c r="F23" s="62"/>
      <c r="G23" s="63"/>
      <c r="H23" s="62"/>
      <c r="I23" s="62"/>
      <c r="J23" s="11">
        <v>168</v>
      </c>
      <c r="K23" s="28">
        <v>50</v>
      </c>
      <c r="L23" s="8">
        <v>504</v>
      </c>
      <c r="M23" s="22">
        <v>180</v>
      </c>
      <c r="N23" s="8">
        <v>384</v>
      </c>
      <c r="O23" s="22">
        <v>360</v>
      </c>
      <c r="P23" s="9">
        <v>372</v>
      </c>
      <c r="Q23" s="26">
        <v>290</v>
      </c>
      <c r="R23" s="8">
        <v>384</v>
      </c>
      <c r="S23" s="121">
        <v>295</v>
      </c>
      <c r="T23" s="8">
        <v>384</v>
      </c>
      <c r="U23" s="121">
        <v>375</v>
      </c>
      <c r="V23" s="8">
        <v>384</v>
      </c>
      <c r="W23" s="121">
        <v>373</v>
      </c>
      <c r="X23" s="8">
        <v>384</v>
      </c>
      <c r="Y23" s="121">
        <v>371</v>
      </c>
      <c r="Z23" s="149">
        <v>384</v>
      </c>
      <c r="AA23" s="152">
        <v>375</v>
      </c>
      <c r="AB23" s="121">
        <v>384</v>
      </c>
      <c r="AC23" s="121">
        <v>413</v>
      </c>
      <c r="AD23" s="121">
        <v>384</v>
      </c>
      <c r="AE23" s="121">
        <v>351</v>
      </c>
      <c r="AF23" s="3"/>
      <c r="AG23" s="3"/>
      <c r="AH23" s="3"/>
      <c r="AI23" s="3"/>
      <c r="AJ23" s="3"/>
      <c r="AK23" s="3"/>
      <c r="AL23" s="3"/>
      <c r="AM23" s="3"/>
      <c r="AN23" s="3"/>
      <c r="AO23" s="2"/>
    </row>
    <row r="24" spans="1:41" ht="27" customHeight="1" x14ac:dyDescent="0.2">
      <c r="A24" s="101"/>
      <c r="B24" s="82" t="s">
        <v>85</v>
      </c>
      <c r="C24" s="92" t="s">
        <v>70</v>
      </c>
      <c r="D24" s="53"/>
      <c r="E24" s="59"/>
      <c r="F24" s="53"/>
      <c r="G24" s="59"/>
      <c r="H24" s="53"/>
      <c r="I24" s="53"/>
      <c r="J24" s="53"/>
      <c r="K24" s="65"/>
      <c r="L24" s="8">
        <v>2823</v>
      </c>
      <c r="M24" s="22">
        <v>27</v>
      </c>
      <c r="N24" s="29"/>
      <c r="O24" s="29"/>
      <c r="P24" s="30">
        <v>3364</v>
      </c>
      <c r="Q24" s="25">
        <v>95</v>
      </c>
      <c r="R24" s="8"/>
      <c r="S24" s="129" t="s">
        <v>17</v>
      </c>
      <c r="T24" s="8">
        <v>3756</v>
      </c>
      <c r="U24" s="129">
        <v>29</v>
      </c>
      <c r="V24" s="8">
        <v>0</v>
      </c>
      <c r="W24" s="129">
        <v>0</v>
      </c>
      <c r="X24" s="8">
        <v>3805</v>
      </c>
      <c r="Y24" s="129">
        <v>30</v>
      </c>
      <c r="Z24" s="149">
        <v>30</v>
      </c>
      <c r="AA24" s="152">
        <v>0</v>
      </c>
      <c r="AB24" s="129">
        <v>3472</v>
      </c>
      <c r="AC24" s="129">
        <v>94</v>
      </c>
      <c r="AD24" s="129">
        <v>0</v>
      </c>
      <c r="AE24" s="129">
        <v>0</v>
      </c>
      <c r="AF24" s="3"/>
      <c r="AG24" s="3"/>
      <c r="AH24" s="3"/>
      <c r="AI24" s="3"/>
      <c r="AJ24" s="3"/>
      <c r="AK24" s="3"/>
      <c r="AL24" s="3"/>
      <c r="AM24" s="3"/>
      <c r="AN24" s="3"/>
      <c r="AO24" s="2"/>
    </row>
    <row r="25" spans="1:41" ht="27" customHeight="1" x14ac:dyDescent="0.2">
      <c r="A25" s="101"/>
      <c r="B25" s="82" t="s">
        <v>22</v>
      </c>
      <c r="C25" s="92" t="s">
        <v>70</v>
      </c>
      <c r="D25" s="53"/>
      <c r="E25" s="59"/>
      <c r="F25" s="53"/>
      <c r="G25" s="59"/>
      <c r="H25" s="53"/>
      <c r="I25" s="53"/>
      <c r="J25" s="53"/>
      <c r="K25" s="65"/>
      <c r="L25" s="53"/>
      <c r="M25" s="54"/>
      <c r="N25" s="66"/>
      <c r="O25" s="66"/>
      <c r="P25" s="9" t="s">
        <v>55</v>
      </c>
      <c r="Q25" s="9" t="s">
        <v>17</v>
      </c>
      <c r="R25" s="31" t="str">
        <f>IF(SUM(Q25:Q25)=0,"　　　―",+#REF!/Q25*100)</f>
        <v>　　　―</v>
      </c>
      <c r="S25" s="120">
        <v>0</v>
      </c>
      <c r="T25" s="34">
        <v>371</v>
      </c>
      <c r="U25" s="120">
        <v>0</v>
      </c>
      <c r="V25" s="34">
        <v>488</v>
      </c>
      <c r="W25" s="120">
        <v>0</v>
      </c>
      <c r="X25" s="34">
        <v>494</v>
      </c>
      <c r="Y25" s="120">
        <v>0</v>
      </c>
      <c r="Z25" s="151">
        <v>574</v>
      </c>
      <c r="AA25" s="43">
        <v>0</v>
      </c>
      <c r="AB25" s="120">
        <v>594</v>
      </c>
      <c r="AC25" s="120">
        <v>0</v>
      </c>
      <c r="AD25" s="120">
        <v>432</v>
      </c>
      <c r="AE25" s="120">
        <v>0</v>
      </c>
      <c r="AF25" s="3"/>
      <c r="AG25" s="3"/>
      <c r="AH25" s="3"/>
      <c r="AI25" s="3"/>
      <c r="AJ25" s="3"/>
      <c r="AK25" s="3"/>
      <c r="AL25" s="3"/>
      <c r="AM25" s="3"/>
      <c r="AN25" s="3"/>
      <c r="AO25" s="2"/>
    </row>
    <row r="26" spans="1:41" ht="27" customHeight="1" x14ac:dyDescent="0.2">
      <c r="A26" s="101"/>
      <c r="B26" s="82" t="s">
        <v>23</v>
      </c>
      <c r="C26" s="92" t="s">
        <v>70</v>
      </c>
      <c r="D26" s="53"/>
      <c r="E26" s="59"/>
      <c r="F26" s="53"/>
      <c r="G26" s="59"/>
      <c r="H26" s="53"/>
      <c r="I26" s="53"/>
      <c r="J26" s="53"/>
      <c r="K26" s="65"/>
      <c r="L26" s="53"/>
      <c r="M26" s="54"/>
      <c r="N26" s="66"/>
      <c r="O26" s="66"/>
      <c r="P26" s="9" t="s">
        <v>55</v>
      </c>
      <c r="Q26" s="9" t="s">
        <v>17</v>
      </c>
      <c r="R26" s="31" t="str">
        <f>IF(SUM(Q26:Q26)=0,"　　　―",+#REF!/Q26*100)</f>
        <v>　　　―</v>
      </c>
      <c r="S26" s="120">
        <v>0</v>
      </c>
      <c r="T26" s="34">
        <v>1186</v>
      </c>
      <c r="U26" s="120">
        <v>0</v>
      </c>
      <c r="V26" s="34">
        <v>1748</v>
      </c>
      <c r="W26" s="120">
        <v>0</v>
      </c>
      <c r="X26" s="34">
        <v>976</v>
      </c>
      <c r="Y26" s="120">
        <v>0</v>
      </c>
      <c r="Z26" s="151">
        <v>1144</v>
      </c>
      <c r="AA26" s="43">
        <v>0</v>
      </c>
      <c r="AB26" s="120">
        <v>1043</v>
      </c>
      <c r="AC26" s="120">
        <v>0</v>
      </c>
      <c r="AD26" s="120">
        <v>695</v>
      </c>
      <c r="AE26" s="120">
        <v>0</v>
      </c>
      <c r="AF26" s="3"/>
      <c r="AG26" s="3"/>
      <c r="AH26" s="3"/>
      <c r="AI26" s="3"/>
      <c r="AJ26" s="3"/>
      <c r="AK26" s="3"/>
      <c r="AL26" s="3"/>
      <c r="AM26" s="3"/>
      <c r="AN26" s="3"/>
      <c r="AO26" s="2"/>
    </row>
    <row r="27" spans="1:41" ht="27" customHeight="1" x14ac:dyDescent="0.2">
      <c r="A27" s="101"/>
      <c r="B27" s="82" t="s">
        <v>24</v>
      </c>
      <c r="C27" s="92" t="s">
        <v>71</v>
      </c>
      <c r="D27" s="53"/>
      <c r="E27" s="59"/>
      <c r="F27" s="53"/>
      <c r="G27" s="59"/>
      <c r="H27" s="53"/>
      <c r="I27" s="53"/>
      <c r="J27" s="53"/>
      <c r="K27" s="65"/>
      <c r="L27" s="53"/>
      <c r="M27" s="54"/>
      <c r="N27" s="66"/>
      <c r="O27" s="66"/>
      <c r="P27" s="9">
        <v>770</v>
      </c>
      <c r="Q27" s="33">
        <v>1</v>
      </c>
      <c r="R27" s="8">
        <v>612</v>
      </c>
      <c r="S27" s="120">
        <v>0</v>
      </c>
      <c r="T27" s="8">
        <v>1260</v>
      </c>
      <c r="U27" s="120">
        <v>0</v>
      </c>
      <c r="V27" s="54"/>
      <c r="W27" s="54"/>
      <c r="X27" s="54"/>
      <c r="Y27" s="54"/>
      <c r="Z27" s="54"/>
      <c r="AA27" s="54"/>
      <c r="AB27" s="54"/>
      <c r="AC27" s="54"/>
      <c r="AD27" s="54"/>
      <c r="AE27" s="54"/>
      <c r="AF27" s="3"/>
      <c r="AG27" s="3"/>
      <c r="AH27" s="3"/>
      <c r="AI27" s="3"/>
      <c r="AJ27" s="3"/>
      <c r="AK27" s="3"/>
      <c r="AL27" s="3"/>
      <c r="AM27" s="3"/>
      <c r="AN27" s="3"/>
      <c r="AO27" s="2"/>
    </row>
    <row r="28" spans="1:41" ht="27" customHeight="1" x14ac:dyDescent="0.2">
      <c r="A28" s="101"/>
      <c r="B28" s="82" t="s">
        <v>25</v>
      </c>
      <c r="C28" s="92" t="s">
        <v>71</v>
      </c>
      <c r="D28" s="53"/>
      <c r="E28" s="59"/>
      <c r="F28" s="53"/>
      <c r="G28" s="59"/>
      <c r="H28" s="53"/>
      <c r="I28" s="53"/>
      <c r="J28" s="53"/>
      <c r="K28" s="65"/>
      <c r="L28" s="53"/>
      <c r="M28" s="54"/>
      <c r="N28" s="66"/>
      <c r="O28" s="66"/>
      <c r="P28" s="9">
        <v>295</v>
      </c>
      <c r="Q28" s="33">
        <v>0</v>
      </c>
      <c r="R28" s="8">
        <v>83</v>
      </c>
      <c r="S28" s="120">
        <v>0</v>
      </c>
      <c r="T28" s="8">
        <v>204</v>
      </c>
      <c r="U28" s="120">
        <v>0</v>
      </c>
      <c r="V28" s="54"/>
      <c r="W28" s="54"/>
      <c r="X28" s="54"/>
      <c r="Y28" s="54"/>
      <c r="Z28" s="54"/>
      <c r="AA28" s="54"/>
      <c r="AB28" s="54"/>
      <c r="AC28" s="54"/>
      <c r="AD28" s="54"/>
      <c r="AE28" s="54"/>
      <c r="AF28" s="3"/>
      <c r="AG28" s="3"/>
      <c r="AH28" s="3"/>
      <c r="AI28" s="3"/>
      <c r="AJ28" s="3"/>
      <c r="AK28" s="3"/>
      <c r="AL28" s="3"/>
      <c r="AM28" s="3"/>
      <c r="AN28" s="3"/>
      <c r="AO28" s="2"/>
    </row>
    <row r="29" spans="1:41" ht="27" customHeight="1" x14ac:dyDescent="0.2">
      <c r="A29" s="101"/>
      <c r="B29" s="82" t="s">
        <v>26</v>
      </c>
      <c r="C29" s="92" t="s">
        <v>71</v>
      </c>
      <c r="D29" s="53"/>
      <c r="E29" s="59"/>
      <c r="F29" s="53"/>
      <c r="G29" s="59"/>
      <c r="H29" s="53"/>
      <c r="I29" s="53"/>
      <c r="J29" s="53"/>
      <c r="K29" s="65"/>
      <c r="L29" s="53"/>
      <c r="M29" s="54"/>
      <c r="N29" s="66"/>
      <c r="O29" s="66"/>
      <c r="P29" s="9">
        <v>258</v>
      </c>
      <c r="Q29" s="33">
        <v>0</v>
      </c>
      <c r="R29" s="8">
        <v>86</v>
      </c>
      <c r="S29" s="120">
        <v>0</v>
      </c>
      <c r="T29" s="8">
        <v>427</v>
      </c>
      <c r="U29" s="120">
        <v>3</v>
      </c>
      <c r="V29" s="54"/>
      <c r="W29" s="54"/>
      <c r="X29" s="54"/>
      <c r="Y29" s="54"/>
      <c r="Z29" s="54"/>
      <c r="AA29" s="54"/>
      <c r="AB29" s="54"/>
      <c r="AC29" s="54"/>
      <c r="AD29" s="54"/>
      <c r="AE29" s="54"/>
      <c r="AF29" s="3"/>
      <c r="AG29" s="3"/>
      <c r="AH29" s="3"/>
      <c r="AI29" s="3"/>
      <c r="AJ29" s="3"/>
      <c r="AK29" s="3"/>
      <c r="AL29" s="3"/>
      <c r="AM29" s="3"/>
      <c r="AN29" s="3"/>
      <c r="AO29" s="2"/>
    </row>
    <row r="30" spans="1:41" ht="27" customHeight="1" x14ac:dyDescent="0.2">
      <c r="A30" s="101"/>
      <c r="B30" s="82" t="s">
        <v>27</v>
      </c>
      <c r="C30" s="92" t="s">
        <v>72</v>
      </c>
      <c r="D30" s="53"/>
      <c r="E30" s="59"/>
      <c r="F30" s="53"/>
      <c r="G30" s="59"/>
      <c r="H30" s="53"/>
      <c r="I30" s="53"/>
      <c r="J30" s="53"/>
      <c r="K30" s="65"/>
      <c r="L30" s="53"/>
      <c r="M30" s="54"/>
      <c r="N30" s="66"/>
      <c r="O30" s="66"/>
      <c r="P30" s="9">
        <v>119</v>
      </c>
      <c r="Q30" s="33">
        <v>0</v>
      </c>
      <c r="R30" s="8">
        <v>131</v>
      </c>
      <c r="S30" s="120">
        <v>0</v>
      </c>
      <c r="T30" s="8">
        <v>278</v>
      </c>
      <c r="U30" s="120">
        <v>272</v>
      </c>
      <c r="V30" s="8">
        <v>270</v>
      </c>
      <c r="W30" s="120">
        <v>263</v>
      </c>
      <c r="X30" s="8">
        <v>254</v>
      </c>
      <c r="Y30" s="120">
        <v>244</v>
      </c>
      <c r="Z30" s="149">
        <v>255</v>
      </c>
      <c r="AA30" s="43">
        <v>245</v>
      </c>
      <c r="AB30" s="120">
        <v>307</v>
      </c>
      <c r="AC30" s="120">
        <v>301</v>
      </c>
      <c r="AD30" s="120">
        <v>286</v>
      </c>
      <c r="AE30" s="120">
        <v>279</v>
      </c>
      <c r="AF30" s="3"/>
      <c r="AG30" s="3"/>
      <c r="AH30" s="3"/>
      <c r="AI30" s="3"/>
      <c r="AJ30" s="3"/>
      <c r="AK30" s="3"/>
      <c r="AL30" s="3"/>
      <c r="AM30" s="3"/>
      <c r="AN30" s="3"/>
      <c r="AO30" s="2"/>
    </row>
    <row r="31" spans="1:41" ht="27" customHeight="1" x14ac:dyDescent="0.2">
      <c r="A31" s="101"/>
      <c r="B31" s="82" t="s">
        <v>28</v>
      </c>
      <c r="C31" s="92" t="s">
        <v>72</v>
      </c>
      <c r="D31" s="53"/>
      <c r="E31" s="59"/>
      <c r="F31" s="53"/>
      <c r="G31" s="59"/>
      <c r="H31" s="53"/>
      <c r="I31" s="53"/>
      <c r="J31" s="53"/>
      <c r="K31" s="65"/>
      <c r="L31" s="53"/>
      <c r="M31" s="54"/>
      <c r="N31" s="66"/>
      <c r="O31" s="66"/>
      <c r="P31" s="9">
        <v>85</v>
      </c>
      <c r="Q31" s="33">
        <v>0</v>
      </c>
      <c r="R31" s="8">
        <v>81</v>
      </c>
      <c r="S31" s="120">
        <v>0</v>
      </c>
      <c r="T31" s="8">
        <v>194</v>
      </c>
      <c r="U31" s="120">
        <v>194</v>
      </c>
      <c r="V31" s="8">
        <v>195</v>
      </c>
      <c r="W31" s="120">
        <v>193</v>
      </c>
      <c r="X31" s="8">
        <v>206</v>
      </c>
      <c r="Y31" s="120">
        <v>196</v>
      </c>
      <c r="Z31" s="149">
        <v>207</v>
      </c>
      <c r="AA31" s="43">
        <v>191</v>
      </c>
      <c r="AB31" s="120">
        <v>208</v>
      </c>
      <c r="AC31" s="120">
        <v>202</v>
      </c>
      <c r="AD31" s="120">
        <v>196</v>
      </c>
      <c r="AE31" s="120">
        <v>185</v>
      </c>
      <c r="AF31" s="3"/>
      <c r="AG31" s="3"/>
      <c r="AH31" s="3"/>
      <c r="AI31" s="3"/>
      <c r="AJ31" s="3"/>
      <c r="AK31" s="3"/>
      <c r="AL31" s="3"/>
      <c r="AM31" s="3"/>
      <c r="AN31" s="3"/>
      <c r="AO31" s="2"/>
    </row>
    <row r="32" spans="1:41" ht="27" customHeight="1" x14ac:dyDescent="0.2">
      <c r="A32" s="101"/>
      <c r="B32" s="82" t="s">
        <v>29</v>
      </c>
      <c r="C32" s="92" t="s">
        <v>81</v>
      </c>
      <c r="D32" s="53"/>
      <c r="E32" s="59"/>
      <c r="F32" s="53"/>
      <c r="G32" s="59"/>
      <c r="H32" s="53"/>
      <c r="I32" s="53"/>
      <c r="J32" s="53"/>
      <c r="K32" s="65"/>
      <c r="L32" s="53"/>
      <c r="M32" s="54"/>
      <c r="N32" s="66"/>
      <c r="O32" s="66"/>
      <c r="P32" s="33">
        <v>82</v>
      </c>
      <c r="Q32" s="25">
        <v>5</v>
      </c>
      <c r="R32" s="8">
        <v>124</v>
      </c>
      <c r="S32" s="120">
        <v>0</v>
      </c>
      <c r="T32" s="8">
        <v>106</v>
      </c>
      <c r="U32" s="120">
        <v>15</v>
      </c>
      <c r="V32" s="8">
        <v>103</v>
      </c>
      <c r="W32" s="120">
        <v>13</v>
      </c>
      <c r="X32" s="8">
        <v>104</v>
      </c>
      <c r="Y32" s="120">
        <v>17</v>
      </c>
      <c r="Z32" s="149">
        <v>125</v>
      </c>
      <c r="AA32" s="43">
        <v>21</v>
      </c>
      <c r="AB32" s="120">
        <v>136</v>
      </c>
      <c r="AC32" s="120">
        <v>23</v>
      </c>
      <c r="AD32" s="120">
        <v>121</v>
      </c>
      <c r="AE32" s="120">
        <v>21</v>
      </c>
      <c r="AF32" s="3"/>
      <c r="AG32" s="3"/>
      <c r="AH32" s="3"/>
      <c r="AI32" s="3"/>
      <c r="AJ32" s="3"/>
      <c r="AK32" s="3"/>
      <c r="AL32" s="3"/>
      <c r="AM32" s="3"/>
      <c r="AN32" s="3"/>
      <c r="AO32" s="2"/>
    </row>
    <row r="33" spans="1:41" ht="27" customHeight="1" x14ac:dyDescent="0.2">
      <c r="A33" s="102"/>
      <c r="B33" s="84" t="s">
        <v>30</v>
      </c>
      <c r="C33" s="92" t="s">
        <v>81</v>
      </c>
      <c r="D33" s="53"/>
      <c r="E33" s="59"/>
      <c r="F33" s="53"/>
      <c r="G33" s="59"/>
      <c r="H33" s="53"/>
      <c r="I33" s="53"/>
      <c r="J33" s="53"/>
      <c r="K33" s="65"/>
      <c r="L33" s="53"/>
      <c r="M33" s="54"/>
      <c r="N33" s="66"/>
      <c r="O33" s="66"/>
      <c r="P33" s="33">
        <v>79</v>
      </c>
      <c r="Q33" s="25">
        <v>4</v>
      </c>
      <c r="R33" s="8">
        <v>87</v>
      </c>
      <c r="S33" s="120">
        <v>0</v>
      </c>
      <c r="T33" s="8">
        <v>104</v>
      </c>
      <c r="U33" s="120">
        <v>16</v>
      </c>
      <c r="V33" s="8">
        <v>99</v>
      </c>
      <c r="W33" s="120">
        <v>14</v>
      </c>
      <c r="X33" s="8">
        <v>119</v>
      </c>
      <c r="Y33" s="120">
        <v>27</v>
      </c>
      <c r="Z33" s="149">
        <v>131</v>
      </c>
      <c r="AA33" s="43">
        <v>24</v>
      </c>
      <c r="AB33" s="120">
        <v>132</v>
      </c>
      <c r="AC33" s="120">
        <v>26</v>
      </c>
      <c r="AD33" s="120">
        <v>117</v>
      </c>
      <c r="AE33" s="120">
        <v>24</v>
      </c>
      <c r="AF33" s="3"/>
      <c r="AG33" s="3"/>
      <c r="AH33" s="3"/>
      <c r="AI33" s="3"/>
      <c r="AJ33" s="3"/>
      <c r="AK33" s="3"/>
      <c r="AL33" s="3"/>
      <c r="AM33" s="3"/>
      <c r="AN33" s="3"/>
      <c r="AO33" s="2"/>
    </row>
    <row r="34" spans="1:41" ht="27" customHeight="1" x14ac:dyDescent="0.2">
      <c r="A34" s="101"/>
      <c r="B34" s="82" t="s">
        <v>31</v>
      </c>
      <c r="C34" s="92" t="s">
        <v>81</v>
      </c>
      <c r="D34" s="53"/>
      <c r="E34" s="59"/>
      <c r="F34" s="53"/>
      <c r="G34" s="59"/>
      <c r="H34" s="53"/>
      <c r="I34" s="53"/>
      <c r="J34" s="53"/>
      <c r="K34" s="65"/>
      <c r="L34" s="53"/>
      <c r="M34" s="54"/>
      <c r="N34" s="66"/>
      <c r="O34" s="66"/>
      <c r="P34" s="9" t="s">
        <v>17</v>
      </c>
      <c r="Q34" s="33">
        <v>0</v>
      </c>
      <c r="R34" s="8">
        <v>9</v>
      </c>
      <c r="S34" s="120">
        <v>0</v>
      </c>
      <c r="T34" s="8">
        <v>12</v>
      </c>
      <c r="U34" s="120">
        <v>0</v>
      </c>
      <c r="V34" s="8">
        <v>13</v>
      </c>
      <c r="W34" s="120">
        <v>0</v>
      </c>
      <c r="X34" s="8">
        <v>10</v>
      </c>
      <c r="Y34" s="120">
        <v>1</v>
      </c>
      <c r="Z34" s="149">
        <v>15</v>
      </c>
      <c r="AA34" s="43">
        <v>2</v>
      </c>
      <c r="AB34" s="120">
        <v>14</v>
      </c>
      <c r="AC34" s="120">
        <v>1</v>
      </c>
      <c r="AD34" s="120">
        <v>13</v>
      </c>
      <c r="AE34" s="120">
        <v>1</v>
      </c>
      <c r="AF34" s="3"/>
      <c r="AG34" s="3"/>
      <c r="AH34" s="3"/>
      <c r="AI34" s="3"/>
      <c r="AJ34" s="3"/>
      <c r="AK34" s="3"/>
      <c r="AL34" s="3"/>
      <c r="AM34" s="3"/>
      <c r="AN34" s="3"/>
      <c r="AO34" s="2"/>
    </row>
    <row r="35" spans="1:41" ht="27" customHeight="1" x14ac:dyDescent="0.2">
      <c r="A35" s="102"/>
      <c r="B35" s="84" t="s">
        <v>32</v>
      </c>
      <c r="C35" s="92" t="s">
        <v>81</v>
      </c>
      <c r="D35" s="53"/>
      <c r="E35" s="59"/>
      <c r="F35" s="53"/>
      <c r="G35" s="59"/>
      <c r="H35" s="53"/>
      <c r="I35" s="53"/>
      <c r="J35" s="53"/>
      <c r="K35" s="65"/>
      <c r="L35" s="53"/>
      <c r="M35" s="54"/>
      <c r="N35" s="66"/>
      <c r="O35" s="66"/>
      <c r="P35" s="9" t="s">
        <v>17</v>
      </c>
      <c r="Q35" s="33">
        <v>0</v>
      </c>
      <c r="R35" s="8">
        <v>6</v>
      </c>
      <c r="S35" s="120">
        <v>0</v>
      </c>
      <c r="T35" s="8">
        <v>13</v>
      </c>
      <c r="U35" s="120">
        <v>0</v>
      </c>
      <c r="V35" s="8">
        <v>12</v>
      </c>
      <c r="W35" s="120">
        <v>0</v>
      </c>
      <c r="X35" s="8">
        <v>11</v>
      </c>
      <c r="Y35" s="120">
        <v>2</v>
      </c>
      <c r="Z35" s="149">
        <v>14</v>
      </c>
      <c r="AA35" s="43">
        <v>3</v>
      </c>
      <c r="AB35" s="120">
        <v>14</v>
      </c>
      <c r="AC35" s="120">
        <v>1</v>
      </c>
      <c r="AD35" s="120">
        <v>13</v>
      </c>
      <c r="AE35" s="120">
        <v>1</v>
      </c>
      <c r="AF35" s="3"/>
      <c r="AG35" s="3"/>
      <c r="AH35" s="3"/>
      <c r="AI35" s="3"/>
      <c r="AJ35" s="3"/>
      <c r="AK35" s="3"/>
      <c r="AL35" s="3"/>
      <c r="AM35" s="3"/>
      <c r="AN35" s="3"/>
      <c r="AO35" s="2"/>
    </row>
    <row r="36" spans="1:41" ht="27" customHeight="1" x14ac:dyDescent="0.2">
      <c r="A36" s="101"/>
      <c r="B36" s="82" t="s">
        <v>96</v>
      </c>
      <c r="C36" s="92" t="s">
        <v>81</v>
      </c>
      <c r="D36" s="53"/>
      <c r="E36" s="59"/>
      <c r="F36" s="53"/>
      <c r="G36" s="59"/>
      <c r="H36" s="53"/>
      <c r="I36" s="53"/>
      <c r="J36" s="53"/>
      <c r="K36" s="53"/>
      <c r="L36" s="8">
        <v>5047</v>
      </c>
      <c r="M36" s="22">
        <v>240</v>
      </c>
      <c r="N36" s="8">
        <v>5112</v>
      </c>
      <c r="O36" s="22">
        <v>262</v>
      </c>
      <c r="P36" s="33">
        <v>3378</v>
      </c>
      <c r="Q36" s="26">
        <v>154</v>
      </c>
      <c r="R36" s="8">
        <v>2619</v>
      </c>
      <c r="S36" s="121">
        <v>156</v>
      </c>
      <c r="T36" s="8">
        <v>2588</v>
      </c>
      <c r="U36" s="121">
        <v>125</v>
      </c>
      <c r="V36" s="8">
        <v>2214</v>
      </c>
      <c r="W36" s="121">
        <v>121</v>
      </c>
      <c r="X36" s="8">
        <v>2078</v>
      </c>
      <c r="Y36" s="121">
        <v>131</v>
      </c>
      <c r="Z36" s="149">
        <v>2066</v>
      </c>
      <c r="AA36" s="152">
        <v>134</v>
      </c>
      <c r="AB36" s="121">
        <v>2094</v>
      </c>
      <c r="AC36" s="121">
        <v>138</v>
      </c>
      <c r="AD36" s="121">
        <v>1991</v>
      </c>
      <c r="AE36" s="121">
        <v>140</v>
      </c>
      <c r="AF36" s="3"/>
      <c r="AG36" s="3"/>
      <c r="AH36" s="3"/>
      <c r="AI36" s="3"/>
      <c r="AJ36" s="3"/>
      <c r="AK36" s="3"/>
      <c r="AL36" s="3"/>
      <c r="AM36" s="3"/>
      <c r="AN36" s="3"/>
      <c r="AO36" s="2"/>
    </row>
    <row r="37" spans="1:41" ht="27" customHeight="1" x14ac:dyDescent="0.2">
      <c r="A37" s="101"/>
      <c r="B37" s="82" t="s">
        <v>33</v>
      </c>
      <c r="C37" s="92" t="s">
        <v>73</v>
      </c>
      <c r="D37" s="53"/>
      <c r="E37" s="59"/>
      <c r="F37" s="53"/>
      <c r="G37" s="59"/>
      <c r="H37" s="53"/>
      <c r="I37" s="53"/>
      <c r="J37" s="53"/>
      <c r="K37" s="53"/>
      <c r="L37" s="53"/>
      <c r="M37" s="54"/>
      <c r="N37" s="53"/>
      <c r="O37" s="54"/>
      <c r="P37" s="9">
        <v>6</v>
      </c>
      <c r="Q37" s="33">
        <v>0</v>
      </c>
      <c r="R37" s="8">
        <v>5</v>
      </c>
      <c r="S37" s="130">
        <v>0</v>
      </c>
      <c r="T37" s="8">
        <v>10</v>
      </c>
      <c r="U37" s="130">
        <v>0</v>
      </c>
      <c r="V37" s="8">
        <v>6</v>
      </c>
      <c r="W37" s="130">
        <v>0</v>
      </c>
      <c r="X37" s="8">
        <v>7</v>
      </c>
      <c r="Y37" s="130">
        <v>0</v>
      </c>
      <c r="Z37" s="149">
        <v>5</v>
      </c>
      <c r="AA37" s="153">
        <v>0</v>
      </c>
      <c r="AB37" s="130">
        <v>5</v>
      </c>
      <c r="AC37" s="130">
        <v>0</v>
      </c>
      <c r="AD37" s="130">
        <v>9</v>
      </c>
      <c r="AE37" s="130">
        <v>0</v>
      </c>
      <c r="AF37" s="3"/>
      <c r="AG37" s="3"/>
      <c r="AH37" s="3"/>
      <c r="AI37" s="3"/>
      <c r="AJ37" s="3"/>
      <c r="AK37" s="3"/>
      <c r="AL37" s="3"/>
      <c r="AM37" s="3"/>
      <c r="AN37" s="3"/>
      <c r="AO37" s="2"/>
    </row>
    <row r="38" spans="1:41" ht="27" customHeight="1" x14ac:dyDescent="0.2">
      <c r="A38" s="101"/>
      <c r="B38" s="82" t="s">
        <v>34</v>
      </c>
      <c r="C38" s="92" t="s">
        <v>73</v>
      </c>
      <c r="D38" s="53"/>
      <c r="E38" s="59"/>
      <c r="F38" s="53"/>
      <c r="G38" s="59"/>
      <c r="H38" s="53"/>
      <c r="I38" s="53"/>
      <c r="J38" s="53"/>
      <c r="K38" s="53"/>
      <c r="L38" s="53"/>
      <c r="M38" s="54"/>
      <c r="N38" s="53"/>
      <c r="O38" s="54"/>
      <c r="P38" s="9">
        <v>53</v>
      </c>
      <c r="Q38" s="33">
        <v>0</v>
      </c>
      <c r="R38" s="8">
        <v>9</v>
      </c>
      <c r="S38" s="130">
        <v>0</v>
      </c>
      <c r="T38" s="8">
        <v>44</v>
      </c>
      <c r="U38" s="130">
        <v>0</v>
      </c>
      <c r="V38" s="8">
        <v>47</v>
      </c>
      <c r="W38" s="130">
        <v>0</v>
      </c>
      <c r="X38" s="8">
        <v>47</v>
      </c>
      <c r="Y38" s="130">
        <v>0</v>
      </c>
      <c r="Z38" s="149">
        <v>49</v>
      </c>
      <c r="AA38" s="153">
        <v>0</v>
      </c>
      <c r="AB38" s="130">
        <v>49</v>
      </c>
      <c r="AC38" s="130">
        <v>0</v>
      </c>
      <c r="AD38" s="130">
        <v>51</v>
      </c>
      <c r="AE38" s="130">
        <v>0</v>
      </c>
      <c r="AF38" s="3"/>
      <c r="AG38" s="3"/>
      <c r="AH38" s="3"/>
      <c r="AI38" s="3"/>
      <c r="AJ38" s="3"/>
      <c r="AK38" s="3"/>
      <c r="AL38" s="3"/>
      <c r="AM38" s="3"/>
      <c r="AN38" s="3"/>
      <c r="AO38" s="2"/>
    </row>
    <row r="39" spans="1:41" ht="27" customHeight="1" x14ac:dyDescent="0.2">
      <c r="A39" s="101"/>
      <c r="B39" s="82" t="s">
        <v>86</v>
      </c>
      <c r="C39" s="92" t="s">
        <v>74</v>
      </c>
      <c r="D39" s="53"/>
      <c r="E39" s="8">
        <v>2</v>
      </c>
      <c r="F39" s="8">
        <v>1045</v>
      </c>
      <c r="G39" s="8">
        <v>55</v>
      </c>
      <c r="H39" s="8">
        <v>998</v>
      </c>
      <c r="I39" s="8">
        <v>119</v>
      </c>
      <c r="J39" s="8">
        <v>1017</v>
      </c>
      <c r="K39" s="8">
        <v>100</v>
      </c>
      <c r="L39" s="8">
        <v>955</v>
      </c>
      <c r="M39" s="8">
        <v>120</v>
      </c>
      <c r="N39" s="8">
        <v>1177</v>
      </c>
      <c r="O39" s="8">
        <v>144</v>
      </c>
      <c r="P39" s="8">
        <v>1239</v>
      </c>
      <c r="Q39" s="8">
        <v>292</v>
      </c>
      <c r="R39" s="8">
        <v>1530</v>
      </c>
      <c r="S39" s="120">
        <v>314</v>
      </c>
      <c r="T39" s="53"/>
      <c r="U39" s="53"/>
      <c r="V39" s="53"/>
      <c r="W39" s="53"/>
      <c r="X39" s="53"/>
      <c r="Y39" s="53"/>
      <c r="Z39" s="53"/>
      <c r="AA39" s="53"/>
      <c r="AB39" s="53"/>
      <c r="AC39" s="53"/>
      <c r="AD39" s="53"/>
      <c r="AE39" s="53"/>
      <c r="AF39" s="2"/>
      <c r="AG39" s="2"/>
      <c r="AH39" s="2"/>
      <c r="AI39" s="2"/>
      <c r="AJ39" s="2"/>
      <c r="AK39" s="2"/>
      <c r="AL39" s="2"/>
      <c r="AM39" s="2"/>
      <c r="AN39" s="2"/>
      <c r="AO39" s="2"/>
    </row>
    <row r="40" spans="1:41" ht="27" customHeight="1" x14ac:dyDescent="0.2">
      <c r="A40" s="101"/>
      <c r="B40" s="82" t="s">
        <v>35</v>
      </c>
      <c r="C40" s="137" t="s">
        <v>75</v>
      </c>
      <c r="D40" s="53"/>
      <c r="E40" s="59"/>
      <c r="F40" s="8">
        <v>3441</v>
      </c>
      <c r="G40" s="21">
        <v>90</v>
      </c>
      <c r="H40" s="8">
        <v>2677</v>
      </c>
      <c r="I40" s="8">
        <v>116</v>
      </c>
      <c r="J40" s="8">
        <v>2441</v>
      </c>
      <c r="K40" s="8">
        <v>149</v>
      </c>
      <c r="L40" s="8">
        <v>2518</v>
      </c>
      <c r="M40" s="22">
        <v>287</v>
      </c>
      <c r="N40" s="8">
        <v>2550</v>
      </c>
      <c r="O40" s="22">
        <v>338</v>
      </c>
      <c r="P40" s="9">
        <v>1100</v>
      </c>
      <c r="Q40" s="26">
        <v>399</v>
      </c>
      <c r="R40" s="8">
        <v>1067</v>
      </c>
      <c r="S40" s="121">
        <v>455</v>
      </c>
      <c r="T40" s="8">
        <v>777</v>
      </c>
      <c r="U40" s="121">
        <v>585</v>
      </c>
      <c r="V40" s="8">
        <v>697</v>
      </c>
      <c r="W40" s="121">
        <v>546</v>
      </c>
      <c r="X40" s="8">
        <v>536</v>
      </c>
      <c r="Y40" s="121">
        <v>440</v>
      </c>
      <c r="Z40" s="149">
        <v>481</v>
      </c>
      <c r="AA40" s="152">
        <v>387</v>
      </c>
      <c r="AB40" s="121">
        <v>917</v>
      </c>
      <c r="AC40" s="121">
        <v>917</v>
      </c>
      <c r="AD40" s="121">
        <v>767</v>
      </c>
      <c r="AE40" s="121">
        <v>767</v>
      </c>
      <c r="AF40" s="2"/>
      <c r="AG40" s="2"/>
      <c r="AH40" s="2"/>
      <c r="AI40" s="2"/>
      <c r="AJ40" s="2"/>
      <c r="AK40" s="2"/>
      <c r="AL40" s="2"/>
      <c r="AM40" s="2"/>
      <c r="AN40" s="2"/>
      <c r="AO40" s="2"/>
    </row>
    <row r="41" spans="1:41" ht="27" customHeight="1" x14ac:dyDescent="0.2">
      <c r="A41" s="101"/>
      <c r="B41" s="82" t="s">
        <v>36</v>
      </c>
      <c r="C41" s="137" t="s">
        <v>75</v>
      </c>
      <c r="D41" s="53"/>
      <c r="E41" s="59"/>
      <c r="F41" s="53"/>
      <c r="G41" s="59"/>
      <c r="H41" s="53"/>
      <c r="I41" s="53"/>
      <c r="J41" s="53"/>
      <c r="K41" s="53"/>
      <c r="L41" s="53"/>
      <c r="M41" s="54"/>
      <c r="N41" s="53"/>
      <c r="O41" s="54"/>
      <c r="P41" s="9">
        <v>100</v>
      </c>
      <c r="Q41" s="26">
        <v>26</v>
      </c>
      <c r="R41" s="8">
        <v>111</v>
      </c>
      <c r="S41" s="121">
        <v>30</v>
      </c>
      <c r="T41" s="8">
        <v>0</v>
      </c>
      <c r="U41" s="121">
        <v>0</v>
      </c>
      <c r="V41" s="8">
        <v>0</v>
      </c>
      <c r="W41" s="121">
        <v>0</v>
      </c>
      <c r="X41" s="8">
        <v>0</v>
      </c>
      <c r="Y41" s="121">
        <v>0</v>
      </c>
      <c r="Z41" s="149">
        <v>0</v>
      </c>
      <c r="AA41" s="152">
        <v>0</v>
      </c>
      <c r="AB41" s="121">
        <v>0</v>
      </c>
      <c r="AC41" s="121">
        <v>0</v>
      </c>
      <c r="AD41" s="121">
        <v>0</v>
      </c>
      <c r="AE41" s="121">
        <v>0</v>
      </c>
      <c r="AF41" s="2"/>
      <c r="AG41" s="2"/>
      <c r="AH41" s="2"/>
      <c r="AI41" s="2"/>
      <c r="AJ41" s="2"/>
      <c r="AK41" s="2"/>
      <c r="AL41" s="2"/>
      <c r="AM41" s="2"/>
      <c r="AN41" s="2"/>
      <c r="AO41" s="2"/>
    </row>
    <row r="42" spans="1:41" ht="27" customHeight="1" x14ac:dyDescent="0.2">
      <c r="A42" s="101"/>
      <c r="B42" s="82" t="s">
        <v>37</v>
      </c>
      <c r="C42" s="137" t="s">
        <v>75</v>
      </c>
      <c r="D42" s="53"/>
      <c r="E42" s="59"/>
      <c r="F42" s="53"/>
      <c r="G42" s="59"/>
      <c r="H42" s="53"/>
      <c r="I42" s="53"/>
      <c r="J42" s="53"/>
      <c r="K42" s="53"/>
      <c r="L42" s="53"/>
      <c r="M42" s="54"/>
      <c r="N42" s="53"/>
      <c r="O42" s="54"/>
      <c r="P42" s="9">
        <v>304</v>
      </c>
      <c r="Q42" s="26">
        <v>22</v>
      </c>
      <c r="R42" s="8">
        <v>271</v>
      </c>
      <c r="S42" s="121">
        <v>22</v>
      </c>
      <c r="T42" s="8">
        <v>363</v>
      </c>
      <c r="U42" s="121">
        <v>250</v>
      </c>
      <c r="V42" s="8">
        <v>316</v>
      </c>
      <c r="W42" s="121">
        <v>212</v>
      </c>
      <c r="X42" s="8">
        <v>319</v>
      </c>
      <c r="Y42" s="121">
        <v>212</v>
      </c>
      <c r="Z42" s="149">
        <v>354</v>
      </c>
      <c r="AA42" s="152">
        <v>278</v>
      </c>
      <c r="AB42" s="121">
        <v>369</v>
      </c>
      <c r="AC42" s="121">
        <v>366</v>
      </c>
      <c r="AD42" s="121">
        <v>305</v>
      </c>
      <c r="AE42" s="121">
        <v>305</v>
      </c>
      <c r="AF42" s="2"/>
      <c r="AG42" s="2"/>
      <c r="AH42" s="2"/>
      <c r="AI42" s="2"/>
      <c r="AJ42" s="2"/>
      <c r="AK42" s="2"/>
      <c r="AL42" s="2"/>
      <c r="AM42" s="2"/>
      <c r="AN42" s="2"/>
      <c r="AO42" s="2"/>
    </row>
    <row r="43" spans="1:41" ht="27" customHeight="1" x14ac:dyDescent="0.2">
      <c r="A43" s="101"/>
      <c r="B43" s="83" t="s">
        <v>38</v>
      </c>
      <c r="C43" s="138" t="s">
        <v>75</v>
      </c>
      <c r="D43" s="60"/>
      <c r="E43" s="61"/>
      <c r="F43" s="60"/>
      <c r="G43" s="61"/>
      <c r="H43" s="60"/>
      <c r="I43" s="60"/>
      <c r="J43" s="60"/>
      <c r="K43" s="60"/>
      <c r="L43" s="60"/>
      <c r="M43" s="58"/>
      <c r="N43" s="60"/>
      <c r="O43" s="58"/>
      <c r="P43" s="10">
        <v>55</v>
      </c>
      <c r="Q43" s="35">
        <v>10</v>
      </c>
      <c r="R43" s="8">
        <v>41</v>
      </c>
      <c r="S43" s="127">
        <v>10</v>
      </c>
      <c r="T43" s="8">
        <v>23</v>
      </c>
      <c r="U43" s="127">
        <v>11</v>
      </c>
      <c r="V43" s="8">
        <v>26</v>
      </c>
      <c r="W43" s="127">
        <v>15</v>
      </c>
      <c r="X43" s="8">
        <v>18</v>
      </c>
      <c r="Y43" s="127">
        <v>9</v>
      </c>
      <c r="Z43" s="149">
        <v>10</v>
      </c>
      <c r="AA43" s="154">
        <v>5</v>
      </c>
      <c r="AB43" s="127">
        <v>16</v>
      </c>
      <c r="AC43" s="127">
        <v>16</v>
      </c>
      <c r="AD43" s="127">
        <v>26</v>
      </c>
      <c r="AE43" s="127">
        <v>26</v>
      </c>
      <c r="AF43" s="2"/>
      <c r="AG43" s="2"/>
      <c r="AH43" s="2"/>
      <c r="AI43" s="2"/>
      <c r="AJ43" s="2"/>
      <c r="AK43" s="2"/>
      <c r="AL43" s="2"/>
      <c r="AM43" s="2"/>
      <c r="AN43" s="2"/>
      <c r="AO43" s="2"/>
    </row>
    <row r="44" spans="1:41" ht="27" customHeight="1" x14ac:dyDescent="0.2">
      <c r="A44" s="101"/>
      <c r="B44" s="83" t="s">
        <v>44</v>
      </c>
      <c r="C44" s="138" t="s">
        <v>75</v>
      </c>
      <c r="D44" s="60"/>
      <c r="E44" s="61"/>
      <c r="F44" s="60"/>
      <c r="G44" s="61"/>
      <c r="H44" s="60"/>
      <c r="I44" s="60"/>
      <c r="J44" s="60"/>
      <c r="K44" s="60"/>
      <c r="L44" s="60"/>
      <c r="M44" s="58"/>
      <c r="N44" s="60"/>
      <c r="O44" s="58"/>
      <c r="P44" s="10">
        <v>16</v>
      </c>
      <c r="Q44" s="35">
        <v>9</v>
      </c>
      <c r="R44" s="8">
        <v>17</v>
      </c>
      <c r="S44" s="127">
        <v>10</v>
      </c>
      <c r="T44" s="8">
        <v>12</v>
      </c>
      <c r="U44" s="127">
        <v>6</v>
      </c>
      <c r="V44" s="8">
        <v>8</v>
      </c>
      <c r="W44" s="127">
        <v>7</v>
      </c>
      <c r="X44" s="8">
        <v>13</v>
      </c>
      <c r="Y44" s="127">
        <v>6</v>
      </c>
      <c r="Z44" s="149">
        <v>9</v>
      </c>
      <c r="AA44" s="154">
        <v>8</v>
      </c>
      <c r="AB44" s="127">
        <v>0</v>
      </c>
      <c r="AC44" s="127">
        <v>0</v>
      </c>
      <c r="AD44" s="127">
        <v>0</v>
      </c>
      <c r="AE44" s="127">
        <v>0</v>
      </c>
      <c r="AF44" s="2"/>
      <c r="AG44" s="2"/>
      <c r="AH44" s="2"/>
      <c r="AI44" s="2"/>
      <c r="AJ44" s="2"/>
      <c r="AK44" s="2"/>
      <c r="AL44" s="2"/>
      <c r="AM44" s="2"/>
      <c r="AN44" s="2"/>
      <c r="AO44" s="2"/>
    </row>
    <row r="45" spans="1:41" ht="27" customHeight="1" x14ac:dyDescent="0.2">
      <c r="A45" s="101"/>
      <c r="B45" s="83" t="s">
        <v>40</v>
      </c>
      <c r="C45" s="138" t="s">
        <v>75</v>
      </c>
      <c r="D45" s="60"/>
      <c r="E45" s="61"/>
      <c r="F45" s="60"/>
      <c r="G45" s="61"/>
      <c r="H45" s="60"/>
      <c r="I45" s="60"/>
      <c r="J45" s="60"/>
      <c r="K45" s="60"/>
      <c r="L45" s="60"/>
      <c r="M45" s="58"/>
      <c r="N45" s="60"/>
      <c r="O45" s="58"/>
      <c r="P45" s="10">
        <v>21</v>
      </c>
      <c r="Q45" s="35">
        <v>12</v>
      </c>
      <c r="R45" s="8">
        <v>15</v>
      </c>
      <c r="S45" s="127">
        <v>8</v>
      </c>
      <c r="T45" s="8">
        <v>0</v>
      </c>
      <c r="U45" s="127">
        <v>0</v>
      </c>
      <c r="V45" s="8">
        <v>0</v>
      </c>
      <c r="W45" s="127">
        <v>0</v>
      </c>
      <c r="X45" s="8">
        <v>0</v>
      </c>
      <c r="Y45" s="127">
        <v>0</v>
      </c>
      <c r="Z45" s="116"/>
      <c r="AA45" s="116"/>
      <c r="AB45" s="116"/>
      <c r="AC45" s="116"/>
      <c r="AD45" s="116"/>
      <c r="AE45" s="116"/>
      <c r="AF45" s="2"/>
      <c r="AG45" s="2"/>
      <c r="AH45" s="2"/>
      <c r="AI45" s="2"/>
      <c r="AJ45" s="2"/>
      <c r="AK45" s="2"/>
      <c r="AL45" s="2"/>
      <c r="AM45" s="2"/>
      <c r="AN45" s="2"/>
      <c r="AO45" s="2"/>
    </row>
    <row r="46" spans="1:41" ht="27" customHeight="1" x14ac:dyDescent="0.2">
      <c r="A46" s="101"/>
      <c r="B46" s="83" t="s">
        <v>41</v>
      </c>
      <c r="C46" s="138" t="s">
        <v>75</v>
      </c>
      <c r="D46" s="60"/>
      <c r="E46" s="61"/>
      <c r="F46" s="60"/>
      <c r="G46" s="61"/>
      <c r="H46" s="60"/>
      <c r="I46" s="60"/>
      <c r="J46" s="60"/>
      <c r="K46" s="60"/>
      <c r="L46" s="60"/>
      <c r="M46" s="58"/>
      <c r="N46" s="60"/>
      <c r="O46" s="58"/>
      <c r="P46" s="53"/>
      <c r="Q46" s="53"/>
      <c r="R46" s="12">
        <v>31</v>
      </c>
      <c r="S46" s="120">
        <v>10</v>
      </c>
      <c r="T46" s="12">
        <v>21</v>
      </c>
      <c r="U46" s="120">
        <v>11</v>
      </c>
      <c r="V46" s="12">
        <v>23</v>
      </c>
      <c r="W46" s="120">
        <v>16</v>
      </c>
      <c r="X46" s="12">
        <v>30</v>
      </c>
      <c r="Y46" s="120">
        <v>27</v>
      </c>
      <c r="Z46" s="155">
        <v>22</v>
      </c>
      <c r="AA46" s="43">
        <v>17</v>
      </c>
      <c r="AB46" s="120">
        <v>21</v>
      </c>
      <c r="AC46" s="120">
        <v>21</v>
      </c>
      <c r="AD46" s="120">
        <v>23</v>
      </c>
      <c r="AE46" s="120">
        <v>23</v>
      </c>
      <c r="AF46" s="2"/>
      <c r="AG46" s="2"/>
      <c r="AH46" s="2"/>
      <c r="AI46" s="2"/>
      <c r="AJ46" s="2"/>
      <c r="AK46" s="2"/>
      <c r="AL46" s="2"/>
      <c r="AM46" s="2"/>
      <c r="AN46" s="2"/>
      <c r="AO46" s="2"/>
    </row>
    <row r="47" spans="1:41" ht="27" customHeight="1" x14ac:dyDescent="0.2">
      <c r="A47" s="101"/>
      <c r="B47" s="83" t="s">
        <v>42</v>
      </c>
      <c r="C47" s="139" t="s">
        <v>75</v>
      </c>
      <c r="D47" s="60"/>
      <c r="E47" s="61"/>
      <c r="F47" s="60"/>
      <c r="G47" s="61"/>
      <c r="H47" s="60"/>
      <c r="I47" s="60"/>
      <c r="J47" s="60"/>
      <c r="K47" s="60"/>
      <c r="L47" s="60"/>
      <c r="M47" s="58"/>
      <c r="N47" s="60"/>
      <c r="O47" s="58"/>
      <c r="P47" s="10">
        <v>640</v>
      </c>
      <c r="Q47" s="35">
        <v>128</v>
      </c>
      <c r="R47" s="8">
        <v>595</v>
      </c>
      <c r="S47" s="127">
        <v>128</v>
      </c>
      <c r="T47" s="8">
        <v>300</v>
      </c>
      <c r="U47" s="127">
        <v>166</v>
      </c>
      <c r="V47" s="8">
        <v>262</v>
      </c>
      <c r="W47" s="127">
        <v>120</v>
      </c>
      <c r="X47" s="8">
        <v>217</v>
      </c>
      <c r="Y47" s="127">
        <v>119</v>
      </c>
      <c r="Z47" s="149">
        <v>207</v>
      </c>
      <c r="AA47" s="154">
        <v>110</v>
      </c>
      <c r="AB47" s="127">
        <v>186</v>
      </c>
      <c r="AC47" s="127">
        <v>185</v>
      </c>
      <c r="AD47" s="127">
        <v>161</v>
      </c>
      <c r="AE47" s="127">
        <v>161</v>
      </c>
      <c r="AF47" s="2"/>
      <c r="AG47" s="2"/>
      <c r="AH47" s="2"/>
      <c r="AI47" s="2"/>
      <c r="AJ47" s="2"/>
      <c r="AK47" s="2"/>
      <c r="AL47" s="2"/>
      <c r="AM47" s="2"/>
      <c r="AN47" s="2"/>
      <c r="AO47" s="2"/>
    </row>
    <row r="48" spans="1:41" ht="27" customHeight="1" x14ac:dyDescent="0.2">
      <c r="A48" s="101"/>
      <c r="B48" s="83" t="s">
        <v>43</v>
      </c>
      <c r="C48" s="139" t="s">
        <v>75</v>
      </c>
      <c r="D48" s="60"/>
      <c r="E48" s="61"/>
      <c r="F48" s="60"/>
      <c r="G48" s="61"/>
      <c r="H48" s="60"/>
      <c r="I48" s="60"/>
      <c r="J48" s="60"/>
      <c r="K48" s="60"/>
      <c r="L48" s="60"/>
      <c r="M48" s="58"/>
      <c r="N48" s="60"/>
      <c r="O48" s="58"/>
      <c r="P48" s="10">
        <v>405</v>
      </c>
      <c r="Q48" s="35">
        <v>35</v>
      </c>
      <c r="R48" s="8">
        <v>362</v>
      </c>
      <c r="S48" s="127">
        <v>19</v>
      </c>
      <c r="T48" s="8">
        <v>322</v>
      </c>
      <c r="U48" s="127">
        <v>118</v>
      </c>
      <c r="V48" s="8">
        <v>322</v>
      </c>
      <c r="W48" s="127">
        <v>142</v>
      </c>
      <c r="X48" s="8">
        <v>285</v>
      </c>
      <c r="Y48" s="127">
        <v>128</v>
      </c>
      <c r="Z48" s="149">
        <v>352</v>
      </c>
      <c r="AA48" s="154">
        <v>188</v>
      </c>
      <c r="AB48" s="127">
        <v>333</v>
      </c>
      <c r="AC48" s="127">
        <v>330</v>
      </c>
      <c r="AD48" s="127">
        <v>272</v>
      </c>
      <c r="AE48" s="127">
        <v>272</v>
      </c>
      <c r="AF48" s="2"/>
      <c r="AG48" s="2"/>
      <c r="AH48" s="2"/>
      <c r="AI48" s="2"/>
      <c r="AJ48" s="2"/>
      <c r="AK48" s="2"/>
      <c r="AL48" s="2"/>
      <c r="AM48" s="2"/>
      <c r="AN48" s="2"/>
      <c r="AO48" s="2"/>
    </row>
    <row r="49" spans="1:41" ht="27" customHeight="1" x14ac:dyDescent="0.2">
      <c r="A49" s="101"/>
      <c r="B49" s="83" t="s">
        <v>97</v>
      </c>
      <c r="C49" s="139" t="s">
        <v>75</v>
      </c>
      <c r="D49" s="60"/>
      <c r="E49" s="61"/>
      <c r="F49" s="60"/>
      <c r="G49" s="61"/>
      <c r="H49" s="60"/>
      <c r="I49" s="60"/>
      <c r="J49" s="60"/>
      <c r="K49" s="60"/>
      <c r="L49" s="60"/>
      <c r="M49" s="58"/>
      <c r="N49" s="60"/>
      <c r="O49" s="58"/>
      <c r="P49" s="10">
        <v>27</v>
      </c>
      <c r="Q49" s="35">
        <v>5</v>
      </c>
      <c r="R49" s="8">
        <v>14</v>
      </c>
      <c r="S49" s="127">
        <v>3</v>
      </c>
      <c r="T49" s="8">
        <v>10</v>
      </c>
      <c r="U49" s="127">
        <v>4</v>
      </c>
      <c r="V49" s="8">
        <v>13</v>
      </c>
      <c r="W49" s="127">
        <v>4</v>
      </c>
      <c r="X49" s="8">
        <v>12</v>
      </c>
      <c r="Y49" s="127">
        <v>4</v>
      </c>
      <c r="Z49" s="149">
        <v>27</v>
      </c>
      <c r="AA49" s="154">
        <v>13</v>
      </c>
      <c r="AB49" s="127">
        <v>19</v>
      </c>
      <c r="AC49" s="127">
        <v>14</v>
      </c>
      <c r="AD49" s="127">
        <v>14</v>
      </c>
      <c r="AE49" s="127">
        <v>14</v>
      </c>
      <c r="AF49" s="2"/>
      <c r="AG49" s="2"/>
      <c r="AH49" s="2"/>
      <c r="AI49" s="2"/>
      <c r="AJ49" s="2"/>
      <c r="AK49" s="2"/>
      <c r="AL49" s="2"/>
      <c r="AM49" s="2"/>
      <c r="AN49" s="2"/>
      <c r="AO49" s="2"/>
    </row>
    <row r="50" spans="1:41" ht="27" customHeight="1" x14ac:dyDescent="0.2">
      <c r="A50" s="101"/>
      <c r="B50" s="115" t="s">
        <v>46</v>
      </c>
      <c r="C50" s="140" t="s">
        <v>75</v>
      </c>
      <c r="D50" s="62"/>
      <c r="E50" s="63"/>
      <c r="F50" s="62"/>
      <c r="G50" s="63"/>
      <c r="H50" s="62"/>
      <c r="I50" s="62"/>
      <c r="J50" s="62"/>
      <c r="K50" s="62"/>
      <c r="L50" s="62"/>
      <c r="M50" s="116"/>
      <c r="N50" s="62"/>
      <c r="O50" s="116"/>
      <c r="P50" s="62"/>
      <c r="Q50" s="117"/>
      <c r="R50" s="62"/>
      <c r="S50" s="131"/>
      <c r="T50" s="11">
        <v>153</v>
      </c>
      <c r="U50" s="142">
        <v>86</v>
      </c>
      <c r="V50" s="11">
        <v>142</v>
      </c>
      <c r="W50" s="142">
        <v>80</v>
      </c>
      <c r="X50" s="11">
        <v>122</v>
      </c>
      <c r="Y50" s="142">
        <v>74</v>
      </c>
      <c r="Z50" s="159">
        <v>743</v>
      </c>
      <c r="AA50" s="160">
        <v>713</v>
      </c>
      <c r="AB50" s="142">
        <v>157</v>
      </c>
      <c r="AC50" s="142">
        <v>155</v>
      </c>
      <c r="AD50" s="142">
        <v>253</v>
      </c>
      <c r="AE50" s="142">
        <v>253</v>
      </c>
      <c r="AF50" s="2"/>
      <c r="AG50" s="2"/>
      <c r="AH50" s="2"/>
      <c r="AI50" s="2"/>
      <c r="AJ50" s="2"/>
      <c r="AK50" s="2"/>
      <c r="AL50" s="2"/>
      <c r="AM50" s="2"/>
      <c r="AN50" s="2"/>
      <c r="AO50" s="2"/>
    </row>
    <row r="51" spans="1:41" ht="27" customHeight="1" x14ac:dyDescent="0.2">
      <c r="A51" s="101"/>
      <c r="B51" s="161" t="s">
        <v>115</v>
      </c>
      <c r="C51" s="158" t="s">
        <v>75</v>
      </c>
      <c r="D51" s="62"/>
      <c r="E51" s="63"/>
      <c r="F51" s="62"/>
      <c r="G51" s="63"/>
      <c r="H51" s="62"/>
      <c r="I51" s="62"/>
      <c r="J51" s="62"/>
      <c r="K51" s="62"/>
      <c r="L51" s="62"/>
      <c r="M51" s="116"/>
      <c r="N51" s="62"/>
      <c r="O51" s="116"/>
      <c r="P51" s="62"/>
      <c r="Q51" s="117"/>
      <c r="R51" s="62"/>
      <c r="S51" s="131"/>
      <c r="T51" s="131"/>
      <c r="U51" s="131"/>
      <c r="V51" s="131"/>
      <c r="W51" s="131"/>
      <c r="X51" s="131"/>
      <c r="Y51" s="131"/>
      <c r="Z51" s="131"/>
      <c r="AA51" s="131"/>
      <c r="AB51" s="121">
        <v>145</v>
      </c>
      <c r="AC51" s="121">
        <v>143</v>
      </c>
      <c r="AD51" s="121">
        <v>111</v>
      </c>
      <c r="AE51" s="121">
        <v>110</v>
      </c>
      <c r="AF51" s="2"/>
      <c r="AG51" s="2"/>
      <c r="AH51" s="2"/>
      <c r="AI51" s="2"/>
      <c r="AJ51" s="2"/>
      <c r="AK51" s="2"/>
      <c r="AL51" s="2"/>
      <c r="AM51" s="2"/>
      <c r="AN51" s="2"/>
      <c r="AO51" s="2"/>
    </row>
    <row r="52" spans="1:41" ht="27" customHeight="1" x14ac:dyDescent="0.2">
      <c r="A52" s="109"/>
      <c r="B52" s="82" t="s">
        <v>101</v>
      </c>
      <c r="C52" s="92" t="s">
        <v>64</v>
      </c>
      <c r="D52" s="53"/>
      <c r="E52" s="53"/>
      <c r="F52" s="53"/>
      <c r="G52" s="53"/>
      <c r="H52" s="53"/>
      <c r="I52" s="53"/>
      <c r="J52" s="53"/>
      <c r="K52" s="53"/>
      <c r="L52" s="53"/>
      <c r="M52" s="53"/>
      <c r="N52" s="53"/>
      <c r="O52" s="53"/>
      <c r="P52" s="53"/>
      <c r="Q52" s="53"/>
      <c r="R52" s="53"/>
      <c r="S52" s="53"/>
      <c r="T52" s="8">
        <v>26</v>
      </c>
      <c r="U52" s="121">
        <v>0</v>
      </c>
      <c r="V52" s="8">
        <v>24</v>
      </c>
      <c r="W52" s="121">
        <v>0</v>
      </c>
      <c r="X52" s="8">
        <v>32</v>
      </c>
      <c r="Y52" s="121">
        <v>0</v>
      </c>
      <c r="Z52" s="149">
        <v>15</v>
      </c>
      <c r="AA52" s="152">
        <v>0</v>
      </c>
      <c r="AB52" s="121">
        <v>10</v>
      </c>
      <c r="AC52" s="121">
        <v>0</v>
      </c>
      <c r="AD52" s="121">
        <v>10</v>
      </c>
      <c r="AE52" s="121">
        <v>0</v>
      </c>
      <c r="AF52" s="2"/>
      <c r="AG52" s="2"/>
      <c r="AH52" s="2"/>
      <c r="AI52" s="2"/>
      <c r="AJ52" s="2"/>
      <c r="AK52" s="2"/>
      <c r="AL52" s="2"/>
      <c r="AM52" s="2"/>
      <c r="AN52" s="2"/>
      <c r="AO52" s="2"/>
    </row>
    <row r="53" spans="1:41" ht="27" customHeight="1" thickBot="1" x14ac:dyDescent="0.25">
      <c r="A53" s="105"/>
      <c r="B53" s="118" t="s">
        <v>102</v>
      </c>
      <c r="C53" s="114" t="s">
        <v>64</v>
      </c>
      <c r="D53" s="53"/>
      <c r="E53" s="53"/>
      <c r="F53" s="53"/>
      <c r="G53" s="53"/>
      <c r="H53" s="53"/>
      <c r="I53" s="53"/>
      <c r="J53" s="53"/>
      <c r="K53" s="53"/>
      <c r="L53" s="53"/>
      <c r="M53" s="53"/>
      <c r="N53" s="53"/>
      <c r="O53" s="53"/>
      <c r="P53" s="53"/>
      <c r="Q53" s="53"/>
      <c r="R53" s="53"/>
      <c r="S53" s="53"/>
      <c r="T53" s="119">
        <v>0</v>
      </c>
      <c r="U53" s="142">
        <v>0</v>
      </c>
      <c r="V53" s="119">
        <v>0</v>
      </c>
      <c r="W53" s="142">
        <v>0</v>
      </c>
      <c r="X53" s="119">
        <v>0</v>
      </c>
      <c r="Y53" s="142">
        <v>0</v>
      </c>
      <c r="Z53" s="156">
        <v>4</v>
      </c>
      <c r="AA53" s="157">
        <v>0</v>
      </c>
      <c r="AB53" s="142">
        <v>0</v>
      </c>
      <c r="AC53" s="142">
        <v>0</v>
      </c>
      <c r="AD53" s="142">
        <v>0</v>
      </c>
      <c r="AE53" s="142">
        <v>0</v>
      </c>
      <c r="AF53" s="2"/>
      <c r="AG53" s="2"/>
      <c r="AH53" s="2"/>
      <c r="AI53" s="2"/>
      <c r="AJ53" s="2"/>
      <c r="AK53" s="2"/>
      <c r="AL53" s="2"/>
      <c r="AM53" s="2"/>
      <c r="AN53" s="2"/>
      <c r="AO53" s="2"/>
    </row>
    <row r="54" spans="1:41" ht="24" customHeight="1" x14ac:dyDescent="0.2">
      <c r="A54" s="14" t="s">
        <v>10</v>
      </c>
      <c r="B54" s="79"/>
      <c r="C54" s="85"/>
      <c r="D54" s="86">
        <f>SUM(D56)</f>
        <v>0</v>
      </c>
      <c r="E54" s="37">
        <f t="shared" ref="E54:S54" si="4">SUM(E56)</f>
        <v>0</v>
      </c>
      <c r="F54" s="37">
        <f t="shared" si="4"/>
        <v>29748</v>
      </c>
      <c r="G54" s="37">
        <f t="shared" si="4"/>
        <v>8</v>
      </c>
      <c r="H54" s="37">
        <f t="shared" si="4"/>
        <v>30226</v>
      </c>
      <c r="I54" s="37">
        <f t="shared" si="4"/>
        <v>233</v>
      </c>
      <c r="J54" s="37">
        <f t="shared" si="4"/>
        <v>30771</v>
      </c>
      <c r="K54" s="37">
        <f t="shared" si="4"/>
        <v>1880</v>
      </c>
      <c r="L54" s="37">
        <f t="shared" si="4"/>
        <v>30268</v>
      </c>
      <c r="M54" s="37">
        <f t="shared" si="4"/>
        <v>4202</v>
      </c>
      <c r="N54" s="37">
        <f t="shared" si="4"/>
        <v>29151</v>
      </c>
      <c r="O54" s="37">
        <f t="shared" si="4"/>
        <v>5880</v>
      </c>
      <c r="P54" s="37">
        <f t="shared" si="4"/>
        <v>28311</v>
      </c>
      <c r="Q54" s="37">
        <f t="shared" si="4"/>
        <v>7408</v>
      </c>
      <c r="R54" s="37">
        <f t="shared" si="4"/>
        <v>28355</v>
      </c>
      <c r="S54" s="132">
        <f t="shared" si="4"/>
        <v>9063</v>
      </c>
      <c r="T54" s="37">
        <v>26073</v>
      </c>
      <c r="U54" s="132">
        <v>19326</v>
      </c>
      <c r="V54" s="37">
        <f>V56</f>
        <v>26249</v>
      </c>
      <c r="W54" s="132">
        <f>W56</f>
        <v>21362</v>
      </c>
      <c r="X54" s="37">
        <f>X56</f>
        <v>32479</v>
      </c>
      <c r="Y54" s="132">
        <f>Y56</f>
        <v>22571</v>
      </c>
      <c r="Z54" s="132">
        <f t="shared" ref="Z54:AE54" si="5">Z56</f>
        <v>26925</v>
      </c>
      <c r="AA54" s="132">
        <f t="shared" si="5"/>
        <v>23510</v>
      </c>
      <c r="AB54" s="132">
        <f t="shared" si="5"/>
        <v>27552</v>
      </c>
      <c r="AC54" s="132">
        <f t="shared" si="5"/>
        <v>25745</v>
      </c>
      <c r="AD54" s="132">
        <f t="shared" si="5"/>
        <v>27671</v>
      </c>
      <c r="AE54" s="132">
        <f t="shared" si="5"/>
        <v>27221</v>
      </c>
      <c r="AF54" s="2"/>
      <c r="AG54" s="2"/>
      <c r="AH54" s="2"/>
      <c r="AI54" s="2"/>
      <c r="AJ54" s="2"/>
      <c r="AK54" s="2"/>
      <c r="AL54" s="2"/>
      <c r="AM54" s="2"/>
      <c r="AN54" s="2"/>
      <c r="AO54" s="2"/>
    </row>
    <row r="55" spans="1:41" ht="27" customHeight="1" x14ac:dyDescent="0.2">
      <c r="A55" s="107"/>
      <c r="B55" s="90" t="s">
        <v>9</v>
      </c>
      <c r="C55" s="171" t="s">
        <v>77</v>
      </c>
      <c r="D55" s="87"/>
      <c r="E55" s="53"/>
      <c r="F55" s="8" t="s">
        <v>7</v>
      </c>
      <c r="G55" s="8">
        <v>38</v>
      </c>
      <c r="H55" s="8" t="s">
        <v>11</v>
      </c>
      <c r="I55" s="8">
        <v>218</v>
      </c>
      <c r="J55" s="8" t="s">
        <v>11</v>
      </c>
      <c r="K55" s="8">
        <v>2027</v>
      </c>
      <c r="L55" s="8" t="s">
        <v>11</v>
      </c>
      <c r="M55" s="22">
        <v>1678</v>
      </c>
      <c r="N55" s="8" t="s">
        <v>11</v>
      </c>
      <c r="O55" s="22">
        <v>1415</v>
      </c>
      <c r="P55" s="32" t="s">
        <v>7</v>
      </c>
      <c r="Q55" s="23">
        <v>1292</v>
      </c>
      <c r="R55" s="38" t="s">
        <v>7</v>
      </c>
      <c r="S55" s="120">
        <v>1407</v>
      </c>
      <c r="T55" s="38" t="s">
        <v>103</v>
      </c>
      <c r="U55" s="120">
        <v>627</v>
      </c>
      <c r="V55" s="38" t="s">
        <v>95</v>
      </c>
      <c r="W55" s="120">
        <v>653</v>
      </c>
      <c r="X55" s="38" t="s">
        <v>95</v>
      </c>
      <c r="Y55" s="120">
        <v>799</v>
      </c>
      <c r="Z55" s="120" t="s">
        <v>95</v>
      </c>
      <c r="AA55" s="120">
        <v>908</v>
      </c>
      <c r="AB55" s="120" t="s">
        <v>95</v>
      </c>
      <c r="AC55" s="120">
        <v>921</v>
      </c>
      <c r="AD55" s="120" t="s">
        <v>95</v>
      </c>
      <c r="AE55" s="120">
        <v>703</v>
      </c>
      <c r="AF55" s="2"/>
      <c r="AG55" s="2"/>
      <c r="AH55" s="2"/>
      <c r="AI55" s="2"/>
      <c r="AJ55" s="2"/>
      <c r="AK55" s="2"/>
      <c r="AL55" s="2"/>
      <c r="AM55" s="2"/>
      <c r="AN55" s="2"/>
      <c r="AO55" s="2"/>
    </row>
    <row r="56" spans="1:41" ht="27" customHeight="1" thickBot="1" x14ac:dyDescent="0.25">
      <c r="A56" s="105"/>
      <c r="B56" s="100" t="s">
        <v>3</v>
      </c>
      <c r="C56" s="172"/>
      <c r="D56" s="88"/>
      <c r="E56" s="57"/>
      <c r="F56" s="36">
        <v>29748</v>
      </c>
      <c r="G56" s="36">
        <v>8</v>
      </c>
      <c r="H56" s="36">
        <v>30226</v>
      </c>
      <c r="I56" s="36">
        <v>233</v>
      </c>
      <c r="J56" s="36">
        <v>30771</v>
      </c>
      <c r="K56" s="36">
        <v>1880</v>
      </c>
      <c r="L56" s="36">
        <v>30268</v>
      </c>
      <c r="M56" s="39">
        <v>4202</v>
      </c>
      <c r="N56" s="36">
        <v>29151</v>
      </c>
      <c r="O56" s="39">
        <v>5880</v>
      </c>
      <c r="P56" s="40">
        <v>28311</v>
      </c>
      <c r="Q56" s="41">
        <v>7408</v>
      </c>
      <c r="R56" s="36">
        <v>28355</v>
      </c>
      <c r="S56" s="133">
        <v>9063</v>
      </c>
      <c r="T56" s="36">
        <v>26073</v>
      </c>
      <c r="U56" s="133">
        <v>19326</v>
      </c>
      <c r="V56" s="36">
        <v>26249</v>
      </c>
      <c r="W56" s="133">
        <v>21362</v>
      </c>
      <c r="X56" s="36">
        <v>32479</v>
      </c>
      <c r="Y56" s="133">
        <v>22571</v>
      </c>
      <c r="Z56" s="133">
        <v>26925</v>
      </c>
      <c r="AA56" s="133">
        <v>23510</v>
      </c>
      <c r="AB56" s="133">
        <v>27552</v>
      </c>
      <c r="AC56" s="133">
        <v>25745</v>
      </c>
      <c r="AD56" s="133">
        <v>27671</v>
      </c>
      <c r="AE56" s="133">
        <v>27221</v>
      </c>
    </row>
    <row r="57" spans="1:41" ht="30" customHeight="1" x14ac:dyDescent="0.2">
      <c r="A57" s="112" t="s">
        <v>51</v>
      </c>
      <c r="B57" s="80"/>
      <c r="C57" s="91"/>
      <c r="D57" s="42">
        <f>SUM(D58)</f>
        <v>0</v>
      </c>
      <c r="E57" s="20">
        <f t="shared" ref="E57:S57" si="6">SUM(E58)</f>
        <v>0</v>
      </c>
      <c r="F57" s="20">
        <f t="shared" si="6"/>
        <v>6230</v>
      </c>
      <c r="G57" s="20">
        <f t="shared" si="6"/>
        <v>2912</v>
      </c>
      <c r="H57" s="20">
        <f t="shared" si="6"/>
        <v>5125</v>
      </c>
      <c r="I57" s="20">
        <f t="shared" si="6"/>
        <v>2533</v>
      </c>
      <c r="J57" s="20">
        <f t="shared" si="6"/>
        <v>4743</v>
      </c>
      <c r="K57" s="20">
        <f t="shared" si="6"/>
        <v>2635</v>
      </c>
      <c r="L57" s="20">
        <f t="shared" si="6"/>
        <v>5910</v>
      </c>
      <c r="M57" s="20">
        <f t="shared" si="6"/>
        <v>3321</v>
      </c>
      <c r="N57" s="20">
        <f t="shared" si="6"/>
        <v>5750</v>
      </c>
      <c r="O57" s="20">
        <f t="shared" si="6"/>
        <v>3495</v>
      </c>
      <c r="P57" s="20">
        <f t="shared" si="6"/>
        <v>5304</v>
      </c>
      <c r="Q57" s="20">
        <f t="shared" si="6"/>
        <v>3222</v>
      </c>
      <c r="R57" s="20">
        <f t="shared" si="6"/>
        <v>5713</v>
      </c>
      <c r="S57" s="123">
        <f t="shared" si="6"/>
        <v>3726</v>
      </c>
      <c r="T57" s="20">
        <v>5600</v>
      </c>
      <c r="U57" s="123">
        <v>2383</v>
      </c>
      <c r="V57" s="20">
        <f>V58</f>
        <v>5819</v>
      </c>
      <c r="W57" s="123">
        <f>W58</f>
        <v>2575</v>
      </c>
      <c r="X57" s="20">
        <f>X58</f>
        <v>5606</v>
      </c>
      <c r="Y57" s="123">
        <f>Y58</f>
        <v>2403</v>
      </c>
      <c r="Z57" s="123">
        <f t="shared" ref="Z57:AE57" si="7">Z58+Z59</f>
        <v>5117</v>
      </c>
      <c r="AA57" s="123">
        <f t="shared" si="7"/>
        <v>2230</v>
      </c>
      <c r="AB57" s="123">
        <f t="shared" si="7"/>
        <v>35638</v>
      </c>
      <c r="AC57" s="123">
        <f t="shared" si="7"/>
        <v>2291</v>
      </c>
      <c r="AD57" s="123">
        <f t="shared" si="7"/>
        <v>45265</v>
      </c>
      <c r="AE57" s="123">
        <f t="shared" si="7"/>
        <v>10529</v>
      </c>
    </row>
    <row r="58" spans="1:41" ht="27" customHeight="1" x14ac:dyDescent="0.2">
      <c r="A58" s="101"/>
      <c r="B58" s="163" t="s">
        <v>92</v>
      </c>
      <c r="C58" s="189" t="s">
        <v>76</v>
      </c>
      <c r="D58" s="164"/>
      <c r="E58" s="62"/>
      <c r="F58" s="11">
        <v>6230</v>
      </c>
      <c r="G58" s="11">
        <v>2912</v>
      </c>
      <c r="H58" s="11">
        <v>5125</v>
      </c>
      <c r="I58" s="11">
        <v>2533</v>
      </c>
      <c r="J58" s="11">
        <v>4743</v>
      </c>
      <c r="K58" s="11">
        <v>2635</v>
      </c>
      <c r="L58" s="11">
        <v>5910</v>
      </c>
      <c r="M58" s="13">
        <v>3321</v>
      </c>
      <c r="N58" s="11">
        <v>5750</v>
      </c>
      <c r="O58" s="13">
        <v>3495</v>
      </c>
      <c r="P58" s="165">
        <v>5304</v>
      </c>
      <c r="Q58" s="166">
        <v>3222</v>
      </c>
      <c r="R58" s="11">
        <v>5713</v>
      </c>
      <c r="S58" s="167">
        <v>3726</v>
      </c>
      <c r="T58" s="141">
        <v>5600</v>
      </c>
      <c r="U58" s="167">
        <v>2383</v>
      </c>
      <c r="V58" s="141">
        <v>5819</v>
      </c>
      <c r="W58" s="167">
        <v>2575</v>
      </c>
      <c r="X58" s="147">
        <v>5606</v>
      </c>
      <c r="Y58" s="167">
        <v>2403</v>
      </c>
      <c r="Z58" s="167">
        <v>5117</v>
      </c>
      <c r="AA58" s="167">
        <v>2230</v>
      </c>
      <c r="AB58" s="167">
        <v>4367</v>
      </c>
      <c r="AC58" s="167">
        <v>2013</v>
      </c>
      <c r="AD58" s="167">
        <v>6448</v>
      </c>
      <c r="AE58" s="167">
        <v>3319</v>
      </c>
    </row>
    <row r="59" spans="1:41" ht="27" customHeight="1" thickBot="1" x14ac:dyDescent="0.25">
      <c r="A59" s="101"/>
      <c r="B59" s="97"/>
      <c r="C59" s="190"/>
      <c r="D59" s="53"/>
      <c r="E59" s="53"/>
      <c r="F59" s="53"/>
      <c r="G59" s="53"/>
      <c r="H59" s="53"/>
      <c r="I59" s="53"/>
      <c r="J59" s="53"/>
      <c r="K59" s="53"/>
      <c r="L59" s="53"/>
      <c r="M59" s="53"/>
      <c r="N59" s="53"/>
      <c r="O59" s="53"/>
      <c r="P59" s="53"/>
      <c r="Q59" s="53"/>
      <c r="R59" s="53"/>
      <c r="S59" s="53"/>
      <c r="T59" s="53"/>
      <c r="U59" s="53"/>
      <c r="V59" s="53"/>
      <c r="W59" s="53"/>
      <c r="X59" s="53"/>
      <c r="Y59" s="53"/>
      <c r="Z59" s="53"/>
      <c r="AA59" s="53"/>
      <c r="AB59" s="133">
        <v>31271</v>
      </c>
      <c r="AC59" s="133">
        <v>278</v>
      </c>
      <c r="AD59" s="133">
        <v>38817</v>
      </c>
      <c r="AE59" s="133">
        <v>7210</v>
      </c>
    </row>
    <row r="60" spans="1:41" ht="33" customHeight="1" x14ac:dyDescent="0.2">
      <c r="A60" s="108" t="s">
        <v>89</v>
      </c>
      <c r="B60" s="79"/>
      <c r="C60" s="95"/>
      <c r="D60" s="42">
        <f>SUM(D61:D62)</f>
        <v>0</v>
      </c>
      <c r="E60" s="20">
        <f t="shared" ref="E60:S60" si="8">SUM(E61:E62)</f>
        <v>0</v>
      </c>
      <c r="F60" s="20">
        <f t="shared" si="8"/>
        <v>9293</v>
      </c>
      <c r="G60" s="20">
        <f t="shared" si="8"/>
        <v>2255</v>
      </c>
      <c r="H60" s="20">
        <f t="shared" si="8"/>
        <v>14664</v>
      </c>
      <c r="I60" s="20">
        <f t="shared" si="8"/>
        <v>4267</v>
      </c>
      <c r="J60" s="20">
        <f t="shared" si="8"/>
        <v>9270</v>
      </c>
      <c r="K60" s="20">
        <f t="shared" si="8"/>
        <v>4212</v>
      </c>
      <c r="L60" s="20">
        <f t="shared" si="8"/>
        <v>9269</v>
      </c>
      <c r="M60" s="20">
        <f t="shared" si="8"/>
        <v>5328</v>
      </c>
      <c r="N60" s="20">
        <f t="shared" si="8"/>
        <v>8827</v>
      </c>
      <c r="O60" s="20">
        <f t="shared" si="8"/>
        <v>5517</v>
      </c>
      <c r="P60" s="20">
        <f t="shared" si="8"/>
        <v>8765</v>
      </c>
      <c r="Q60" s="20">
        <f t="shared" si="8"/>
        <v>5843</v>
      </c>
      <c r="R60" s="20">
        <f t="shared" si="8"/>
        <v>7786</v>
      </c>
      <c r="S60" s="123">
        <f t="shared" si="8"/>
        <v>5195</v>
      </c>
      <c r="T60" s="20">
        <f t="shared" ref="T60:Y60" si="9">T61+T62</f>
        <v>6994</v>
      </c>
      <c r="U60" s="123">
        <f t="shared" si="9"/>
        <v>5044</v>
      </c>
      <c r="V60" s="20">
        <f t="shared" si="9"/>
        <v>7934</v>
      </c>
      <c r="W60" s="123">
        <f t="shared" si="9"/>
        <v>5407</v>
      </c>
      <c r="X60" s="20">
        <f t="shared" si="9"/>
        <v>7136</v>
      </c>
      <c r="Y60" s="123">
        <f t="shared" si="9"/>
        <v>4962</v>
      </c>
      <c r="Z60" s="123">
        <f t="shared" ref="Z60:AE60" si="10">Z61+Z62</f>
        <v>8301</v>
      </c>
      <c r="AA60" s="123">
        <f t="shared" si="10"/>
        <v>5660</v>
      </c>
      <c r="AB60" s="123">
        <f t="shared" si="10"/>
        <v>7850</v>
      </c>
      <c r="AC60" s="123">
        <f t="shared" si="10"/>
        <v>5530</v>
      </c>
      <c r="AD60" s="123">
        <f t="shared" si="10"/>
        <v>7554</v>
      </c>
      <c r="AE60" s="123">
        <f t="shared" si="10"/>
        <v>5497</v>
      </c>
    </row>
    <row r="61" spans="1:41" ht="27" customHeight="1" x14ac:dyDescent="0.2">
      <c r="A61" s="109"/>
      <c r="B61" s="70" t="s">
        <v>87</v>
      </c>
      <c r="C61" s="187" t="s">
        <v>78</v>
      </c>
      <c r="D61" s="87"/>
      <c r="E61" s="53"/>
      <c r="F61" s="43">
        <v>4060</v>
      </c>
      <c r="G61" s="43">
        <v>1136</v>
      </c>
      <c r="H61" s="8">
        <v>6448</v>
      </c>
      <c r="I61" s="8">
        <v>2074</v>
      </c>
      <c r="J61" s="44">
        <v>4160</v>
      </c>
      <c r="K61" s="44">
        <v>1913</v>
      </c>
      <c r="L61" s="8">
        <v>3875</v>
      </c>
      <c r="M61" s="22">
        <v>2052</v>
      </c>
      <c r="N61" s="8">
        <v>8827</v>
      </c>
      <c r="O61" s="22">
        <v>5517</v>
      </c>
      <c r="P61" s="9">
        <v>3766</v>
      </c>
      <c r="Q61" s="23">
        <v>2375</v>
      </c>
      <c r="R61" s="21">
        <v>3505</v>
      </c>
      <c r="S61" s="134">
        <v>2253</v>
      </c>
      <c r="T61" s="21">
        <v>3412</v>
      </c>
      <c r="U61" s="134">
        <v>2423</v>
      </c>
      <c r="V61" s="21">
        <v>3986</v>
      </c>
      <c r="W61" s="134">
        <v>2476</v>
      </c>
      <c r="X61" s="21">
        <v>3549</v>
      </c>
      <c r="Y61" s="134">
        <v>2387</v>
      </c>
      <c r="Z61" s="134">
        <v>4082</v>
      </c>
      <c r="AA61" s="134">
        <v>2490</v>
      </c>
      <c r="AB61" s="134">
        <v>3948</v>
      </c>
      <c r="AC61" s="134">
        <v>2500</v>
      </c>
      <c r="AD61" s="134">
        <v>3646</v>
      </c>
      <c r="AE61" s="134">
        <v>2523</v>
      </c>
    </row>
    <row r="62" spans="1:41" ht="27" customHeight="1" thickBot="1" x14ac:dyDescent="0.25">
      <c r="A62" s="110"/>
      <c r="B62" s="98" t="s">
        <v>88</v>
      </c>
      <c r="C62" s="188"/>
      <c r="D62" s="88"/>
      <c r="E62" s="57"/>
      <c r="F62" s="45">
        <v>5233</v>
      </c>
      <c r="G62" s="45">
        <v>1119</v>
      </c>
      <c r="H62" s="36">
        <v>8216</v>
      </c>
      <c r="I62" s="36">
        <v>2193</v>
      </c>
      <c r="J62" s="46">
        <v>5110</v>
      </c>
      <c r="K62" s="46">
        <v>2299</v>
      </c>
      <c r="L62" s="36">
        <v>5394</v>
      </c>
      <c r="M62" s="39">
        <v>3276</v>
      </c>
      <c r="N62" s="36"/>
      <c r="O62" s="39"/>
      <c r="P62" s="40">
        <v>4999</v>
      </c>
      <c r="Q62" s="41">
        <v>3468</v>
      </c>
      <c r="R62" s="47">
        <v>4281</v>
      </c>
      <c r="S62" s="135">
        <v>2942</v>
      </c>
      <c r="T62" s="47">
        <v>3582</v>
      </c>
      <c r="U62" s="135">
        <v>2621</v>
      </c>
      <c r="V62" s="47">
        <v>3948</v>
      </c>
      <c r="W62" s="135">
        <v>2931</v>
      </c>
      <c r="X62" s="47">
        <v>3587</v>
      </c>
      <c r="Y62" s="135">
        <v>2575</v>
      </c>
      <c r="Z62" s="135">
        <v>4219</v>
      </c>
      <c r="AA62" s="135">
        <v>3170</v>
      </c>
      <c r="AB62" s="135">
        <v>3902</v>
      </c>
      <c r="AC62" s="135">
        <v>3030</v>
      </c>
      <c r="AD62" s="135">
        <v>3908</v>
      </c>
      <c r="AE62" s="135">
        <v>2974</v>
      </c>
    </row>
    <row r="63" spans="1:41" ht="26.25" customHeight="1" x14ac:dyDescent="0.2">
      <c r="A63" s="111" t="s">
        <v>52</v>
      </c>
      <c r="B63" s="81"/>
      <c r="C63" s="91"/>
      <c r="D63" s="42">
        <f>SUM(D64:D65)</f>
        <v>0</v>
      </c>
      <c r="E63" s="20">
        <f t="shared" ref="E63:S63" si="11">SUM(E64:E65)</f>
        <v>0</v>
      </c>
      <c r="F63" s="20">
        <f t="shared" si="11"/>
        <v>0</v>
      </c>
      <c r="G63" s="20">
        <f t="shared" si="11"/>
        <v>0</v>
      </c>
      <c r="H63" s="20">
        <f t="shared" si="11"/>
        <v>6369</v>
      </c>
      <c r="I63" s="20">
        <f t="shared" si="11"/>
        <v>2277</v>
      </c>
      <c r="J63" s="20">
        <f t="shared" si="11"/>
        <v>6396</v>
      </c>
      <c r="K63" s="20">
        <f t="shared" si="11"/>
        <v>6028</v>
      </c>
      <c r="L63" s="20">
        <f t="shared" si="11"/>
        <v>6742</v>
      </c>
      <c r="M63" s="20">
        <f t="shared" si="11"/>
        <v>6610</v>
      </c>
      <c r="N63" s="48">
        <f t="shared" si="11"/>
        <v>6460</v>
      </c>
      <c r="O63" s="48">
        <f t="shared" si="11"/>
        <v>6460</v>
      </c>
      <c r="P63" s="20">
        <f t="shared" si="11"/>
        <v>6124</v>
      </c>
      <c r="Q63" s="20">
        <f t="shared" si="11"/>
        <v>6124</v>
      </c>
      <c r="R63" s="20">
        <f t="shared" si="11"/>
        <v>5777</v>
      </c>
      <c r="S63" s="123">
        <f t="shared" si="11"/>
        <v>5777</v>
      </c>
      <c r="T63" s="20">
        <f t="shared" ref="T63:Y63" si="12">T64+T65</f>
        <v>5448</v>
      </c>
      <c r="U63" s="123">
        <f t="shared" si="12"/>
        <v>5448</v>
      </c>
      <c r="V63" s="20">
        <f t="shared" si="12"/>
        <v>5171</v>
      </c>
      <c r="W63" s="123">
        <f t="shared" si="12"/>
        <v>5171</v>
      </c>
      <c r="X63" s="20">
        <f t="shared" si="12"/>
        <v>5056</v>
      </c>
      <c r="Y63" s="123">
        <f t="shared" si="12"/>
        <v>5056</v>
      </c>
      <c r="Z63" s="123">
        <f t="shared" ref="Z63:AE63" si="13">Z64+Z65</f>
        <v>5011</v>
      </c>
      <c r="AA63" s="123">
        <f t="shared" si="13"/>
        <v>5011</v>
      </c>
      <c r="AB63" s="123">
        <f t="shared" si="13"/>
        <v>5129</v>
      </c>
      <c r="AC63" s="123">
        <f t="shared" si="13"/>
        <v>5129</v>
      </c>
      <c r="AD63" s="123">
        <f t="shared" si="13"/>
        <v>4720</v>
      </c>
      <c r="AE63" s="123">
        <f t="shared" si="13"/>
        <v>4720</v>
      </c>
    </row>
    <row r="64" spans="1:41" ht="27" customHeight="1" x14ac:dyDescent="0.2">
      <c r="A64" s="109"/>
      <c r="B64" s="70" t="s">
        <v>90</v>
      </c>
      <c r="C64" s="184" t="s">
        <v>79</v>
      </c>
      <c r="D64" s="87"/>
      <c r="E64" s="53"/>
      <c r="F64" s="43" t="s">
        <v>7</v>
      </c>
      <c r="G64" s="43" t="s">
        <v>7</v>
      </c>
      <c r="H64" s="8">
        <v>6369</v>
      </c>
      <c r="I64" s="8">
        <v>2216</v>
      </c>
      <c r="J64" s="8">
        <v>6396</v>
      </c>
      <c r="K64" s="8">
        <v>5757</v>
      </c>
      <c r="L64" s="8">
        <v>6246</v>
      </c>
      <c r="M64" s="22">
        <v>6121</v>
      </c>
      <c r="N64" s="8">
        <v>6460</v>
      </c>
      <c r="O64" s="22">
        <v>6460</v>
      </c>
      <c r="P64" s="9">
        <v>5750</v>
      </c>
      <c r="Q64" s="23">
        <v>5750</v>
      </c>
      <c r="R64" s="8">
        <v>5367</v>
      </c>
      <c r="S64" s="120">
        <v>5367</v>
      </c>
      <c r="T64" s="8">
        <v>5108</v>
      </c>
      <c r="U64" s="120">
        <v>5108</v>
      </c>
      <c r="V64" s="8">
        <v>4839</v>
      </c>
      <c r="W64" s="120">
        <v>4839</v>
      </c>
      <c r="X64" s="8">
        <v>4750</v>
      </c>
      <c r="Y64" s="120">
        <v>4750</v>
      </c>
      <c r="Z64" s="120">
        <v>4712</v>
      </c>
      <c r="AA64" s="120">
        <v>4712</v>
      </c>
      <c r="AB64" s="120">
        <v>4811</v>
      </c>
      <c r="AC64" s="120">
        <v>4811</v>
      </c>
      <c r="AD64" s="120">
        <v>4442</v>
      </c>
      <c r="AE64" s="120">
        <v>4442</v>
      </c>
    </row>
    <row r="65" spans="1:31" ht="27" customHeight="1" thickBot="1" x14ac:dyDescent="0.25">
      <c r="A65" s="110"/>
      <c r="B65" s="98" t="s">
        <v>91</v>
      </c>
      <c r="C65" s="185"/>
      <c r="D65" s="88"/>
      <c r="E65" s="57"/>
      <c r="F65" s="45" t="s">
        <v>7</v>
      </c>
      <c r="G65" s="45" t="s">
        <v>7</v>
      </c>
      <c r="H65" s="36" t="s">
        <v>8</v>
      </c>
      <c r="I65" s="36">
        <v>61</v>
      </c>
      <c r="J65" s="36" t="s">
        <v>8</v>
      </c>
      <c r="K65" s="36">
        <v>271</v>
      </c>
      <c r="L65" s="36">
        <v>496</v>
      </c>
      <c r="M65" s="39">
        <v>489</v>
      </c>
      <c r="N65" s="36"/>
      <c r="O65" s="39"/>
      <c r="P65" s="40">
        <v>374</v>
      </c>
      <c r="Q65" s="41">
        <v>374</v>
      </c>
      <c r="R65" s="36">
        <v>410</v>
      </c>
      <c r="S65" s="133">
        <v>410</v>
      </c>
      <c r="T65" s="36">
        <v>340</v>
      </c>
      <c r="U65" s="133">
        <v>340</v>
      </c>
      <c r="V65" s="36">
        <v>332</v>
      </c>
      <c r="W65" s="133">
        <v>332</v>
      </c>
      <c r="X65" s="36">
        <v>306</v>
      </c>
      <c r="Y65" s="133">
        <v>306</v>
      </c>
      <c r="Z65" s="133">
        <v>299</v>
      </c>
      <c r="AA65" s="133">
        <v>299</v>
      </c>
      <c r="AB65" s="133">
        <v>318</v>
      </c>
      <c r="AC65" s="133">
        <v>318</v>
      </c>
      <c r="AD65" s="133">
        <v>278</v>
      </c>
      <c r="AE65" s="133">
        <v>278</v>
      </c>
    </row>
    <row r="66" spans="1:31" ht="33" customHeight="1" x14ac:dyDescent="0.2">
      <c r="A66" s="111" t="s">
        <v>53</v>
      </c>
      <c r="B66" s="81"/>
      <c r="C66" s="91"/>
      <c r="D66" s="42">
        <f>SUM(D67)</f>
        <v>0</v>
      </c>
      <c r="E66" s="20">
        <f t="shared" ref="E66:S66" si="14">SUM(E67)</f>
        <v>0</v>
      </c>
      <c r="F66" s="20">
        <f t="shared" si="14"/>
        <v>382</v>
      </c>
      <c r="G66" s="20">
        <f t="shared" si="14"/>
        <v>89</v>
      </c>
      <c r="H66" s="20">
        <f t="shared" si="14"/>
        <v>377</v>
      </c>
      <c r="I66" s="20">
        <f t="shared" si="14"/>
        <v>117</v>
      </c>
      <c r="J66" s="20">
        <f t="shared" si="14"/>
        <v>371</v>
      </c>
      <c r="K66" s="20">
        <f t="shared" si="14"/>
        <v>117</v>
      </c>
      <c r="L66" s="20">
        <f t="shared" si="14"/>
        <v>367</v>
      </c>
      <c r="M66" s="20">
        <f t="shared" si="14"/>
        <v>132</v>
      </c>
      <c r="N66" s="20">
        <f t="shared" si="14"/>
        <v>362</v>
      </c>
      <c r="O66" s="20">
        <f t="shared" si="14"/>
        <v>127</v>
      </c>
      <c r="P66" s="20">
        <f t="shared" si="14"/>
        <v>307</v>
      </c>
      <c r="Q66" s="20">
        <f t="shared" si="14"/>
        <v>156</v>
      </c>
      <c r="R66" s="20">
        <f t="shared" si="14"/>
        <v>388</v>
      </c>
      <c r="S66" s="123">
        <f t="shared" si="14"/>
        <v>292</v>
      </c>
      <c r="T66" s="20">
        <v>233</v>
      </c>
      <c r="U66" s="123">
        <v>191</v>
      </c>
      <c r="V66" s="20">
        <f>V67</f>
        <v>228</v>
      </c>
      <c r="W66" s="123">
        <f>W67</f>
        <v>199</v>
      </c>
      <c r="X66" s="20">
        <f>X67</f>
        <v>245</v>
      </c>
      <c r="Y66" s="123">
        <f>Y67</f>
        <v>203</v>
      </c>
      <c r="Z66" s="123">
        <f t="shared" ref="Z66:AE66" si="15">Z67</f>
        <v>235</v>
      </c>
      <c r="AA66" s="123">
        <f t="shared" si="15"/>
        <v>195</v>
      </c>
      <c r="AB66" s="123">
        <f t="shared" si="15"/>
        <v>231</v>
      </c>
      <c r="AC66" s="123">
        <f t="shared" si="15"/>
        <v>186</v>
      </c>
      <c r="AD66" s="123">
        <f t="shared" si="15"/>
        <v>251</v>
      </c>
      <c r="AE66" s="123">
        <f t="shared" si="15"/>
        <v>209</v>
      </c>
    </row>
    <row r="67" spans="1:31" ht="27" customHeight="1" thickBot="1" x14ac:dyDescent="0.25">
      <c r="A67" s="110"/>
      <c r="B67" s="98" t="s">
        <v>93</v>
      </c>
      <c r="C67" s="96" t="s">
        <v>80</v>
      </c>
      <c r="D67" s="89"/>
      <c r="E67" s="67"/>
      <c r="F67" s="16">
        <v>382</v>
      </c>
      <c r="G67" s="16">
        <v>89</v>
      </c>
      <c r="H67" s="7">
        <v>377</v>
      </c>
      <c r="I67" s="7">
        <v>117</v>
      </c>
      <c r="J67" s="7">
        <v>371</v>
      </c>
      <c r="K67" s="7">
        <v>117</v>
      </c>
      <c r="L67" s="7">
        <v>367</v>
      </c>
      <c r="M67" s="4">
        <v>132</v>
      </c>
      <c r="N67" s="7">
        <v>362</v>
      </c>
      <c r="O67" s="4">
        <v>127</v>
      </c>
      <c r="P67" s="15">
        <v>307</v>
      </c>
      <c r="Q67" s="15">
        <v>156</v>
      </c>
      <c r="R67" s="7">
        <v>388</v>
      </c>
      <c r="S67" s="136">
        <v>292</v>
      </c>
      <c r="T67" s="7">
        <v>233</v>
      </c>
      <c r="U67" s="136">
        <v>191</v>
      </c>
      <c r="V67" s="7">
        <v>228</v>
      </c>
      <c r="W67" s="136">
        <v>199</v>
      </c>
      <c r="X67" s="7">
        <v>245</v>
      </c>
      <c r="Y67" s="136">
        <v>203</v>
      </c>
      <c r="Z67" s="136">
        <v>235</v>
      </c>
      <c r="AA67" s="136">
        <v>195</v>
      </c>
      <c r="AB67" s="136">
        <v>231</v>
      </c>
      <c r="AC67" s="136">
        <v>186</v>
      </c>
      <c r="AD67" s="136">
        <v>251</v>
      </c>
      <c r="AE67" s="136">
        <v>209</v>
      </c>
    </row>
    <row r="68" spans="1:31" ht="15" customHeight="1" x14ac:dyDescent="0.2">
      <c r="A68" s="5" t="s">
        <v>110</v>
      </c>
      <c r="B68" s="5"/>
      <c r="C68" s="5"/>
      <c r="D68" s="49"/>
      <c r="E68" s="49"/>
      <c r="F68" s="49"/>
      <c r="G68" s="49"/>
      <c r="H68" s="18"/>
      <c r="I68" s="18"/>
      <c r="J68" s="18"/>
      <c r="K68" s="18"/>
      <c r="L68" s="18"/>
      <c r="M68" s="50"/>
      <c r="N68" s="18"/>
      <c r="O68" s="50"/>
      <c r="P68" s="51"/>
      <c r="Q68" s="52"/>
      <c r="R68" s="51"/>
      <c r="S68" s="52"/>
      <c r="T68" s="51"/>
      <c r="U68" s="52"/>
      <c r="V68" s="51"/>
      <c r="W68" s="52"/>
      <c r="X68" s="51"/>
      <c r="Y68" s="52"/>
    </row>
    <row r="69" spans="1:31" ht="13.5" customHeight="1" x14ac:dyDescent="0.2">
      <c r="Z69">
        <v>2112</v>
      </c>
      <c r="AB69">
        <v>1173</v>
      </c>
      <c r="AD69" s="191">
        <v>1985</v>
      </c>
    </row>
    <row r="70" spans="1:31" ht="13.5" customHeight="1" x14ac:dyDescent="0.2"/>
    <row r="71" spans="1:31" ht="13.5" customHeight="1" x14ac:dyDescent="0.2"/>
    <row r="72" spans="1:31" ht="13.5" customHeight="1" x14ac:dyDescent="0.2"/>
    <row r="75" spans="1:31" x14ac:dyDescent="0.2">
      <c r="H75" s="1"/>
      <c r="I75" s="1"/>
    </row>
  </sheetData>
  <mergeCells count="20">
    <mergeCell ref="C64:C65"/>
    <mergeCell ref="R3:S3"/>
    <mergeCell ref="T3:U3"/>
    <mergeCell ref="N3:O3"/>
    <mergeCell ref="P3:Q3"/>
    <mergeCell ref="C61:C62"/>
    <mergeCell ref="C58:C59"/>
    <mergeCell ref="A2:B4"/>
    <mergeCell ref="J3:K3"/>
    <mergeCell ref="L3:M3"/>
    <mergeCell ref="H3:I3"/>
    <mergeCell ref="D3:E3"/>
    <mergeCell ref="F3:G3"/>
    <mergeCell ref="Z3:AA3"/>
    <mergeCell ref="AB3:AC3"/>
    <mergeCell ref="AD3:AE3"/>
    <mergeCell ref="V3:W3"/>
    <mergeCell ref="C55:C56"/>
    <mergeCell ref="C2:C4"/>
    <mergeCell ref="X3:Y3"/>
  </mergeCells>
  <phoneticPr fontId="2"/>
  <printOptions horizontalCentered="1"/>
  <pageMargins left="0.70866141732283472" right="0.70866141732283472" top="0.74803149606299213" bottom="0.74803149606299213" header="0.31496062992125984" footer="0.31496062992125984"/>
  <pageSetup paperSize="9" scale="27" fitToHeight="2" orientation="portrait" r:id="rId1"/>
  <headerFooter alignWithMargins="0"/>
  <rowBreaks count="1" manualBreakCount="1">
    <brk id="34" max="34" man="1"/>
  </rowBreaks>
  <ignoredErrors>
    <ignoredError sqref="Z6:AB6 AD57 AD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電子申請システム利用状況</vt:lpstr>
      <vt:lpstr>電子申請システム利用状況!Print_Area</vt:lpstr>
      <vt:lpstr>電子申請システム利用状況!Print_Titles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2019-12-25T05:07:45Z</dcterms:created>
  <dcterms:modified xsi:type="dcterms:W3CDTF">2022-07-20T02:28:43Z</dcterms:modified>
</cp:coreProperties>
</file>