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jiharashima/Desktop/人口ビジョン/"/>
    </mc:Choice>
  </mc:AlternateContent>
  <xr:revisionPtr revIDLastSave="0" documentId="8_{16D87151-3467-DB41-BBD3-67374F11653C}" xr6:coauthVersionLast="47" xr6:coauthVersionMax="47" xr10:uidLastSave="{00000000-0000-0000-0000-000000000000}"/>
  <bookViews>
    <workbookView xWindow="1940" yWindow="500" windowWidth="27900" windowHeight="16440" xr2:uid="{FBB76B72-012F-934C-8950-311F647C8599}"/>
  </bookViews>
  <sheets>
    <sheet name="人口（国勢調査）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1" l="1"/>
  <c r="I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O20" i="1" s="1"/>
  <c r="N17" i="1"/>
  <c r="N20" i="1" s="1"/>
  <c r="M17" i="1"/>
  <c r="M20" i="1" s="1"/>
  <c r="L17" i="1"/>
  <c r="L20" i="1" s="1"/>
  <c r="K17" i="1"/>
  <c r="K20" i="1" s="1"/>
  <c r="J17" i="1"/>
  <c r="J20" i="1" s="1"/>
  <c r="Q16" i="1"/>
  <c r="P16" i="1"/>
  <c r="B16" i="1"/>
  <c r="Q14" i="1"/>
  <c r="I14" i="1"/>
  <c r="Q13" i="1"/>
  <c r="I13" i="1"/>
  <c r="Q12" i="1"/>
  <c r="Q15" i="1" s="1"/>
  <c r="I12" i="1"/>
  <c r="B11" i="1"/>
  <c r="B2" i="1"/>
  <c r="J14" i="1" l="1"/>
  <c r="J13" i="1"/>
  <c r="J12" i="1"/>
  <c r="K13" i="1"/>
  <c r="K12" i="1"/>
  <c r="K14" i="1"/>
  <c r="O13" i="1"/>
  <c r="O12" i="1"/>
  <c r="O14" i="1"/>
  <c r="N14" i="1"/>
  <c r="N13" i="1"/>
  <c r="N12" i="1"/>
  <c r="L12" i="1"/>
  <c r="L14" i="1"/>
  <c r="L13" i="1"/>
  <c r="M14" i="1"/>
  <c r="M13" i="1"/>
  <c r="M12" i="1"/>
  <c r="M15" i="1" s="1"/>
  <c r="N15" i="1" l="1"/>
  <c r="O15" i="1"/>
  <c r="J15" i="1"/>
  <c r="L15" i="1"/>
  <c r="K15" i="1"/>
  <c r="P17" i="1" l="1"/>
  <c r="P18" i="1" l="1"/>
  <c r="P19" i="1"/>
  <c r="P20" i="1" l="1"/>
  <c r="P12" i="1" s="1"/>
  <c r="P13" i="1" l="1"/>
  <c r="P15" i="1" s="1"/>
  <c r="P14" i="1"/>
</calcChain>
</file>

<file path=xl/sharedStrings.xml><?xml version="1.0" encoding="utf-8"?>
<sst xmlns="http://schemas.openxmlformats.org/spreadsheetml/2006/main" count="148" uniqueCount="125">
  <si>
    <t>出典：国勢調査</t>
    <rPh sb="0" eb="2">
      <t>シュッテン</t>
    </rPh>
    <rPh sb="3" eb="5">
      <t>コクセイ</t>
    </rPh>
    <rPh sb="5" eb="7">
      <t>チョウサ</t>
    </rPh>
    <phoneticPr fontId="2"/>
  </si>
  <si>
    <t>S25</t>
  </si>
  <si>
    <t>S30</t>
  </si>
  <si>
    <t>S35</t>
  </si>
  <si>
    <t>S40</t>
    <phoneticPr fontId="2"/>
  </si>
  <si>
    <t>S45</t>
    <phoneticPr fontId="2"/>
  </si>
  <si>
    <t>S50</t>
    <phoneticPr fontId="2"/>
  </si>
  <si>
    <t>S55</t>
    <phoneticPr fontId="2"/>
  </si>
  <si>
    <t>S60</t>
    <phoneticPr fontId="2"/>
  </si>
  <si>
    <t>H2</t>
    <phoneticPr fontId="2"/>
  </si>
  <si>
    <t>H7</t>
    <phoneticPr fontId="2"/>
  </si>
  <si>
    <t>H12</t>
    <phoneticPr fontId="2"/>
  </si>
  <si>
    <t>H17</t>
    <phoneticPr fontId="2"/>
  </si>
  <si>
    <t>H22</t>
    <phoneticPr fontId="2"/>
  </si>
  <si>
    <t>H27</t>
    <phoneticPr fontId="2"/>
  </si>
  <si>
    <t>総人口</t>
    <rPh sb="0" eb="3">
      <t>ソウジンコウ</t>
    </rPh>
    <phoneticPr fontId="2"/>
  </si>
  <si>
    <t>世帯数</t>
    <rPh sb="0" eb="3">
      <t>セタイスウ</t>
    </rPh>
    <phoneticPr fontId="2"/>
  </si>
  <si>
    <t>凡例</t>
    <rPh sb="0" eb="2">
      <t>ハンレイ</t>
    </rPh>
    <phoneticPr fontId="2"/>
  </si>
  <si>
    <t>H27宮崎県</t>
    <rPh sb="3" eb="6">
      <t>ミヤザキケン</t>
    </rPh>
    <phoneticPr fontId="2"/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</si>
  <si>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</si>
  <si>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</si>
  <si>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</si>
  <si>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計</t>
    <rPh sb="0" eb="1">
      <t>ケイ</t>
    </rPh>
    <phoneticPr fontId="2"/>
  </si>
  <si>
    <t>0歳</t>
    <phoneticPr fontId="2"/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</si>
  <si>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</si>
  <si>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</si>
  <si>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</si>
  <si>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</si>
  <si>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</si>
  <si>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</si>
  <si>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</si>
  <si>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</si>
  <si>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</si>
  <si>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</si>
  <si>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</si>
  <si>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</si>
  <si>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</si>
  <si>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</si>
  <si>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</si>
  <si>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</si>
  <si>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</si>
  <si>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</si>
  <si>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</si>
  <si>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</si>
  <si>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</si>
  <si>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</si>
  <si>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</si>
  <si>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</si>
  <si>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</si>
  <si>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</si>
  <si>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</si>
  <si>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</si>
  <si>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</si>
  <si>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</si>
  <si>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</si>
  <si>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</si>
  <si>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</si>
  <si>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</si>
  <si>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</si>
  <si>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</si>
  <si>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</si>
  <si>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</si>
  <si>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</si>
  <si>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</si>
  <si>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</si>
  <si>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</si>
  <si>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</si>
  <si>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</si>
  <si>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</si>
  <si>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</si>
  <si>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</si>
  <si>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</si>
  <si>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</si>
  <si>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</si>
  <si>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</si>
  <si>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</si>
  <si>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</si>
  <si>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</si>
  <si>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</si>
  <si>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</si>
  <si>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</si>
  <si>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</si>
  <si>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</si>
  <si>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</si>
  <si>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</si>
  <si>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</si>
  <si>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</si>
  <si>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</si>
  <si>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</si>
  <si>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</si>
  <si>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</si>
  <si>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</si>
  <si>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</si>
  <si>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</si>
  <si>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</si>
  <si>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</si>
  <si>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</si>
  <si>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</si>
  <si>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</si>
  <si>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</si>
  <si>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</si>
  <si>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</si>
  <si>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</si>
  <si>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</si>
  <si>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</si>
  <si>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</si>
  <si>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</si>
  <si>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</si>
  <si>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</si>
  <si>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</si>
  <si>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</si>
  <si>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</si>
  <si>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</si>
  <si>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</si>
  <si>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</si>
  <si>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</si>
  <si>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</si>
  <si>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</si>
  <si>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</si>
  <si>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</si>
  <si>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</si>
  <si>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</si>
  <si>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</si>
  <si>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100歳以上</t>
    <phoneticPr fontId="2"/>
  </si>
  <si>
    <t>不詳</t>
    <rPh sb="0" eb="2">
      <t>フショウ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</si>
</sst>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,###,##0;&quot; -&quot;###,###,##0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Fill="1" applyBorder="1">
      <alignment vertical="center"/>
    </xf>
    <xf numFmtId="38" fontId="0" fillId="0" borderId="0" xfId="1" applyFont="1" applyFill="1" applyBorder="1">
      <alignment vertical="center"/>
    </xf>
    <xf numFmtId="176" fontId="0" fillId="0" borderId="1" xfId="2" applyNumberFormat="1" applyFont="1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177" fontId="5" fillId="0" borderId="1" xfId="3" quotePrefix="1" applyNumberFormat="1" applyFont="1" applyBorder="1" applyAlignment="1">
      <alignment horizontal="right" vertical="top"/>
    </xf>
  </cellXfs>
  <cellStyles count="4">
    <cellStyle name="パーセント" xfId="2" builtinId="5"/>
    <cellStyle name="桁区切り" xfId="1" builtinId="6"/>
    <cellStyle name="標準" xfId="0" builtinId="0"/>
    <cellStyle name="標準_JB16" xfId="3" xr:uid="{40009399-3992-2B41-86E9-182F67249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総人口・世帯数の推移</a:t>
            </a:r>
          </a:p>
        </c:rich>
      </c:tx>
      <c:layout>
        <c:manualLayout>
          <c:xMode val="edge"/>
          <c:yMode val="edge"/>
          <c:x val="0.36506348864374655"/>
          <c:y val="1.4545454545454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9.3281009776690557E-2"/>
          <c:w val="0.87950481189851271"/>
          <c:h val="0.75282181960264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'人口（国勢調査）'!$B$3</c:f>
              <c:strCache>
                <c:ptCount val="1"/>
                <c:pt idx="0">
                  <c:v>総人口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'人口（国勢調査）'!$C$2:$P$2</c:f>
              <c:strCache>
                <c:ptCount val="14"/>
                <c:pt idx="0">
                  <c:v>S25</c:v>
                </c:pt>
                <c:pt idx="1">
                  <c:v>S30</c:v>
                </c:pt>
                <c:pt idx="2">
                  <c:v>S35</c:v>
                </c:pt>
                <c:pt idx="3">
                  <c:v>S40</c:v>
                </c:pt>
                <c:pt idx="4">
                  <c:v>S45</c:v>
                </c:pt>
                <c:pt idx="5">
                  <c:v>S50</c:v>
                </c:pt>
                <c:pt idx="6">
                  <c:v>S55</c:v>
                </c:pt>
                <c:pt idx="7">
                  <c:v>S60</c:v>
                </c:pt>
                <c:pt idx="8">
                  <c:v>H2</c:v>
                </c:pt>
                <c:pt idx="9">
                  <c:v>H7</c:v>
                </c:pt>
                <c:pt idx="10">
                  <c:v>H12</c:v>
                </c:pt>
                <c:pt idx="11">
                  <c:v>H17</c:v>
                </c:pt>
                <c:pt idx="12">
                  <c:v>H22</c:v>
                </c:pt>
                <c:pt idx="13">
                  <c:v>H27</c:v>
                </c:pt>
              </c:strCache>
            </c:strRef>
          </c:cat>
          <c:val>
            <c:numRef>
              <c:f>'人口（国勢調査）'!$C$3:$P$3</c:f>
              <c:numCache>
                <c:formatCode>#,##0_);[Red]\(#,##0\)</c:formatCode>
                <c:ptCount val="14"/>
                <c:pt idx="0">
                  <c:v>15670</c:v>
                </c:pt>
                <c:pt idx="1">
                  <c:v>15480</c:v>
                </c:pt>
                <c:pt idx="2">
                  <c:v>14524</c:v>
                </c:pt>
                <c:pt idx="3">
                  <c:v>13332</c:v>
                </c:pt>
                <c:pt idx="4">
                  <c:v>12479</c:v>
                </c:pt>
                <c:pt idx="5">
                  <c:v>12675</c:v>
                </c:pt>
                <c:pt idx="6">
                  <c:v>13486</c:v>
                </c:pt>
                <c:pt idx="7">
                  <c:v>13859</c:v>
                </c:pt>
                <c:pt idx="8">
                  <c:v>13229</c:v>
                </c:pt>
                <c:pt idx="9">
                  <c:v>12618</c:v>
                </c:pt>
                <c:pt idx="10">
                  <c:v>12321</c:v>
                </c:pt>
                <c:pt idx="11">
                  <c:v>11811</c:v>
                </c:pt>
                <c:pt idx="12">
                  <c:v>11137</c:v>
                </c:pt>
                <c:pt idx="13">
                  <c:v>10391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F-A941-B672-2476E0E1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245558576"/>
        <c:axId val="245558968"/>
      </c:barChart>
      <c:lineChart>
        <c:grouping val="standard"/>
        <c:varyColors val="0"/>
        <c:ser>
          <c:idx val="1"/>
          <c:order val="1"/>
          <c:tx>
            <c:strRef>
              <c:f>'人口（国勢調査）'!$B$4</c:f>
              <c:strCache>
                <c:ptCount val="1"/>
                <c:pt idx="0">
                  <c:v>世帯数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6.6112263137873939E-2"/>
                  <c:y val="-2.801518742196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F-A941-B672-2476E0E141F7}"/>
                </c:ext>
              </c:extLst>
            </c:dLbl>
            <c:dLbl>
              <c:idx val="9"/>
              <c:layout>
                <c:manualLayout>
                  <c:x val="-5.0080202382675708E-2"/>
                  <c:y val="2.8079742459377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F-A941-B672-2476E0E141F7}"/>
                </c:ext>
              </c:extLst>
            </c:dLbl>
            <c:dLbl>
              <c:idx val="10"/>
              <c:layout>
                <c:manualLayout>
                  <c:x val="-5.0080202382675708E-2"/>
                  <c:y val="-3.1478883321403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F-A941-B672-2476E0E141F7}"/>
                </c:ext>
              </c:extLst>
            </c:dLbl>
            <c:dLbl>
              <c:idx val="11"/>
              <c:layout>
                <c:manualLayout>
                  <c:x val="-5.0080202382675708E-2"/>
                  <c:y val="3.2394737065633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3F-A941-B672-2476E0E141F7}"/>
                </c:ext>
              </c:extLst>
            </c:dLbl>
            <c:dLbl>
              <c:idx val="12"/>
              <c:layout>
                <c:manualLayout>
                  <c:x val="-5.0080202382675514E-2"/>
                  <c:y val="-4.1175853018372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3F-A941-B672-2476E0E141F7}"/>
                </c:ext>
              </c:extLst>
            </c:dLbl>
            <c:dLbl>
              <c:idx val="13"/>
              <c:layout>
                <c:manualLayout>
                  <c:x val="-4.7408192256809208E-2"/>
                  <c:y val="3.6399904557384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3F-A941-B672-2476E0E14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'人口（国勢調査）'!$C$2:$P$2</c:f>
              <c:strCache>
                <c:ptCount val="14"/>
                <c:pt idx="0">
                  <c:v>S25</c:v>
                </c:pt>
                <c:pt idx="1">
                  <c:v>S30</c:v>
                </c:pt>
                <c:pt idx="2">
                  <c:v>S35</c:v>
                </c:pt>
                <c:pt idx="3">
                  <c:v>S40</c:v>
                </c:pt>
                <c:pt idx="4">
                  <c:v>S45</c:v>
                </c:pt>
                <c:pt idx="5">
                  <c:v>S50</c:v>
                </c:pt>
                <c:pt idx="6">
                  <c:v>S55</c:v>
                </c:pt>
                <c:pt idx="7">
                  <c:v>S60</c:v>
                </c:pt>
                <c:pt idx="8">
                  <c:v>H2</c:v>
                </c:pt>
                <c:pt idx="9">
                  <c:v>H7</c:v>
                </c:pt>
                <c:pt idx="10">
                  <c:v>H12</c:v>
                </c:pt>
                <c:pt idx="11">
                  <c:v>H17</c:v>
                </c:pt>
                <c:pt idx="12">
                  <c:v>H22</c:v>
                </c:pt>
                <c:pt idx="13">
                  <c:v>H27</c:v>
                </c:pt>
              </c:strCache>
            </c:strRef>
          </c:cat>
          <c:val>
            <c:numRef>
              <c:f>'人口（国勢調査）'!$C$4:$P$4</c:f>
              <c:numCache>
                <c:formatCode>#,##0_);[Red]\(#,##0\)</c:formatCode>
                <c:ptCount val="14"/>
                <c:pt idx="7">
                  <c:v>3913</c:v>
                </c:pt>
                <c:pt idx="8">
                  <c:v>3942</c:v>
                </c:pt>
                <c:pt idx="9">
                  <c:v>3928</c:v>
                </c:pt>
                <c:pt idx="10">
                  <c:v>4136</c:v>
                </c:pt>
                <c:pt idx="11">
                  <c:v>4053</c:v>
                </c:pt>
                <c:pt idx="12">
                  <c:v>4024</c:v>
                </c:pt>
                <c:pt idx="13">
                  <c:v>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3F-A941-B672-2476E0E1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9752"/>
        <c:axId val="245559360"/>
      </c:lineChart>
      <c:catAx>
        <c:axId val="24555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5558968"/>
        <c:crosses val="autoZero"/>
        <c:auto val="1"/>
        <c:lblAlgn val="ctr"/>
        <c:lblOffset val="100"/>
        <c:noMultiLvlLbl val="0"/>
      </c:catAx>
      <c:valAx>
        <c:axId val="24555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/>
                  <a:t>（人）</a:t>
                </a:r>
              </a:p>
            </c:rich>
          </c:tx>
          <c:layout>
            <c:manualLayout>
              <c:xMode val="edge"/>
              <c:yMode val="edge"/>
              <c:x val="6.2619714469418733E-2"/>
              <c:y val="3.54770702205913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5558576"/>
        <c:crosses val="autoZero"/>
        <c:crossBetween val="between"/>
      </c:valAx>
      <c:valAx>
        <c:axId val="24555936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/>
                  <a:t>（世帯）</a:t>
                </a:r>
              </a:p>
            </c:rich>
          </c:tx>
          <c:layout>
            <c:manualLayout>
              <c:xMode val="edge"/>
              <c:yMode val="edge"/>
              <c:x val="0.86805024893877014"/>
              <c:y val="3.28486609076778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5559752"/>
        <c:crosses val="max"/>
        <c:crossBetween val="between"/>
      </c:valAx>
      <c:catAx>
        <c:axId val="24555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5593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3666666947192663"/>
          <c:y val="0.92871221194438069"/>
          <c:w val="0.5294444444444445"/>
          <c:h val="6.657399668616842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年齢</a:t>
            </a:r>
            <a:r>
              <a:rPr lang="en-US" altLang="ja-JP" sz="1000"/>
              <a:t>3</a:t>
            </a:r>
            <a:r>
              <a:rPr lang="ja-JP" altLang="en-US" sz="1000"/>
              <a:t>区分別人口構成の推移</a:t>
            </a:r>
          </a:p>
        </c:rich>
      </c:tx>
      <c:layout>
        <c:manualLayout>
          <c:xMode val="edge"/>
          <c:yMode val="edge"/>
          <c:x val="0.32983452151453385"/>
          <c:y val="4.1709635254166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02537182852142"/>
          <c:y val="0.18615230143211969"/>
          <c:w val="0.79360276102214788"/>
          <c:h val="0.701662527083443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'人口（国勢調査）'!$B$12</c:f>
              <c:strCache>
                <c:ptCount val="1"/>
                <c:pt idx="0">
                  <c:v>年少人口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年少人口割合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ED6-2742-8C91-7B1CAFF0FC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'人口（国勢調査）'!$I$11:$Q$11</c:f>
              <c:strCache>
                <c:ptCount val="9"/>
                <c:pt idx="0">
                  <c:v>凡例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H27宮崎県</c:v>
                </c:pt>
              </c:strCache>
            </c:strRef>
          </c:cat>
          <c:val>
            <c:numRef>
              <c:f>'人口（国勢調査）'!$I$12:$Q$12</c:f>
              <c:numCache>
                <c:formatCode>0.0%</c:formatCode>
                <c:ptCount val="9"/>
                <c:pt idx="0">
                  <c:v>0.33300000000000002</c:v>
                </c:pt>
                <c:pt idx="1">
                  <c:v>0.23899999999999999</c:v>
                </c:pt>
                <c:pt idx="2">
                  <c:v>0.21</c:v>
                </c:pt>
                <c:pt idx="3">
                  <c:v>0.17799999999999999</c:v>
                </c:pt>
                <c:pt idx="4">
                  <c:v>0.151</c:v>
                </c:pt>
                <c:pt idx="5">
                  <c:v>0.14199999999999999</c:v>
                </c:pt>
                <c:pt idx="6">
                  <c:v>0.13200000000000001</c:v>
                </c:pt>
                <c:pt idx="7">
                  <c:v>0.129</c:v>
                </c:pt>
                <c:pt idx="8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6-2742-8C91-7B1CAFF0FC40}"/>
            </c:ext>
          </c:extLst>
        </c:ser>
        <c:ser>
          <c:idx val="1"/>
          <c:order val="1"/>
          <c:tx>
            <c:strRef>
              <c:f>'人口（国勢調査）'!$B$13</c:f>
              <c:strCache>
                <c:ptCount val="1"/>
                <c:pt idx="0">
                  <c:v>生産年齢人口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生産年齢人口割合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28688777826779"/>
                      <c:h val="8.578391551584077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BED6-2742-8C91-7B1CAFF0FC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'人口（国勢調査）'!$I$11:$Q$11</c:f>
              <c:strCache>
                <c:ptCount val="9"/>
                <c:pt idx="0">
                  <c:v>凡例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H27宮崎県</c:v>
                </c:pt>
              </c:strCache>
            </c:strRef>
          </c:cat>
          <c:val>
            <c:numRef>
              <c:f>'人口（国勢調査）'!$I$13:$Q$13</c:f>
              <c:numCache>
                <c:formatCode>0.0%</c:formatCode>
                <c:ptCount val="9"/>
                <c:pt idx="0">
                  <c:v>0.33300000000000002</c:v>
                </c:pt>
                <c:pt idx="1">
                  <c:v>0.61799999999999999</c:v>
                </c:pt>
                <c:pt idx="2">
                  <c:v>0.62</c:v>
                </c:pt>
                <c:pt idx="3">
                  <c:v>0.61199999999999999</c:v>
                </c:pt>
                <c:pt idx="4">
                  <c:v>0.60899999999999999</c:v>
                </c:pt>
                <c:pt idx="5">
                  <c:v>0.58899999999999997</c:v>
                </c:pt>
                <c:pt idx="6">
                  <c:v>0.56999999999999995</c:v>
                </c:pt>
                <c:pt idx="7">
                  <c:v>0.52400000000000002</c:v>
                </c:pt>
                <c:pt idx="8">
                  <c:v>0.54900000000000004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6-2742-8C91-7B1CAFF0FC40}"/>
            </c:ext>
          </c:extLst>
        </c:ser>
        <c:ser>
          <c:idx val="2"/>
          <c:order val="2"/>
          <c:tx>
            <c:strRef>
              <c:f>'人口（国勢調査）'!$B$14</c:f>
              <c:strCache>
                <c:ptCount val="1"/>
                <c:pt idx="0">
                  <c:v>老年人口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老年人口割合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ED6-2742-8C91-7B1CAFF0FC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'人口（国勢調査）'!$I$11:$Q$11</c:f>
              <c:strCache>
                <c:ptCount val="9"/>
                <c:pt idx="0">
                  <c:v>凡例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H27宮崎県</c:v>
                </c:pt>
              </c:strCache>
            </c:strRef>
          </c:cat>
          <c:val>
            <c:numRef>
              <c:f>'人口（国勢調査）'!$I$14:$Q$14</c:f>
              <c:numCache>
                <c:formatCode>0.0%</c:formatCode>
                <c:ptCount val="9"/>
                <c:pt idx="0">
                  <c:v>0.33300000000000002</c:v>
                </c:pt>
                <c:pt idx="1">
                  <c:v>0.14299999999999999</c:v>
                </c:pt>
                <c:pt idx="2">
                  <c:v>0.17</c:v>
                </c:pt>
                <c:pt idx="3">
                  <c:v>0.21</c:v>
                </c:pt>
                <c:pt idx="4">
                  <c:v>0.24</c:v>
                </c:pt>
                <c:pt idx="5">
                  <c:v>0.26900000000000002</c:v>
                </c:pt>
                <c:pt idx="6">
                  <c:v>0.29799999999999999</c:v>
                </c:pt>
                <c:pt idx="7">
                  <c:v>0.34699999999999998</c:v>
                </c:pt>
                <c:pt idx="8">
                  <c:v>0.317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6-2742-8C91-7B1CAFF0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5560536"/>
        <c:axId val="245560928"/>
      </c:barChart>
      <c:catAx>
        <c:axId val="245560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5560928"/>
        <c:crosses val="autoZero"/>
        <c:auto val="1"/>
        <c:lblAlgn val="ctr"/>
        <c:lblOffset val="100"/>
        <c:noMultiLvlLbl val="0"/>
      </c:catAx>
      <c:valAx>
        <c:axId val="2455609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5560536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165616797900263"/>
          <c:y val="0.91107329704592299"/>
          <c:w val="0.6189096675415573"/>
          <c:h val="7.550388416213074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396875</xdr:colOff>
      <xdr:row>0</xdr:row>
      <xdr:rowOff>133350</xdr:rowOff>
    </xdr:from>
    <xdr:to>
      <xdr:col>25</xdr:col>
      <xdr:colOff>317501</xdr:colOff>
      <xdr:row>12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091D45-3DC5-4A49-9DD5-BAA9EF757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414336</xdr:colOff>
      <xdr:row>0</xdr:row>
      <xdr:rowOff>0</xdr:rowOff>
    </xdr:from>
    <xdr:to>
      <xdr:col>32</xdr:col>
      <xdr:colOff>511175</xdr:colOff>
      <xdr:row>17</xdr:row>
      <xdr:rowOff>130175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6E8263-8EC9-7F4A-BE63-F684E0A62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0.32733</cdr:x>
      <cdr:y>0.13376</cdr:y>
    </cdr:from>
    <cdr:to>
      <cdr:x>0.32733</cdr:x>
      <cdr:y>0.83603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9D1C571B-F61A-42E5-95CF-ACA3003D5F74}"/>
            </a:ext>
          </a:extLst>
        </cdr:cNvPr>
        <cdr:cNvCxnSpPr/>
      </cdr:nvCxnSpPr>
      <cdr:spPr>
        <a:xfrm xmlns:a="http://schemas.openxmlformats.org/drawingml/2006/main" flipV="1">
          <a:off x="1555782" y="350368"/>
          <a:ext cx="0" cy="1839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0.38611</cdr:x>
      <cdr:y>0.13768</cdr:y>
    </cdr:from>
    <cdr:to>
      <cdr:x>0.38611</cdr:x>
      <cdr:y>0.83994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56BA8E83-1E79-4695-971E-6757C44CBDB8}"/>
            </a:ext>
          </a:extLst>
        </cdr:cNvPr>
        <cdr:cNvCxnSpPr/>
      </cdr:nvCxnSpPr>
      <cdr:spPr>
        <a:xfrm xmlns:a="http://schemas.openxmlformats.org/drawingml/2006/main" flipV="1">
          <a:off x="1835180" y="360645"/>
          <a:ext cx="0" cy="183948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0.32733</cdr:x>
      <cdr:y>0.19969</cdr:y>
    </cdr:from>
    <cdr:to>
      <cdr:x>0.38792</cdr:x>
      <cdr:y>0.19969</cdr:y>
    </cdr:to>
    <cdr:cxnSp macro="">
      <cdr:nvCxnSpPr>
        <cdr:cNvPr id="4" name="直線矢印コネクタ 3">
          <a:extLst xmlns:a="http://schemas.openxmlformats.org/drawingml/2006/main">
            <a:ext uri="{FF2B5EF4-FFF2-40B4-BE49-F238E27FC236}">
              <a16:creationId xmlns:a16="http://schemas.microsoft.com/office/drawing/2014/main" id="{10BAAB10-CB1B-42B4-B297-9F3DA22ADC93}"/>
            </a:ext>
          </a:extLst>
        </cdr:cNvPr>
        <cdr:cNvCxnSpPr/>
      </cdr:nvCxnSpPr>
      <cdr:spPr>
        <a:xfrm xmlns:a="http://schemas.openxmlformats.org/drawingml/2006/main">
          <a:off x="1555792" y="523063"/>
          <a:ext cx="2880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0.23915</cdr:x>
      <cdr:y>0.08119</cdr:y>
    </cdr:from>
    <cdr:to>
      <cdr:x>0.50568</cdr:x>
      <cdr:y>0.17503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136674" y="212669"/>
          <a:ext cx="1266811" cy="245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第</a:t>
          </a:r>
          <a:r>
            <a:rPr lang="en-US" altLang="ja-JP" sz="900"/>
            <a:t>2</a:t>
          </a:r>
          <a:r>
            <a:rPr lang="ja-JP" altLang="en-US" sz="900"/>
            <a:t>次ベビーブーム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jiharashima/Downloads/1_&#20154;&#21475;&#12498;&#12441;&#12471;&#12441;&#12519;&#12531;/01%201&#31456;2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（国勢調査）"/>
      <sheetName val="人口ピラミッド"/>
      <sheetName val="人口動態"/>
      <sheetName val="未婚率"/>
      <sheetName val="未婚率（35-39）"/>
      <sheetName val="合計特殊出生率（３）"/>
      <sheetName val="合計特殊出生率"/>
      <sheetName val="人口移動（性別年齢別）"/>
      <sheetName val="移動人口（地域）"/>
      <sheetName val="合計特殊出生率（概要版）"/>
      <sheetName val="産業"/>
      <sheetName val="財政"/>
    </sheetNames>
    <sheetDataSet>
      <sheetData sheetId="0">
        <row r="2">
          <cell r="C2" t="str">
            <v>S25</v>
          </cell>
          <cell r="D2" t="str">
            <v>S30</v>
          </cell>
          <cell r="E2" t="str">
            <v>S35</v>
          </cell>
          <cell r="F2" t="str">
            <v>S40</v>
          </cell>
          <cell r="G2" t="str">
            <v>S45</v>
          </cell>
          <cell r="H2" t="str">
            <v>S50</v>
          </cell>
          <cell r="I2" t="str">
            <v>S55</v>
          </cell>
          <cell r="J2" t="str">
            <v>S60</v>
          </cell>
          <cell r="K2" t="str">
            <v>H2</v>
          </cell>
          <cell r="L2" t="str">
            <v>H7</v>
          </cell>
          <cell r="M2" t="str">
            <v>H12</v>
          </cell>
          <cell r="N2" t="str">
            <v>H17</v>
          </cell>
          <cell r="O2" t="str">
            <v>H22</v>
          </cell>
          <cell r="P2" t="str">
            <v>H27</v>
          </cell>
        </row>
        <row r="3">
          <cell r="B3" t="str">
            <v>総人口</v>
          </cell>
          <cell r="C3">
            <v>15670</v>
          </cell>
          <cell r="D3">
            <v>15480</v>
          </cell>
          <cell r="E3">
            <v>14524</v>
          </cell>
          <cell r="F3">
            <v>13332</v>
          </cell>
          <cell r="G3">
            <v>12479</v>
          </cell>
          <cell r="H3">
            <v>12675</v>
          </cell>
          <cell r="I3">
            <v>13486</v>
          </cell>
          <cell r="J3">
            <v>13859</v>
          </cell>
          <cell r="K3">
            <v>13229</v>
          </cell>
          <cell r="L3">
            <v>12618</v>
          </cell>
          <cell r="M3">
            <v>12321</v>
          </cell>
          <cell r="N3">
            <v>11811</v>
          </cell>
          <cell r="O3">
            <v>11137</v>
          </cell>
          <cell r="P3">
            <v>10391</v>
          </cell>
        </row>
        <row r="4">
          <cell r="B4" t="str">
            <v>世帯数</v>
          </cell>
          <cell r="J4">
            <v>3913</v>
          </cell>
          <cell r="K4">
            <v>3942</v>
          </cell>
          <cell r="L4">
            <v>3928</v>
          </cell>
          <cell r="M4">
            <v>4136</v>
          </cell>
          <cell r="N4">
            <v>4053</v>
          </cell>
          <cell r="O4">
            <v>4024</v>
          </cell>
          <cell r="P4">
            <v>3940</v>
          </cell>
        </row>
        <row r="11">
          <cell r="I11" t="str">
            <v>凡例</v>
          </cell>
          <cell r="J11" t="str">
            <v>S60</v>
          </cell>
          <cell r="K11" t="str">
            <v>H2</v>
          </cell>
          <cell r="L11" t="str">
            <v>H7</v>
          </cell>
          <cell r="M11" t="str">
            <v>H12</v>
          </cell>
          <cell r="N11" t="str">
            <v>H17</v>
          </cell>
          <cell r="O11" t="str">
            <v>H22</v>
          </cell>
          <cell r="P11" t="str">
            <v>H27</v>
          </cell>
          <cell r="Q11" t="str">
            <v>H27宮崎県</v>
          </cell>
        </row>
        <row r="12">
          <cell r="B12" t="str">
            <v>年少人口</v>
          </cell>
          <cell r="I12">
            <v>0.33300000000000002</v>
          </cell>
          <cell r="J12">
            <v>0.23899999999999999</v>
          </cell>
          <cell r="K12">
            <v>0.21</v>
          </cell>
          <cell r="L12">
            <v>0.17799999999999999</v>
          </cell>
          <cell r="M12">
            <v>0.151</v>
          </cell>
          <cell r="N12">
            <v>0.14199999999999999</v>
          </cell>
          <cell r="O12">
            <v>0.13200000000000001</v>
          </cell>
          <cell r="P12">
            <v>0.129</v>
          </cell>
          <cell r="Q12">
            <v>0.13500000000000001</v>
          </cell>
        </row>
        <row r="13">
          <cell r="B13" t="str">
            <v>生産年齢人口</v>
          </cell>
          <cell r="I13">
            <v>0.33300000000000002</v>
          </cell>
          <cell r="J13">
            <v>0.61799999999999999</v>
          </cell>
          <cell r="K13">
            <v>0.62</v>
          </cell>
          <cell r="L13">
            <v>0.61199999999999999</v>
          </cell>
          <cell r="M13">
            <v>0.60899999999999999</v>
          </cell>
          <cell r="N13">
            <v>0.58899999999999997</v>
          </cell>
          <cell r="O13">
            <v>0.56999999999999995</v>
          </cell>
          <cell r="P13">
            <v>0.52400000000000002</v>
          </cell>
          <cell r="Q13">
            <v>0.54900000000000004</v>
          </cell>
        </row>
        <row r="14">
          <cell r="B14" t="str">
            <v>老年人口</v>
          </cell>
          <cell r="I14">
            <v>0.33300000000000002</v>
          </cell>
          <cell r="J14">
            <v>0.14299999999999999</v>
          </cell>
          <cell r="K14">
            <v>0.17</v>
          </cell>
          <cell r="L14">
            <v>0.21</v>
          </cell>
          <cell r="M14">
            <v>0.24</v>
          </cell>
          <cell r="N14">
            <v>0.26900000000000002</v>
          </cell>
          <cell r="O14">
            <v>0.29799999999999999</v>
          </cell>
          <cell r="P14">
            <v>0.34699999999999998</v>
          </cell>
          <cell r="Q14">
            <v>0.317</v>
          </cell>
        </row>
      </sheetData>
      <sheetData sheetId="1">
        <row r="13">
          <cell r="Q13">
            <v>1338</v>
          </cell>
        </row>
        <row r="15">
          <cell r="Q15">
            <v>5445</v>
          </cell>
        </row>
        <row r="17">
          <cell r="Q17">
            <v>3607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BC27-A9B7-844C-89AB-4F65F6DA5FF0}">
  <sheetPr>
    <tabColor theme="9" tint="-9.9978637043366805E-2"/>
  </sheetPr>
  <dimension ref="A1:CZ30"/>
  <sheetViews>
    <sheetView tabSelected="1" zoomScale="80" zoomScaleNormal="80" workbookViewId="0"/>
  </sheetViews>
  <sheetFormatPr baseColWidth="10" defaultColWidth="8.83203125" defaultRowHeight="18"/>
  <cols>
    <col min="1" max="1" width="3.33203125" customWidth="1"/>
    <col min="12" max="12" width="9.1640625" bestFit="1" customWidth="1"/>
    <col min="17" max="17" width="9.1640625" bestFit="1" customWidth="1"/>
  </cols>
  <sheetData>
    <row r="1" spans="1:39">
      <c r="A1" t="s">
        <v>0</v>
      </c>
    </row>
    <row r="2" spans="1:39">
      <c r="B2" s="1" t="e">
        <f>#REF!</f>
        <v>#REF!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AI2" s="3"/>
      <c r="AJ2" s="3"/>
      <c r="AK2" s="3"/>
      <c r="AL2" s="3"/>
      <c r="AM2" s="3"/>
    </row>
    <row r="3" spans="1:39">
      <c r="B3" s="1" t="s">
        <v>15</v>
      </c>
      <c r="C3" s="4">
        <v>15670</v>
      </c>
      <c r="D3" s="4">
        <v>15480</v>
      </c>
      <c r="E3" s="4">
        <v>14524</v>
      </c>
      <c r="F3" s="4">
        <v>13332</v>
      </c>
      <c r="G3" s="4">
        <v>12479</v>
      </c>
      <c r="H3" s="4">
        <v>12675</v>
      </c>
      <c r="I3" s="4">
        <v>13486</v>
      </c>
      <c r="J3" s="4">
        <v>13859</v>
      </c>
      <c r="K3" s="4">
        <v>13229</v>
      </c>
      <c r="L3" s="4">
        <v>12618</v>
      </c>
      <c r="M3" s="4">
        <v>12321</v>
      </c>
      <c r="N3" s="4">
        <v>11811</v>
      </c>
      <c r="O3" s="4">
        <v>11137</v>
      </c>
      <c r="P3" s="4">
        <v>10391</v>
      </c>
      <c r="AI3" s="5"/>
      <c r="AJ3" s="5"/>
      <c r="AK3" s="5"/>
      <c r="AL3" s="5"/>
      <c r="AM3" s="5"/>
    </row>
    <row r="4" spans="1:39">
      <c r="B4" s="1" t="s">
        <v>16</v>
      </c>
      <c r="C4" s="4"/>
      <c r="D4" s="4"/>
      <c r="E4" s="4"/>
      <c r="F4" s="4"/>
      <c r="G4" s="4"/>
      <c r="H4" s="4"/>
      <c r="I4" s="4"/>
      <c r="J4" s="4">
        <v>3913</v>
      </c>
      <c r="K4" s="4">
        <v>3942</v>
      </c>
      <c r="L4" s="4">
        <v>3928</v>
      </c>
      <c r="M4" s="4">
        <v>4136</v>
      </c>
      <c r="N4" s="4">
        <v>4053</v>
      </c>
      <c r="O4" s="4">
        <v>4024</v>
      </c>
      <c r="P4" s="4">
        <v>3940</v>
      </c>
      <c r="AI4" s="5"/>
      <c r="AJ4" s="5"/>
      <c r="AK4" s="5"/>
      <c r="AL4" s="5"/>
      <c r="AM4" s="5"/>
    </row>
    <row r="5" spans="1:39">
      <c r="AI5" s="5"/>
      <c r="AJ5" s="5"/>
      <c r="AK5" s="5"/>
      <c r="AL5" s="5"/>
      <c r="AM5" s="5"/>
    </row>
    <row r="10" spans="1:39">
      <c r="A10" t="s">
        <v>0</v>
      </c>
    </row>
    <row r="11" spans="1:39">
      <c r="B11" s="1" t="e">
        <f>#REF!</f>
        <v>#REF!</v>
      </c>
      <c r="C11" s="2"/>
      <c r="D11" s="2"/>
      <c r="E11" s="2"/>
      <c r="F11" s="2"/>
      <c r="G11" s="2"/>
      <c r="H11" s="2"/>
      <c r="I11" s="2" t="s">
        <v>17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2" t="s">
        <v>13</v>
      </c>
      <c r="P11" s="2" t="s">
        <v>14</v>
      </c>
      <c r="Q11" s="2" t="s">
        <v>18</v>
      </c>
    </row>
    <row r="12" spans="1:39">
      <c r="B12" s="1" t="s">
        <v>19</v>
      </c>
      <c r="C12" s="6"/>
      <c r="D12" s="6"/>
      <c r="E12" s="6"/>
      <c r="F12" s="6"/>
      <c r="G12" s="6"/>
      <c r="H12" s="6"/>
      <c r="I12" s="6">
        <f t="shared" ref="I12:Q14" si="0">ROUND(I17/I$20,3)</f>
        <v>0.33300000000000002</v>
      </c>
      <c r="J12" s="6">
        <f>ROUND(J17/J$20,3)</f>
        <v>0.23899999999999999</v>
      </c>
      <c r="K12" s="6">
        <f t="shared" si="0"/>
        <v>0.21</v>
      </c>
      <c r="L12" s="6">
        <f t="shared" si="0"/>
        <v>0.17799999999999999</v>
      </c>
      <c r="M12" s="6">
        <f t="shared" si="0"/>
        <v>0.151</v>
      </c>
      <c r="N12" s="6">
        <f t="shared" si="0"/>
        <v>0.14199999999999999</v>
      </c>
      <c r="O12" s="6">
        <f>ROUND(O17/O$20,3)</f>
        <v>0.13200000000000001</v>
      </c>
      <c r="P12" s="6">
        <f>ROUND(P17/P$20,3)</f>
        <v>0.129</v>
      </c>
      <c r="Q12" s="6">
        <f>ROUND(Q17/Q$20,3)</f>
        <v>0.13500000000000001</v>
      </c>
    </row>
    <row r="13" spans="1:39">
      <c r="B13" s="1" t="s">
        <v>20</v>
      </c>
      <c r="C13" s="6"/>
      <c r="D13" s="6"/>
      <c r="E13" s="6"/>
      <c r="F13" s="6"/>
      <c r="G13" s="6"/>
      <c r="H13" s="6"/>
      <c r="I13" s="6">
        <f t="shared" si="0"/>
        <v>0.33300000000000002</v>
      </c>
      <c r="J13" s="6">
        <f>ROUND(J18/J$20,3)</f>
        <v>0.61799999999999999</v>
      </c>
      <c r="K13" s="6">
        <f t="shared" si="0"/>
        <v>0.62</v>
      </c>
      <c r="L13" s="6">
        <f t="shared" si="0"/>
        <v>0.61199999999999999</v>
      </c>
      <c r="M13" s="6">
        <f t="shared" si="0"/>
        <v>0.60899999999999999</v>
      </c>
      <c r="N13" s="6">
        <f t="shared" si="0"/>
        <v>0.58899999999999997</v>
      </c>
      <c r="O13" s="6">
        <f t="shared" si="0"/>
        <v>0.56999999999999995</v>
      </c>
      <c r="P13" s="6">
        <f t="shared" si="0"/>
        <v>0.52400000000000002</v>
      </c>
      <c r="Q13" s="6">
        <f t="shared" si="0"/>
        <v>0.54900000000000004</v>
      </c>
    </row>
    <row r="14" spans="1:39">
      <c r="B14" s="1" t="s">
        <v>21</v>
      </c>
      <c r="C14" s="6"/>
      <c r="D14" s="6"/>
      <c r="E14" s="6"/>
      <c r="F14" s="6"/>
      <c r="G14" s="6"/>
      <c r="H14" s="6"/>
      <c r="I14" s="6">
        <f t="shared" si="0"/>
        <v>0.33300000000000002</v>
      </c>
      <c r="J14" s="6">
        <f t="shared" si="0"/>
        <v>0.14299999999999999</v>
      </c>
      <c r="K14" s="6">
        <f t="shared" si="0"/>
        <v>0.17</v>
      </c>
      <c r="L14" s="6">
        <f t="shared" si="0"/>
        <v>0.21</v>
      </c>
      <c r="M14" s="6">
        <f t="shared" si="0"/>
        <v>0.24</v>
      </c>
      <c r="N14" s="6">
        <f t="shared" si="0"/>
        <v>0.26900000000000002</v>
      </c>
      <c r="O14" s="6">
        <f t="shared" si="0"/>
        <v>0.29799999999999999</v>
      </c>
      <c r="P14" s="6">
        <f t="shared" si="0"/>
        <v>0.34699999999999998</v>
      </c>
      <c r="Q14" s="6">
        <f t="shared" si="0"/>
        <v>0.317</v>
      </c>
    </row>
    <row r="15" spans="1:39">
      <c r="B15" s="1"/>
      <c r="C15" s="1"/>
      <c r="D15" s="1"/>
      <c r="E15" s="1"/>
      <c r="F15" s="1"/>
      <c r="G15" s="1"/>
      <c r="H15" s="1"/>
      <c r="I15" s="1"/>
      <c r="J15" s="7">
        <f>SUM(J12:J14)</f>
        <v>1</v>
      </c>
      <c r="K15" s="7">
        <f t="shared" ref="K15:Q15" si="1">SUM(K12:K14)</f>
        <v>1</v>
      </c>
      <c r="L15" s="7">
        <f t="shared" si="1"/>
        <v>1</v>
      </c>
      <c r="M15" s="7">
        <f t="shared" si="1"/>
        <v>1</v>
      </c>
      <c r="N15" s="7">
        <f t="shared" si="1"/>
        <v>1</v>
      </c>
      <c r="O15" s="7">
        <f t="shared" si="1"/>
        <v>1</v>
      </c>
      <c r="P15" s="7">
        <f t="shared" si="1"/>
        <v>1</v>
      </c>
      <c r="Q15" s="7">
        <f t="shared" si="1"/>
        <v>1.0010000000000001</v>
      </c>
    </row>
    <row r="16" spans="1:39">
      <c r="B16" s="1" t="e">
        <f>#REF!</f>
        <v>#REF!</v>
      </c>
      <c r="C16" s="2"/>
      <c r="D16" s="2"/>
      <c r="E16" s="2"/>
      <c r="F16" s="2"/>
      <c r="G16" s="2"/>
      <c r="H16" s="2"/>
      <c r="I16" s="2"/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  <c r="O16" s="2" t="s">
        <v>13</v>
      </c>
      <c r="P16" s="2" t="str">
        <f>P11</f>
        <v>H27</v>
      </c>
      <c r="Q16" s="2" t="str">
        <f>Q11</f>
        <v>H27宮崎県</v>
      </c>
    </row>
    <row r="17" spans="2:104">
      <c r="B17" s="1" t="s">
        <v>19</v>
      </c>
      <c r="C17" s="1"/>
      <c r="D17" s="1"/>
      <c r="E17" s="1"/>
      <c r="F17" s="1"/>
      <c r="G17" s="1"/>
      <c r="H17" s="1"/>
      <c r="I17" s="1">
        <v>10</v>
      </c>
      <c r="J17" s="1">
        <f>SUM(C25:Q25)</f>
        <v>3308</v>
      </c>
      <c r="K17" s="1">
        <f>SUM(C26:Q26)</f>
        <v>2779</v>
      </c>
      <c r="L17" s="1">
        <f>SUM(C27:Q27)</f>
        <v>2245</v>
      </c>
      <c r="M17" s="8">
        <f>SUM(C28:Q28)</f>
        <v>1861</v>
      </c>
      <c r="N17" s="8">
        <f>SUM(C29:Q29)</f>
        <v>1677</v>
      </c>
      <c r="O17" s="8">
        <f>SUM(C30:Q30)</f>
        <v>1471</v>
      </c>
      <c r="P17" s="4">
        <f>[1]人口ピラミッド!Q13</f>
        <v>1338</v>
      </c>
      <c r="Q17" s="4">
        <v>144234</v>
      </c>
    </row>
    <row r="18" spans="2:104">
      <c r="B18" s="1" t="s">
        <v>20</v>
      </c>
      <c r="C18" s="1"/>
      <c r="D18" s="1"/>
      <c r="E18" s="1"/>
      <c r="F18" s="1"/>
      <c r="G18" s="1"/>
      <c r="H18" s="1"/>
      <c r="I18" s="1">
        <v>10</v>
      </c>
      <c r="J18" s="1">
        <f>SUM(R25:BO25)</f>
        <v>8564</v>
      </c>
      <c r="K18" s="1">
        <f>SUM(R26:BO26)</f>
        <v>8201</v>
      </c>
      <c r="L18" s="1">
        <f>SUM(R27:BO27)</f>
        <v>7728</v>
      </c>
      <c r="M18" s="8">
        <f>SUM(R28:BO28)</f>
        <v>7501</v>
      </c>
      <c r="N18" s="8">
        <f>SUM(R29:BO29)</f>
        <v>6955</v>
      </c>
      <c r="O18" s="8">
        <f>SUM(R30:BO30)</f>
        <v>6345</v>
      </c>
      <c r="P18" s="4">
        <f>[1]人口ピラミッド!Q15</f>
        <v>5445</v>
      </c>
      <c r="Q18" s="4">
        <v>587495</v>
      </c>
    </row>
    <row r="19" spans="2:104">
      <c r="B19" s="1" t="s">
        <v>21</v>
      </c>
      <c r="C19" s="1"/>
      <c r="D19" s="1"/>
      <c r="E19" s="1"/>
      <c r="F19" s="1"/>
      <c r="G19" s="1"/>
      <c r="H19" s="1"/>
      <c r="I19" s="1">
        <v>10</v>
      </c>
      <c r="J19" s="1">
        <f>SUM(BP25:CY25)</f>
        <v>1987</v>
      </c>
      <c r="K19" s="1">
        <f>SUM(BP26:CY26)</f>
        <v>2245</v>
      </c>
      <c r="L19" s="1">
        <f>SUM(BP27:CY27)</f>
        <v>2645</v>
      </c>
      <c r="M19" s="8">
        <f>SUM(BP28:CY28)</f>
        <v>2959</v>
      </c>
      <c r="N19" s="8">
        <f>SUM(BP29:CY29)</f>
        <v>3169</v>
      </c>
      <c r="O19" s="8">
        <f>SUM(BP30:CY30)</f>
        <v>3321</v>
      </c>
      <c r="P19" s="4">
        <f>[1]人口ピラミッド!Q17</f>
        <v>3607</v>
      </c>
      <c r="Q19" s="4">
        <v>339069</v>
      </c>
    </row>
    <row r="20" spans="2:104">
      <c r="B20" s="1" t="s">
        <v>22</v>
      </c>
      <c r="C20" s="1"/>
      <c r="D20" s="1"/>
      <c r="E20" s="1"/>
      <c r="F20" s="1"/>
      <c r="G20" s="1"/>
      <c r="H20" s="1"/>
      <c r="I20" s="1">
        <f t="shared" ref="I20:M20" si="2">SUM(I17:I19)</f>
        <v>30</v>
      </c>
      <c r="J20" s="1">
        <f t="shared" si="2"/>
        <v>13859</v>
      </c>
      <c r="K20" s="1">
        <f t="shared" si="2"/>
        <v>13225</v>
      </c>
      <c r="L20" s="1">
        <f t="shared" si="2"/>
        <v>12618</v>
      </c>
      <c r="M20" s="1">
        <f t="shared" si="2"/>
        <v>12321</v>
      </c>
      <c r="N20" s="8">
        <f>SUM(N17:N19)</f>
        <v>11801</v>
      </c>
      <c r="O20" s="4">
        <f>SUM(O17:O19)</f>
        <v>11137</v>
      </c>
      <c r="P20" s="4">
        <f>SUM(P17:P19)</f>
        <v>10390</v>
      </c>
      <c r="Q20" s="4">
        <f>SUM(Q17:Q19)</f>
        <v>1070798</v>
      </c>
    </row>
    <row r="24" spans="2:104" s="3" customFormat="1">
      <c r="B24" s="2"/>
      <c r="C24" s="2" t="s">
        <v>23</v>
      </c>
      <c r="D24" s="2" t="s">
        <v>24</v>
      </c>
      <c r="E24" s="2" t="s">
        <v>25</v>
      </c>
      <c r="F24" s="2" t="s">
        <v>26</v>
      </c>
      <c r="G24" s="2" t="s">
        <v>27</v>
      </c>
      <c r="H24" s="2" t="s">
        <v>28</v>
      </c>
      <c r="I24" s="2" t="s">
        <v>29</v>
      </c>
      <c r="J24" s="2" t="s">
        <v>30</v>
      </c>
      <c r="K24" s="2" t="s">
        <v>31</v>
      </c>
      <c r="L24" s="2" t="s">
        <v>32</v>
      </c>
      <c r="M24" s="2" t="s">
        <v>33</v>
      </c>
      <c r="N24" s="2" t="s">
        <v>34</v>
      </c>
      <c r="O24" s="2" t="s">
        <v>35</v>
      </c>
      <c r="P24" s="2" t="s">
        <v>36</v>
      </c>
      <c r="Q24" s="2" t="s">
        <v>37</v>
      </c>
      <c r="R24" s="2" t="s">
        <v>38</v>
      </c>
      <c r="S24" s="2" t="s">
        <v>39</v>
      </c>
      <c r="T24" s="2" t="s">
        <v>40</v>
      </c>
      <c r="U24" s="2" t="s">
        <v>41</v>
      </c>
      <c r="V24" s="2" t="s">
        <v>42</v>
      </c>
      <c r="W24" s="2" t="s">
        <v>43</v>
      </c>
      <c r="X24" s="2" t="s">
        <v>44</v>
      </c>
      <c r="Y24" s="2" t="s">
        <v>45</v>
      </c>
      <c r="Z24" s="2" t="s">
        <v>46</v>
      </c>
      <c r="AA24" s="2" t="s">
        <v>47</v>
      </c>
      <c r="AB24" s="2" t="s">
        <v>48</v>
      </c>
      <c r="AC24" s="2" t="s">
        <v>49</v>
      </c>
      <c r="AD24" s="2" t="s">
        <v>50</v>
      </c>
      <c r="AE24" s="2" t="s">
        <v>51</v>
      </c>
      <c r="AF24" s="2" t="s">
        <v>52</v>
      </c>
      <c r="AG24" s="2" t="s">
        <v>53</v>
      </c>
      <c r="AH24" s="2" t="s">
        <v>54</v>
      </c>
      <c r="AI24" s="2" t="s">
        <v>55</v>
      </c>
      <c r="AJ24" s="2" t="s">
        <v>56</v>
      </c>
      <c r="AK24" s="2" t="s">
        <v>57</v>
      </c>
      <c r="AL24" s="2" t="s">
        <v>58</v>
      </c>
      <c r="AM24" s="2" t="s">
        <v>59</v>
      </c>
      <c r="AN24" s="2" t="s">
        <v>60</v>
      </c>
      <c r="AO24" s="2" t="s">
        <v>61</v>
      </c>
      <c r="AP24" s="2" t="s">
        <v>62</v>
      </c>
      <c r="AQ24" s="2" t="s">
        <v>63</v>
      </c>
      <c r="AR24" s="2" t="s">
        <v>64</v>
      </c>
      <c r="AS24" s="2" t="s">
        <v>65</v>
      </c>
      <c r="AT24" s="2" t="s">
        <v>66</v>
      </c>
      <c r="AU24" s="2" t="s">
        <v>67</v>
      </c>
      <c r="AV24" s="2" t="s">
        <v>68</v>
      </c>
      <c r="AW24" s="2" t="s">
        <v>69</v>
      </c>
      <c r="AX24" s="2" t="s">
        <v>70</v>
      </c>
      <c r="AY24" s="2" t="s">
        <v>71</v>
      </c>
      <c r="AZ24" s="2" t="s">
        <v>72</v>
      </c>
      <c r="BA24" s="2" t="s">
        <v>73</v>
      </c>
      <c r="BB24" s="2" t="s">
        <v>74</v>
      </c>
      <c r="BC24" s="2" t="s">
        <v>75</v>
      </c>
      <c r="BD24" s="2" t="s">
        <v>76</v>
      </c>
      <c r="BE24" s="2" t="s">
        <v>77</v>
      </c>
      <c r="BF24" s="2" t="s">
        <v>78</v>
      </c>
      <c r="BG24" s="2" t="s">
        <v>79</v>
      </c>
      <c r="BH24" s="2" t="s">
        <v>80</v>
      </c>
      <c r="BI24" s="2" t="s">
        <v>81</v>
      </c>
      <c r="BJ24" s="2" t="s">
        <v>82</v>
      </c>
      <c r="BK24" s="2" t="s">
        <v>83</v>
      </c>
      <c r="BL24" s="2" t="s">
        <v>84</v>
      </c>
      <c r="BM24" s="2" t="s">
        <v>85</v>
      </c>
      <c r="BN24" s="2" t="s">
        <v>86</v>
      </c>
      <c r="BO24" s="2" t="s">
        <v>87</v>
      </c>
      <c r="BP24" s="2" t="s">
        <v>88</v>
      </c>
      <c r="BQ24" s="2" t="s">
        <v>89</v>
      </c>
      <c r="BR24" s="2" t="s">
        <v>90</v>
      </c>
      <c r="BS24" s="2" t="s">
        <v>91</v>
      </c>
      <c r="BT24" s="2" t="s">
        <v>92</v>
      </c>
      <c r="BU24" s="2" t="s">
        <v>93</v>
      </c>
      <c r="BV24" s="2" t="s">
        <v>94</v>
      </c>
      <c r="BW24" s="2" t="s">
        <v>95</v>
      </c>
      <c r="BX24" s="2" t="s">
        <v>96</v>
      </c>
      <c r="BY24" s="2" t="s">
        <v>97</v>
      </c>
      <c r="BZ24" s="2" t="s">
        <v>98</v>
      </c>
      <c r="CA24" s="2" t="s">
        <v>99</v>
      </c>
      <c r="CB24" s="2" t="s">
        <v>100</v>
      </c>
      <c r="CC24" s="2" t="s">
        <v>101</v>
      </c>
      <c r="CD24" s="2" t="s">
        <v>102</v>
      </c>
      <c r="CE24" s="2" t="s">
        <v>103</v>
      </c>
      <c r="CF24" s="2" t="s">
        <v>104</v>
      </c>
      <c r="CG24" s="2" t="s">
        <v>105</v>
      </c>
      <c r="CH24" s="2" t="s">
        <v>106</v>
      </c>
      <c r="CI24" s="2" t="s">
        <v>107</v>
      </c>
      <c r="CJ24" s="2" t="s">
        <v>108</v>
      </c>
      <c r="CK24" s="2" t="s">
        <v>109</v>
      </c>
      <c r="CL24" s="2" t="s">
        <v>110</v>
      </c>
      <c r="CM24" s="2" t="s">
        <v>111</v>
      </c>
      <c r="CN24" s="2" t="s">
        <v>112</v>
      </c>
      <c r="CO24" s="2" t="s">
        <v>113</v>
      </c>
      <c r="CP24" s="2" t="s">
        <v>114</v>
      </c>
      <c r="CQ24" s="2" t="s">
        <v>115</v>
      </c>
      <c r="CR24" s="2" t="s">
        <v>116</v>
      </c>
      <c r="CS24" s="2" t="s">
        <v>117</v>
      </c>
      <c r="CT24" s="2" t="s">
        <v>118</v>
      </c>
      <c r="CU24" s="2" t="s">
        <v>119</v>
      </c>
      <c r="CV24" s="2" t="s">
        <v>120</v>
      </c>
      <c r="CW24" s="2" t="s">
        <v>121</v>
      </c>
      <c r="CX24" s="2" t="s">
        <v>122</v>
      </c>
      <c r="CY24" s="2" t="s">
        <v>123</v>
      </c>
      <c r="CZ24" s="2" t="s">
        <v>124</v>
      </c>
    </row>
    <row r="25" spans="2:104">
      <c r="B25" s="1" t="s">
        <v>8</v>
      </c>
      <c r="C25" s="9">
        <v>172</v>
      </c>
      <c r="D25" s="9">
        <v>189</v>
      </c>
      <c r="E25" s="9">
        <v>214</v>
      </c>
      <c r="F25" s="9">
        <v>206</v>
      </c>
      <c r="G25" s="9">
        <v>232</v>
      </c>
      <c r="H25" s="9">
        <v>211</v>
      </c>
      <c r="I25" s="9">
        <v>241</v>
      </c>
      <c r="J25" s="9">
        <v>217</v>
      </c>
      <c r="K25" s="9">
        <v>237</v>
      </c>
      <c r="L25" s="9">
        <v>230</v>
      </c>
      <c r="M25" s="9">
        <v>224</v>
      </c>
      <c r="N25" s="9">
        <v>251</v>
      </c>
      <c r="O25" s="9">
        <v>242</v>
      </c>
      <c r="P25" s="9">
        <v>220</v>
      </c>
      <c r="Q25" s="9">
        <v>222</v>
      </c>
      <c r="R25" s="9">
        <v>215</v>
      </c>
      <c r="S25" s="9">
        <v>208</v>
      </c>
      <c r="T25" s="9">
        <v>180</v>
      </c>
      <c r="U25" s="9">
        <v>133</v>
      </c>
      <c r="V25" s="9">
        <v>92</v>
      </c>
      <c r="W25" s="9">
        <v>90</v>
      </c>
      <c r="X25" s="9">
        <v>92</v>
      </c>
      <c r="Y25" s="9">
        <v>108</v>
      </c>
      <c r="Z25" s="9">
        <v>129</v>
      </c>
      <c r="AA25" s="9">
        <v>140</v>
      </c>
      <c r="AB25" s="9">
        <v>127</v>
      </c>
      <c r="AC25" s="9">
        <v>160</v>
      </c>
      <c r="AD25" s="9">
        <v>155</v>
      </c>
      <c r="AE25" s="9">
        <v>194</v>
      </c>
      <c r="AF25" s="9">
        <v>208</v>
      </c>
      <c r="AG25" s="9">
        <v>190</v>
      </c>
      <c r="AH25" s="9">
        <v>212</v>
      </c>
      <c r="AI25" s="9">
        <v>224</v>
      </c>
      <c r="AJ25" s="9">
        <v>232</v>
      </c>
      <c r="AK25" s="9">
        <v>250</v>
      </c>
      <c r="AL25" s="9">
        <v>254</v>
      </c>
      <c r="AM25" s="9">
        <v>240</v>
      </c>
      <c r="AN25" s="9">
        <v>240</v>
      </c>
      <c r="AO25" s="9">
        <v>243</v>
      </c>
      <c r="AP25" s="9">
        <v>127</v>
      </c>
      <c r="AQ25" s="9">
        <v>147</v>
      </c>
      <c r="AR25" s="9">
        <v>169</v>
      </c>
      <c r="AS25" s="9">
        <v>163</v>
      </c>
      <c r="AT25" s="9">
        <v>175</v>
      </c>
      <c r="AU25" s="9">
        <v>157</v>
      </c>
      <c r="AV25" s="9">
        <v>154</v>
      </c>
      <c r="AW25" s="9">
        <v>142</v>
      </c>
      <c r="AX25" s="9">
        <v>155</v>
      </c>
      <c r="AY25" s="9">
        <v>198</v>
      </c>
      <c r="AZ25" s="9">
        <v>153</v>
      </c>
      <c r="BA25" s="9">
        <v>163</v>
      </c>
      <c r="BB25" s="9">
        <v>173</v>
      </c>
      <c r="BC25" s="9">
        <v>165</v>
      </c>
      <c r="BD25" s="9">
        <v>169</v>
      </c>
      <c r="BE25" s="9">
        <v>183</v>
      </c>
      <c r="BF25" s="9">
        <v>176</v>
      </c>
      <c r="BG25" s="9">
        <v>183</v>
      </c>
      <c r="BH25" s="9">
        <v>181</v>
      </c>
      <c r="BI25" s="9">
        <v>191</v>
      </c>
      <c r="BJ25" s="9">
        <v>177</v>
      </c>
      <c r="BK25" s="9">
        <v>162</v>
      </c>
      <c r="BL25" s="9">
        <v>150</v>
      </c>
      <c r="BM25" s="9">
        <v>147</v>
      </c>
      <c r="BN25" s="9">
        <v>146</v>
      </c>
      <c r="BO25" s="9">
        <v>142</v>
      </c>
      <c r="BP25" s="9">
        <v>153</v>
      </c>
      <c r="BQ25" s="9">
        <v>127</v>
      </c>
      <c r="BR25" s="9">
        <v>143</v>
      </c>
      <c r="BS25" s="9">
        <v>128</v>
      </c>
      <c r="BT25" s="9">
        <v>127</v>
      </c>
      <c r="BU25" s="9">
        <v>119</v>
      </c>
      <c r="BV25" s="9">
        <v>119</v>
      </c>
      <c r="BW25" s="9">
        <v>109</v>
      </c>
      <c r="BX25" s="9">
        <v>102</v>
      </c>
      <c r="BY25" s="9">
        <v>100</v>
      </c>
      <c r="BZ25" s="9">
        <v>78</v>
      </c>
      <c r="CA25" s="9">
        <v>74</v>
      </c>
      <c r="CB25" s="9">
        <v>77</v>
      </c>
      <c r="CC25" s="9">
        <v>65</v>
      </c>
      <c r="CD25" s="9">
        <v>54</v>
      </c>
      <c r="CE25" s="9">
        <v>65</v>
      </c>
      <c r="CF25" s="9">
        <v>58</v>
      </c>
      <c r="CG25" s="9">
        <v>44</v>
      </c>
      <c r="CH25" s="9">
        <v>47</v>
      </c>
      <c r="CI25" s="9">
        <v>44</v>
      </c>
      <c r="CJ25" s="9">
        <v>28</v>
      </c>
      <c r="CK25" s="9">
        <v>24</v>
      </c>
      <c r="CL25" s="9">
        <v>19</v>
      </c>
      <c r="CM25" s="9">
        <v>26</v>
      </c>
      <c r="CN25" s="9">
        <v>16</v>
      </c>
      <c r="CO25" s="9">
        <v>14</v>
      </c>
      <c r="CP25" s="9">
        <v>9</v>
      </c>
      <c r="CQ25" s="9">
        <v>8</v>
      </c>
      <c r="CR25" s="9">
        <v>6</v>
      </c>
      <c r="CS25" s="9">
        <v>2</v>
      </c>
      <c r="CT25" s="9">
        <v>1</v>
      </c>
      <c r="CU25" s="9">
        <v>1</v>
      </c>
      <c r="CV25" s="9">
        <v>0</v>
      </c>
      <c r="CW25" s="9">
        <v>0</v>
      </c>
      <c r="CX25" s="9">
        <v>0</v>
      </c>
      <c r="CY25" s="9">
        <v>0</v>
      </c>
      <c r="CZ25" s="9"/>
    </row>
    <row r="26" spans="2:104">
      <c r="B26" s="1" t="s">
        <v>9</v>
      </c>
      <c r="C26" s="9">
        <v>120</v>
      </c>
      <c r="D26" s="9">
        <v>137</v>
      </c>
      <c r="E26" s="9">
        <v>150</v>
      </c>
      <c r="F26" s="9">
        <v>145</v>
      </c>
      <c r="G26" s="9">
        <v>155</v>
      </c>
      <c r="H26" s="9">
        <v>164</v>
      </c>
      <c r="I26" s="9">
        <v>181</v>
      </c>
      <c r="J26" s="9">
        <v>208</v>
      </c>
      <c r="K26" s="9">
        <v>206</v>
      </c>
      <c r="L26" s="9">
        <v>227</v>
      </c>
      <c r="M26" s="9">
        <v>202</v>
      </c>
      <c r="N26" s="9">
        <v>238</v>
      </c>
      <c r="O26" s="9">
        <v>201</v>
      </c>
      <c r="P26" s="9">
        <v>228</v>
      </c>
      <c r="Q26" s="9">
        <v>217</v>
      </c>
      <c r="R26" s="9">
        <v>205</v>
      </c>
      <c r="S26" s="9">
        <v>215</v>
      </c>
      <c r="T26" s="9">
        <v>219</v>
      </c>
      <c r="U26" s="9">
        <v>137</v>
      </c>
      <c r="V26" s="9">
        <v>86</v>
      </c>
      <c r="W26" s="9">
        <v>97</v>
      </c>
      <c r="X26" s="9">
        <v>99</v>
      </c>
      <c r="Y26" s="9">
        <v>98</v>
      </c>
      <c r="Z26" s="9">
        <v>111</v>
      </c>
      <c r="AA26" s="9">
        <v>116</v>
      </c>
      <c r="AB26" s="9">
        <v>95</v>
      </c>
      <c r="AC26" s="9">
        <v>106</v>
      </c>
      <c r="AD26" s="9">
        <v>112</v>
      </c>
      <c r="AE26" s="9">
        <v>107</v>
      </c>
      <c r="AF26" s="9">
        <v>125</v>
      </c>
      <c r="AG26" s="9">
        <v>121</v>
      </c>
      <c r="AH26" s="9">
        <v>157</v>
      </c>
      <c r="AI26" s="9">
        <v>143</v>
      </c>
      <c r="AJ26" s="9">
        <v>198</v>
      </c>
      <c r="AK26" s="9">
        <v>210</v>
      </c>
      <c r="AL26" s="9">
        <v>186</v>
      </c>
      <c r="AM26" s="9">
        <v>205</v>
      </c>
      <c r="AN26" s="9">
        <v>209</v>
      </c>
      <c r="AO26" s="9">
        <v>226</v>
      </c>
      <c r="AP26" s="9">
        <v>253</v>
      </c>
      <c r="AQ26" s="9">
        <v>240</v>
      </c>
      <c r="AR26" s="9">
        <v>243</v>
      </c>
      <c r="AS26" s="9">
        <v>233</v>
      </c>
      <c r="AT26" s="9">
        <v>237</v>
      </c>
      <c r="AU26" s="9">
        <v>119</v>
      </c>
      <c r="AV26" s="9">
        <v>138</v>
      </c>
      <c r="AW26" s="9">
        <v>164</v>
      </c>
      <c r="AX26" s="9">
        <v>160</v>
      </c>
      <c r="AY26" s="9">
        <v>171</v>
      </c>
      <c r="AZ26" s="9">
        <v>143</v>
      </c>
      <c r="BA26" s="9">
        <v>147</v>
      </c>
      <c r="BB26" s="9">
        <v>139</v>
      </c>
      <c r="BC26" s="9">
        <v>147</v>
      </c>
      <c r="BD26" s="9">
        <v>197</v>
      </c>
      <c r="BE26" s="9">
        <v>146</v>
      </c>
      <c r="BF26" s="9">
        <v>156</v>
      </c>
      <c r="BG26" s="9">
        <v>178</v>
      </c>
      <c r="BH26" s="9">
        <v>172</v>
      </c>
      <c r="BI26" s="9">
        <v>171</v>
      </c>
      <c r="BJ26" s="9">
        <v>182</v>
      </c>
      <c r="BK26" s="9">
        <v>174</v>
      </c>
      <c r="BL26" s="9">
        <v>168</v>
      </c>
      <c r="BM26" s="9">
        <v>180</v>
      </c>
      <c r="BN26" s="9">
        <v>182</v>
      </c>
      <c r="BO26" s="9">
        <v>178</v>
      </c>
      <c r="BP26" s="9">
        <v>165</v>
      </c>
      <c r="BQ26" s="9">
        <v>138</v>
      </c>
      <c r="BR26" s="9">
        <v>132</v>
      </c>
      <c r="BS26" s="9">
        <v>134</v>
      </c>
      <c r="BT26" s="9">
        <v>135</v>
      </c>
      <c r="BU26" s="9">
        <v>137</v>
      </c>
      <c r="BV26" s="9">
        <v>115</v>
      </c>
      <c r="BW26" s="9">
        <v>121</v>
      </c>
      <c r="BX26" s="9">
        <v>113</v>
      </c>
      <c r="BY26" s="9">
        <v>118</v>
      </c>
      <c r="BZ26" s="9">
        <v>98</v>
      </c>
      <c r="CA26" s="9">
        <v>106</v>
      </c>
      <c r="CB26" s="9">
        <v>97</v>
      </c>
      <c r="CC26" s="9">
        <v>81</v>
      </c>
      <c r="CD26" s="9">
        <v>80</v>
      </c>
      <c r="CE26" s="9">
        <v>55</v>
      </c>
      <c r="CF26" s="9">
        <v>63</v>
      </c>
      <c r="CG26" s="9">
        <v>55</v>
      </c>
      <c r="CH26" s="9">
        <v>39</v>
      </c>
      <c r="CI26" s="9">
        <v>38</v>
      </c>
      <c r="CJ26" s="9">
        <v>41</v>
      </c>
      <c r="CK26" s="9">
        <v>35</v>
      </c>
      <c r="CL26" s="9">
        <v>28</v>
      </c>
      <c r="CM26" s="9">
        <v>25</v>
      </c>
      <c r="CN26" s="9">
        <v>33</v>
      </c>
      <c r="CO26" s="9">
        <v>12</v>
      </c>
      <c r="CP26" s="9">
        <v>8</v>
      </c>
      <c r="CQ26" s="9">
        <v>15</v>
      </c>
      <c r="CR26" s="9">
        <v>10</v>
      </c>
      <c r="CS26" s="9">
        <v>3</v>
      </c>
      <c r="CT26" s="9">
        <v>5</v>
      </c>
      <c r="CU26" s="9">
        <v>4</v>
      </c>
      <c r="CV26" s="9">
        <v>3</v>
      </c>
      <c r="CW26" s="9">
        <v>3</v>
      </c>
      <c r="CX26" s="9">
        <v>0</v>
      </c>
      <c r="CY26" s="9">
        <v>0</v>
      </c>
      <c r="CZ26" s="9">
        <v>4</v>
      </c>
    </row>
    <row r="27" spans="2:104">
      <c r="B27" s="1" t="s">
        <v>10</v>
      </c>
      <c r="C27" s="9">
        <v>116</v>
      </c>
      <c r="D27" s="9">
        <v>129</v>
      </c>
      <c r="E27" s="9">
        <v>121</v>
      </c>
      <c r="F27" s="9">
        <v>109</v>
      </c>
      <c r="G27" s="9">
        <v>127</v>
      </c>
      <c r="H27" s="9">
        <v>118</v>
      </c>
      <c r="I27" s="9">
        <v>133</v>
      </c>
      <c r="J27" s="9">
        <v>152</v>
      </c>
      <c r="K27" s="9">
        <v>142</v>
      </c>
      <c r="L27" s="9">
        <v>144</v>
      </c>
      <c r="M27" s="9">
        <v>160</v>
      </c>
      <c r="N27" s="9">
        <v>176</v>
      </c>
      <c r="O27" s="9">
        <v>197</v>
      </c>
      <c r="P27" s="9">
        <v>198</v>
      </c>
      <c r="Q27" s="9">
        <v>223</v>
      </c>
      <c r="R27" s="9">
        <v>180</v>
      </c>
      <c r="S27" s="9">
        <v>204</v>
      </c>
      <c r="T27" s="9">
        <v>159</v>
      </c>
      <c r="U27" s="9">
        <v>166</v>
      </c>
      <c r="V27" s="9">
        <v>118</v>
      </c>
      <c r="W27" s="9">
        <v>121</v>
      </c>
      <c r="X27" s="9">
        <v>112</v>
      </c>
      <c r="Y27" s="9">
        <v>111</v>
      </c>
      <c r="Z27" s="9">
        <v>107</v>
      </c>
      <c r="AA27" s="9">
        <v>122</v>
      </c>
      <c r="AB27" s="9">
        <v>105</v>
      </c>
      <c r="AC27" s="9">
        <v>112</v>
      </c>
      <c r="AD27" s="9">
        <v>125</v>
      </c>
      <c r="AE27" s="9">
        <v>104</v>
      </c>
      <c r="AF27" s="9">
        <v>119</v>
      </c>
      <c r="AG27" s="9">
        <v>86</v>
      </c>
      <c r="AH27" s="9">
        <v>117</v>
      </c>
      <c r="AI27" s="9">
        <v>108</v>
      </c>
      <c r="AJ27" s="9">
        <v>100</v>
      </c>
      <c r="AK27" s="9">
        <v>121</v>
      </c>
      <c r="AL27" s="9">
        <v>124</v>
      </c>
      <c r="AM27" s="9">
        <v>144</v>
      </c>
      <c r="AN27" s="9">
        <v>135</v>
      </c>
      <c r="AO27" s="9">
        <v>181</v>
      </c>
      <c r="AP27" s="9">
        <v>182</v>
      </c>
      <c r="AQ27" s="9">
        <v>171</v>
      </c>
      <c r="AR27" s="9">
        <v>191</v>
      </c>
      <c r="AS27" s="9">
        <v>196</v>
      </c>
      <c r="AT27" s="9">
        <v>221</v>
      </c>
      <c r="AU27" s="9">
        <v>240</v>
      </c>
      <c r="AV27" s="9">
        <v>226</v>
      </c>
      <c r="AW27" s="9">
        <v>238</v>
      </c>
      <c r="AX27" s="9">
        <v>234</v>
      </c>
      <c r="AY27" s="9">
        <v>233</v>
      </c>
      <c r="AZ27" s="9">
        <v>116</v>
      </c>
      <c r="BA27" s="9">
        <v>132</v>
      </c>
      <c r="BB27" s="9">
        <v>166</v>
      </c>
      <c r="BC27" s="9">
        <v>156</v>
      </c>
      <c r="BD27" s="9">
        <v>167</v>
      </c>
      <c r="BE27" s="9">
        <v>148</v>
      </c>
      <c r="BF27" s="9">
        <v>151</v>
      </c>
      <c r="BG27" s="9">
        <v>140</v>
      </c>
      <c r="BH27" s="9">
        <v>154</v>
      </c>
      <c r="BI27" s="9">
        <v>196</v>
      </c>
      <c r="BJ27" s="9">
        <v>147</v>
      </c>
      <c r="BK27" s="9">
        <v>158</v>
      </c>
      <c r="BL27" s="9">
        <v>178</v>
      </c>
      <c r="BM27" s="9">
        <v>166</v>
      </c>
      <c r="BN27" s="9">
        <v>166</v>
      </c>
      <c r="BO27" s="9">
        <v>174</v>
      </c>
      <c r="BP27" s="9">
        <v>164</v>
      </c>
      <c r="BQ27" s="9">
        <v>163</v>
      </c>
      <c r="BR27" s="9">
        <v>172</v>
      </c>
      <c r="BS27" s="9">
        <v>179</v>
      </c>
      <c r="BT27" s="9">
        <v>152</v>
      </c>
      <c r="BU27" s="9">
        <v>145</v>
      </c>
      <c r="BV27" s="9">
        <v>132</v>
      </c>
      <c r="BW27" s="9">
        <v>125</v>
      </c>
      <c r="BX27" s="9">
        <v>123</v>
      </c>
      <c r="BY27" s="9">
        <v>127</v>
      </c>
      <c r="BZ27" s="9">
        <v>112</v>
      </c>
      <c r="CA27" s="9">
        <v>103</v>
      </c>
      <c r="CB27" s="9">
        <v>109</v>
      </c>
      <c r="CC27" s="9">
        <v>93</v>
      </c>
      <c r="CD27" s="9">
        <v>100</v>
      </c>
      <c r="CE27" s="9">
        <v>89</v>
      </c>
      <c r="CF27" s="9">
        <v>89</v>
      </c>
      <c r="CG27" s="9">
        <v>70</v>
      </c>
      <c r="CH27" s="9">
        <v>66</v>
      </c>
      <c r="CI27" s="9">
        <v>58</v>
      </c>
      <c r="CJ27" s="9">
        <v>45</v>
      </c>
      <c r="CK27" s="9">
        <v>53</v>
      </c>
      <c r="CL27" s="9">
        <v>34</v>
      </c>
      <c r="CM27" s="9">
        <v>25</v>
      </c>
      <c r="CN27" s="9">
        <v>27</v>
      </c>
      <c r="CO27" s="9">
        <v>24</v>
      </c>
      <c r="CP27" s="9">
        <v>15</v>
      </c>
      <c r="CQ27" s="9">
        <v>5</v>
      </c>
      <c r="CR27" s="9">
        <v>11</v>
      </c>
      <c r="CS27" s="9">
        <v>16</v>
      </c>
      <c r="CT27" s="9">
        <v>6</v>
      </c>
      <c r="CU27" s="9">
        <v>4</v>
      </c>
      <c r="CV27" s="9">
        <v>5</v>
      </c>
      <c r="CW27" s="9">
        <v>2</v>
      </c>
      <c r="CX27" s="9">
        <v>0</v>
      </c>
      <c r="CY27" s="9">
        <v>2</v>
      </c>
      <c r="CZ27" s="9">
        <v>0</v>
      </c>
    </row>
    <row r="28" spans="2:104">
      <c r="B28" s="1" t="s">
        <v>11</v>
      </c>
      <c r="C28" s="10">
        <v>97</v>
      </c>
      <c r="D28" s="10">
        <v>105</v>
      </c>
      <c r="E28" s="10">
        <v>105</v>
      </c>
      <c r="F28" s="10">
        <v>139</v>
      </c>
      <c r="G28" s="10">
        <v>103</v>
      </c>
      <c r="H28" s="10">
        <v>120</v>
      </c>
      <c r="I28" s="10">
        <v>130</v>
      </c>
      <c r="J28" s="10">
        <v>130</v>
      </c>
      <c r="K28" s="10">
        <v>115</v>
      </c>
      <c r="L28" s="10">
        <v>121</v>
      </c>
      <c r="M28" s="10">
        <v>120</v>
      </c>
      <c r="N28" s="10">
        <v>130</v>
      </c>
      <c r="O28" s="10">
        <v>157</v>
      </c>
      <c r="P28" s="10">
        <v>138</v>
      </c>
      <c r="Q28" s="10">
        <v>151</v>
      </c>
      <c r="R28" s="10">
        <v>156</v>
      </c>
      <c r="S28" s="10">
        <v>164</v>
      </c>
      <c r="T28" s="10">
        <v>188</v>
      </c>
      <c r="U28" s="10">
        <v>137</v>
      </c>
      <c r="V28" s="10">
        <v>125</v>
      </c>
      <c r="W28" s="10">
        <v>93</v>
      </c>
      <c r="X28" s="10">
        <v>113</v>
      </c>
      <c r="Y28" s="10">
        <v>100</v>
      </c>
      <c r="Z28" s="10">
        <v>126</v>
      </c>
      <c r="AA28" s="10">
        <v>125</v>
      </c>
      <c r="AB28" s="10">
        <v>136</v>
      </c>
      <c r="AC28" s="10">
        <v>129</v>
      </c>
      <c r="AD28" s="10">
        <v>126</v>
      </c>
      <c r="AE28" s="10">
        <v>109</v>
      </c>
      <c r="AF28" s="10">
        <v>109</v>
      </c>
      <c r="AG28" s="10">
        <v>109</v>
      </c>
      <c r="AH28" s="10">
        <v>106</v>
      </c>
      <c r="AI28" s="10">
        <v>115</v>
      </c>
      <c r="AJ28" s="10">
        <v>102</v>
      </c>
      <c r="AK28" s="10">
        <v>121</v>
      </c>
      <c r="AL28" s="10">
        <v>99</v>
      </c>
      <c r="AM28" s="10">
        <v>109</v>
      </c>
      <c r="AN28" s="10">
        <v>104</v>
      </c>
      <c r="AO28" s="10">
        <v>115</v>
      </c>
      <c r="AP28" s="10">
        <v>121</v>
      </c>
      <c r="AQ28" s="10">
        <v>124</v>
      </c>
      <c r="AR28" s="10">
        <v>155</v>
      </c>
      <c r="AS28" s="10">
        <v>137</v>
      </c>
      <c r="AT28" s="10">
        <v>179</v>
      </c>
      <c r="AU28" s="10">
        <v>191</v>
      </c>
      <c r="AV28" s="10">
        <v>163</v>
      </c>
      <c r="AW28" s="10">
        <v>192</v>
      </c>
      <c r="AX28" s="10">
        <v>191</v>
      </c>
      <c r="AY28" s="10">
        <v>224</v>
      </c>
      <c r="AZ28" s="10">
        <v>248</v>
      </c>
      <c r="BA28" s="10">
        <v>227</v>
      </c>
      <c r="BB28" s="10">
        <v>237</v>
      </c>
      <c r="BC28" s="10">
        <v>237</v>
      </c>
      <c r="BD28" s="10">
        <v>244</v>
      </c>
      <c r="BE28" s="10">
        <v>121</v>
      </c>
      <c r="BF28" s="10">
        <v>135</v>
      </c>
      <c r="BG28" s="10">
        <v>166</v>
      </c>
      <c r="BH28" s="10">
        <v>168</v>
      </c>
      <c r="BI28" s="10">
        <v>168</v>
      </c>
      <c r="BJ28" s="10">
        <v>155</v>
      </c>
      <c r="BK28" s="10">
        <v>156</v>
      </c>
      <c r="BL28" s="10">
        <v>143</v>
      </c>
      <c r="BM28" s="10">
        <v>160</v>
      </c>
      <c r="BN28" s="10">
        <v>197</v>
      </c>
      <c r="BO28" s="10">
        <v>146</v>
      </c>
      <c r="BP28" s="10">
        <v>168</v>
      </c>
      <c r="BQ28" s="10">
        <v>176</v>
      </c>
      <c r="BR28" s="10">
        <v>162</v>
      </c>
      <c r="BS28" s="10">
        <v>154</v>
      </c>
      <c r="BT28" s="10">
        <v>161</v>
      </c>
      <c r="BU28" s="10">
        <v>155</v>
      </c>
      <c r="BV28" s="10">
        <v>155</v>
      </c>
      <c r="BW28" s="10">
        <v>165</v>
      </c>
      <c r="BX28" s="10">
        <v>166</v>
      </c>
      <c r="BY28" s="10">
        <v>141</v>
      </c>
      <c r="BZ28" s="10">
        <v>126</v>
      </c>
      <c r="CA28" s="10">
        <v>122</v>
      </c>
      <c r="CB28" s="10">
        <v>111</v>
      </c>
      <c r="CC28" s="10">
        <v>109</v>
      </c>
      <c r="CD28" s="10">
        <v>104</v>
      </c>
      <c r="CE28" s="10">
        <v>108</v>
      </c>
      <c r="CF28" s="10">
        <v>86</v>
      </c>
      <c r="CG28" s="10">
        <v>85</v>
      </c>
      <c r="CH28" s="10">
        <v>76</v>
      </c>
      <c r="CI28" s="10">
        <v>72</v>
      </c>
      <c r="CJ28" s="10">
        <v>69</v>
      </c>
      <c r="CK28" s="10">
        <v>52</v>
      </c>
      <c r="CL28" s="10">
        <v>46</v>
      </c>
      <c r="CM28" s="10">
        <v>41</v>
      </c>
      <c r="CN28" s="10">
        <v>35</v>
      </c>
      <c r="CO28" s="10">
        <v>28</v>
      </c>
      <c r="CP28" s="10">
        <v>24</v>
      </c>
      <c r="CQ28" s="10">
        <v>12</v>
      </c>
      <c r="CR28" s="10">
        <v>15</v>
      </c>
      <c r="CS28" s="10">
        <v>9</v>
      </c>
      <c r="CT28" s="10">
        <v>7</v>
      </c>
      <c r="CU28" s="10">
        <v>4</v>
      </c>
      <c r="CV28" s="10">
        <v>3</v>
      </c>
      <c r="CW28" s="10">
        <v>3</v>
      </c>
      <c r="CX28" s="10">
        <v>7</v>
      </c>
      <c r="CY28" s="10">
        <v>2</v>
      </c>
      <c r="CZ28" s="9"/>
    </row>
    <row r="29" spans="2:104">
      <c r="B29" s="1" t="s">
        <v>12</v>
      </c>
      <c r="C29" s="10">
        <v>89</v>
      </c>
      <c r="D29" s="10">
        <v>79</v>
      </c>
      <c r="E29" s="10">
        <v>86</v>
      </c>
      <c r="F29" s="10">
        <v>114</v>
      </c>
      <c r="G29" s="10">
        <v>119</v>
      </c>
      <c r="H29" s="10">
        <v>107</v>
      </c>
      <c r="I29" s="10">
        <v>118</v>
      </c>
      <c r="J29" s="10">
        <v>114</v>
      </c>
      <c r="K29" s="10">
        <v>134</v>
      </c>
      <c r="L29" s="10">
        <v>104</v>
      </c>
      <c r="M29" s="10">
        <v>126</v>
      </c>
      <c r="N29" s="10">
        <v>136</v>
      </c>
      <c r="O29" s="10">
        <v>121</v>
      </c>
      <c r="P29" s="10">
        <v>113</v>
      </c>
      <c r="Q29" s="10">
        <v>117</v>
      </c>
      <c r="R29" s="10">
        <v>123</v>
      </c>
      <c r="S29" s="10">
        <v>118</v>
      </c>
      <c r="T29" s="10">
        <v>144</v>
      </c>
      <c r="U29" s="10">
        <v>100</v>
      </c>
      <c r="V29" s="10">
        <v>100</v>
      </c>
      <c r="W29" s="10">
        <v>94</v>
      </c>
      <c r="X29" s="10">
        <v>90</v>
      </c>
      <c r="Y29" s="10">
        <v>110</v>
      </c>
      <c r="Z29" s="10">
        <v>112</v>
      </c>
      <c r="AA29" s="10">
        <v>125</v>
      </c>
      <c r="AB29" s="10">
        <v>103</v>
      </c>
      <c r="AC29" s="10">
        <v>114</v>
      </c>
      <c r="AD29" s="10">
        <v>106</v>
      </c>
      <c r="AE29" s="10">
        <v>118</v>
      </c>
      <c r="AF29" s="10">
        <v>116</v>
      </c>
      <c r="AG29" s="10">
        <v>144</v>
      </c>
      <c r="AH29" s="10">
        <v>132</v>
      </c>
      <c r="AI29" s="10">
        <v>135</v>
      </c>
      <c r="AJ29" s="10">
        <v>105</v>
      </c>
      <c r="AK29" s="10">
        <v>106</v>
      </c>
      <c r="AL29" s="10">
        <v>97</v>
      </c>
      <c r="AM29" s="10">
        <v>97</v>
      </c>
      <c r="AN29" s="10">
        <v>109</v>
      </c>
      <c r="AO29" s="10">
        <v>109</v>
      </c>
      <c r="AP29" s="10">
        <v>115</v>
      </c>
      <c r="AQ29" s="10">
        <v>95</v>
      </c>
      <c r="AR29" s="10">
        <v>104</v>
      </c>
      <c r="AS29" s="10">
        <v>103</v>
      </c>
      <c r="AT29" s="10">
        <v>102</v>
      </c>
      <c r="AU29" s="10">
        <v>120</v>
      </c>
      <c r="AV29" s="10">
        <v>120</v>
      </c>
      <c r="AW29" s="10">
        <v>148</v>
      </c>
      <c r="AX29" s="10">
        <v>144</v>
      </c>
      <c r="AY29" s="10">
        <v>171</v>
      </c>
      <c r="AZ29" s="10">
        <v>183</v>
      </c>
      <c r="BA29" s="10">
        <v>177</v>
      </c>
      <c r="BB29" s="10">
        <v>189</v>
      </c>
      <c r="BC29" s="10">
        <v>199</v>
      </c>
      <c r="BD29" s="10">
        <v>207</v>
      </c>
      <c r="BE29" s="10">
        <v>237</v>
      </c>
      <c r="BF29" s="10">
        <v>225</v>
      </c>
      <c r="BG29" s="10">
        <v>246</v>
      </c>
      <c r="BH29" s="10">
        <v>235</v>
      </c>
      <c r="BI29" s="10">
        <v>230</v>
      </c>
      <c r="BJ29" s="10">
        <v>119</v>
      </c>
      <c r="BK29" s="10">
        <v>133</v>
      </c>
      <c r="BL29" s="10">
        <v>161</v>
      </c>
      <c r="BM29" s="10">
        <v>158</v>
      </c>
      <c r="BN29" s="10">
        <v>181</v>
      </c>
      <c r="BO29" s="10">
        <v>146</v>
      </c>
      <c r="BP29" s="10">
        <v>142</v>
      </c>
      <c r="BQ29" s="10">
        <v>144</v>
      </c>
      <c r="BR29" s="10">
        <v>153</v>
      </c>
      <c r="BS29" s="10">
        <v>197</v>
      </c>
      <c r="BT29" s="10">
        <v>142</v>
      </c>
      <c r="BU29" s="10">
        <v>157</v>
      </c>
      <c r="BV29" s="10">
        <v>159</v>
      </c>
      <c r="BW29" s="10">
        <v>150</v>
      </c>
      <c r="BX29" s="10">
        <v>147</v>
      </c>
      <c r="BY29" s="10">
        <v>150</v>
      </c>
      <c r="BZ29" s="10">
        <v>147</v>
      </c>
      <c r="CA29" s="10">
        <v>144</v>
      </c>
      <c r="CB29" s="10">
        <v>136</v>
      </c>
      <c r="CC29" s="10">
        <v>149</v>
      </c>
      <c r="CD29" s="10">
        <v>129</v>
      </c>
      <c r="CE29" s="10">
        <v>101</v>
      </c>
      <c r="CF29" s="10">
        <v>98</v>
      </c>
      <c r="CG29" s="10">
        <v>93</v>
      </c>
      <c r="CH29" s="10">
        <v>81</v>
      </c>
      <c r="CI29" s="10">
        <v>77</v>
      </c>
      <c r="CJ29" s="10">
        <v>76</v>
      </c>
      <c r="CK29" s="10">
        <v>66</v>
      </c>
      <c r="CL29" s="10">
        <v>52</v>
      </c>
      <c r="CM29" s="10">
        <v>58</v>
      </c>
      <c r="CN29" s="10">
        <v>46</v>
      </c>
      <c r="CO29" s="10">
        <v>45</v>
      </c>
      <c r="CP29" s="10">
        <v>35</v>
      </c>
      <c r="CQ29" s="10">
        <v>21</v>
      </c>
      <c r="CR29" s="10">
        <v>19</v>
      </c>
      <c r="CS29" s="10">
        <v>16</v>
      </c>
      <c r="CT29" s="10">
        <v>13</v>
      </c>
      <c r="CU29" s="10">
        <v>6</v>
      </c>
      <c r="CV29" s="10">
        <v>7</v>
      </c>
      <c r="CW29" s="10">
        <v>6</v>
      </c>
      <c r="CX29" s="10">
        <v>3</v>
      </c>
      <c r="CY29" s="10">
        <v>4</v>
      </c>
      <c r="CZ29" s="10">
        <v>10</v>
      </c>
    </row>
    <row r="30" spans="2:104">
      <c r="B30" s="1" t="s">
        <v>13</v>
      </c>
      <c r="C30" s="1">
        <v>88</v>
      </c>
      <c r="D30" s="1">
        <v>82</v>
      </c>
      <c r="E30" s="1">
        <v>81</v>
      </c>
      <c r="F30" s="1">
        <v>84</v>
      </c>
      <c r="G30" s="1">
        <v>94</v>
      </c>
      <c r="H30" s="1">
        <v>92</v>
      </c>
      <c r="I30" s="1">
        <v>81</v>
      </c>
      <c r="J30" s="1">
        <v>85</v>
      </c>
      <c r="K30" s="1">
        <v>118</v>
      </c>
      <c r="L30" s="1">
        <v>116</v>
      </c>
      <c r="M30" s="1">
        <v>105</v>
      </c>
      <c r="N30" s="1">
        <v>112</v>
      </c>
      <c r="O30" s="1">
        <v>111</v>
      </c>
      <c r="P30" s="1">
        <v>120</v>
      </c>
      <c r="Q30" s="1">
        <v>102</v>
      </c>
      <c r="R30" s="1">
        <v>119</v>
      </c>
      <c r="S30" s="1">
        <v>124</v>
      </c>
      <c r="T30" s="1">
        <v>123</v>
      </c>
      <c r="U30" s="1">
        <v>92</v>
      </c>
      <c r="V30" s="1">
        <v>71</v>
      </c>
      <c r="W30" s="1">
        <v>77</v>
      </c>
      <c r="X30" s="1">
        <v>64</v>
      </c>
      <c r="Y30" s="1">
        <v>72</v>
      </c>
      <c r="Z30" s="1">
        <v>70</v>
      </c>
      <c r="AA30" s="1">
        <v>88</v>
      </c>
      <c r="AB30" s="1">
        <v>91</v>
      </c>
      <c r="AC30" s="1">
        <v>95</v>
      </c>
      <c r="AD30" s="1">
        <v>104</v>
      </c>
      <c r="AE30" s="1">
        <v>96</v>
      </c>
      <c r="AF30" s="1">
        <v>106</v>
      </c>
      <c r="AG30" s="1">
        <v>105</v>
      </c>
      <c r="AH30" s="1">
        <v>110</v>
      </c>
      <c r="AI30" s="1">
        <v>108</v>
      </c>
      <c r="AJ30" s="1">
        <v>101</v>
      </c>
      <c r="AK30" s="1">
        <v>113</v>
      </c>
      <c r="AL30" s="1">
        <v>137</v>
      </c>
      <c r="AM30" s="1">
        <v>123</v>
      </c>
      <c r="AN30" s="1">
        <v>127</v>
      </c>
      <c r="AO30" s="1">
        <v>113</v>
      </c>
      <c r="AP30" s="1">
        <v>108</v>
      </c>
      <c r="AQ30" s="1">
        <v>96</v>
      </c>
      <c r="AR30" s="1">
        <v>102</v>
      </c>
      <c r="AS30" s="1">
        <v>110</v>
      </c>
      <c r="AT30" s="1">
        <v>95</v>
      </c>
      <c r="AU30" s="1">
        <v>100</v>
      </c>
      <c r="AV30" s="1">
        <v>97</v>
      </c>
      <c r="AW30" s="1">
        <v>101</v>
      </c>
      <c r="AX30" s="1">
        <v>104</v>
      </c>
      <c r="AY30" s="1">
        <v>101</v>
      </c>
      <c r="AZ30" s="1">
        <v>118</v>
      </c>
      <c r="BA30" s="1">
        <v>118</v>
      </c>
      <c r="BB30" s="1">
        <v>149</v>
      </c>
      <c r="BC30" s="1">
        <v>144</v>
      </c>
      <c r="BD30" s="1">
        <v>175</v>
      </c>
      <c r="BE30" s="1">
        <v>189</v>
      </c>
      <c r="BF30" s="1">
        <v>171</v>
      </c>
      <c r="BG30" s="1">
        <v>184</v>
      </c>
      <c r="BH30" s="1">
        <v>201</v>
      </c>
      <c r="BI30" s="1">
        <v>196</v>
      </c>
      <c r="BJ30" s="1">
        <v>221</v>
      </c>
      <c r="BK30" s="1">
        <v>225</v>
      </c>
      <c r="BL30" s="1">
        <v>235</v>
      </c>
      <c r="BM30" s="1">
        <v>227</v>
      </c>
      <c r="BN30" s="1">
        <v>230</v>
      </c>
      <c r="BO30" s="1">
        <v>119</v>
      </c>
      <c r="BP30" s="1">
        <v>134</v>
      </c>
      <c r="BQ30" s="1">
        <v>171</v>
      </c>
      <c r="BR30" s="1">
        <v>156</v>
      </c>
      <c r="BS30" s="1">
        <v>172</v>
      </c>
      <c r="BT30" s="1">
        <v>136</v>
      </c>
      <c r="BU30" s="1">
        <v>135</v>
      </c>
      <c r="BV30" s="1">
        <v>134</v>
      </c>
      <c r="BW30" s="1">
        <v>145</v>
      </c>
      <c r="BX30" s="1">
        <v>189</v>
      </c>
      <c r="BY30" s="1">
        <v>131</v>
      </c>
      <c r="BZ30" s="1">
        <v>144</v>
      </c>
      <c r="CA30" s="1">
        <v>155</v>
      </c>
      <c r="CB30" s="1">
        <v>131</v>
      </c>
      <c r="CC30" s="1">
        <v>121</v>
      </c>
      <c r="CD30" s="1">
        <v>128</v>
      </c>
      <c r="CE30" s="1">
        <v>124</v>
      </c>
      <c r="CF30" s="1">
        <v>128</v>
      </c>
      <c r="CG30" s="1">
        <v>112</v>
      </c>
      <c r="CH30" s="1">
        <v>111</v>
      </c>
      <c r="CI30" s="1">
        <v>97</v>
      </c>
      <c r="CJ30" s="1">
        <v>90</v>
      </c>
      <c r="CK30" s="1">
        <v>75</v>
      </c>
      <c r="CL30" s="1">
        <v>60</v>
      </c>
      <c r="CM30" s="1">
        <v>61</v>
      </c>
      <c r="CN30" s="1">
        <v>49</v>
      </c>
      <c r="CO30" s="1">
        <v>48</v>
      </c>
      <c r="CP30" s="1">
        <v>41</v>
      </c>
      <c r="CQ30" s="1">
        <v>29</v>
      </c>
      <c r="CR30" s="1">
        <v>24</v>
      </c>
      <c r="CS30" s="1">
        <v>25</v>
      </c>
      <c r="CT30" s="1">
        <v>26</v>
      </c>
      <c r="CU30" s="1">
        <v>15</v>
      </c>
      <c r="CV30" s="1">
        <v>4</v>
      </c>
      <c r="CW30" s="1">
        <v>9</v>
      </c>
      <c r="CX30" s="1">
        <v>1</v>
      </c>
      <c r="CY30" s="1">
        <v>10</v>
      </c>
      <c r="CZ30" s="1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人口（国勢調査）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原島 裕志</dc:creator>
  <cp:lastModifiedBy>原島 裕志</cp:lastModifiedBy>
  <dcterms:created xsi:type="dcterms:W3CDTF">2022-03-16T05:43:57Z</dcterms:created>
  <dcterms:modified xsi:type="dcterms:W3CDTF">2022-03-16T05:45:11Z</dcterms:modified>
</cp:coreProperties>
</file>