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FBEBAC60-D2A9-4B22-8013-169F745AB82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★Ｐ２７２８H20から (平均との比較）" sheetId="10" r:id="rId1"/>
    <sheet name="H20から" sheetId="5" r:id="rId2"/>
    <sheet name="H20から (水準へ修正版)" sheetId="6" r:id="rId3"/>
    <sheet name="指標参考資料" sheetId="7" r:id="rId4"/>
    <sheet name="年度別" sheetId="8" r:id="rId5"/>
    <sheet name="都道府県ランキング" sheetId="9" r:id="rId6"/>
  </sheets>
  <definedNames>
    <definedName name="_xlnm.Print_Area" localSheetId="0">'★Ｐ２７２８H20から (平均との比較）'!$A$1:$P$144</definedName>
    <definedName name="_xlnm.Print_Area" localSheetId="1">H20から!$A$1:$P$112</definedName>
    <definedName name="_xlnm.Print_Area" localSheetId="2">'H20から (水準へ修正版)'!$A$1:$P$145</definedName>
    <definedName name="_xlnm.Print_Area" localSheetId="3">指標参考資料!$B$1:$H$125</definedName>
    <definedName name="_xlnm.Print_Area" localSheetId="5">都道府県ランキング!$A$1:$I$51</definedName>
    <definedName name="_xlnm.Print_Area" localSheetId="4">年度別!$A$1:$M$16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8" i="6" l="1"/>
  <c r="L157" i="6"/>
  <c r="L156" i="6"/>
  <c r="L155" i="6"/>
  <c r="L154" i="6"/>
  <c r="L152" i="6"/>
  <c r="H23" i="9" l="1"/>
  <c r="H13" i="9"/>
  <c r="H40" i="9"/>
  <c r="H12" i="9"/>
  <c r="H24" i="9"/>
  <c r="H37" i="9"/>
  <c r="H6" i="9"/>
  <c r="H38" i="9"/>
  <c r="H31" i="9"/>
  <c r="H7" i="9"/>
  <c r="H14" i="9"/>
  <c r="H42" i="9"/>
  <c r="H51" i="9"/>
  <c r="H9" i="9"/>
  <c r="H15" i="9"/>
  <c r="H10" i="9"/>
  <c r="H5" i="9"/>
  <c r="H28" i="9"/>
  <c r="H26" i="9"/>
  <c r="H25" i="9"/>
  <c r="H18" i="9"/>
  <c r="H50" i="9"/>
  <c r="H27" i="9"/>
  <c r="H32" i="9"/>
  <c r="H44" i="9"/>
  <c r="H47" i="9"/>
  <c r="H48" i="9"/>
  <c r="H30" i="9"/>
  <c r="H20" i="9"/>
  <c r="H19" i="9"/>
  <c r="H34" i="9"/>
  <c r="H29" i="9"/>
  <c r="H11" i="9"/>
  <c r="H43" i="9"/>
  <c r="H39" i="9"/>
  <c r="H35" i="9"/>
  <c r="H41" i="9"/>
  <c r="H33" i="9"/>
  <c r="H17" i="9"/>
  <c r="H22" i="9"/>
  <c r="H36" i="9"/>
  <c r="H21" i="9"/>
  <c r="H8" i="9"/>
  <c r="H16" i="9"/>
  <c r="H45" i="9"/>
  <c r="H46" i="9"/>
  <c r="H49" i="9"/>
  <c r="L15" i="8" l="1"/>
  <c r="L11" i="8"/>
  <c r="G115" i="7" l="1"/>
  <c r="G114" i="7"/>
  <c r="G103" i="7"/>
  <c r="G102" i="7"/>
  <c r="G91" i="7"/>
  <c r="G90" i="7"/>
  <c r="G79" i="7"/>
  <c r="G80" i="7" s="1"/>
  <c r="G78" i="7"/>
  <c r="G67" i="7"/>
  <c r="G66" i="7"/>
  <c r="G55" i="7"/>
  <c r="G56" i="7" s="1"/>
  <c r="G54" i="7"/>
  <c r="G43" i="7"/>
  <c r="G42" i="7"/>
  <c r="G30" i="7"/>
  <c r="G31" i="7" s="1"/>
  <c r="G29" i="7"/>
  <c r="G18" i="7"/>
  <c r="G17" i="7"/>
  <c r="G6" i="7"/>
  <c r="G5" i="7"/>
  <c r="G104" i="7" l="1"/>
  <c r="H5" i="7"/>
  <c r="G44" i="7"/>
  <c r="H66" i="7"/>
  <c r="H90" i="7"/>
  <c r="H114" i="7"/>
  <c r="G92" i="7"/>
  <c r="H42" i="7"/>
  <c r="G7" i="7"/>
  <c r="H17" i="7"/>
  <c r="H29" i="7"/>
  <c r="H54" i="7"/>
  <c r="H78" i="7"/>
  <c r="H102" i="7"/>
  <c r="G19" i="7"/>
  <c r="G68" i="7"/>
  <c r="G116" i="7"/>
  <c r="O111" i="5"/>
  <c r="O110" i="5" l="1"/>
  <c r="O109" i="5"/>
  <c r="O108" i="5"/>
  <c r="O106" i="5"/>
  <c r="L121" i="5" l="1"/>
  <c r="L119" i="5"/>
  <c r="L118" i="5"/>
  <c r="L117" i="5"/>
</calcChain>
</file>

<file path=xl/sharedStrings.xml><?xml version="1.0" encoding="utf-8"?>
<sst xmlns="http://schemas.openxmlformats.org/spreadsheetml/2006/main" count="2049" uniqueCount="178">
  <si>
    <t>持久走</t>
    <rPh sb="0" eb="2">
      <t>ジキュウ</t>
    </rPh>
    <rPh sb="2" eb="3">
      <t>ソウ</t>
    </rPh>
    <phoneticPr fontId="3"/>
  </si>
  <si>
    <t>全国</t>
    <rPh sb="0" eb="2">
      <t>ゼンコク</t>
    </rPh>
    <phoneticPr fontId="2"/>
  </si>
  <si>
    <t>本県</t>
    <rPh sb="0" eb="2">
      <t>ホンケン</t>
    </rPh>
    <phoneticPr fontId="2"/>
  </si>
  <si>
    <t>比較</t>
    <rPh sb="0" eb="2">
      <t>ヒカク</t>
    </rPh>
    <phoneticPr fontId="2"/>
  </si>
  <si>
    <t>H２０</t>
    <phoneticPr fontId="2"/>
  </si>
  <si>
    <t>児童数</t>
    <rPh sb="0" eb="3">
      <t>ジドウスウ</t>
    </rPh>
    <phoneticPr fontId="2"/>
  </si>
  <si>
    <t>H２１</t>
    <phoneticPr fontId="2"/>
  </si>
  <si>
    <t>H２２</t>
    <phoneticPr fontId="2"/>
  </si>
  <si>
    <t>H２３</t>
    <phoneticPr fontId="2"/>
  </si>
  <si>
    <t>◎</t>
    <phoneticPr fontId="2"/>
  </si>
  <si>
    <t>▲</t>
    <phoneticPr fontId="2"/>
  </si>
  <si>
    <t>　</t>
    <phoneticPr fontId="2"/>
  </si>
  <si>
    <t>小学校５年生男子</t>
    <rPh sb="0" eb="3">
      <t>ショウガッコウ</t>
    </rPh>
    <rPh sb="4" eb="6">
      <t>ネンセイ</t>
    </rPh>
    <rPh sb="6" eb="8">
      <t>ダンシ</t>
    </rPh>
    <phoneticPr fontId="2"/>
  </si>
  <si>
    <t>小学校５年生女子</t>
    <rPh sb="0" eb="3">
      <t>ショウガッコウ</t>
    </rPh>
    <rPh sb="4" eb="6">
      <t>ネンセイ</t>
    </rPh>
    <rPh sb="6" eb="7">
      <t>オンナ</t>
    </rPh>
    <phoneticPr fontId="2"/>
  </si>
  <si>
    <t>▲</t>
    <phoneticPr fontId="2"/>
  </si>
  <si>
    <t>中学校２年生男子</t>
    <rPh sb="0" eb="1">
      <t>チュウ</t>
    </rPh>
    <rPh sb="4" eb="6">
      <t>ネンセイ</t>
    </rPh>
    <rPh sb="6" eb="8">
      <t>ダンシ</t>
    </rPh>
    <phoneticPr fontId="2"/>
  </si>
  <si>
    <t>中学校２年生女子</t>
    <rPh sb="0" eb="1">
      <t>チュウ</t>
    </rPh>
    <rPh sb="4" eb="6">
      <t>ネンセイ</t>
    </rPh>
    <rPh sb="6" eb="7">
      <t>オンナ</t>
    </rPh>
    <phoneticPr fontId="2"/>
  </si>
  <si>
    <t>＊平成２０・２１年度は、全国の全児童生徒を対象に調査。</t>
    <rPh sb="1" eb="3">
      <t>ヘイセイ</t>
    </rPh>
    <rPh sb="8" eb="10">
      <t>ネンド</t>
    </rPh>
    <rPh sb="12" eb="14">
      <t>ゼンコク</t>
    </rPh>
    <rPh sb="15" eb="18">
      <t>ゼンジドウ</t>
    </rPh>
    <rPh sb="18" eb="20">
      <t>セイト</t>
    </rPh>
    <rPh sb="21" eb="23">
      <t>タイショウ</t>
    </rPh>
    <rPh sb="24" eb="26">
      <t>チョウサ</t>
    </rPh>
    <phoneticPr fontId="2"/>
  </si>
  <si>
    <t>＊平成２３年度は、東日本大震災で中止</t>
    <rPh sb="1" eb="3">
      <t>ヘイセイ</t>
    </rPh>
    <rPh sb="5" eb="7">
      <t>ネンド</t>
    </rPh>
    <rPh sb="9" eb="12">
      <t>ヒガシニホン</t>
    </rPh>
    <rPh sb="12" eb="13">
      <t>ダイ</t>
    </rPh>
    <rPh sb="13" eb="15">
      <t>シンサイ</t>
    </rPh>
    <rPh sb="16" eb="18">
      <t>チュウシ</t>
    </rPh>
    <phoneticPr fontId="2"/>
  </si>
  <si>
    <t>＊体力合計点は、8種目の調査種目の成績を１点から１０点に得点化して総和した合計得点</t>
    <rPh sb="1" eb="3">
      <t>タイリョク</t>
    </rPh>
    <rPh sb="3" eb="6">
      <t>ゴウケイテン</t>
    </rPh>
    <rPh sb="9" eb="11">
      <t>シュモク</t>
    </rPh>
    <rPh sb="12" eb="14">
      <t>チョウサ</t>
    </rPh>
    <rPh sb="14" eb="16">
      <t>シュモク</t>
    </rPh>
    <rPh sb="17" eb="19">
      <t>セイセキ</t>
    </rPh>
    <rPh sb="21" eb="22">
      <t>テン</t>
    </rPh>
    <rPh sb="26" eb="27">
      <t>テン</t>
    </rPh>
    <rPh sb="28" eb="31">
      <t>トクテンカ</t>
    </rPh>
    <rPh sb="33" eb="35">
      <t>ソウワ</t>
    </rPh>
    <rPh sb="37" eb="39">
      <t>ゴウケイ</t>
    </rPh>
    <rPh sb="39" eb="41">
      <t>トクテン</t>
    </rPh>
    <phoneticPr fontId="2"/>
  </si>
  <si>
    <t>　（中学校２年生は、持久走とシャトルランの選択）</t>
    <rPh sb="2" eb="5">
      <t>チュウガッコウ</t>
    </rPh>
    <rPh sb="6" eb="8">
      <t>ネンセイ</t>
    </rPh>
    <rPh sb="10" eb="13">
      <t>ジキュウソウ</t>
    </rPh>
    <rPh sb="21" eb="23">
      <t>センタク</t>
    </rPh>
    <phoneticPr fontId="2"/>
  </si>
  <si>
    <t>体力
合計点</t>
    <rPh sb="0" eb="2">
      <t>タイリョク</t>
    </rPh>
    <rPh sb="3" eb="6">
      <t>ゴウケイテン</t>
    </rPh>
    <phoneticPr fontId="2"/>
  </si>
  <si>
    <t>スポーツ振興課</t>
    <rPh sb="4" eb="7">
      <t>シンコウカ</t>
    </rPh>
    <phoneticPr fontId="2"/>
  </si>
  <si>
    <t>全国
順位</t>
    <rPh sb="0" eb="2">
      <t>ゼンコク</t>
    </rPh>
    <rPh sb="3" eb="5">
      <t>ジュンイ</t>
    </rPh>
    <phoneticPr fontId="2"/>
  </si>
  <si>
    <t>九州
順位</t>
    <rPh sb="0" eb="2">
      <t>キュウシュウ</t>
    </rPh>
    <rPh sb="3" eb="5">
      <t>ジュンイ</t>
    </rPh>
    <phoneticPr fontId="2"/>
  </si>
  <si>
    <t>中止</t>
    <rPh sb="0" eb="2">
      <t>チュウシ</t>
    </rPh>
    <phoneticPr fontId="2"/>
  </si>
  <si>
    <t>H２４</t>
    <phoneticPr fontId="2"/>
  </si>
  <si>
    <t>握力
ｋｇ</t>
    <rPh sb="0" eb="2">
      <t>アクリョク</t>
    </rPh>
    <phoneticPr fontId="3"/>
  </si>
  <si>
    <t>上体起こし
回</t>
    <rPh sb="0" eb="1">
      <t>ジョウ</t>
    </rPh>
    <rPh sb="1" eb="2">
      <t>カラダ</t>
    </rPh>
    <rPh sb="2" eb="3">
      <t>オ</t>
    </rPh>
    <rPh sb="6" eb="7">
      <t>カイ</t>
    </rPh>
    <phoneticPr fontId="3"/>
  </si>
  <si>
    <t>長座体前屈
ｃｍ</t>
    <rPh sb="0" eb="2">
      <t>チョウザ</t>
    </rPh>
    <rPh sb="2" eb="5">
      <t>タイゼンクツ</t>
    </rPh>
    <phoneticPr fontId="3"/>
  </si>
  <si>
    <t>反復横とび
点</t>
    <rPh sb="0" eb="2">
      <t>ハンプク</t>
    </rPh>
    <rPh sb="2" eb="3">
      <t>ヨコ</t>
    </rPh>
    <rPh sb="6" eb="7">
      <t>テン</t>
    </rPh>
    <phoneticPr fontId="3"/>
  </si>
  <si>
    <t>シャトルラン
回</t>
    <rPh sb="7" eb="8">
      <t>カイ</t>
    </rPh>
    <phoneticPr fontId="3"/>
  </si>
  <si>
    <t>５０ｍ走
秒</t>
    <rPh sb="3" eb="4">
      <t>ソウ</t>
    </rPh>
    <rPh sb="5" eb="6">
      <t>ビョウ</t>
    </rPh>
    <phoneticPr fontId="3"/>
  </si>
  <si>
    <t>立ち幅とび
ｃｍ</t>
    <rPh sb="0" eb="1">
      <t>タ</t>
    </rPh>
    <rPh sb="2" eb="3">
      <t>ハバ</t>
    </rPh>
    <phoneticPr fontId="3"/>
  </si>
  <si>
    <t>ソフトボール
投げ　　ｍ</t>
    <rPh sb="7" eb="8">
      <t>ナ</t>
    </rPh>
    <phoneticPr fontId="3"/>
  </si>
  <si>
    <t>持久走
秒</t>
    <rPh sb="0" eb="2">
      <t>ジキュウ</t>
    </rPh>
    <rPh sb="2" eb="3">
      <t>ソウ</t>
    </rPh>
    <rPh sb="4" eb="5">
      <t>ビョウ</t>
    </rPh>
    <phoneticPr fontId="3"/>
  </si>
  <si>
    <t>生徒数</t>
    <rPh sb="0" eb="2">
      <t>セイト</t>
    </rPh>
    <phoneticPr fontId="2"/>
  </si>
  <si>
    <t>＊平成２２年度は、抽出調査（全国抽出率　１８、８％　本県　２６、３％　小学校７４校・中学校４０校）</t>
    <rPh sb="1" eb="3">
      <t>ヘイセイ</t>
    </rPh>
    <rPh sb="5" eb="7">
      <t>ネンド</t>
    </rPh>
    <rPh sb="9" eb="11">
      <t>チュウシュツ</t>
    </rPh>
    <rPh sb="11" eb="13">
      <t>チョウサ</t>
    </rPh>
    <rPh sb="14" eb="16">
      <t>ゼンコク</t>
    </rPh>
    <rPh sb="16" eb="18">
      <t>チュウシュツ</t>
    </rPh>
    <rPh sb="18" eb="19">
      <t>リツ</t>
    </rPh>
    <rPh sb="26" eb="28">
      <t>ホンケン</t>
    </rPh>
    <rPh sb="35" eb="38">
      <t>ショウガッコウ</t>
    </rPh>
    <rPh sb="40" eb="41">
      <t>コウ</t>
    </rPh>
    <rPh sb="42" eb="45">
      <t>チュウガッコウ</t>
    </rPh>
    <rPh sb="47" eb="48">
      <t>コウ</t>
    </rPh>
    <phoneticPr fontId="2"/>
  </si>
  <si>
    <t>　</t>
    <phoneticPr fontId="2"/>
  </si>
  <si>
    <t>中　止</t>
    <rPh sb="0" eb="1">
      <t>ナカ</t>
    </rPh>
    <rPh sb="2" eb="3">
      <t>トメ</t>
    </rPh>
    <phoneticPr fontId="2"/>
  </si>
  <si>
    <t>◎</t>
  </si>
  <si>
    <t>▲</t>
  </si>
  <si>
    <t>H２０</t>
  </si>
  <si>
    <t>H２０</t>
    <phoneticPr fontId="2"/>
  </si>
  <si>
    <t>H２１</t>
  </si>
  <si>
    <t>H２２</t>
  </si>
  <si>
    <t>H２３</t>
  </si>
  <si>
    <t>H２４</t>
  </si>
  <si>
    <t>ハンドボール
投げ　　ｍ</t>
    <rPh sb="7" eb="8">
      <t>ナ</t>
    </rPh>
    <phoneticPr fontId="3"/>
  </si>
  <si>
    <t>◎：全国平均以上、▲：全国平均未満</t>
    <rPh sb="2" eb="4">
      <t>ゼンコク</t>
    </rPh>
    <rPh sb="4" eb="6">
      <t>ヘイキン</t>
    </rPh>
    <rPh sb="6" eb="8">
      <t>イジョウ</t>
    </rPh>
    <rPh sb="11" eb="13">
      <t>ゼンコク</t>
    </rPh>
    <rPh sb="13" eb="15">
      <t>ヘイキン</t>
    </rPh>
    <rPh sb="15" eb="17">
      <t>ミマン</t>
    </rPh>
    <phoneticPr fontId="2"/>
  </si>
  <si>
    <t>全国平均以上の項目の割合</t>
    <rPh sb="0" eb="2">
      <t>ゼンコク</t>
    </rPh>
    <rPh sb="2" eb="4">
      <t>ヘイキン</t>
    </rPh>
    <rPh sb="4" eb="6">
      <t>イジョウ</t>
    </rPh>
    <rPh sb="7" eb="9">
      <t>コウモク</t>
    </rPh>
    <rPh sb="10" eb="12">
      <t>ワリアイ</t>
    </rPh>
    <phoneticPr fontId="2"/>
  </si>
  <si>
    <t>＊平成２４年度は、抽出調査（全国抽出率　１８、７％　本県　２９、８％　小学校７１校・中学校４２校）</t>
    <rPh sb="1" eb="3">
      <t>ヘイセイ</t>
    </rPh>
    <rPh sb="5" eb="7">
      <t>ネンド</t>
    </rPh>
    <rPh sb="9" eb="11">
      <t>チュウシュツ</t>
    </rPh>
    <rPh sb="11" eb="13">
      <t>チョウサ</t>
    </rPh>
    <rPh sb="14" eb="16">
      <t>ゼンコク</t>
    </rPh>
    <rPh sb="16" eb="18">
      <t>チュウシュツ</t>
    </rPh>
    <rPh sb="18" eb="19">
      <t>リツ</t>
    </rPh>
    <rPh sb="26" eb="28">
      <t>ホンケン</t>
    </rPh>
    <rPh sb="35" eb="38">
      <t>ショウガッコウ</t>
    </rPh>
    <rPh sb="40" eb="41">
      <t>コウ</t>
    </rPh>
    <rPh sb="42" eb="45">
      <t>チュウガッコウ</t>
    </rPh>
    <rPh sb="47" eb="48">
      <t>コウ</t>
    </rPh>
    <phoneticPr fontId="2"/>
  </si>
  <si>
    <t>H２５</t>
  </si>
  <si>
    <t>H２５</t>
    <phoneticPr fontId="2"/>
  </si>
  <si>
    <t>▲</t>
    <phoneticPr fontId="2"/>
  </si>
  <si>
    <t>◎</t>
    <phoneticPr fontId="2"/>
  </si>
  <si>
    <t>◎</t>
    <phoneticPr fontId="2"/>
  </si>
  <si>
    <t>全国体力・運動能力、運動習慣等調査結果について</t>
    <rPh sb="0" eb="2">
      <t>ゼンコク</t>
    </rPh>
    <rPh sb="2" eb="4">
      <t>タイリョク</t>
    </rPh>
    <rPh sb="5" eb="7">
      <t>ウンドウ</t>
    </rPh>
    <rPh sb="7" eb="9">
      <t>ノウリョク</t>
    </rPh>
    <rPh sb="10" eb="12">
      <t>ウンドウ</t>
    </rPh>
    <rPh sb="12" eb="15">
      <t>シュウカンナド</t>
    </rPh>
    <rPh sb="15" eb="17">
      <t>チョウサ</t>
    </rPh>
    <rPh sb="17" eb="19">
      <t>ケッカ</t>
    </rPh>
    <phoneticPr fontId="2"/>
  </si>
  <si>
    <t>H２６</t>
  </si>
  <si>
    <t>＊平成２５年度からは、全国の全児童生徒を対象に調査</t>
    <rPh sb="1" eb="3">
      <t>ヘイセイ</t>
    </rPh>
    <rPh sb="5" eb="7">
      <t>ネンド</t>
    </rPh>
    <rPh sb="11" eb="13">
      <t>ゼンコク</t>
    </rPh>
    <rPh sb="14" eb="17">
      <t>ゼンジドウ</t>
    </rPh>
    <rPh sb="17" eb="19">
      <t>セイト</t>
    </rPh>
    <rPh sb="20" eb="22">
      <t>タイショウ</t>
    </rPh>
    <rPh sb="23" eb="25">
      <t>チョウサ</t>
    </rPh>
    <phoneticPr fontId="2"/>
  </si>
  <si>
    <t>▲</t>
    <phoneticPr fontId="2"/>
  </si>
  <si>
    <t>◎</t>
    <phoneticPr fontId="2"/>
  </si>
  <si>
    <t>◎</t>
    <phoneticPr fontId="2"/>
  </si>
  <si>
    <t>▲</t>
    <phoneticPr fontId="2"/>
  </si>
  <si>
    <t>H２7</t>
    <phoneticPr fontId="2"/>
  </si>
  <si>
    <t>◎</t>
    <phoneticPr fontId="2"/>
  </si>
  <si>
    <t>H２7</t>
    <phoneticPr fontId="2"/>
  </si>
  <si>
    <t>全国水準以上の項目の割合</t>
    <rPh sb="0" eb="2">
      <t>ゼンコク</t>
    </rPh>
    <rPh sb="2" eb="4">
      <t>スイジュン</t>
    </rPh>
    <rPh sb="4" eb="6">
      <t>イジョウ</t>
    </rPh>
    <rPh sb="7" eb="9">
      <t>コウモク</t>
    </rPh>
    <rPh sb="10" eb="12">
      <t>ワリアイ</t>
    </rPh>
    <phoneticPr fontId="2"/>
  </si>
  <si>
    <t>H２７</t>
    <phoneticPr fontId="2"/>
  </si>
  <si>
    <t>◎：全国水準以上、▲：全国水準未満</t>
    <rPh sb="2" eb="4">
      <t>ゼンコク</t>
    </rPh>
    <rPh sb="4" eb="6">
      <t>スイジュン</t>
    </rPh>
    <rPh sb="6" eb="8">
      <t>イジョウ</t>
    </rPh>
    <rPh sb="11" eb="13">
      <t>ゼンコク</t>
    </rPh>
    <rPh sb="13" eb="15">
      <t>スイジュン</t>
    </rPh>
    <rPh sb="15" eb="17">
      <t>ミマン</t>
    </rPh>
    <phoneticPr fontId="2"/>
  </si>
  <si>
    <t>◎</t>
    <phoneticPr fontId="2"/>
  </si>
  <si>
    <t>H２7</t>
    <phoneticPr fontId="2"/>
  </si>
  <si>
    <t>H２7</t>
    <phoneticPr fontId="2"/>
  </si>
  <si>
    <t>H２８</t>
    <phoneticPr fontId="2"/>
  </si>
  <si>
    <t>H２7</t>
    <phoneticPr fontId="2"/>
  </si>
  <si>
    <t>H２６</t>
    <phoneticPr fontId="2"/>
  </si>
  <si>
    <t>H２５</t>
    <phoneticPr fontId="2"/>
  </si>
  <si>
    <t>H２８</t>
    <phoneticPr fontId="2"/>
  </si>
  <si>
    <t>H２９</t>
    <phoneticPr fontId="2"/>
  </si>
  <si>
    <t>H３０</t>
  </si>
  <si>
    <t>②　平成２０年度～平成３０年度調査結果推移</t>
    <rPh sb="2" eb="4">
      <t>ヘイセイ</t>
    </rPh>
    <rPh sb="6" eb="8">
      <t>ネンド</t>
    </rPh>
    <rPh sb="9" eb="11">
      <t>ヘイセイ</t>
    </rPh>
    <rPh sb="13" eb="15">
      <t>ネンド</t>
    </rPh>
    <rPh sb="15" eb="17">
      <t>チョウサ</t>
    </rPh>
    <rPh sb="17" eb="19">
      <t>ケッカ</t>
    </rPh>
    <rPh sb="19" eb="21">
      <t>スイイ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</si>
  <si>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</si>
  <si>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</si>
  <si>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</si>
  <si>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</si>
  <si>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</si>
  <si>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</si>
  <si>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</si>
  <si>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</si>
  <si>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</si>
  <si>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</si>
  <si>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</si>
  <si>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宮崎県</t>
    <rPh sb="0" eb="3">
      <t>ミヤザキケン</t>
    </rPh>
    <phoneticPr fontId="2"/>
  </si>
  <si>
    <t>全国平均との比率</t>
    <rPh sb="0" eb="2">
      <t>ゼンコク</t>
    </rPh>
    <rPh sb="2" eb="4">
      <t>ヘイキン</t>
    </rPh>
    <rPh sb="6" eb="8">
      <t>ヒリツ</t>
    </rPh>
    <phoneticPr fontId="2"/>
  </si>
  <si>
    <t>福井県</t>
    <rPh sb="0" eb="3">
      <t>フクイケン</t>
    </rPh>
    <phoneticPr fontId="2"/>
  </si>
  <si>
    <t>大分県</t>
    <rPh sb="0" eb="2">
      <t>オオイタ</t>
    </rPh>
    <rPh sb="2" eb="3">
      <t>ケン</t>
    </rPh>
    <phoneticPr fontId="2"/>
  </si>
  <si>
    <t>都道府県</t>
    <phoneticPr fontId="3"/>
  </si>
  <si>
    <t>合計</t>
    <rPh sb="0" eb="2">
      <t>ゴウケイ</t>
    </rPh>
    <phoneticPr fontId="2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</si>
  <si>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</si>
  <si>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</si>
  <si>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</si>
  <si>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2">
      <t>ミヤギ</t>
    </rPh>
    <rPh sb="2" eb="3">
      <t>ケン</t>
    </rPh>
    <phoneticPr fontId="3"/>
  </si>
  <si>
    <t>秋田県</t>
    <rPh sb="0" eb="3">
      <t>アキタケン</t>
    </rPh>
    <phoneticPr fontId="3"/>
  </si>
  <si>
    <t>山形県</t>
    <rPh sb="0" eb="2">
      <t>ヤマガタ</t>
    </rPh>
    <rPh sb="2" eb="3">
      <t>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</si>
  <si>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</si>
  <si>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</si>
  <si>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栃木県</t>
    <rPh sb="0" eb="2">
      <t>トチギ</t>
    </rPh>
    <rPh sb="2" eb="3">
      <t>ケン</t>
    </rPh>
    <phoneticPr fontId="3"/>
  </si>
  <si>
    <t>群馬県</t>
    <rPh sb="0" eb="2">
      <t>グンマ</t>
    </rPh>
    <rPh sb="2" eb="3">
      <t>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</si>
  <si>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</si>
  <si>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</si>
  <si>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</si>
  <si>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</si>
  <si>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</si>
  <si>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</si>
  <si>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</si>
  <si>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</si>
  <si>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</si>
  <si>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</si>
  <si>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</si>
  <si>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</si>
  <si>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</si>
  <si>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</si>
  <si>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</si>
  <si>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</si>
  <si>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</si>
  <si>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</si>
  <si>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</si>
  <si>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</si>
  <si>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</si>
  <si>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</si>
  <si>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</si>
  <si>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</si>
  <si>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</si>
  <si>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</si>
  <si>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</si>
  <si>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</si>
  <si>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</si>
  <si>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</si>
  <si>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</si>
  <si>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</si>
  <si>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</si>
  <si>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</si>
  <si>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</si>
  <si>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</si>
  <si>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</si>
  <si>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■公立学校都道府県別（指定都市を含む）　［体力合計点］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3"/>
  </si>
  <si>
    <t>男　　子</t>
    <rPh sb="0" eb="1">
      <t>オトコ</t>
    </rPh>
    <rPh sb="3" eb="4">
      <t>コ</t>
    </rPh>
    <phoneticPr fontId="3"/>
  </si>
  <si>
    <t>女　　子</t>
    <rPh sb="0" eb="1">
      <t>オンナ</t>
    </rPh>
    <rPh sb="3" eb="4">
      <t>コ</t>
    </rPh>
    <phoneticPr fontId="3"/>
  </si>
  <si>
    <t>小学５年</t>
    <rPh sb="0" eb="2">
      <t>ショウガク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</si>
  <si>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</si>
  <si>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１２位</t>
    <rPh sb="2" eb="3">
      <t>イ</t>
    </rPh>
    <phoneticPr fontId="2"/>
  </si>
  <si>
    <t>１位</t>
    <rPh sb="1" eb="2">
      <t>イ</t>
    </rPh>
    <phoneticPr fontId="2"/>
  </si>
  <si>
    <t>４位</t>
    <rPh sb="1" eb="2">
      <t>イ</t>
    </rPh>
    <phoneticPr fontId="2"/>
  </si>
  <si>
    <t>全国体力テスト年度別全国平均との比率</t>
    <rPh sb="0" eb="2">
      <t>ゼンコク</t>
    </rPh>
    <rPh sb="2" eb="4">
      <t>タイリョク</t>
    </rPh>
    <rPh sb="7" eb="9">
      <t>ネンド</t>
    </rPh>
    <rPh sb="9" eb="10">
      <t>ベツ</t>
    </rPh>
    <rPh sb="10" eb="12">
      <t>ゼンコク</t>
    </rPh>
    <rPh sb="12" eb="14">
      <t>ヘイキン</t>
    </rPh>
    <rPh sb="16" eb="18">
      <t>ヒリツ</t>
    </rPh>
    <phoneticPr fontId="2"/>
  </si>
  <si>
    <t>H２８</t>
  </si>
  <si>
    <t>H２９</t>
  </si>
  <si>
    <t>Ｈ２７</t>
    <phoneticPr fontId="2"/>
  </si>
  <si>
    <t>Ｒ１</t>
    <phoneticPr fontId="2"/>
  </si>
  <si>
    <t>Ｒ２</t>
    <phoneticPr fontId="2"/>
  </si>
  <si>
    <t>Ｒ３</t>
    <phoneticPr fontId="2"/>
  </si>
  <si>
    <t>Ｒ３</t>
    <phoneticPr fontId="2"/>
  </si>
  <si>
    <t>▲</t>
    <phoneticPr fontId="2"/>
  </si>
  <si>
    <t>対象：小学校５年生、中学校２年生</t>
    <rPh sb="0" eb="2">
      <t>タイショウ</t>
    </rPh>
    <rPh sb="3" eb="5">
      <t>ショウガク</t>
    </rPh>
    <rPh sb="5" eb="6">
      <t>コウ</t>
    </rPh>
    <rPh sb="7" eb="9">
      <t>ネンセイ</t>
    </rPh>
    <rPh sb="10" eb="13">
      <t>チュウガッコウ</t>
    </rPh>
    <rPh sb="14" eb="16">
      <t>ネンセイ</t>
    </rPh>
    <phoneticPr fontId="2"/>
  </si>
  <si>
    <t>Ｒ４</t>
  </si>
  <si>
    <t>Ｈ２５</t>
    <phoneticPr fontId="2"/>
  </si>
  <si>
    <t>Ｈ２６</t>
    <phoneticPr fontId="2"/>
  </si>
  <si>
    <t>Ｒ４</t>
    <phoneticPr fontId="2"/>
  </si>
  <si>
    <t>＊平成２５年度からは、全国の全児童生徒を対象に調査</t>
    <phoneticPr fontId="2"/>
  </si>
  <si>
    <t>＊令和２年度は、新型コロナ感染症拡大のため中止</t>
    <phoneticPr fontId="2"/>
  </si>
  <si>
    <t>Ｈ３０</t>
    <phoneticPr fontId="2"/>
  </si>
  <si>
    <t>＊体力合計点は、8種目の調査種目の成績を１点から１０点に得点化して</t>
    <phoneticPr fontId="2"/>
  </si>
  <si>
    <t>　総和した合計得点</t>
    <phoneticPr fontId="2"/>
  </si>
  <si>
    <t>（中学校２年生は、持久走とシャトルランの選択）</t>
    <phoneticPr fontId="2"/>
  </si>
  <si>
    <t>Ｈ２８</t>
    <phoneticPr fontId="2"/>
  </si>
  <si>
    <t>Ｈ２９</t>
    <phoneticPr fontId="2"/>
  </si>
  <si>
    <t>Ｒ５</t>
  </si>
  <si>
    <t>Ｒ５</t>
    <phoneticPr fontId="2"/>
  </si>
  <si>
    <t>平成２５年度～令和５年度全国体力・運動能力調査結果推移（全国平均値との比較）</t>
    <rPh sb="0" eb="2">
      <t>ヘイセイ</t>
    </rPh>
    <rPh sb="4" eb="6">
      <t>ネンド</t>
    </rPh>
    <rPh sb="7" eb="9">
      <t>レイワ</t>
    </rPh>
    <rPh sb="10" eb="12">
      <t>ネンド</t>
    </rPh>
    <rPh sb="12" eb="14">
      <t>ゼンコク</t>
    </rPh>
    <rPh sb="14" eb="16">
      <t>タイリョク</t>
    </rPh>
    <rPh sb="17" eb="19">
      <t>ウンドウ</t>
    </rPh>
    <rPh sb="19" eb="21">
      <t>ノウリョク</t>
    </rPh>
    <rPh sb="21" eb="23">
      <t>チョウサ</t>
    </rPh>
    <rPh sb="23" eb="25">
      <t>ケッカ</t>
    </rPh>
    <rPh sb="25" eb="27">
      <t>スイイ</t>
    </rPh>
    <rPh sb="28" eb="30">
      <t>ゼンコク</t>
    </rPh>
    <rPh sb="30" eb="33">
      <t>ヘイキンチ</t>
    </rPh>
    <rPh sb="35" eb="37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</si>
</sst>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.00_ "/>
    <numFmt numFmtId="177" formatCode="#,##0_ "/>
    <numFmt numFmtId="178" formatCode="0_);[Red]\(0\)"/>
    <numFmt numFmtId="179" formatCode="0.00_ "/>
    <numFmt numFmtId="180" formatCode="0.0%"/>
    <numFmt numFmtId="181" formatCode="0.00_);[Red]\(0.00\)"/>
  </numFmts>
  <fonts count="45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 val="double"/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8"/>
      <color rgb="FFFF000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53">
    <xf numFmtId="0" fontId="0" fillId="0" borderId="0" xfId="0">
      <alignment vertical="center"/>
    </xf>
    <xf numFmtId="0" fontId="0" fillId="0" borderId="4" xfId="0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4" xfId="0" applyNumberForma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6" fontId="0" fillId="0" borderId="21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80" fontId="7" fillId="0" borderId="10" xfId="0" applyNumberFormat="1" applyFont="1" applyBorder="1" applyAlignment="1">
      <alignment horizontal="center" vertical="center"/>
    </xf>
    <xf numFmtId="180" fontId="7" fillId="0" borderId="11" xfId="0" applyNumberFormat="1" applyFont="1" applyBorder="1" applyAlignment="1">
      <alignment horizontal="center" vertical="center"/>
    </xf>
    <xf numFmtId="180" fontId="9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/>
    </xf>
    <xf numFmtId="180" fontId="13" fillId="3" borderId="31" xfId="0" applyNumberFormat="1" applyFont="1" applyFill="1" applyBorder="1" applyAlignment="1">
      <alignment horizontal="center" vertical="center"/>
    </xf>
    <xf numFmtId="176" fontId="15" fillId="0" borderId="14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vertical="center" shrinkToFit="1"/>
    </xf>
    <xf numFmtId="176" fontId="15" fillId="0" borderId="2" xfId="0" applyNumberFormat="1" applyFont="1" applyBorder="1" applyAlignment="1">
      <alignment vertical="center" shrinkToFit="1"/>
    </xf>
    <xf numFmtId="176" fontId="15" fillId="0" borderId="10" xfId="0" applyNumberFormat="1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76" fontId="15" fillId="0" borderId="5" xfId="0" applyNumberFormat="1" applyFont="1" applyBorder="1" applyAlignment="1">
      <alignment vertical="center" shrinkToFit="1"/>
    </xf>
    <xf numFmtId="176" fontId="15" fillId="0" borderId="17" xfId="0" applyNumberFormat="1" applyFont="1" applyBorder="1" applyAlignment="1">
      <alignment horizontal="center" vertical="center" shrinkToFit="1"/>
    </xf>
    <xf numFmtId="177" fontId="15" fillId="0" borderId="1" xfId="0" applyNumberFormat="1" applyFon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176" fontId="15" fillId="0" borderId="11" xfId="0" applyNumberFormat="1" applyFont="1" applyBorder="1" applyAlignment="1">
      <alignment vertical="center" shrinkToFit="1"/>
    </xf>
    <xf numFmtId="176" fontId="15" fillId="0" borderId="6" xfId="0" applyNumberFormat="1" applyFont="1" applyBorder="1" applyAlignment="1">
      <alignment vertical="center" shrinkToFit="1"/>
    </xf>
    <xf numFmtId="176" fontId="15" fillId="0" borderId="18" xfId="0" applyNumberFormat="1" applyFont="1" applyBorder="1" applyAlignment="1">
      <alignment horizontal="center" vertical="center" shrinkToFit="1"/>
    </xf>
    <xf numFmtId="177" fontId="15" fillId="0" borderId="3" xfId="0" applyNumberFormat="1" applyFont="1" applyBorder="1" applyAlignment="1">
      <alignment vertical="center" shrinkToFit="1"/>
    </xf>
    <xf numFmtId="176" fontId="15" fillId="0" borderId="3" xfId="0" applyNumberFormat="1" applyFont="1" applyBorder="1" applyAlignment="1">
      <alignment horizontal="center" vertical="center" shrinkToFit="1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7" xfId="0" applyNumberFormat="1" applyFont="1" applyBorder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 shrinkToFit="1"/>
    </xf>
    <xf numFmtId="176" fontId="12" fillId="3" borderId="14" xfId="0" applyNumberFormat="1" applyFont="1" applyFill="1" applyBorder="1" applyAlignment="1">
      <alignment horizontal="center" vertical="center" shrinkToFit="1"/>
    </xf>
    <xf numFmtId="177" fontId="12" fillId="3" borderId="2" xfId="0" applyNumberFormat="1" applyFont="1" applyFill="1" applyBorder="1" applyAlignment="1">
      <alignment vertical="center" shrinkToFit="1"/>
    </xf>
    <xf numFmtId="176" fontId="12" fillId="3" borderId="2" xfId="0" applyNumberFormat="1" applyFont="1" applyFill="1" applyBorder="1" applyAlignment="1">
      <alignment vertical="center" shrinkToFit="1"/>
    </xf>
    <xf numFmtId="176" fontId="12" fillId="3" borderId="10" xfId="0" applyNumberFormat="1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6" fontId="12" fillId="3" borderId="5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center" vertical="center" shrinkToFit="1"/>
    </xf>
    <xf numFmtId="177" fontId="12" fillId="3" borderId="1" xfId="0" applyNumberFormat="1" applyFont="1" applyFill="1" applyBorder="1" applyAlignment="1">
      <alignment vertical="center" shrinkToFit="1"/>
    </xf>
    <xf numFmtId="176" fontId="12" fillId="3" borderId="1" xfId="0" applyNumberFormat="1" applyFont="1" applyFill="1" applyBorder="1" applyAlignment="1">
      <alignment vertical="center" shrinkToFit="1"/>
    </xf>
    <xf numFmtId="176" fontId="12" fillId="3" borderId="11" xfId="0" applyNumberFormat="1" applyFont="1" applyFill="1" applyBorder="1" applyAlignment="1">
      <alignment vertical="center" shrinkToFit="1"/>
    </xf>
    <xf numFmtId="176" fontId="12" fillId="3" borderId="6" xfId="0" applyNumberFormat="1" applyFont="1" applyFill="1" applyBorder="1" applyAlignment="1">
      <alignment vertical="center" shrinkToFit="1"/>
    </xf>
    <xf numFmtId="176" fontId="12" fillId="3" borderId="18" xfId="0" applyNumberFormat="1" applyFont="1" applyFill="1" applyBorder="1" applyAlignment="1">
      <alignment horizontal="center" vertical="center" shrinkToFit="1"/>
    </xf>
    <xf numFmtId="177" fontId="12" fillId="3" borderId="3" xfId="0" applyNumberFormat="1" applyFont="1" applyFill="1" applyBorder="1" applyAlignment="1">
      <alignment vertical="center" shrinkToFit="1"/>
    </xf>
    <xf numFmtId="176" fontId="12" fillId="3" borderId="3" xfId="0" applyNumberFormat="1" applyFont="1" applyFill="1" applyBorder="1" applyAlignment="1">
      <alignment horizontal="center" vertical="center" shrinkToFit="1"/>
    </xf>
    <xf numFmtId="176" fontId="12" fillId="3" borderId="12" xfId="0" applyNumberFormat="1" applyFont="1" applyFill="1" applyBorder="1" applyAlignment="1">
      <alignment horizontal="center" vertical="center" shrinkToFit="1"/>
    </xf>
    <xf numFmtId="176" fontId="15" fillId="0" borderId="26" xfId="0" applyNumberFormat="1" applyFont="1" applyBorder="1" applyAlignment="1">
      <alignment horizontal="center" vertical="center" shrinkToFit="1"/>
    </xf>
    <xf numFmtId="177" fontId="15" fillId="0" borderId="27" xfId="0" applyNumberFormat="1" applyFont="1" applyBorder="1" applyAlignment="1">
      <alignment vertical="center" shrinkToFit="1"/>
    </xf>
    <xf numFmtId="176" fontId="15" fillId="0" borderId="27" xfId="0" applyNumberFormat="1" applyFont="1" applyBorder="1" applyAlignment="1">
      <alignment vertical="center" shrinkToFit="1"/>
    </xf>
    <xf numFmtId="176" fontId="15" fillId="0" borderId="28" xfId="0" applyNumberFormat="1" applyFont="1" applyBorder="1" applyAlignment="1">
      <alignment vertical="center" shrinkToFit="1"/>
    </xf>
    <xf numFmtId="38" fontId="16" fillId="0" borderId="1" xfId="1" applyFont="1" applyFill="1" applyBorder="1" applyAlignment="1">
      <alignment horizontal="right" vertical="center" shrinkToFit="1"/>
    </xf>
    <xf numFmtId="179" fontId="16" fillId="0" borderId="1" xfId="0" applyNumberFormat="1" applyFont="1" applyBorder="1" applyAlignment="1">
      <alignment vertical="center" shrinkToFit="1"/>
    </xf>
    <xf numFmtId="38" fontId="17" fillId="3" borderId="1" xfId="1" applyFont="1" applyFill="1" applyBorder="1" applyAlignment="1">
      <alignment horizontal="right" vertical="center" shrinkToFit="1"/>
    </xf>
    <xf numFmtId="179" fontId="17" fillId="3" borderId="1" xfId="0" applyNumberFormat="1" applyFont="1" applyFill="1" applyBorder="1" applyAlignment="1">
      <alignment vertical="center" shrinkToFit="1"/>
    </xf>
    <xf numFmtId="176" fontId="9" fillId="0" borderId="35" xfId="0" applyNumberFormat="1" applyFont="1" applyBorder="1" applyAlignment="1">
      <alignment horizontal="center" vertical="center"/>
    </xf>
    <xf numFmtId="180" fontId="7" fillId="0" borderId="36" xfId="0" applyNumberFormat="1" applyFont="1" applyBorder="1" applyAlignment="1">
      <alignment horizontal="center" vertical="center"/>
    </xf>
    <xf numFmtId="180" fontId="13" fillId="0" borderId="12" xfId="0" applyNumberFormat="1" applyFont="1" applyBorder="1" applyAlignment="1">
      <alignment horizontal="center" vertical="center"/>
    </xf>
    <xf numFmtId="38" fontId="17" fillId="3" borderId="2" xfId="1" applyFont="1" applyFill="1" applyBorder="1" applyAlignment="1">
      <alignment horizontal="right" vertical="center" shrinkToFit="1"/>
    </xf>
    <xf numFmtId="179" fontId="17" fillId="3" borderId="2" xfId="0" applyNumberFormat="1" applyFont="1" applyFill="1" applyBorder="1" applyAlignment="1">
      <alignment vertical="center" shrinkToFit="1"/>
    </xf>
    <xf numFmtId="176" fontId="18" fillId="3" borderId="6" xfId="0" applyNumberFormat="1" applyFont="1" applyFill="1" applyBorder="1" applyAlignment="1">
      <alignment vertical="center" shrinkToFit="1"/>
    </xf>
    <xf numFmtId="176" fontId="12" fillId="3" borderId="7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38" fontId="16" fillId="0" borderId="2" xfId="1" applyFont="1" applyFill="1" applyBorder="1" applyAlignment="1">
      <alignment horizontal="right" vertical="center" shrinkToFit="1"/>
    </xf>
    <xf numFmtId="179" fontId="16" fillId="0" borderId="2" xfId="0" applyNumberFormat="1" applyFont="1" applyBorder="1" applyAlignment="1">
      <alignment vertical="center" shrinkToFit="1"/>
    </xf>
    <xf numFmtId="178" fontId="15" fillId="0" borderId="0" xfId="0" applyNumberFormat="1" applyFont="1">
      <alignment vertical="center"/>
    </xf>
    <xf numFmtId="0" fontId="15" fillId="0" borderId="0" xfId="0" applyFont="1">
      <alignment vertical="center"/>
    </xf>
    <xf numFmtId="176" fontId="21" fillId="0" borderId="6" xfId="0" applyNumberFormat="1" applyFont="1" applyBorder="1" applyAlignment="1">
      <alignment vertical="center" shrinkToFit="1"/>
    </xf>
    <xf numFmtId="176" fontId="15" fillId="0" borderId="35" xfId="0" applyNumberFormat="1" applyFont="1" applyBorder="1" applyAlignment="1">
      <alignment horizontal="center" vertical="center" shrinkToFit="1"/>
    </xf>
    <xf numFmtId="176" fontId="12" fillId="3" borderId="29" xfId="0" applyNumberFormat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57" fontId="5" fillId="0" borderId="0" xfId="0" applyNumberFormat="1" applyFont="1">
      <alignment vertical="center"/>
    </xf>
    <xf numFmtId="57" fontId="5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22" fillId="0" borderId="0" xfId="0" applyFont="1">
      <alignment vertical="center"/>
    </xf>
    <xf numFmtId="178" fontId="0" fillId="4" borderId="0" xfId="0" applyNumberFormat="1" applyFill="1">
      <alignment vertical="center"/>
    </xf>
    <xf numFmtId="0" fontId="0" fillId="4" borderId="0" xfId="0" applyFill="1">
      <alignment vertical="center"/>
    </xf>
    <xf numFmtId="176" fontId="21" fillId="0" borderId="3" xfId="0" applyNumberFormat="1" applyFont="1" applyBorder="1" applyAlignment="1">
      <alignment horizontal="center" vertical="center" shrinkToFit="1"/>
    </xf>
    <xf numFmtId="176" fontId="15" fillId="4" borderId="14" xfId="0" applyNumberFormat="1" applyFont="1" applyFill="1" applyBorder="1" applyAlignment="1">
      <alignment horizontal="center" vertical="center" shrinkToFit="1"/>
    </xf>
    <xf numFmtId="177" fontId="21" fillId="4" borderId="2" xfId="0" applyNumberFormat="1" applyFont="1" applyFill="1" applyBorder="1" applyAlignment="1">
      <alignment vertical="center" shrinkToFit="1"/>
    </xf>
    <xf numFmtId="176" fontId="21" fillId="4" borderId="2" xfId="0" applyNumberFormat="1" applyFont="1" applyFill="1" applyBorder="1" applyAlignment="1">
      <alignment vertical="center" shrinkToFit="1"/>
    </xf>
    <xf numFmtId="176" fontId="21" fillId="4" borderId="10" xfId="0" applyNumberFormat="1" applyFont="1" applyFill="1" applyBorder="1" applyAlignment="1">
      <alignment vertical="center" shrinkToFit="1"/>
    </xf>
    <xf numFmtId="0" fontId="23" fillId="4" borderId="0" xfId="0" applyFont="1" applyFill="1" applyAlignment="1">
      <alignment vertical="center" shrinkToFit="1"/>
    </xf>
    <xf numFmtId="176" fontId="21" fillId="4" borderId="5" xfId="0" applyNumberFormat="1" applyFont="1" applyFill="1" applyBorder="1" applyAlignment="1">
      <alignment vertical="center" shrinkToFit="1"/>
    </xf>
    <xf numFmtId="176" fontId="15" fillId="4" borderId="17" xfId="0" applyNumberFormat="1" applyFont="1" applyFill="1" applyBorder="1" applyAlignment="1">
      <alignment horizontal="center" vertical="center" shrinkToFit="1"/>
    </xf>
    <xf numFmtId="177" fontId="21" fillId="4" borderId="1" xfId="0" applyNumberFormat="1" applyFont="1" applyFill="1" applyBorder="1" applyAlignment="1">
      <alignment vertical="center" shrinkToFit="1"/>
    </xf>
    <xf numFmtId="176" fontId="21" fillId="4" borderId="1" xfId="0" applyNumberFormat="1" applyFont="1" applyFill="1" applyBorder="1" applyAlignment="1">
      <alignment vertical="center" shrinkToFit="1"/>
    </xf>
    <xf numFmtId="176" fontId="21" fillId="4" borderId="11" xfId="0" applyNumberFormat="1" applyFont="1" applyFill="1" applyBorder="1" applyAlignment="1">
      <alignment vertical="center" shrinkToFit="1"/>
    </xf>
    <xf numFmtId="176" fontId="21" fillId="4" borderId="6" xfId="0" applyNumberFormat="1" applyFont="1" applyFill="1" applyBorder="1" applyAlignment="1">
      <alignment vertical="center" shrinkToFit="1"/>
    </xf>
    <xf numFmtId="176" fontId="15" fillId="4" borderId="18" xfId="0" applyNumberFormat="1" applyFont="1" applyFill="1" applyBorder="1" applyAlignment="1">
      <alignment horizontal="center" vertical="center" shrinkToFit="1"/>
    </xf>
    <xf numFmtId="177" fontId="21" fillId="4" borderId="3" xfId="0" applyNumberFormat="1" applyFont="1" applyFill="1" applyBorder="1" applyAlignment="1">
      <alignment vertical="center" shrinkToFit="1"/>
    </xf>
    <xf numFmtId="176" fontId="21" fillId="4" borderId="3" xfId="0" applyNumberFormat="1" applyFont="1" applyFill="1" applyBorder="1" applyAlignment="1">
      <alignment horizontal="center" vertical="center" shrinkToFit="1"/>
    </xf>
    <xf numFmtId="176" fontId="21" fillId="4" borderId="12" xfId="0" applyNumberFormat="1" applyFont="1" applyFill="1" applyBorder="1" applyAlignment="1">
      <alignment horizontal="center" vertical="center" shrinkToFit="1"/>
    </xf>
    <xf numFmtId="176" fontId="21" fillId="4" borderId="7" xfId="0" applyNumberFormat="1" applyFont="1" applyFill="1" applyBorder="1" applyAlignment="1">
      <alignment horizontal="center" vertical="center" shrinkToFit="1"/>
    </xf>
    <xf numFmtId="177" fontId="21" fillId="0" borderId="2" xfId="0" applyNumberFormat="1" applyFont="1" applyBorder="1" applyAlignment="1">
      <alignment vertical="center" shrinkToFit="1"/>
    </xf>
    <xf numFmtId="177" fontId="21" fillId="0" borderId="1" xfId="0" applyNumberFormat="1" applyFont="1" applyBorder="1" applyAlignment="1">
      <alignment vertical="center" shrinkToFit="1"/>
    </xf>
    <xf numFmtId="176" fontId="15" fillId="4" borderId="2" xfId="0" applyNumberFormat="1" applyFont="1" applyFill="1" applyBorder="1" applyAlignment="1">
      <alignment vertical="center" shrinkToFit="1"/>
    </xf>
    <xf numFmtId="176" fontId="15" fillId="4" borderId="1" xfId="0" applyNumberFormat="1" applyFont="1" applyFill="1" applyBorder="1" applyAlignment="1">
      <alignment vertical="center" shrinkToFit="1"/>
    </xf>
    <xf numFmtId="178" fontId="15" fillId="4" borderId="0" xfId="0" applyNumberFormat="1" applyFont="1" applyFill="1">
      <alignment vertical="center"/>
    </xf>
    <xf numFmtId="0" fontId="15" fillId="4" borderId="0" xfId="0" applyFont="1" applyFill="1">
      <alignment vertical="center"/>
    </xf>
    <xf numFmtId="14" fontId="0" fillId="0" borderId="0" xfId="0" applyNumberFormat="1">
      <alignment vertical="center"/>
    </xf>
    <xf numFmtId="176" fontId="15" fillId="3" borderId="14" xfId="0" applyNumberFormat="1" applyFont="1" applyFill="1" applyBorder="1" applyAlignment="1">
      <alignment horizontal="center" vertical="center" shrinkToFit="1"/>
    </xf>
    <xf numFmtId="176" fontId="15" fillId="3" borderId="5" xfId="0" applyNumberFormat="1" applyFont="1" applyFill="1" applyBorder="1" applyAlignment="1">
      <alignment vertical="center" shrinkToFit="1"/>
    </xf>
    <xf numFmtId="176" fontId="15" fillId="3" borderId="17" xfId="0" applyNumberFormat="1" applyFont="1" applyFill="1" applyBorder="1" applyAlignment="1">
      <alignment horizontal="center" vertical="center" shrinkToFit="1"/>
    </xf>
    <xf numFmtId="176" fontId="15" fillId="3" borderId="6" xfId="0" applyNumberFormat="1" applyFont="1" applyFill="1" applyBorder="1" applyAlignment="1">
      <alignment vertical="center" shrinkToFit="1"/>
    </xf>
    <xf numFmtId="176" fontId="15" fillId="3" borderId="18" xfId="0" applyNumberFormat="1" applyFont="1" applyFill="1" applyBorder="1" applyAlignment="1">
      <alignment horizontal="center" vertical="center" shrinkToFit="1"/>
    </xf>
    <xf numFmtId="176" fontId="15" fillId="3" borderId="7" xfId="0" applyNumberFormat="1" applyFont="1" applyFill="1" applyBorder="1" applyAlignment="1">
      <alignment horizontal="center" vertical="center" shrinkToFit="1"/>
    </xf>
    <xf numFmtId="176" fontId="21" fillId="3" borderId="5" xfId="0" applyNumberFormat="1" applyFont="1" applyFill="1" applyBorder="1" applyAlignment="1">
      <alignment vertical="center" shrinkToFit="1"/>
    </xf>
    <xf numFmtId="176" fontId="21" fillId="3" borderId="6" xfId="0" applyNumberFormat="1" applyFont="1" applyFill="1" applyBorder="1" applyAlignment="1">
      <alignment vertical="center" shrinkToFit="1"/>
    </xf>
    <xf numFmtId="176" fontId="21" fillId="3" borderId="7" xfId="0" applyNumberFormat="1" applyFont="1" applyFill="1" applyBorder="1" applyAlignment="1">
      <alignment horizontal="center" vertical="center" shrinkToFit="1"/>
    </xf>
    <xf numFmtId="176" fontId="15" fillId="5" borderId="26" xfId="0" applyNumberFormat="1" applyFont="1" applyFill="1" applyBorder="1" applyAlignment="1">
      <alignment horizontal="center" vertical="center" shrinkToFit="1"/>
    </xf>
    <xf numFmtId="176" fontId="15" fillId="5" borderId="5" xfId="0" applyNumberFormat="1" applyFont="1" applyFill="1" applyBorder="1" applyAlignment="1">
      <alignment vertical="center" shrinkToFit="1"/>
    </xf>
    <xf numFmtId="176" fontId="15" fillId="5" borderId="17" xfId="0" applyNumberFormat="1" applyFont="1" applyFill="1" applyBorder="1" applyAlignment="1">
      <alignment horizontal="center" vertical="center" shrinkToFit="1"/>
    </xf>
    <xf numFmtId="176" fontId="15" fillId="5" borderId="6" xfId="0" applyNumberFormat="1" applyFont="1" applyFill="1" applyBorder="1" applyAlignment="1">
      <alignment vertical="center" shrinkToFit="1"/>
    </xf>
    <xf numFmtId="176" fontId="15" fillId="5" borderId="18" xfId="0" applyNumberFormat="1" applyFont="1" applyFill="1" applyBorder="1" applyAlignment="1">
      <alignment horizontal="center" vertical="center" shrinkToFit="1"/>
    </xf>
    <xf numFmtId="176" fontId="15" fillId="5" borderId="7" xfId="0" applyNumberFormat="1" applyFont="1" applyFill="1" applyBorder="1" applyAlignment="1">
      <alignment horizontal="center" vertical="center" shrinkToFit="1"/>
    </xf>
    <xf numFmtId="176" fontId="15" fillId="5" borderId="14" xfId="0" applyNumberFormat="1" applyFont="1" applyFill="1" applyBorder="1" applyAlignment="1">
      <alignment horizontal="center" vertical="center" shrinkToFit="1"/>
    </xf>
    <xf numFmtId="176" fontId="21" fillId="5" borderId="5" xfId="0" applyNumberFormat="1" applyFont="1" applyFill="1" applyBorder="1" applyAlignment="1">
      <alignment vertical="center" shrinkToFit="1"/>
    </xf>
    <xf numFmtId="176" fontId="21" fillId="5" borderId="6" xfId="0" applyNumberFormat="1" applyFont="1" applyFill="1" applyBorder="1" applyAlignment="1">
      <alignment vertical="center" shrinkToFit="1"/>
    </xf>
    <xf numFmtId="176" fontId="21" fillId="5" borderId="7" xfId="0" applyNumberFormat="1" applyFont="1" applyFill="1" applyBorder="1" applyAlignment="1">
      <alignment horizontal="center" vertical="center" shrinkToFit="1"/>
    </xf>
    <xf numFmtId="176" fontId="15" fillId="6" borderId="14" xfId="0" applyNumberFormat="1" applyFont="1" applyFill="1" applyBorder="1" applyAlignment="1">
      <alignment horizontal="center" vertical="center" shrinkToFit="1"/>
    </xf>
    <xf numFmtId="176" fontId="15" fillId="6" borderId="5" xfId="0" applyNumberFormat="1" applyFont="1" applyFill="1" applyBorder="1" applyAlignment="1">
      <alignment vertical="center" shrinkToFit="1"/>
    </xf>
    <xf numFmtId="176" fontId="15" fillId="6" borderId="17" xfId="0" applyNumberFormat="1" applyFont="1" applyFill="1" applyBorder="1" applyAlignment="1">
      <alignment horizontal="center" vertical="center" shrinkToFit="1"/>
    </xf>
    <xf numFmtId="176" fontId="15" fillId="6" borderId="6" xfId="0" applyNumberFormat="1" applyFont="1" applyFill="1" applyBorder="1" applyAlignment="1">
      <alignment vertical="center" shrinkToFit="1"/>
    </xf>
    <xf numFmtId="176" fontId="15" fillId="6" borderId="18" xfId="0" applyNumberFormat="1" applyFont="1" applyFill="1" applyBorder="1" applyAlignment="1">
      <alignment horizontal="center" vertical="center" shrinkToFit="1"/>
    </xf>
    <xf numFmtId="176" fontId="15" fillId="6" borderId="7" xfId="0" applyNumberFormat="1" applyFont="1" applyFill="1" applyBorder="1" applyAlignment="1">
      <alignment horizontal="center" vertical="center" shrinkToFit="1"/>
    </xf>
    <xf numFmtId="176" fontId="21" fillId="6" borderId="6" xfId="0" applyNumberFormat="1" applyFont="1" applyFill="1" applyBorder="1" applyAlignment="1">
      <alignment vertical="center" shrinkToFit="1"/>
    </xf>
    <xf numFmtId="176" fontId="21" fillId="6" borderId="5" xfId="0" applyNumberFormat="1" applyFont="1" applyFill="1" applyBorder="1" applyAlignment="1">
      <alignment vertical="center" shrinkToFit="1"/>
    </xf>
    <xf numFmtId="176" fontId="21" fillId="6" borderId="7" xfId="0" applyNumberFormat="1" applyFont="1" applyFill="1" applyBorder="1" applyAlignment="1">
      <alignment horizontal="center" vertical="center" shrinkToFit="1"/>
    </xf>
    <xf numFmtId="10" fontId="15" fillId="0" borderId="0" xfId="0" applyNumberFormat="1" applyFont="1">
      <alignment vertical="center"/>
    </xf>
    <xf numFmtId="10" fontId="15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10" fontId="24" fillId="0" borderId="0" xfId="0" applyNumberFormat="1" applyFont="1" applyAlignment="1">
      <alignment horizontal="right" vertical="center"/>
    </xf>
    <xf numFmtId="0" fontId="24" fillId="4" borderId="0" xfId="0" applyFont="1" applyFill="1">
      <alignment vertical="center"/>
    </xf>
    <xf numFmtId="10" fontId="24" fillId="4" borderId="0" xfId="0" applyNumberFormat="1" applyFont="1" applyFill="1" applyAlignment="1">
      <alignment horizontal="right" vertical="center"/>
    </xf>
    <xf numFmtId="10" fontId="24" fillId="0" borderId="0" xfId="0" applyNumberFormat="1" applyFont="1">
      <alignment vertical="center"/>
    </xf>
    <xf numFmtId="181" fontId="0" fillId="0" borderId="0" xfId="0" applyNumberFormat="1">
      <alignment vertical="center"/>
    </xf>
    <xf numFmtId="181" fontId="15" fillId="0" borderId="0" xfId="0" applyNumberFormat="1" applyFont="1">
      <alignment vertical="center"/>
    </xf>
    <xf numFmtId="181" fontId="25" fillId="0" borderId="0" xfId="0" applyNumberFormat="1" applyFont="1" applyAlignment="1">
      <alignment horizontal="center" vertical="center"/>
    </xf>
    <xf numFmtId="181" fontId="12" fillId="0" borderId="0" xfId="0" applyNumberFormat="1" applyFont="1" applyAlignment="1">
      <alignment horizontal="center" vertical="center"/>
    </xf>
    <xf numFmtId="181" fontId="26" fillId="0" borderId="0" xfId="0" applyNumberFormat="1" applyFont="1">
      <alignment vertical="center"/>
    </xf>
    <xf numFmtId="181" fontId="12" fillId="0" borderId="1" xfId="0" applyNumberFormat="1" applyFont="1" applyBorder="1" applyAlignment="1">
      <alignment horizontal="center" vertical="center"/>
    </xf>
    <xf numFmtId="181" fontId="26" fillId="0" borderId="1" xfId="0" applyNumberFormat="1" applyFont="1" applyBorder="1">
      <alignment vertical="center"/>
    </xf>
    <xf numFmtId="181" fontId="15" fillId="0" borderId="1" xfId="0" applyNumberFormat="1" applyFont="1" applyBorder="1">
      <alignment vertical="center"/>
    </xf>
    <xf numFmtId="10" fontId="2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>
      <alignment vertical="center"/>
    </xf>
    <xf numFmtId="10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0" fontId="1" fillId="0" borderId="43" xfId="0" applyNumberFormat="1" applyFont="1" applyBorder="1" applyAlignment="1">
      <alignment horizontal="right" vertical="center"/>
    </xf>
    <xf numFmtId="40" fontId="1" fillId="0" borderId="44" xfId="0" applyNumberFormat="1" applyFont="1" applyBorder="1" applyAlignment="1">
      <alignment horizontal="right" vertical="center"/>
    </xf>
    <xf numFmtId="40" fontId="1" fillId="0" borderId="45" xfId="0" applyNumberFormat="1" applyFont="1" applyBorder="1" applyAlignment="1">
      <alignment horizontal="right" vertical="center"/>
    </xf>
    <xf numFmtId="40" fontId="0" fillId="0" borderId="1" xfId="0" applyNumberFormat="1" applyBorder="1">
      <alignment vertical="center"/>
    </xf>
    <xf numFmtId="181" fontId="15" fillId="0" borderId="0" xfId="0" applyNumberFormat="1" applyFont="1" applyAlignment="1">
      <alignment horizontal="center" vertical="center"/>
    </xf>
    <xf numFmtId="180" fontId="13" fillId="4" borderId="0" xfId="0" applyNumberFormat="1" applyFont="1" applyFill="1" applyAlignment="1">
      <alignment horizontal="center" vertical="center"/>
    </xf>
    <xf numFmtId="0" fontId="28" fillId="0" borderId="0" xfId="0" applyFont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0" borderId="0" xfId="0" applyNumberFormat="1" applyFont="1" applyAlignment="1">
      <alignment horizontal="left" vertical="center"/>
    </xf>
    <xf numFmtId="176" fontId="28" fillId="0" borderId="0" xfId="0" applyNumberFormat="1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57" fontId="32" fillId="0" borderId="0" xfId="0" applyNumberFormat="1" applyFont="1">
      <alignment vertical="center"/>
    </xf>
    <xf numFmtId="57" fontId="32" fillId="0" borderId="0" xfId="0" applyNumberFormat="1" applyFont="1" applyAlignment="1">
      <alignment horizontal="left" vertical="center"/>
    </xf>
    <xf numFmtId="14" fontId="28" fillId="0" borderId="0" xfId="0" applyNumberFormat="1" applyFont="1">
      <alignment vertical="center"/>
    </xf>
    <xf numFmtId="0" fontId="33" fillId="2" borderId="8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176" fontId="35" fillId="0" borderId="14" xfId="0" applyNumberFormat="1" applyFont="1" applyBorder="1" applyAlignment="1">
      <alignment horizontal="center" vertical="center" shrinkToFit="1"/>
    </xf>
    <xf numFmtId="177" fontId="35" fillId="0" borderId="2" xfId="0" applyNumberFormat="1" applyFont="1" applyBorder="1" applyAlignment="1">
      <alignment vertical="center" shrinkToFit="1"/>
    </xf>
    <xf numFmtId="176" fontId="35" fillId="0" borderId="2" xfId="0" applyNumberFormat="1" applyFont="1" applyBorder="1" applyAlignment="1">
      <alignment vertical="center" shrinkToFit="1"/>
    </xf>
    <xf numFmtId="176" fontId="35" fillId="0" borderId="10" xfId="0" applyNumberFormat="1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176" fontId="35" fillId="0" borderId="5" xfId="0" applyNumberFormat="1" applyFont="1" applyBorder="1" applyAlignment="1">
      <alignment vertical="center" shrinkToFit="1"/>
    </xf>
    <xf numFmtId="176" fontId="35" fillId="0" borderId="17" xfId="0" applyNumberFormat="1" applyFont="1" applyBorder="1" applyAlignment="1">
      <alignment horizontal="center" vertical="center" shrinkToFit="1"/>
    </xf>
    <xf numFmtId="177" fontId="35" fillId="0" borderId="1" xfId="0" applyNumberFormat="1" applyFont="1" applyBorder="1" applyAlignment="1">
      <alignment vertical="center" shrinkToFit="1"/>
    </xf>
    <xf numFmtId="176" fontId="35" fillId="0" borderId="1" xfId="0" applyNumberFormat="1" applyFont="1" applyBorder="1" applyAlignment="1">
      <alignment vertical="center" shrinkToFit="1"/>
    </xf>
    <xf numFmtId="176" fontId="35" fillId="0" borderId="11" xfId="0" applyNumberFormat="1" applyFont="1" applyBorder="1" applyAlignment="1">
      <alignment vertical="center" shrinkToFit="1"/>
    </xf>
    <xf numFmtId="176" fontId="35" fillId="0" borderId="6" xfId="0" applyNumberFormat="1" applyFont="1" applyBorder="1" applyAlignment="1">
      <alignment vertical="center" shrinkToFit="1"/>
    </xf>
    <xf numFmtId="176" fontId="35" fillId="0" borderId="7" xfId="0" applyNumberFormat="1" applyFont="1" applyBorder="1" applyAlignment="1">
      <alignment horizontal="center" vertical="center" shrinkToFit="1"/>
    </xf>
    <xf numFmtId="176" fontId="35" fillId="0" borderId="18" xfId="0" applyNumberFormat="1" applyFont="1" applyBorder="1" applyAlignment="1">
      <alignment horizontal="center" vertical="center" shrinkToFit="1"/>
    </xf>
    <xf numFmtId="177" fontId="35" fillId="0" borderId="3" xfId="0" applyNumberFormat="1" applyFont="1" applyBorder="1" applyAlignment="1">
      <alignment vertical="center" shrinkToFit="1"/>
    </xf>
    <xf numFmtId="176" fontId="35" fillId="0" borderId="3" xfId="0" applyNumberFormat="1" applyFont="1" applyBorder="1" applyAlignment="1">
      <alignment horizontal="center" vertical="center" shrinkToFit="1"/>
    </xf>
    <xf numFmtId="176" fontId="35" fillId="0" borderId="12" xfId="0" applyNumberFormat="1" applyFont="1" applyBorder="1" applyAlignment="1">
      <alignment horizontal="center" vertical="center" shrinkToFit="1"/>
    </xf>
    <xf numFmtId="38" fontId="36" fillId="0" borderId="1" xfId="1" applyFont="1" applyFill="1" applyBorder="1" applyAlignment="1">
      <alignment horizontal="right" vertical="center" shrinkToFit="1"/>
    </xf>
    <xf numFmtId="179" fontId="36" fillId="0" borderId="1" xfId="0" applyNumberFormat="1" applyFont="1" applyBorder="1" applyAlignment="1">
      <alignment vertical="center" shrinkToFit="1"/>
    </xf>
    <xf numFmtId="38" fontId="36" fillId="0" borderId="2" xfId="1" applyFont="1" applyFill="1" applyBorder="1" applyAlignment="1">
      <alignment horizontal="right" vertical="center" shrinkToFit="1"/>
    </xf>
    <xf numFmtId="179" fontId="36" fillId="0" borderId="2" xfId="0" applyNumberFormat="1" applyFont="1" applyBorder="1" applyAlignment="1">
      <alignment vertical="center" shrinkToFit="1"/>
    </xf>
    <xf numFmtId="176" fontId="35" fillId="4" borderId="14" xfId="0" applyNumberFormat="1" applyFont="1" applyFill="1" applyBorder="1" applyAlignment="1">
      <alignment horizontal="center" vertical="center" shrinkToFit="1"/>
    </xf>
    <xf numFmtId="38" fontId="36" fillId="4" borderId="2" xfId="1" applyFont="1" applyFill="1" applyBorder="1" applyAlignment="1">
      <alignment horizontal="right" vertical="center" shrinkToFit="1"/>
    </xf>
    <xf numFmtId="179" fontId="36" fillId="4" borderId="2" xfId="0" applyNumberFormat="1" applyFont="1" applyFill="1" applyBorder="1" applyAlignment="1">
      <alignment vertical="center" shrinkToFit="1"/>
    </xf>
    <xf numFmtId="176" fontId="35" fillId="4" borderId="2" xfId="0" applyNumberFormat="1" applyFont="1" applyFill="1" applyBorder="1" applyAlignment="1">
      <alignment vertical="center" shrinkToFit="1"/>
    </xf>
    <xf numFmtId="176" fontId="35" fillId="4" borderId="10" xfId="0" applyNumberFormat="1" applyFont="1" applyFill="1" applyBorder="1" applyAlignment="1">
      <alignment vertical="center" shrinkToFit="1"/>
    </xf>
    <xf numFmtId="0" fontId="35" fillId="4" borderId="0" xfId="0" applyFont="1" applyFill="1" applyAlignment="1">
      <alignment vertical="center" shrinkToFit="1"/>
    </xf>
    <xf numFmtId="176" fontId="35" fillId="4" borderId="5" xfId="0" applyNumberFormat="1" applyFont="1" applyFill="1" applyBorder="1" applyAlignment="1">
      <alignment vertical="center" shrinkToFit="1"/>
    </xf>
    <xf numFmtId="176" fontId="35" fillId="4" borderId="17" xfId="0" applyNumberFormat="1" applyFont="1" applyFill="1" applyBorder="1" applyAlignment="1">
      <alignment horizontal="center" vertical="center" shrinkToFit="1"/>
    </xf>
    <xf numFmtId="38" fontId="36" fillId="4" borderId="1" xfId="1" applyFont="1" applyFill="1" applyBorder="1" applyAlignment="1">
      <alignment horizontal="right" vertical="center" shrinkToFit="1"/>
    </xf>
    <xf numFmtId="179" fontId="36" fillId="4" borderId="1" xfId="0" applyNumberFormat="1" applyFont="1" applyFill="1" applyBorder="1" applyAlignment="1">
      <alignment vertical="center" shrinkToFit="1"/>
    </xf>
    <xf numFmtId="176" fontId="35" fillId="4" borderId="1" xfId="0" applyNumberFormat="1" applyFont="1" applyFill="1" applyBorder="1" applyAlignment="1">
      <alignment vertical="center" shrinkToFit="1"/>
    </xf>
    <xf numFmtId="176" fontId="35" fillId="4" borderId="11" xfId="0" applyNumberFormat="1" applyFont="1" applyFill="1" applyBorder="1" applyAlignment="1">
      <alignment vertical="center" shrinkToFit="1"/>
    </xf>
    <xf numFmtId="176" fontId="35" fillId="4" borderId="6" xfId="0" applyNumberFormat="1" applyFont="1" applyFill="1" applyBorder="1" applyAlignment="1">
      <alignment vertical="center" shrinkToFit="1"/>
    </xf>
    <xf numFmtId="176" fontId="35" fillId="4" borderId="18" xfId="0" applyNumberFormat="1" applyFont="1" applyFill="1" applyBorder="1" applyAlignment="1">
      <alignment horizontal="center" vertical="center" shrinkToFit="1"/>
    </xf>
    <xf numFmtId="177" fontId="35" fillId="4" borderId="3" xfId="0" applyNumberFormat="1" applyFont="1" applyFill="1" applyBorder="1" applyAlignment="1">
      <alignment vertical="center" shrinkToFit="1"/>
    </xf>
    <xf numFmtId="176" fontId="35" fillId="4" borderId="3" xfId="0" applyNumberFormat="1" applyFont="1" applyFill="1" applyBorder="1" applyAlignment="1">
      <alignment horizontal="center" vertical="center" shrinkToFit="1"/>
    </xf>
    <xf numFmtId="176" fontId="35" fillId="4" borderId="12" xfId="0" applyNumberFormat="1" applyFont="1" applyFill="1" applyBorder="1" applyAlignment="1">
      <alignment horizontal="center" vertical="center" shrinkToFit="1"/>
    </xf>
    <xf numFmtId="176" fontId="35" fillId="4" borderId="7" xfId="0" applyNumberFormat="1" applyFont="1" applyFill="1" applyBorder="1" applyAlignment="1">
      <alignment horizontal="center" vertical="center" shrinkToFit="1"/>
    </xf>
    <xf numFmtId="177" fontId="36" fillId="4" borderId="2" xfId="0" applyNumberFormat="1" applyFont="1" applyFill="1" applyBorder="1" applyAlignment="1">
      <alignment vertical="center" shrinkToFit="1"/>
    </xf>
    <xf numFmtId="176" fontId="36" fillId="4" borderId="2" xfId="0" applyNumberFormat="1" applyFont="1" applyFill="1" applyBorder="1" applyAlignment="1">
      <alignment vertical="center" shrinkToFit="1"/>
    </xf>
    <xf numFmtId="176" fontId="36" fillId="4" borderId="10" xfId="0" applyNumberFormat="1" applyFont="1" applyFill="1" applyBorder="1" applyAlignment="1">
      <alignment vertical="center" shrinkToFit="1"/>
    </xf>
    <xf numFmtId="0" fontId="38" fillId="4" borderId="0" xfId="0" applyFont="1" applyFill="1" applyAlignment="1">
      <alignment vertical="center" shrinkToFit="1"/>
    </xf>
    <xf numFmtId="176" fontId="36" fillId="4" borderId="5" xfId="0" applyNumberFormat="1" applyFont="1" applyFill="1" applyBorder="1" applyAlignment="1">
      <alignment vertical="center" shrinkToFit="1"/>
    </xf>
    <xf numFmtId="177" fontId="36" fillId="4" borderId="1" xfId="0" applyNumberFormat="1" applyFont="1" applyFill="1" applyBorder="1" applyAlignment="1">
      <alignment vertical="center" shrinkToFit="1"/>
    </xf>
    <xf numFmtId="176" fontId="36" fillId="4" borderId="1" xfId="0" applyNumberFormat="1" applyFont="1" applyFill="1" applyBorder="1" applyAlignment="1">
      <alignment vertical="center" shrinkToFit="1"/>
    </xf>
    <xf numFmtId="176" fontId="36" fillId="4" borderId="11" xfId="0" applyNumberFormat="1" applyFont="1" applyFill="1" applyBorder="1" applyAlignment="1">
      <alignment vertical="center" shrinkToFit="1"/>
    </xf>
    <xf numFmtId="176" fontId="36" fillId="4" borderId="6" xfId="0" applyNumberFormat="1" applyFont="1" applyFill="1" applyBorder="1" applyAlignment="1">
      <alignment vertical="center" shrinkToFit="1"/>
    </xf>
    <xf numFmtId="177" fontId="36" fillId="4" borderId="3" xfId="0" applyNumberFormat="1" applyFont="1" applyFill="1" applyBorder="1" applyAlignment="1">
      <alignment vertical="center" shrinkToFit="1"/>
    </xf>
    <xf numFmtId="176" fontId="36" fillId="4" borderId="3" xfId="0" applyNumberFormat="1" applyFont="1" applyFill="1" applyBorder="1" applyAlignment="1">
      <alignment horizontal="center" vertical="center" shrinkToFit="1"/>
    </xf>
    <xf numFmtId="176" fontId="36" fillId="4" borderId="12" xfId="0" applyNumberFormat="1" applyFont="1" applyFill="1" applyBorder="1" applyAlignment="1">
      <alignment horizontal="center" vertical="center" shrinkToFit="1"/>
    </xf>
    <xf numFmtId="176" fontId="36" fillId="4" borderId="7" xfId="0" applyNumberFormat="1" applyFont="1" applyFill="1" applyBorder="1" applyAlignment="1">
      <alignment horizontal="center" vertical="center" shrinkToFit="1"/>
    </xf>
    <xf numFmtId="176" fontId="35" fillId="0" borderId="46" xfId="0" applyNumberFormat="1" applyFont="1" applyBorder="1" applyAlignment="1">
      <alignment horizontal="center" vertical="center" shrinkToFit="1"/>
    </xf>
    <xf numFmtId="178" fontId="28" fillId="0" borderId="0" xfId="0" applyNumberFormat="1" applyFont="1">
      <alignment vertical="center"/>
    </xf>
    <xf numFmtId="176" fontId="31" fillId="0" borderId="0" xfId="0" applyNumberFormat="1" applyFont="1" applyAlignment="1">
      <alignment horizontal="left" vertical="center"/>
    </xf>
    <xf numFmtId="176" fontId="28" fillId="0" borderId="4" xfId="0" applyNumberFormat="1" applyFont="1" applyBorder="1">
      <alignment vertical="center"/>
    </xf>
    <xf numFmtId="176" fontId="28" fillId="0" borderId="21" xfId="0" applyNumberFormat="1" applyFont="1" applyBorder="1">
      <alignment vertical="center"/>
    </xf>
    <xf numFmtId="176" fontId="28" fillId="0" borderId="8" xfId="0" applyNumberFormat="1" applyFont="1" applyBorder="1" applyAlignment="1">
      <alignment horizontal="center" vertical="center"/>
    </xf>
    <xf numFmtId="177" fontId="35" fillId="4" borderId="2" xfId="0" applyNumberFormat="1" applyFont="1" applyFill="1" applyBorder="1" applyAlignment="1">
      <alignment vertical="center" shrinkToFit="1"/>
    </xf>
    <xf numFmtId="177" fontId="35" fillId="4" borderId="1" xfId="0" applyNumberFormat="1" applyFont="1" applyFill="1" applyBorder="1" applyAlignment="1">
      <alignment vertical="center" shrinkToFit="1"/>
    </xf>
    <xf numFmtId="177" fontId="36" fillId="0" borderId="2" xfId="0" applyNumberFormat="1" applyFont="1" applyBorder="1" applyAlignment="1">
      <alignment vertical="center" shrinkToFit="1"/>
    </xf>
    <xf numFmtId="177" fontId="36" fillId="0" borderId="1" xfId="0" applyNumberFormat="1" applyFont="1" applyBorder="1" applyAlignment="1">
      <alignment vertical="center" shrinkToFit="1"/>
    </xf>
    <xf numFmtId="176" fontId="28" fillId="0" borderId="0" xfId="0" applyNumberFormat="1" applyFont="1">
      <alignment vertical="center"/>
    </xf>
    <xf numFmtId="176" fontId="28" fillId="0" borderId="29" xfId="0" applyNumberFormat="1" applyFont="1" applyBorder="1" applyAlignment="1">
      <alignment horizontal="center" vertical="center"/>
    </xf>
    <xf numFmtId="176" fontId="28" fillId="0" borderId="30" xfId="0" applyNumberFormat="1" applyFont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176" fontId="36" fillId="0" borderId="6" xfId="0" applyNumberFormat="1" applyFont="1" applyBorder="1" applyAlignment="1">
      <alignment vertical="center" shrinkToFit="1"/>
    </xf>
    <xf numFmtId="176" fontId="39" fillId="4" borderId="14" xfId="0" applyNumberFormat="1" applyFont="1" applyFill="1" applyBorder="1" applyAlignment="1">
      <alignment horizontal="center" vertical="center" shrinkToFit="1"/>
    </xf>
    <xf numFmtId="177" fontId="40" fillId="4" borderId="2" xfId="0" applyNumberFormat="1" applyFont="1" applyFill="1" applyBorder="1" applyAlignment="1">
      <alignment vertical="center" shrinkToFit="1"/>
    </xf>
    <xf numFmtId="176" fontId="40" fillId="4" borderId="2" xfId="0" applyNumberFormat="1" applyFont="1" applyFill="1" applyBorder="1" applyAlignment="1">
      <alignment vertical="center" shrinkToFit="1"/>
    </xf>
    <xf numFmtId="176" fontId="40" fillId="4" borderId="10" xfId="0" applyNumberFormat="1" applyFont="1" applyFill="1" applyBorder="1" applyAlignment="1">
      <alignment vertical="center" shrinkToFit="1"/>
    </xf>
    <xf numFmtId="0" fontId="41" fillId="4" borderId="0" xfId="0" applyFont="1" applyFill="1" applyAlignment="1">
      <alignment vertical="center" shrinkToFit="1"/>
    </xf>
    <xf numFmtId="176" fontId="40" fillId="4" borderId="5" xfId="0" applyNumberFormat="1" applyFont="1" applyFill="1" applyBorder="1" applyAlignment="1">
      <alignment vertical="center" shrinkToFit="1"/>
    </xf>
    <xf numFmtId="176" fontId="39" fillId="4" borderId="17" xfId="0" applyNumberFormat="1" applyFont="1" applyFill="1" applyBorder="1" applyAlignment="1">
      <alignment horizontal="center" vertical="center" shrinkToFit="1"/>
    </xf>
    <xf numFmtId="177" fontId="40" fillId="4" borderId="1" xfId="0" applyNumberFormat="1" applyFont="1" applyFill="1" applyBorder="1" applyAlignment="1">
      <alignment vertical="center" shrinkToFit="1"/>
    </xf>
    <xf numFmtId="176" fontId="40" fillId="4" borderId="1" xfId="0" applyNumberFormat="1" applyFont="1" applyFill="1" applyBorder="1" applyAlignment="1">
      <alignment vertical="center" shrinkToFit="1"/>
    </xf>
    <xf numFmtId="176" fontId="40" fillId="4" borderId="11" xfId="0" applyNumberFormat="1" applyFont="1" applyFill="1" applyBorder="1" applyAlignment="1">
      <alignment vertical="center" shrinkToFit="1"/>
    </xf>
    <xf numFmtId="176" fontId="40" fillId="4" borderId="6" xfId="0" applyNumberFormat="1" applyFont="1" applyFill="1" applyBorder="1" applyAlignment="1">
      <alignment vertical="center" shrinkToFit="1"/>
    </xf>
    <xf numFmtId="176" fontId="39" fillId="4" borderId="18" xfId="0" applyNumberFormat="1" applyFont="1" applyFill="1" applyBorder="1" applyAlignment="1">
      <alignment horizontal="center" vertical="center" shrinkToFit="1"/>
    </xf>
    <xf numFmtId="177" fontId="40" fillId="4" borderId="3" xfId="0" applyNumberFormat="1" applyFont="1" applyFill="1" applyBorder="1" applyAlignment="1">
      <alignment vertical="center" shrinkToFit="1"/>
    </xf>
    <xf numFmtId="176" fontId="40" fillId="4" borderId="3" xfId="0" applyNumberFormat="1" applyFont="1" applyFill="1" applyBorder="1" applyAlignment="1">
      <alignment horizontal="center" vertical="center" shrinkToFit="1"/>
    </xf>
    <xf numFmtId="176" fontId="40" fillId="4" borderId="12" xfId="0" applyNumberFormat="1" applyFont="1" applyFill="1" applyBorder="1" applyAlignment="1">
      <alignment horizontal="center" vertical="center" shrinkToFit="1"/>
    </xf>
    <xf numFmtId="176" fontId="40" fillId="4" borderId="7" xfId="0" applyNumberFormat="1" applyFont="1" applyFill="1" applyBorder="1" applyAlignment="1">
      <alignment horizontal="center" vertical="center" shrinkToFit="1"/>
    </xf>
    <xf numFmtId="176" fontId="39" fillId="4" borderId="2" xfId="0" applyNumberFormat="1" applyFont="1" applyFill="1" applyBorder="1" applyAlignment="1">
      <alignment vertical="center" shrinkToFit="1"/>
    </xf>
    <xf numFmtId="176" fontId="39" fillId="4" borderId="1" xfId="0" applyNumberFormat="1" applyFont="1" applyFill="1" applyBorder="1" applyAlignment="1">
      <alignment vertical="center" shrinkToFit="1"/>
    </xf>
    <xf numFmtId="176" fontId="35" fillId="0" borderId="26" xfId="0" applyNumberFormat="1" applyFont="1" applyBorder="1" applyAlignment="1">
      <alignment horizontal="center" vertical="center" shrinkToFit="1"/>
    </xf>
    <xf numFmtId="38" fontId="36" fillId="0" borderId="27" xfId="1" applyFont="1" applyFill="1" applyBorder="1" applyAlignment="1">
      <alignment horizontal="right" vertical="center" shrinkToFit="1"/>
    </xf>
    <xf numFmtId="179" fontId="36" fillId="0" borderId="27" xfId="0" applyNumberFormat="1" applyFont="1" applyBorder="1" applyAlignment="1">
      <alignment vertical="center" shrinkToFit="1"/>
    </xf>
    <xf numFmtId="176" fontId="35" fillId="0" borderId="27" xfId="0" applyNumberFormat="1" applyFont="1" applyBorder="1" applyAlignment="1">
      <alignment vertical="center" shrinkToFit="1"/>
    </xf>
    <xf numFmtId="176" fontId="35" fillId="0" borderId="28" xfId="0" applyNumberFormat="1" applyFont="1" applyBorder="1" applyAlignment="1">
      <alignment vertical="center" shrinkToFit="1"/>
    </xf>
    <xf numFmtId="0" fontId="28" fillId="0" borderId="46" xfId="0" applyFont="1" applyBorder="1">
      <alignment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176" fontId="42" fillId="0" borderId="0" xfId="0" applyNumberFormat="1" applyFont="1" applyAlignment="1">
      <alignment horizontal="center" vertical="center"/>
    </xf>
    <xf numFmtId="176" fontId="42" fillId="0" borderId="0" xfId="0" applyNumberFormat="1" applyFont="1" applyAlignment="1">
      <alignment horizontal="left" vertical="center"/>
    </xf>
    <xf numFmtId="176" fontId="37" fillId="0" borderId="14" xfId="0" applyNumberFormat="1" applyFont="1" applyBorder="1" applyAlignment="1">
      <alignment horizontal="center" vertical="center"/>
    </xf>
    <xf numFmtId="180" fontId="37" fillId="0" borderId="37" xfId="0" applyNumberFormat="1" applyFont="1" applyBorder="1" applyAlignment="1">
      <alignment horizontal="center" vertical="center"/>
    </xf>
    <xf numFmtId="180" fontId="37" fillId="0" borderId="10" xfId="0" applyNumberFormat="1" applyFont="1" applyBorder="1" applyAlignment="1">
      <alignment horizontal="center" vertical="center"/>
    </xf>
    <xf numFmtId="176" fontId="37" fillId="0" borderId="17" xfId="0" applyNumberFormat="1" applyFont="1" applyBorder="1" applyAlignment="1">
      <alignment horizontal="center" vertical="center"/>
    </xf>
    <xf numFmtId="180" fontId="37" fillId="0" borderId="39" xfId="0" applyNumberFormat="1" applyFont="1" applyBorder="1" applyAlignment="1">
      <alignment horizontal="center" vertical="center"/>
    </xf>
    <xf numFmtId="180" fontId="37" fillId="0" borderId="11" xfId="0" applyNumberFormat="1" applyFont="1" applyBorder="1" applyAlignment="1">
      <alignment horizontal="center" vertical="center"/>
    </xf>
    <xf numFmtId="0" fontId="42" fillId="0" borderId="0" xfId="0" applyFont="1">
      <alignment vertical="center"/>
    </xf>
    <xf numFmtId="176" fontId="37" fillId="0" borderId="18" xfId="0" applyNumberFormat="1" applyFont="1" applyBorder="1" applyAlignment="1">
      <alignment horizontal="center" vertical="center"/>
    </xf>
    <xf numFmtId="180" fontId="37" fillId="0" borderId="48" xfId="0" applyNumberFormat="1" applyFont="1" applyBorder="1" applyAlignment="1">
      <alignment horizontal="center" vertical="center"/>
    </xf>
    <xf numFmtId="180" fontId="37" fillId="0" borderId="12" xfId="0" applyNumberFormat="1" applyFont="1" applyBorder="1" applyAlignment="1">
      <alignment horizontal="center" vertical="center"/>
    </xf>
    <xf numFmtId="176" fontId="37" fillId="4" borderId="14" xfId="0" applyNumberFormat="1" applyFont="1" applyFill="1" applyBorder="1" applyAlignment="1">
      <alignment horizontal="center" vertical="center" shrinkToFit="1"/>
    </xf>
    <xf numFmtId="177" fontId="43" fillId="4" borderId="2" xfId="0" applyNumberFormat="1" applyFont="1" applyFill="1" applyBorder="1" applyAlignment="1">
      <alignment vertical="center" shrinkToFit="1"/>
    </xf>
    <xf numFmtId="176" fontId="43" fillId="4" borderId="2" xfId="0" applyNumberFormat="1" applyFont="1" applyFill="1" applyBorder="1" applyAlignment="1">
      <alignment vertical="center" shrinkToFit="1"/>
    </xf>
    <xf numFmtId="176" fontId="43" fillId="4" borderId="10" xfId="0" applyNumberFormat="1" applyFont="1" applyFill="1" applyBorder="1" applyAlignment="1">
      <alignment vertical="center" shrinkToFit="1"/>
    </xf>
    <xf numFmtId="0" fontId="44" fillId="4" borderId="0" xfId="0" applyFont="1" applyFill="1" applyAlignment="1">
      <alignment vertical="center" shrinkToFit="1"/>
    </xf>
    <xf numFmtId="176" fontId="43" fillId="4" borderId="5" xfId="0" applyNumberFormat="1" applyFont="1" applyFill="1" applyBorder="1" applyAlignment="1">
      <alignment vertical="center" shrinkToFit="1"/>
    </xf>
    <xf numFmtId="176" fontId="37" fillId="4" borderId="17" xfId="0" applyNumberFormat="1" applyFont="1" applyFill="1" applyBorder="1" applyAlignment="1">
      <alignment horizontal="center" vertical="center" shrinkToFit="1"/>
    </xf>
    <xf numFmtId="177" fontId="43" fillId="4" borderId="1" xfId="0" applyNumberFormat="1" applyFont="1" applyFill="1" applyBorder="1" applyAlignment="1">
      <alignment vertical="center" shrinkToFit="1"/>
    </xf>
    <xf numFmtId="176" fontId="43" fillId="4" borderId="1" xfId="0" applyNumberFormat="1" applyFont="1" applyFill="1" applyBorder="1" applyAlignment="1">
      <alignment vertical="center" shrinkToFit="1"/>
    </xf>
    <xf numFmtId="176" fontId="43" fillId="4" borderId="11" xfId="0" applyNumberFormat="1" applyFont="1" applyFill="1" applyBorder="1" applyAlignment="1">
      <alignment vertical="center" shrinkToFit="1"/>
    </xf>
    <xf numFmtId="176" fontId="43" fillId="4" borderId="6" xfId="0" applyNumberFormat="1" applyFont="1" applyFill="1" applyBorder="1" applyAlignment="1">
      <alignment vertical="center" shrinkToFit="1"/>
    </xf>
    <xf numFmtId="176" fontId="37" fillId="4" borderId="18" xfId="0" applyNumberFormat="1" applyFont="1" applyFill="1" applyBorder="1" applyAlignment="1">
      <alignment horizontal="center" vertical="center" shrinkToFit="1"/>
    </xf>
    <xf numFmtId="177" fontId="43" fillId="4" borderId="3" xfId="0" applyNumberFormat="1" applyFont="1" applyFill="1" applyBorder="1" applyAlignment="1">
      <alignment vertical="center" shrinkToFit="1"/>
    </xf>
    <xf numFmtId="176" fontId="43" fillId="4" borderId="3" xfId="0" applyNumberFormat="1" applyFont="1" applyFill="1" applyBorder="1" applyAlignment="1">
      <alignment horizontal="center" vertical="center" shrinkToFit="1"/>
    </xf>
    <xf numFmtId="176" fontId="43" fillId="4" borderId="12" xfId="0" applyNumberFormat="1" applyFont="1" applyFill="1" applyBorder="1" applyAlignment="1">
      <alignment horizontal="center" vertical="center" shrinkToFit="1"/>
    </xf>
    <xf numFmtId="176" fontId="43" fillId="4" borderId="7" xfId="0" applyNumberFormat="1" applyFont="1" applyFill="1" applyBorder="1" applyAlignment="1">
      <alignment horizontal="center" vertical="center" shrinkToFit="1"/>
    </xf>
    <xf numFmtId="176" fontId="37" fillId="4" borderId="2" xfId="0" applyNumberFormat="1" applyFont="1" applyFill="1" applyBorder="1" applyAlignment="1">
      <alignment vertical="center" shrinkToFit="1"/>
    </xf>
    <xf numFmtId="176" fontId="37" fillId="4" borderId="1" xfId="0" applyNumberFormat="1" applyFont="1" applyFill="1" applyBorder="1" applyAlignment="1">
      <alignment vertical="center" shrinkToFit="1"/>
    </xf>
    <xf numFmtId="176" fontId="35" fillId="0" borderId="5" xfId="0" applyNumberFormat="1" applyFont="1" applyBorder="1" applyAlignment="1">
      <alignment horizontal="center" vertical="center" shrinkToFit="1"/>
    </xf>
    <xf numFmtId="176" fontId="35" fillId="0" borderId="6" xfId="0" applyNumberFormat="1" applyFont="1" applyBorder="1" applyAlignment="1">
      <alignment horizontal="center" vertical="center" shrinkToFit="1"/>
    </xf>
    <xf numFmtId="176" fontId="35" fillId="0" borderId="7" xfId="0" applyNumberFormat="1" applyFont="1" applyBorder="1" applyAlignment="1">
      <alignment horizontal="center" vertical="center" shrinkToFit="1"/>
    </xf>
    <xf numFmtId="176" fontId="35" fillId="0" borderId="32" xfId="0" applyNumberFormat="1" applyFont="1" applyBorder="1" applyAlignment="1">
      <alignment horizontal="center" vertical="center" shrinkToFit="1"/>
    </xf>
    <xf numFmtId="176" fontId="35" fillId="0" borderId="33" xfId="0" applyNumberFormat="1" applyFont="1" applyBorder="1" applyAlignment="1">
      <alignment horizontal="center" vertical="center" shrinkToFit="1"/>
    </xf>
    <xf numFmtId="176" fontId="35" fillId="0" borderId="34" xfId="0" applyNumberFormat="1" applyFont="1" applyBorder="1" applyAlignment="1">
      <alignment horizontal="center" vertical="center" shrinkToFit="1"/>
    </xf>
    <xf numFmtId="178" fontId="35" fillId="0" borderId="21" xfId="0" applyNumberFormat="1" applyFont="1" applyBorder="1" applyAlignment="1">
      <alignment vertical="center" shrinkToFit="1"/>
    </xf>
    <xf numFmtId="178" fontId="35" fillId="0" borderId="15" xfId="0" applyNumberFormat="1" applyFont="1" applyBorder="1" applyAlignment="1">
      <alignment vertical="center" shrinkToFit="1"/>
    </xf>
    <xf numFmtId="178" fontId="35" fillId="0" borderId="19" xfId="0" applyNumberFormat="1" applyFont="1" applyBorder="1" applyAlignment="1">
      <alignment vertical="center" shrinkToFit="1"/>
    </xf>
    <xf numFmtId="178" fontId="35" fillId="0" borderId="9" xfId="0" applyNumberFormat="1" applyFont="1" applyBorder="1" applyAlignment="1">
      <alignment vertical="center" shrinkToFit="1"/>
    </xf>
    <xf numFmtId="178" fontId="35" fillId="0" borderId="16" xfId="0" applyNumberFormat="1" applyFont="1" applyBorder="1" applyAlignment="1">
      <alignment vertical="center" shrinkToFit="1"/>
    </xf>
    <xf numFmtId="178" fontId="35" fillId="0" borderId="20" xfId="0" applyNumberFormat="1" applyFont="1" applyBorder="1" applyAlignment="1">
      <alignment vertical="center" shrinkToFit="1"/>
    </xf>
    <xf numFmtId="176" fontId="35" fillId="4" borderId="5" xfId="0" applyNumberFormat="1" applyFont="1" applyFill="1" applyBorder="1" applyAlignment="1">
      <alignment horizontal="center" vertical="center" shrinkToFit="1"/>
    </xf>
    <xf numFmtId="176" fontId="35" fillId="4" borderId="6" xfId="0" applyNumberFormat="1" applyFont="1" applyFill="1" applyBorder="1" applyAlignment="1">
      <alignment horizontal="center" vertical="center" shrinkToFit="1"/>
    </xf>
    <xf numFmtId="176" fontId="35" fillId="4" borderId="7" xfId="0" applyNumberFormat="1" applyFont="1" applyFill="1" applyBorder="1" applyAlignment="1">
      <alignment horizontal="center" vertical="center" shrinkToFit="1"/>
    </xf>
    <xf numFmtId="176" fontId="35" fillId="4" borderId="32" xfId="0" applyNumberFormat="1" applyFont="1" applyFill="1" applyBorder="1" applyAlignment="1">
      <alignment horizontal="center" vertical="center" shrinkToFit="1"/>
    </xf>
    <xf numFmtId="176" fontId="35" fillId="4" borderId="33" xfId="0" applyNumberFormat="1" applyFont="1" applyFill="1" applyBorder="1" applyAlignment="1">
      <alignment horizontal="center" vertical="center" shrinkToFit="1"/>
    </xf>
    <xf numFmtId="176" fontId="35" fillId="4" borderId="34" xfId="0" applyNumberFormat="1" applyFont="1" applyFill="1" applyBorder="1" applyAlignment="1">
      <alignment horizontal="center" vertical="center" shrinkToFit="1"/>
    </xf>
    <xf numFmtId="178" fontId="35" fillId="4" borderId="21" xfId="0" applyNumberFormat="1" applyFont="1" applyFill="1" applyBorder="1" applyAlignment="1">
      <alignment vertical="center" shrinkToFit="1"/>
    </xf>
    <xf numFmtId="178" fontId="35" fillId="4" borderId="15" xfId="0" applyNumberFormat="1" applyFont="1" applyFill="1" applyBorder="1" applyAlignment="1">
      <alignment vertical="center" shrinkToFit="1"/>
    </xf>
    <xf numFmtId="178" fontId="35" fillId="4" borderId="19" xfId="0" applyNumberFormat="1" applyFont="1" applyFill="1" applyBorder="1" applyAlignment="1">
      <alignment vertical="center" shrinkToFit="1"/>
    </xf>
    <xf numFmtId="178" fontId="35" fillId="4" borderId="9" xfId="0" applyNumberFormat="1" applyFont="1" applyFill="1" applyBorder="1" applyAlignment="1">
      <alignment vertical="center" shrinkToFit="1"/>
    </xf>
    <xf numFmtId="178" fontId="35" fillId="4" borderId="16" xfId="0" applyNumberFormat="1" applyFont="1" applyFill="1" applyBorder="1" applyAlignment="1">
      <alignment vertical="center" shrinkToFit="1"/>
    </xf>
    <xf numFmtId="178" fontId="35" fillId="4" borderId="20" xfId="0" applyNumberFormat="1" applyFont="1" applyFill="1" applyBorder="1" applyAlignment="1">
      <alignment vertical="center" shrinkToFit="1"/>
    </xf>
    <xf numFmtId="178" fontId="36" fillId="4" borderId="21" xfId="0" applyNumberFormat="1" applyFont="1" applyFill="1" applyBorder="1" applyAlignment="1">
      <alignment horizontal="right" vertical="center" shrinkToFit="1"/>
    </xf>
    <xf numFmtId="178" fontId="36" fillId="4" borderId="15" xfId="0" applyNumberFormat="1" applyFont="1" applyFill="1" applyBorder="1" applyAlignment="1">
      <alignment horizontal="right" vertical="center" shrinkToFit="1"/>
    </xf>
    <xf numFmtId="178" fontId="36" fillId="4" borderId="19" xfId="0" applyNumberFormat="1" applyFont="1" applyFill="1" applyBorder="1" applyAlignment="1">
      <alignment horizontal="right" vertical="center" shrinkToFit="1"/>
    </xf>
    <xf numFmtId="178" fontId="36" fillId="4" borderId="9" xfId="0" applyNumberFormat="1" applyFont="1" applyFill="1" applyBorder="1" applyAlignment="1">
      <alignment horizontal="right" vertical="center" shrinkToFit="1"/>
    </xf>
    <xf numFmtId="178" fontId="36" fillId="4" borderId="16" xfId="0" applyNumberFormat="1" applyFont="1" applyFill="1" applyBorder="1" applyAlignment="1">
      <alignment horizontal="right" vertical="center" shrinkToFit="1"/>
    </xf>
    <xf numFmtId="178" fontId="36" fillId="4" borderId="20" xfId="0" applyNumberFormat="1" applyFont="1" applyFill="1" applyBorder="1" applyAlignment="1">
      <alignment horizontal="right" vertical="center" shrinkToFit="1"/>
    </xf>
    <xf numFmtId="178" fontId="35" fillId="4" borderId="21" xfId="0" applyNumberFormat="1" applyFont="1" applyFill="1" applyBorder="1" applyAlignment="1">
      <alignment horizontal="right" vertical="center" shrinkToFit="1"/>
    </xf>
    <xf numFmtId="178" fontId="35" fillId="4" borderId="15" xfId="0" applyNumberFormat="1" applyFont="1" applyFill="1" applyBorder="1" applyAlignment="1">
      <alignment horizontal="right" vertical="center" shrinkToFit="1"/>
    </xf>
    <xf numFmtId="178" fontId="35" fillId="4" borderId="19" xfId="0" applyNumberFormat="1" applyFont="1" applyFill="1" applyBorder="1" applyAlignment="1">
      <alignment horizontal="right" vertical="center" shrinkToFit="1"/>
    </xf>
    <xf numFmtId="178" fontId="35" fillId="4" borderId="9" xfId="0" applyNumberFormat="1" applyFont="1" applyFill="1" applyBorder="1" applyAlignment="1">
      <alignment horizontal="right" vertical="center" shrinkToFit="1"/>
    </xf>
    <xf numFmtId="178" fontId="35" fillId="4" borderId="16" xfId="0" applyNumberFormat="1" applyFont="1" applyFill="1" applyBorder="1" applyAlignment="1">
      <alignment horizontal="right" vertical="center" shrinkToFit="1"/>
    </xf>
    <xf numFmtId="178" fontId="35" fillId="4" borderId="20" xfId="0" applyNumberFormat="1" applyFont="1" applyFill="1" applyBorder="1" applyAlignment="1">
      <alignment horizontal="right" vertical="center" shrinkToFit="1"/>
    </xf>
    <xf numFmtId="176" fontId="29" fillId="0" borderId="13" xfId="0" applyNumberFormat="1" applyFont="1" applyBorder="1" applyAlignment="1">
      <alignment horizontal="center" vertical="center"/>
    </xf>
    <xf numFmtId="177" fontId="35" fillId="0" borderId="22" xfId="0" applyNumberFormat="1" applyFont="1" applyBorder="1" applyAlignment="1">
      <alignment horizontal="center" vertical="center" shrinkToFit="1"/>
    </xf>
    <xf numFmtId="177" fontId="35" fillId="0" borderId="23" xfId="0" applyNumberFormat="1" applyFont="1" applyBorder="1" applyAlignment="1">
      <alignment horizontal="center" vertical="center" shrinkToFit="1"/>
    </xf>
    <xf numFmtId="177" fontId="35" fillId="0" borderId="24" xfId="0" applyNumberFormat="1" applyFont="1" applyBorder="1" applyAlignment="1">
      <alignment horizontal="center" vertical="center" shrinkToFit="1"/>
    </xf>
    <xf numFmtId="178" fontId="35" fillId="0" borderId="25" xfId="0" applyNumberFormat="1" applyFont="1" applyBorder="1" applyAlignment="1">
      <alignment horizontal="center" vertical="center" shrinkToFit="1"/>
    </xf>
    <xf numFmtId="178" fontId="35" fillId="0" borderId="23" xfId="0" applyNumberFormat="1" applyFont="1" applyBorder="1" applyAlignment="1">
      <alignment horizontal="center" vertical="center" shrinkToFit="1"/>
    </xf>
    <xf numFmtId="178" fontId="35" fillId="0" borderId="24" xfId="0" applyNumberFormat="1" applyFont="1" applyBorder="1" applyAlignment="1">
      <alignment horizontal="center" vertical="center" shrinkToFit="1"/>
    </xf>
    <xf numFmtId="178" fontId="35" fillId="0" borderId="21" xfId="0" applyNumberFormat="1" applyFont="1" applyBorder="1" applyAlignment="1">
      <alignment horizontal="right" vertical="center" shrinkToFit="1"/>
    </xf>
    <xf numFmtId="178" fontId="35" fillId="0" borderId="15" xfId="0" applyNumberFormat="1" applyFont="1" applyBorder="1" applyAlignment="1">
      <alignment horizontal="right" vertical="center" shrinkToFit="1"/>
    </xf>
    <xf numFmtId="178" fontId="35" fillId="0" borderId="19" xfId="0" applyNumberFormat="1" applyFont="1" applyBorder="1" applyAlignment="1">
      <alignment horizontal="right" vertical="center" shrinkToFit="1"/>
    </xf>
    <xf numFmtId="178" fontId="35" fillId="0" borderId="9" xfId="0" applyNumberFormat="1" applyFont="1" applyBorder="1" applyAlignment="1">
      <alignment horizontal="right" vertical="center" shrinkToFit="1"/>
    </xf>
    <xf numFmtId="178" fontId="35" fillId="0" borderId="16" xfId="0" applyNumberFormat="1" applyFont="1" applyBorder="1" applyAlignment="1">
      <alignment horizontal="right" vertical="center" shrinkToFit="1"/>
    </xf>
    <xf numFmtId="178" fontId="35" fillId="0" borderId="20" xfId="0" applyNumberFormat="1" applyFont="1" applyBorder="1" applyAlignment="1">
      <alignment horizontal="right" vertical="center" shrinkToFit="1"/>
    </xf>
    <xf numFmtId="176" fontId="39" fillId="4" borderId="5" xfId="0" applyNumberFormat="1" applyFont="1" applyFill="1" applyBorder="1" applyAlignment="1">
      <alignment horizontal="center" vertical="center" shrinkToFit="1"/>
    </xf>
    <xf numFmtId="176" fontId="39" fillId="4" borderId="6" xfId="0" applyNumberFormat="1" applyFont="1" applyFill="1" applyBorder="1" applyAlignment="1">
      <alignment horizontal="center" vertical="center" shrinkToFit="1"/>
    </xf>
    <xf numFmtId="176" fontId="39" fillId="4" borderId="7" xfId="0" applyNumberFormat="1" applyFont="1" applyFill="1" applyBorder="1" applyAlignment="1">
      <alignment horizontal="center" vertical="center" shrinkToFit="1"/>
    </xf>
    <xf numFmtId="178" fontId="40" fillId="4" borderId="21" xfId="0" applyNumberFormat="1" applyFont="1" applyFill="1" applyBorder="1" applyAlignment="1">
      <alignment horizontal="right" vertical="center" shrinkToFit="1"/>
    </xf>
    <xf numFmtId="178" fontId="40" fillId="4" borderId="15" xfId="0" applyNumberFormat="1" applyFont="1" applyFill="1" applyBorder="1" applyAlignment="1">
      <alignment horizontal="right" vertical="center" shrinkToFit="1"/>
    </xf>
    <xf numFmtId="178" fontId="40" fillId="4" borderId="19" xfId="0" applyNumberFormat="1" applyFont="1" applyFill="1" applyBorder="1" applyAlignment="1">
      <alignment horizontal="right" vertical="center" shrinkToFit="1"/>
    </xf>
    <xf numFmtId="178" fontId="40" fillId="4" borderId="9" xfId="0" applyNumberFormat="1" applyFont="1" applyFill="1" applyBorder="1" applyAlignment="1">
      <alignment horizontal="right" vertical="center" shrinkToFit="1"/>
    </xf>
    <xf numFmtId="178" fontId="40" fillId="4" borderId="16" xfId="0" applyNumberFormat="1" applyFont="1" applyFill="1" applyBorder="1" applyAlignment="1">
      <alignment horizontal="right" vertical="center" shrinkToFit="1"/>
    </xf>
    <xf numFmtId="178" fontId="40" fillId="4" borderId="20" xfId="0" applyNumberFormat="1" applyFont="1" applyFill="1" applyBorder="1" applyAlignment="1">
      <alignment horizontal="right" vertical="center" shrinkToFit="1"/>
    </xf>
    <xf numFmtId="176" fontId="37" fillId="4" borderId="5" xfId="0" applyNumberFormat="1" applyFont="1" applyFill="1" applyBorder="1" applyAlignment="1">
      <alignment horizontal="center" vertical="center" shrinkToFit="1"/>
    </xf>
    <xf numFmtId="176" fontId="37" fillId="4" borderId="6" xfId="0" applyNumberFormat="1" applyFont="1" applyFill="1" applyBorder="1" applyAlignment="1">
      <alignment horizontal="center" vertical="center" shrinkToFit="1"/>
    </xf>
    <xf numFmtId="176" fontId="37" fillId="4" borderId="7" xfId="0" applyNumberFormat="1" applyFont="1" applyFill="1" applyBorder="1" applyAlignment="1">
      <alignment horizontal="center" vertical="center" shrinkToFit="1"/>
    </xf>
    <xf numFmtId="178" fontId="43" fillId="4" borderId="21" xfId="0" applyNumberFormat="1" applyFont="1" applyFill="1" applyBorder="1" applyAlignment="1">
      <alignment horizontal="right" vertical="center" shrinkToFit="1"/>
    </xf>
    <xf numFmtId="178" fontId="43" fillId="4" borderId="15" xfId="0" applyNumberFormat="1" applyFont="1" applyFill="1" applyBorder="1" applyAlignment="1">
      <alignment horizontal="right" vertical="center" shrinkToFit="1"/>
    </xf>
    <xf numFmtId="178" fontId="43" fillId="4" borderId="19" xfId="0" applyNumberFormat="1" applyFont="1" applyFill="1" applyBorder="1" applyAlignment="1">
      <alignment horizontal="right" vertical="center" shrinkToFit="1"/>
    </xf>
    <xf numFmtId="178" fontId="43" fillId="4" borderId="9" xfId="0" applyNumberFormat="1" applyFont="1" applyFill="1" applyBorder="1" applyAlignment="1">
      <alignment horizontal="right" vertical="center" shrinkToFit="1"/>
    </xf>
    <xf numFmtId="178" fontId="43" fillId="4" borderId="16" xfId="0" applyNumberFormat="1" applyFont="1" applyFill="1" applyBorder="1" applyAlignment="1">
      <alignment horizontal="right" vertical="center" shrinkToFit="1"/>
    </xf>
    <xf numFmtId="178" fontId="43" fillId="4" borderId="20" xfId="0" applyNumberFormat="1" applyFont="1" applyFill="1" applyBorder="1" applyAlignment="1">
      <alignment horizontal="right" vertical="center" shrinkToFit="1"/>
    </xf>
    <xf numFmtId="41" fontId="36" fillId="4" borderId="21" xfId="0" applyNumberFormat="1" applyFont="1" applyFill="1" applyBorder="1" applyAlignment="1">
      <alignment horizontal="right" vertical="center" shrinkToFit="1"/>
    </xf>
    <xf numFmtId="41" fontId="36" fillId="4" borderId="15" xfId="0" applyNumberFormat="1" applyFont="1" applyFill="1" applyBorder="1" applyAlignment="1">
      <alignment horizontal="right" vertical="center" shrinkToFit="1"/>
    </xf>
    <xf numFmtId="41" fontId="36" fillId="4" borderId="19" xfId="0" applyNumberFormat="1" applyFont="1" applyFill="1" applyBorder="1" applyAlignment="1">
      <alignment horizontal="right" vertical="center" shrinkToFit="1"/>
    </xf>
    <xf numFmtId="176" fontId="38" fillId="4" borderId="32" xfId="0" applyNumberFormat="1" applyFont="1" applyFill="1" applyBorder="1" applyAlignment="1">
      <alignment horizontal="center" vertical="center" shrinkToFit="1"/>
    </xf>
    <xf numFmtId="176" fontId="38" fillId="4" borderId="33" xfId="0" applyNumberFormat="1" applyFont="1" applyFill="1" applyBorder="1" applyAlignment="1">
      <alignment horizontal="center" vertical="center" shrinkToFit="1"/>
    </xf>
    <xf numFmtId="176" fontId="38" fillId="4" borderId="34" xfId="0" applyNumberFormat="1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176" fontId="41" fillId="4" borderId="32" xfId="0" applyNumberFormat="1" applyFont="1" applyFill="1" applyBorder="1" applyAlignment="1">
      <alignment horizontal="center" vertical="center" shrinkToFit="1"/>
    </xf>
    <xf numFmtId="176" fontId="41" fillId="4" borderId="33" xfId="0" applyNumberFormat="1" applyFont="1" applyFill="1" applyBorder="1" applyAlignment="1">
      <alignment horizontal="center" vertical="center" shrinkToFit="1"/>
    </xf>
    <xf numFmtId="176" fontId="41" fillId="4" borderId="34" xfId="0" applyNumberFormat="1" applyFont="1" applyFill="1" applyBorder="1" applyAlignment="1">
      <alignment horizontal="center" vertical="center" shrinkToFit="1"/>
    </xf>
    <xf numFmtId="176" fontId="35" fillId="0" borderId="47" xfId="0" applyNumberFormat="1" applyFont="1" applyBorder="1" applyAlignment="1">
      <alignment horizontal="center" vertical="center" shrinkToFit="1"/>
    </xf>
    <xf numFmtId="176" fontId="31" fillId="0" borderId="0" xfId="0" applyNumberFormat="1" applyFont="1" applyAlignment="1">
      <alignment horizontal="left" vertical="center"/>
    </xf>
    <xf numFmtId="176" fontId="37" fillId="0" borderId="25" xfId="0" applyNumberFormat="1" applyFont="1" applyBorder="1" applyAlignment="1">
      <alignment horizontal="center" vertical="center"/>
    </xf>
    <xf numFmtId="176" fontId="37" fillId="0" borderId="23" xfId="0" applyNumberFormat="1" applyFont="1" applyBorder="1" applyAlignment="1">
      <alignment horizontal="center" vertical="center"/>
    </xf>
    <xf numFmtId="176" fontId="37" fillId="0" borderId="24" xfId="0" applyNumberFormat="1" applyFont="1" applyBorder="1" applyAlignment="1">
      <alignment horizontal="center" vertical="center"/>
    </xf>
    <xf numFmtId="176" fontId="44" fillId="4" borderId="32" xfId="0" applyNumberFormat="1" applyFont="1" applyFill="1" applyBorder="1" applyAlignment="1">
      <alignment horizontal="center" vertical="center" shrinkToFit="1"/>
    </xf>
    <xf numFmtId="176" fontId="44" fillId="4" borderId="33" xfId="0" applyNumberFormat="1" applyFont="1" applyFill="1" applyBorder="1" applyAlignment="1">
      <alignment horizontal="center" vertical="center" shrinkToFit="1"/>
    </xf>
    <xf numFmtId="176" fontId="44" fillId="4" borderId="34" xfId="0" applyNumberFormat="1" applyFont="1" applyFill="1" applyBorder="1" applyAlignment="1">
      <alignment horizontal="center" vertical="center" shrinkToFit="1"/>
    </xf>
    <xf numFmtId="41" fontId="43" fillId="4" borderId="21" xfId="0" applyNumberFormat="1" applyFont="1" applyFill="1" applyBorder="1" applyAlignment="1">
      <alignment horizontal="right" vertical="center" shrinkToFit="1"/>
    </xf>
    <xf numFmtId="41" fontId="43" fillId="4" borderId="15" xfId="0" applyNumberFormat="1" applyFont="1" applyFill="1" applyBorder="1" applyAlignment="1">
      <alignment horizontal="right" vertical="center" shrinkToFit="1"/>
    </xf>
    <xf numFmtId="41" fontId="43" fillId="4" borderId="19" xfId="0" applyNumberFormat="1" applyFont="1" applyFill="1" applyBorder="1" applyAlignment="1">
      <alignment horizontal="right" vertical="center" shrinkToFit="1"/>
    </xf>
    <xf numFmtId="41" fontId="40" fillId="4" borderId="21" xfId="0" applyNumberFormat="1" applyFont="1" applyFill="1" applyBorder="1" applyAlignment="1">
      <alignment horizontal="right" vertical="center" shrinkToFit="1"/>
    </xf>
    <xf numFmtId="41" fontId="40" fillId="4" borderId="15" xfId="0" applyNumberFormat="1" applyFont="1" applyFill="1" applyBorder="1" applyAlignment="1">
      <alignment horizontal="right" vertical="center" shrinkToFit="1"/>
    </xf>
    <xf numFmtId="41" fontId="40" fillId="4" borderId="19" xfId="0" applyNumberFormat="1" applyFont="1" applyFill="1" applyBorder="1" applyAlignment="1">
      <alignment horizontal="right" vertical="center" shrinkToFit="1"/>
    </xf>
    <xf numFmtId="180" fontId="15" fillId="0" borderId="39" xfId="0" applyNumberFormat="1" applyFont="1" applyBorder="1" applyAlignment="1">
      <alignment horizontal="center" vertical="center" shrinkToFit="1"/>
    </xf>
    <xf numFmtId="180" fontId="15" fillId="0" borderId="40" xfId="0" applyNumberFormat="1" applyFont="1" applyBorder="1" applyAlignment="1">
      <alignment horizontal="center" vertical="center" shrinkToFit="1"/>
    </xf>
    <xf numFmtId="180" fontId="15" fillId="0" borderId="41" xfId="0" applyNumberFormat="1" applyFont="1" applyBorder="1" applyAlignment="1">
      <alignment horizontal="center" vertical="center" shrinkToFit="1"/>
    </xf>
    <xf numFmtId="180" fontId="15" fillId="0" borderId="42" xfId="0" applyNumberFormat="1" applyFont="1" applyBorder="1" applyAlignment="1">
      <alignment horizontal="center" vertical="center" shrinkToFit="1"/>
    </xf>
    <xf numFmtId="180" fontId="12" fillId="3" borderId="22" xfId="0" applyNumberFormat="1" applyFont="1" applyFill="1" applyBorder="1" applyAlignment="1">
      <alignment horizontal="center" vertical="center" shrinkToFit="1"/>
    </xf>
    <xf numFmtId="180" fontId="12" fillId="3" borderId="24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shrinkToFit="1"/>
    </xf>
    <xf numFmtId="176" fontId="15" fillId="0" borderId="7" xfId="0" applyNumberFormat="1" applyFont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horizontal="center" vertical="center" shrinkToFit="1"/>
    </xf>
    <xf numFmtId="176" fontId="15" fillId="0" borderId="33" xfId="0" applyNumberFormat="1" applyFont="1" applyBorder="1" applyAlignment="1">
      <alignment horizontal="center" vertical="center" shrinkToFit="1"/>
    </xf>
    <xf numFmtId="176" fontId="15" fillId="0" borderId="34" xfId="0" applyNumberFormat="1" applyFont="1" applyBorder="1" applyAlignment="1">
      <alignment horizontal="center" vertical="center" shrinkToFit="1"/>
    </xf>
    <xf numFmtId="178" fontId="15" fillId="0" borderId="21" xfId="0" applyNumberFormat="1" applyFont="1" applyBorder="1" applyAlignment="1">
      <alignment horizontal="right" vertical="center" shrinkToFit="1"/>
    </xf>
    <xf numFmtId="178" fontId="15" fillId="0" borderId="15" xfId="0" applyNumberFormat="1" applyFont="1" applyBorder="1" applyAlignment="1">
      <alignment horizontal="right" vertical="center" shrinkToFit="1"/>
    </xf>
    <xf numFmtId="178" fontId="15" fillId="0" borderId="19" xfId="0" applyNumberFormat="1" applyFont="1" applyBorder="1" applyAlignment="1">
      <alignment horizontal="right" vertical="center" shrinkToFit="1"/>
    </xf>
    <xf numFmtId="178" fontId="15" fillId="0" borderId="9" xfId="0" applyNumberFormat="1" applyFont="1" applyBorder="1" applyAlignment="1">
      <alignment vertical="center" shrinkToFit="1"/>
    </xf>
    <xf numFmtId="178" fontId="15" fillId="0" borderId="16" xfId="0" applyNumberFormat="1" applyFont="1" applyBorder="1" applyAlignment="1">
      <alignment vertical="center" shrinkToFit="1"/>
    </xf>
    <xf numFmtId="178" fontId="15" fillId="0" borderId="20" xfId="0" applyNumberFormat="1" applyFont="1" applyBorder="1" applyAlignment="1">
      <alignment vertical="center" shrinkToFit="1"/>
    </xf>
    <xf numFmtId="177" fontId="15" fillId="0" borderId="22" xfId="0" applyNumberFormat="1" applyFont="1" applyBorder="1" applyAlignment="1">
      <alignment horizontal="center" vertical="center" shrinkToFit="1"/>
    </xf>
    <xf numFmtId="177" fontId="15" fillId="0" borderId="23" xfId="0" applyNumberFormat="1" applyFont="1" applyBorder="1" applyAlignment="1">
      <alignment horizontal="center" vertical="center" shrinkToFit="1"/>
    </xf>
    <xf numFmtId="177" fontId="15" fillId="0" borderId="24" xfId="0" applyNumberFormat="1" applyFont="1" applyBorder="1" applyAlignment="1">
      <alignment horizontal="center" vertical="center" shrinkToFit="1"/>
    </xf>
    <xf numFmtId="178" fontId="15" fillId="0" borderId="25" xfId="0" applyNumberFormat="1" applyFont="1" applyBorder="1" applyAlignment="1">
      <alignment horizontal="center" vertical="center" shrinkToFit="1"/>
    </xf>
    <xf numFmtId="178" fontId="15" fillId="0" borderId="23" xfId="0" applyNumberFormat="1" applyFont="1" applyBorder="1" applyAlignment="1">
      <alignment horizontal="center" vertical="center" shrinkToFit="1"/>
    </xf>
    <xf numFmtId="178" fontId="15" fillId="0" borderId="24" xfId="0" applyNumberFormat="1" applyFont="1" applyBorder="1" applyAlignment="1">
      <alignment horizontal="center" vertical="center" shrinkToFit="1"/>
    </xf>
    <xf numFmtId="176" fontId="15" fillId="0" borderId="25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24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176" fontId="14" fillId="0" borderId="5" xfId="0" applyNumberFormat="1" applyFont="1" applyBorder="1" applyAlignment="1">
      <alignment horizontal="center" vertical="center" shrinkToFit="1"/>
    </xf>
    <xf numFmtId="178" fontId="15" fillId="0" borderId="21" xfId="0" applyNumberFormat="1" applyFont="1" applyBorder="1" applyAlignment="1">
      <alignment vertical="center" shrinkToFit="1"/>
    </xf>
    <xf numFmtId="178" fontId="15" fillId="0" borderId="15" xfId="0" applyNumberFormat="1" applyFont="1" applyBorder="1" applyAlignment="1">
      <alignment vertical="center" shrinkToFit="1"/>
    </xf>
    <xf numFmtId="178" fontId="15" fillId="0" borderId="19" xfId="0" applyNumberFormat="1" applyFont="1" applyBorder="1" applyAlignment="1">
      <alignment vertical="center" shrinkToFit="1"/>
    </xf>
    <xf numFmtId="176" fontId="12" fillId="0" borderId="0" xfId="0" applyNumberFormat="1" applyFont="1" applyAlignment="1">
      <alignment horizontal="left" vertical="center"/>
    </xf>
    <xf numFmtId="176" fontId="6" fillId="0" borderId="1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 vertical="center" shrinkToFit="1"/>
    </xf>
    <xf numFmtId="176" fontId="19" fillId="3" borderId="6" xfId="0" applyNumberFormat="1" applyFont="1" applyFill="1" applyBorder="1" applyAlignment="1">
      <alignment horizontal="center" vertical="center" shrinkToFit="1"/>
    </xf>
    <xf numFmtId="176" fontId="19" fillId="3" borderId="7" xfId="0" applyNumberFormat="1" applyFont="1" applyFill="1" applyBorder="1" applyAlignment="1">
      <alignment horizontal="center" vertical="center" shrinkToFit="1"/>
    </xf>
    <xf numFmtId="176" fontId="12" fillId="0" borderId="32" xfId="0" applyNumberFormat="1" applyFont="1" applyBorder="1" applyAlignment="1">
      <alignment horizontal="center" vertical="center" shrinkToFit="1"/>
    </xf>
    <xf numFmtId="176" fontId="12" fillId="0" borderId="33" xfId="0" applyNumberFormat="1" applyFont="1" applyBorder="1" applyAlignment="1">
      <alignment horizontal="center" vertical="center" shrinkToFit="1"/>
    </xf>
    <xf numFmtId="176" fontId="12" fillId="0" borderId="34" xfId="0" applyNumberFormat="1" applyFont="1" applyBorder="1" applyAlignment="1">
      <alignment horizontal="center" vertical="center" shrinkToFit="1"/>
    </xf>
    <xf numFmtId="178" fontId="20" fillId="3" borderId="21" xfId="0" applyNumberFormat="1" applyFont="1" applyFill="1" applyBorder="1" applyAlignment="1">
      <alignment vertical="center" shrinkToFit="1"/>
    </xf>
    <xf numFmtId="178" fontId="20" fillId="3" borderId="15" xfId="0" applyNumberFormat="1" applyFont="1" applyFill="1" applyBorder="1" applyAlignment="1">
      <alignment vertical="center" shrinkToFit="1"/>
    </xf>
    <xf numFmtId="178" fontId="20" fillId="3" borderId="19" xfId="0" applyNumberFormat="1" applyFont="1" applyFill="1" applyBorder="1" applyAlignment="1">
      <alignment vertical="center" shrinkToFit="1"/>
    </xf>
    <xf numFmtId="178" fontId="20" fillId="3" borderId="9" xfId="0" applyNumberFormat="1" applyFont="1" applyFill="1" applyBorder="1" applyAlignment="1">
      <alignment vertical="center" shrinkToFit="1"/>
    </xf>
    <xf numFmtId="178" fontId="20" fillId="3" borderId="16" xfId="0" applyNumberFormat="1" applyFont="1" applyFill="1" applyBorder="1" applyAlignment="1">
      <alignment vertical="center" shrinkToFit="1"/>
    </xf>
    <xf numFmtId="178" fontId="20" fillId="3" borderId="20" xfId="0" applyNumberFormat="1" applyFont="1" applyFill="1" applyBorder="1" applyAlignment="1">
      <alignment vertical="center" shrinkToFit="1"/>
    </xf>
    <xf numFmtId="176" fontId="10" fillId="0" borderId="25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80" fontId="15" fillId="0" borderId="37" xfId="0" applyNumberFormat="1" applyFont="1" applyBorder="1" applyAlignment="1">
      <alignment horizontal="center" vertical="center" shrinkToFit="1"/>
    </xf>
    <xf numFmtId="180" fontId="15" fillId="0" borderId="38" xfId="0" applyNumberFormat="1" applyFont="1" applyBorder="1" applyAlignment="1">
      <alignment horizontal="center" vertical="center" shrinkToFit="1"/>
    </xf>
    <xf numFmtId="176" fontId="12" fillId="3" borderId="5" xfId="0" applyNumberFormat="1" applyFont="1" applyFill="1" applyBorder="1" applyAlignment="1">
      <alignment horizontal="center" vertical="center" shrinkToFit="1"/>
    </xf>
    <xf numFmtId="176" fontId="12" fillId="3" borderId="6" xfId="0" applyNumberFormat="1" applyFont="1" applyFill="1" applyBorder="1" applyAlignment="1">
      <alignment horizontal="center" vertical="center" shrinkToFit="1"/>
    </xf>
    <xf numFmtId="176" fontId="12" fillId="3" borderId="7" xfId="0" applyNumberFormat="1" applyFont="1" applyFill="1" applyBorder="1" applyAlignment="1">
      <alignment horizontal="center" vertical="center" shrinkToFit="1"/>
    </xf>
    <xf numFmtId="178" fontId="12" fillId="3" borderId="21" xfId="0" applyNumberFormat="1" applyFont="1" applyFill="1" applyBorder="1" applyAlignment="1">
      <alignment vertical="center" shrinkToFit="1"/>
    </xf>
    <xf numFmtId="178" fontId="12" fillId="3" borderId="15" xfId="0" applyNumberFormat="1" applyFont="1" applyFill="1" applyBorder="1" applyAlignment="1">
      <alignment vertical="center" shrinkToFit="1"/>
    </xf>
    <xf numFmtId="178" fontId="12" fillId="3" borderId="19" xfId="0" applyNumberFormat="1" applyFont="1" applyFill="1" applyBorder="1" applyAlignment="1">
      <alignment vertical="center" shrinkToFit="1"/>
    </xf>
    <xf numFmtId="178" fontId="12" fillId="3" borderId="9" xfId="0" applyNumberFormat="1" applyFont="1" applyFill="1" applyBorder="1" applyAlignment="1">
      <alignment vertical="center" shrinkToFit="1"/>
    </xf>
    <xf numFmtId="178" fontId="12" fillId="3" borderId="16" xfId="0" applyNumberFormat="1" applyFont="1" applyFill="1" applyBorder="1" applyAlignment="1">
      <alignment vertical="center" shrinkToFit="1"/>
    </xf>
    <xf numFmtId="178" fontId="12" fillId="3" borderId="20" xfId="0" applyNumberFormat="1" applyFont="1" applyFill="1" applyBorder="1" applyAlignment="1">
      <alignment vertical="center" shrinkToFit="1"/>
    </xf>
    <xf numFmtId="178" fontId="12" fillId="3" borderId="21" xfId="0" applyNumberFormat="1" applyFont="1" applyFill="1" applyBorder="1" applyAlignment="1">
      <alignment horizontal="center" vertical="center" shrinkToFit="1"/>
    </xf>
    <xf numFmtId="178" fontId="12" fillId="3" borderId="15" xfId="0" applyNumberFormat="1" applyFont="1" applyFill="1" applyBorder="1" applyAlignment="1">
      <alignment horizontal="center" vertical="center" shrinkToFit="1"/>
    </xf>
    <xf numFmtId="178" fontId="12" fillId="3" borderId="19" xfId="0" applyNumberFormat="1" applyFont="1" applyFill="1" applyBorder="1" applyAlignment="1">
      <alignment horizontal="center" vertical="center" shrinkToFit="1"/>
    </xf>
    <xf numFmtId="178" fontId="12" fillId="3" borderId="9" xfId="0" applyNumberFormat="1" applyFont="1" applyFill="1" applyBorder="1" applyAlignment="1">
      <alignment horizontal="center" vertical="center" shrinkToFit="1"/>
    </xf>
    <xf numFmtId="178" fontId="12" fillId="3" borderId="16" xfId="0" applyNumberFormat="1" applyFont="1" applyFill="1" applyBorder="1" applyAlignment="1">
      <alignment horizontal="center" vertical="center" shrinkToFit="1"/>
    </xf>
    <xf numFmtId="178" fontId="12" fillId="3" borderId="20" xfId="0" applyNumberFormat="1" applyFont="1" applyFill="1" applyBorder="1" applyAlignment="1">
      <alignment horizontal="center" vertical="center" shrinkToFit="1"/>
    </xf>
    <xf numFmtId="176" fontId="15" fillId="4" borderId="5" xfId="0" applyNumberFormat="1" applyFont="1" applyFill="1" applyBorder="1" applyAlignment="1">
      <alignment horizontal="center" vertical="center" shrinkToFit="1"/>
    </xf>
    <xf numFmtId="176" fontId="15" fillId="4" borderId="6" xfId="0" applyNumberFormat="1" applyFont="1" applyFill="1" applyBorder="1" applyAlignment="1">
      <alignment horizontal="center" vertical="center" shrinkToFit="1"/>
    </xf>
    <xf numFmtId="176" fontId="15" fillId="4" borderId="7" xfId="0" applyNumberFormat="1" applyFont="1" applyFill="1" applyBorder="1" applyAlignment="1">
      <alignment horizontal="center" vertical="center" shrinkToFit="1"/>
    </xf>
    <xf numFmtId="176" fontId="23" fillId="4" borderId="32" xfId="0" applyNumberFormat="1" applyFont="1" applyFill="1" applyBorder="1" applyAlignment="1">
      <alignment horizontal="center" vertical="center" shrinkToFit="1"/>
    </xf>
    <xf numFmtId="176" fontId="23" fillId="4" borderId="33" xfId="0" applyNumberFormat="1" applyFont="1" applyFill="1" applyBorder="1" applyAlignment="1">
      <alignment horizontal="center" vertical="center" shrinkToFit="1"/>
    </xf>
    <xf numFmtId="176" fontId="23" fillId="4" borderId="34" xfId="0" applyNumberFormat="1" applyFont="1" applyFill="1" applyBorder="1" applyAlignment="1">
      <alignment horizontal="center" vertical="center" shrinkToFit="1"/>
    </xf>
    <xf numFmtId="178" fontId="21" fillId="4" borderId="21" xfId="0" applyNumberFormat="1" applyFont="1" applyFill="1" applyBorder="1" applyAlignment="1">
      <alignment horizontal="right" vertical="center" shrinkToFit="1"/>
    </xf>
    <xf numFmtId="178" fontId="21" fillId="4" borderId="15" xfId="0" applyNumberFormat="1" applyFont="1" applyFill="1" applyBorder="1" applyAlignment="1">
      <alignment horizontal="right" vertical="center" shrinkToFit="1"/>
    </xf>
    <xf numFmtId="178" fontId="21" fillId="4" borderId="19" xfId="0" applyNumberFormat="1" applyFont="1" applyFill="1" applyBorder="1" applyAlignment="1">
      <alignment horizontal="right" vertical="center" shrinkToFit="1"/>
    </xf>
    <xf numFmtId="178" fontId="21" fillId="4" borderId="9" xfId="0" applyNumberFormat="1" applyFont="1" applyFill="1" applyBorder="1" applyAlignment="1">
      <alignment horizontal="right" vertical="center" shrinkToFit="1"/>
    </xf>
    <xf numFmtId="178" fontId="21" fillId="4" borderId="16" xfId="0" applyNumberFormat="1" applyFont="1" applyFill="1" applyBorder="1" applyAlignment="1">
      <alignment horizontal="right" vertical="center" shrinkToFit="1"/>
    </xf>
    <xf numFmtId="178" fontId="21" fillId="4" borderId="20" xfId="0" applyNumberFormat="1" applyFont="1" applyFill="1" applyBorder="1" applyAlignment="1">
      <alignment horizontal="right" vertical="center" shrinkToFit="1"/>
    </xf>
    <xf numFmtId="178" fontId="15" fillId="0" borderId="9" xfId="0" applyNumberFormat="1" applyFont="1" applyBorder="1" applyAlignment="1">
      <alignment horizontal="right" vertical="center" shrinkToFit="1"/>
    </xf>
    <xf numFmtId="178" fontId="15" fillId="0" borderId="16" xfId="0" applyNumberFormat="1" applyFont="1" applyBorder="1" applyAlignment="1">
      <alignment horizontal="right" vertical="center" shrinkToFit="1"/>
    </xf>
    <xf numFmtId="178" fontId="15" fillId="0" borderId="20" xfId="0" applyNumberFormat="1" applyFont="1" applyBorder="1" applyAlignment="1">
      <alignment horizontal="right" vertical="center" shrinkToFit="1"/>
    </xf>
    <xf numFmtId="176" fontId="15" fillId="3" borderId="5" xfId="0" applyNumberFormat="1" applyFont="1" applyFill="1" applyBorder="1" applyAlignment="1">
      <alignment horizontal="center" vertical="center" shrinkToFit="1"/>
    </xf>
    <xf numFmtId="176" fontId="15" fillId="3" borderId="6" xfId="0" applyNumberFormat="1" applyFont="1" applyFill="1" applyBorder="1" applyAlignment="1">
      <alignment horizontal="center" vertical="center" shrinkToFit="1"/>
    </xf>
    <xf numFmtId="176" fontId="15" fillId="3" borderId="7" xfId="0" applyNumberFormat="1" applyFont="1" applyFill="1" applyBorder="1" applyAlignment="1">
      <alignment horizontal="center" vertical="center" shrinkToFit="1"/>
    </xf>
    <xf numFmtId="178" fontId="15" fillId="3" borderId="21" xfId="0" applyNumberFormat="1" applyFont="1" applyFill="1" applyBorder="1" applyAlignment="1">
      <alignment vertical="center" shrinkToFit="1"/>
    </xf>
    <xf numFmtId="178" fontId="15" fillId="3" borderId="15" xfId="0" applyNumberFormat="1" applyFont="1" applyFill="1" applyBorder="1" applyAlignment="1">
      <alignment vertical="center" shrinkToFit="1"/>
    </xf>
    <xf numFmtId="178" fontId="15" fillId="3" borderId="19" xfId="0" applyNumberFormat="1" applyFont="1" applyFill="1" applyBorder="1" applyAlignment="1">
      <alignment vertical="center" shrinkToFit="1"/>
    </xf>
    <xf numFmtId="178" fontId="15" fillId="3" borderId="9" xfId="0" applyNumberFormat="1" applyFont="1" applyFill="1" applyBorder="1" applyAlignment="1">
      <alignment vertical="center" shrinkToFit="1"/>
    </xf>
    <xf numFmtId="178" fontId="15" fillId="3" borderId="16" xfId="0" applyNumberFormat="1" applyFont="1" applyFill="1" applyBorder="1" applyAlignment="1">
      <alignment vertical="center" shrinkToFit="1"/>
    </xf>
    <xf numFmtId="178" fontId="15" fillId="3" borderId="20" xfId="0" applyNumberFormat="1" applyFont="1" applyFill="1" applyBorder="1" applyAlignment="1">
      <alignment vertical="center" shrinkToFit="1"/>
    </xf>
    <xf numFmtId="176" fontId="14" fillId="5" borderId="5" xfId="0" applyNumberFormat="1" applyFont="1" applyFill="1" applyBorder="1" applyAlignment="1">
      <alignment horizontal="center" vertical="center" shrinkToFit="1"/>
    </xf>
    <xf numFmtId="176" fontId="15" fillId="5" borderId="6" xfId="0" applyNumberFormat="1" applyFont="1" applyFill="1" applyBorder="1" applyAlignment="1">
      <alignment horizontal="center" vertical="center" shrinkToFit="1"/>
    </xf>
    <xf numFmtId="176" fontId="15" fillId="5" borderId="7" xfId="0" applyNumberFormat="1" applyFont="1" applyFill="1" applyBorder="1" applyAlignment="1">
      <alignment horizontal="center" vertical="center" shrinkToFit="1"/>
    </xf>
    <xf numFmtId="178" fontId="15" fillId="5" borderId="21" xfId="0" applyNumberFormat="1" applyFont="1" applyFill="1" applyBorder="1" applyAlignment="1">
      <alignment vertical="center" shrinkToFit="1"/>
    </xf>
    <xf numFmtId="178" fontId="15" fillId="5" borderId="15" xfId="0" applyNumberFormat="1" applyFont="1" applyFill="1" applyBorder="1" applyAlignment="1">
      <alignment vertical="center" shrinkToFit="1"/>
    </xf>
    <xf numFmtId="178" fontId="15" fillId="5" borderId="19" xfId="0" applyNumberFormat="1" applyFont="1" applyFill="1" applyBorder="1" applyAlignment="1">
      <alignment vertical="center" shrinkToFit="1"/>
    </xf>
    <xf numFmtId="178" fontId="15" fillId="5" borderId="9" xfId="0" applyNumberFormat="1" applyFont="1" applyFill="1" applyBorder="1" applyAlignment="1">
      <alignment vertical="center" shrinkToFit="1"/>
    </xf>
    <xf numFmtId="178" fontId="15" fillId="5" borderId="16" xfId="0" applyNumberFormat="1" applyFont="1" applyFill="1" applyBorder="1" applyAlignment="1">
      <alignment vertical="center" shrinkToFit="1"/>
    </xf>
    <xf numFmtId="178" fontId="15" fillId="5" borderId="20" xfId="0" applyNumberFormat="1" applyFont="1" applyFill="1" applyBorder="1" applyAlignment="1">
      <alignment vertical="center" shrinkToFit="1"/>
    </xf>
    <xf numFmtId="178" fontId="21" fillId="3" borderId="9" xfId="0" applyNumberFormat="1" applyFont="1" applyFill="1" applyBorder="1" applyAlignment="1">
      <alignment horizontal="right" vertical="center" shrinkToFit="1"/>
    </xf>
    <xf numFmtId="178" fontId="21" fillId="3" borderId="16" xfId="0" applyNumberFormat="1" applyFont="1" applyFill="1" applyBorder="1" applyAlignment="1">
      <alignment horizontal="right" vertical="center" shrinkToFit="1"/>
    </xf>
    <xf numFmtId="178" fontId="21" fillId="3" borderId="20" xfId="0" applyNumberFormat="1" applyFont="1" applyFill="1" applyBorder="1" applyAlignment="1">
      <alignment horizontal="right" vertical="center" shrinkToFit="1"/>
    </xf>
    <xf numFmtId="176" fontId="15" fillId="5" borderId="5" xfId="0" applyNumberFormat="1" applyFont="1" applyFill="1" applyBorder="1" applyAlignment="1">
      <alignment horizontal="center" vertical="center" shrinkToFit="1"/>
    </xf>
    <xf numFmtId="178" fontId="21" fillId="3" borderId="21" xfId="0" applyNumberFormat="1" applyFont="1" applyFill="1" applyBorder="1" applyAlignment="1">
      <alignment horizontal="right" vertical="center" shrinkToFit="1"/>
    </xf>
    <xf numFmtId="178" fontId="21" fillId="3" borderId="15" xfId="0" applyNumberFormat="1" applyFont="1" applyFill="1" applyBorder="1" applyAlignment="1">
      <alignment horizontal="right" vertical="center" shrinkToFit="1"/>
    </xf>
    <xf numFmtId="178" fontId="21" fillId="3" borderId="19" xfId="0" applyNumberFormat="1" applyFont="1" applyFill="1" applyBorder="1" applyAlignment="1">
      <alignment horizontal="right" vertical="center" shrinkToFit="1"/>
    </xf>
    <xf numFmtId="176" fontId="15" fillId="6" borderId="5" xfId="0" applyNumberFormat="1" applyFont="1" applyFill="1" applyBorder="1" applyAlignment="1">
      <alignment horizontal="center" vertical="center" shrinkToFit="1"/>
    </xf>
    <xf numFmtId="176" fontId="15" fillId="6" borderId="6" xfId="0" applyNumberFormat="1" applyFont="1" applyFill="1" applyBorder="1" applyAlignment="1">
      <alignment horizontal="center" vertical="center" shrinkToFit="1"/>
    </xf>
    <xf numFmtId="176" fontId="15" fillId="6" borderId="7" xfId="0" applyNumberFormat="1" applyFont="1" applyFill="1" applyBorder="1" applyAlignment="1">
      <alignment horizontal="center" vertical="center" shrinkToFit="1"/>
    </xf>
    <xf numFmtId="178" fontId="15" fillId="6" borderId="21" xfId="0" applyNumberFormat="1" applyFont="1" applyFill="1" applyBorder="1" applyAlignment="1">
      <alignment vertical="center" shrinkToFit="1"/>
    </xf>
    <xf numFmtId="178" fontId="15" fillId="6" borderId="15" xfId="0" applyNumberFormat="1" applyFont="1" applyFill="1" applyBorder="1" applyAlignment="1">
      <alignment vertical="center" shrinkToFit="1"/>
    </xf>
    <xf numFmtId="178" fontId="15" fillId="6" borderId="19" xfId="0" applyNumberFormat="1" applyFont="1" applyFill="1" applyBorder="1" applyAlignment="1">
      <alignment vertical="center" shrinkToFit="1"/>
    </xf>
    <xf numFmtId="178" fontId="15" fillId="6" borderId="9" xfId="0" applyNumberFormat="1" applyFont="1" applyFill="1" applyBorder="1" applyAlignment="1">
      <alignment vertical="center" shrinkToFit="1"/>
    </xf>
    <xf numFmtId="178" fontId="15" fillId="6" borderId="16" xfId="0" applyNumberFormat="1" applyFont="1" applyFill="1" applyBorder="1" applyAlignment="1">
      <alignment vertical="center" shrinkToFit="1"/>
    </xf>
    <xf numFmtId="178" fontId="15" fillId="6" borderId="20" xfId="0" applyNumberFormat="1" applyFont="1" applyFill="1" applyBorder="1" applyAlignment="1">
      <alignment vertical="center" shrinkToFit="1"/>
    </xf>
    <xf numFmtId="10" fontId="24" fillId="0" borderId="0" xfId="0" applyNumberFormat="1" applyFont="1" applyAlignment="1">
      <alignment horizontal="right" vertical="center"/>
    </xf>
    <xf numFmtId="178" fontId="21" fillId="6" borderId="21" xfId="0" applyNumberFormat="1" applyFont="1" applyFill="1" applyBorder="1" applyAlignment="1">
      <alignment horizontal="right" vertical="center" shrinkToFit="1"/>
    </xf>
    <xf numFmtId="178" fontId="21" fillId="6" borderId="15" xfId="0" applyNumberFormat="1" applyFont="1" applyFill="1" applyBorder="1" applyAlignment="1">
      <alignment horizontal="right" vertical="center" shrinkToFit="1"/>
    </xf>
    <xf numFmtId="178" fontId="21" fillId="6" borderId="19" xfId="0" applyNumberFormat="1" applyFont="1" applyFill="1" applyBorder="1" applyAlignment="1">
      <alignment horizontal="right" vertical="center" shrinkToFit="1"/>
    </xf>
    <xf numFmtId="178" fontId="21" fillId="6" borderId="9" xfId="0" applyNumberFormat="1" applyFont="1" applyFill="1" applyBorder="1" applyAlignment="1">
      <alignment horizontal="right" vertical="center" shrinkToFit="1"/>
    </xf>
    <xf numFmtId="178" fontId="21" fillId="6" borderId="16" xfId="0" applyNumberFormat="1" applyFont="1" applyFill="1" applyBorder="1" applyAlignment="1">
      <alignment horizontal="right" vertical="center" shrinkToFit="1"/>
    </xf>
    <xf numFmtId="178" fontId="21" fillId="6" borderId="20" xfId="0" applyNumberFormat="1" applyFont="1" applyFill="1" applyBorder="1" applyAlignment="1">
      <alignment horizontal="right" vertical="center" shrinkToFit="1"/>
    </xf>
    <xf numFmtId="178" fontId="21" fillId="5" borderId="21" xfId="0" applyNumberFormat="1" applyFont="1" applyFill="1" applyBorder="1" applyAlignment="1">
      <alignment horizontal="right" vertical="center" shrinkToFit="1"/>
    </xf>
    <xf numFmtId="178" fontId="21" fillId="5" borderId="15" xfId="0" applyNumberFormat="1" applyFont="1" applyFill="1" applyBorder="1" applyAlignment="1">
      <alignment horizontal="right" vertical="center" shrinkToFit="1"/>
    </xf>
    <xf numFmtId="178" fontId="21" fillId="5" borderId="19" xfId="0" applyNumberFormat="1" applyFont="1" applyFill="1" applyBorder="1" applyAlignment="1">
      <alignment horizontal="right" vertical="center" shrinkToFit="1"/>
    </xf>
    <xf numFmtId="178" fontId="21" fillId="5" borderId="9" xfId="0" applyNumberFormat="1" applyFont="1" applyFill="1" applyBorder="1" applyAlignment="1">
      <alignment horizontal="right" vertical="center" shrinkToFit="1"/>
    </xf>
    <xf numFmtId="178" fontId="21" fillId="5" borderId="16" xfId="0" applyNumberFormat="1" applyFont="1" applyFill="1" applyBorder="1" applyAlignment="1">
      <alignment horizontal="right" vertical="center" shrinkToFit="1"/>
    </xf>
    <xf numFmtId="178" fontId="21" fillId="5" borderId="20" xfId="0" applyNumberFormat="1" applyFont="1" applyFill="1" applyBorder="1" applyAlignment="1">
      <alignment horizontal="right" vertical="center" shrinkToFit="1"/>
    </xf>
    <xf numFmtId="176" fontId="14" fillId="6" borderId="5" xfId="0" applyNumberFormat="1" applyFont="1" applyFill="1" applyBorder="1" applyAlignment="1">
      <alignment horizontal="center" vertical="center" shrinkToFit="1"/>
    </xf>
    <xf numFmtId="178" fontId="15" fillId="5" borderId="21" xfId="0" applyNumberFormat="1" applyFont="1" applyFill="1" applyBorder="1" applyAlignment="1">
      <alignment horizontal="right" vertical="center" shrinkToFit="1"/>
    </xf>
    <xf numFmtId="178" fontId="15" fillId="5" borderId="15" xfId="0" applyNumberFormat="1" applyFont="1" applyFill="1" applyBorder="1" applyAlignment="1">
      <alignment horizontal="right" vertical="center" shrinkToFit="1"/>
    </xf>
    <xf numFmtId="178" fontId="15" fillId="5" borderId="19" xfId="0" applyNumberFormat="1" applyFont="1" applyFill="1" applyBorder="1" applyAlignment="1">
      <alignment horizontal="right" vertical="center" shrinkToFit="1"/>
    </xf>
    <xf numFmtId="178" fontId="15" fillId="5" borderId="9" xfId="0" applyNumberFormat="1" applyFont="1" applyFill="1" applyBorder="1" applyAlignment="1">
      <alignment horizontal="right" vertical="center" shrinkToFit="1"/>
    </xf>
    <xf numFmtId="178" fontId="15" fillId="5" borderId="16" xfId="0" applyNumberFormat="1" applyFont="1" applyFill="1" applyBorder="1" applyAlignment="1">
      <alignment horizontal="right" vertical="center" shrinkToFit="1"/>
    </xf>
    <xf numFmtId="178" fontId="15" fillId="5" borderId="20" xfId="0" applyNumberFormat="1" applyFont="1" applyFill="1" applyBorder="1" applyAlignment="1">
      <alignment horizontal="right" vertical="center" shrinkToFit="1"/>
    </xf>
    <xf numFmtId="178" fontId="15" fillId="6" borderId="21" xfId="0" applyNumberFormat="1" applyFont="1" applyFill="1" applyBorder="1" applyAlignment="1">
      <alignment horizontal="right" vertical="center" shrinkToFit="1"/>
    </xf>
    <xf numFmtId="178" fontId="15" fillId="6" borderId="15" xfId="0" applyNumberFormat="1" applyFont="1" applyFill="1" applyBorder="1" applyAlignment="1">
      <alignment horizontal="right" vertical="center" shrinkToFit="1"/>
    </xf>
    <xf numFmtId="178" fontId="15" fillId="6" borderId="19" xfId="0" applyNumberFormat="1" applyFont="1" applyFill="1" applyBorder="1" applyAlignment="1">
      <alignment horizontal="right" vertical="center" shrinkToFit="1"/>
    </xf>
    <xf numFmtId="178" fontId="15" fillId="6" borderId="9" xfId="0" applyNumberFormat="1" applyFont="1" applyFill="1" applyBorder="1" applyAlignment="1">
      <alignment horizontal="right" vertical="center" shrinkToFit="1"/>
    </xf>
    <xf numFmtId="178" fontId="15" fillId="6" borderId="16" xfId="0" applyNumberFormat="1" applyFont="1" applyFill="1" applyBorder="1" applyAlignment="1">
      <alignment horizontal="right" vertical="center" shrinkToFit="1"/>
    </xf>
    <xf numFmtId="178" fontId="15" fillId="6" borderId="20" xfId="0" applyNumberFormat="1" applyFont="1" applyFill="1" applyBorder="1" applyAlignment="1">
      <alignment horizontal="right" vertical="center" shrinkToFit="1"/>
    </xf>
    <xf numFmtId="181" fontId="2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9D698-71D0-4BA0-AC59-D6BFBAEF81F9}">
  <sheetPr>
    <tabColor rgb="FFFF0000"/>
    <pageSetUpPr fitToPage="1"/>
  </sheetPr>
  <dimension ref="A1:P248"/>
  <sheetViews>
    <sheetView tabSelected="1" view="pageBreakPreview" zoomScale="70" zoomScaleNormal="70" zoomScaleSheetLayoutView="70" zoomScalePageLayoutView="40" workbookViewId="0">
      <selection activeCell="A3" sqref="A3:M3"/>
    </sheetView>
  </sheetViews>
  <sheetFormatPr defaultRowHeight="13" x14ac:dyDescent="0.2"/>
  <cols>
    <col min="1" max="1" width="13.1796875" customWidth="1"/>
    <col min="2" max="2" width="13.453125" customWidth="1"/>
    <col min="3" max="12" width="16.36328125" customWidth="1"/>
    <col min="13" max="13" width="3" customWidth="1"/>
    <col min="14" max="14" width="16.36328125" customWidth="1"/>
    <col min="15" max="16" width="9.453125" customWidth="1"/>
  </cols>
  <sheetData>
    <row r="1" spans="1:16" ht="23" x14ac:dyDescent="0.2">
      <c r="A1" s="183" t="s">
        <v>177</v>
      </c>
      <c r="B1" s="183"/>
      <c r="C1" s="183"/>
      <c r="D1" s="183"/>
      <c r="E1" s="183"/>
      <c r="F1" s="183"/>
      <c r="G1" s="183"/>
      <c r="H1" s="183"/>
      <c r="I1" s="183"/>
      <c r="J1" s="183"/>
      <c r="K1" s="183" t="s">
        <v>162</v>
      </c>
      <c r="L1" s="183"/>
      <c r="M1" s="183"/>
      <c r="N1" s="183"/>
      <c r="O1" s="183"/>
      <c r="P1" s="183"/>
    </row>
    <row r="2" spans="1:16" ht="12.65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79"/>
      <c r="M2" s="185"/>
      <c r="N2" s="186"/>
      <c r="O2" s="185"/>
      <c r="P2" s="185"/>
    </row>
    <row r="3" spans="1:16" ht="30" customHeight="1" thickBot="1" x14ac:dyDescent="0.25">
      <c r="A3" s="391" t="s">
        <v>12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187"/>
      <c r="O3" s="179"/>
      <c r="P3" s="179"/>
    </row>
    <row r="4" spans="1:16" ht="30" customHeight="1" thickBot="1" x14ac:dyDescent="0.25">
      <c r="A4" s="284"/>
      <c r="B4" s="285"/>
      <c r="C4" s="286" t="s">
        <v>5</v>
      </c>
      <c r="D4" s="258" t="s">
        <v>27</v>
      </c>
      <c r="E4" s="258" t="s">
        <v>28</v>
      </c>
      <c r="F4" s="258" t="s">
        <v>29</v>
      </c>
      <c r="G4" s="258" t="s">
        <v>30</v>
      </c>
      <c r="H4" s="258" t="s">
        <v>31</v>
      </c>
      <c r="I4" s="287" t="s">
        <v>0</v>
      </c>
      <c r="J4" s="258" t="s">
        <v>32</v>
      </c>
      <c r="K4" s="258" t="s">
        <v>33</v>
      </c>
      <c r="L4" s="259" t="s">
        <v>34</v>
      </c>
      <c r="M4" s="179"/>
      <c r="N4" s="191" t="s">
        <v>21</v>
      </c>
      <c r="O4" s="192" t="s">
        <v>23</v>
      </c>
      <c r="P4" s="193" t="s">
        <v>24</v>
      </c>
    </row>
    <row r="5" spans="1:16" ht="30" customHeight="1" x14ac:dyDescent="0.2">
      <c r="A5" s="395" t="s">
        <v>53</v>
      </c>
      <c r="B5" s="279" t="s">
        <v>1</v>
      </c>
      <c r="C5" s="280">
        <v>550004</v>
      </c>
      <c r="D5" s="281">
        <v>16.63</v>
      </c>
      <c r="E5" s="281">
        <v>19.54</v>
      </c>
      <c r="F5" s="281">
        <v>32.729999999999997</v>
      </c>
      <c r="G5" s="281">
        <v>41.41</v>
      </c>
      <c r="H5" s="282">
        <v>51.41</v>
      </c>
      <c r="I5" s="322"/>
      <c r="J5" s="282">
        <v>9.3800000000000008</v>
      </c>
      <c r="K5" s="282">
        <v>152.07</v>
      </c>
      <c r="L5" s="283">
        <v>23.19</v>
      </c>
      <c r="M5" s="198"/>
      <c r="N5" s="199">
        <v>53.87</v>
      </c>
      <c r="O5" s="324">
        <v>12</v>
      </c>
      <c r="P5" s="327">
        <v>1</v>
      </c>
    </row>
    <row r="6" spans="1:16" ht="30" customHeight="1" x14ac:dyDescent="0.2">
      <c r="A6" s="319"/>
      <c r="B6" s="200" t="s">
        <v>2</v>
      </c>
      <c r="C6" s="210">
        <v>5168</v>
      </c>
      <c r="D6" s="211">
        <v>16.62</v>
      </c>
      <c r="E6" s="211">
        <v>20.28</v>
      </c>
      <c r="F6" s="211">
        <v>32.51</v>
      </c>
      <c r="G6" s="211">
        <v>43.1</v>
      </c>
      <c r="H6" s="202">
        <v>54.31</v>
      </c>
      <c r="I6" s="322"/>
      <c r="J6" s="202">
        <v>9.35</v>
      </c>
      <c r="K6" s="202">
        <v>151.30000000000001</v>
      </c>
      <c r="L6" s="203">
        <v>24.28</v>
      </c>
      <c r="M6" s="198"/>
      <c r="N6" s="204">
        <v>54.9</v>
      </c>
      <c r="O6" s="325"/>
      <c r="P6" s="328"/>
    </row>
    <row r="7" spans="1:16" ht="30" customHeight="1" thickBot="1" x14ac:dyDescent="0.25">
      <c r="A7" s="320"/>
      <c r="B7" s="206" t="s">
        <v>3</v>
      </c>
      <c r="C7" s="207"/>
      <c r="D7" s="208" t="s">
        <v>10</v>
      </c>
      <c r="E7" s="208" t="s">
        <v>9</v>
      </c>
      <c r="F7" s="208" t="s">
        <v>10</v>
      </c>
      <c r="G7" s="208" t="s">
        <v>9</v>
      </c>
      <c r="H7" s="208" t="s">
        <v>9</v>
      </c>
      <c r="I7" s="323"/>
      <c r="J7" s="208" t="s">
        <v>9</v>
      </c>
      <c r="K7" s="208" t="s">
        <v>10</v>
      </c>
      <c r="L7" s="209" t="s">
        <v>9</v>
      </c>
      <c r="M7" s="198"/>
      <c r="N7" s="205" t="s">
        <v>9</v>
      </c>
      <c r="O7" s="326"/>
      <c r="P7" s="329"/>
    </row>
    <row r="8" spans="1:16" ht="30" customHeight="1" x14ac:dyDescent="0.2">
      <c r="A8" s="318" t="s">
        <v>58</v>
      </c>
      <c r="B8" s="194" t="s">
        <v>1</v>
      </c>
      <c r="C8" s="212">
        <v>556756</v>
      </c>
      <c r="D8" s="213">
        <v>16.55</v>
      </c>
      <c r="E8" s="213">
        <v>19.559999999999999</v>
      </c>
      <c r="F8" s="213">
        <v>32.869999999999997</v>
      </c>
      <c r="G8" s="213">
        <v>41.61</v>
      </c>
      <c r="H8" s="196">
        <v>51.67</v>
      </c>
      <c r="I8" s="321"/>
      <c r="J8" s="196">
        <v>9.3800000000000008</v>
      </c>
      <c r="K8" s="196">
        <v>151.71</v>
      </c>
      <c r="L8" s="197">
        <v>22.89</v>
      </c>
      <c r="M8" s="198"/>
      <c r="N8" s="199">
        <v>53.91</v>
      </c>
      <c r="O8" s="324">
        <v>11</v>
      </c>
      <c r="P8" s="327">
        <v>2</v>
      </c>
    </row>
    <row r="9" spans="1:16" ht="30" customHeight="1" x14ac:dyDescent="0.2">
      <c r="A9" s="319"/>
      <c r="B9" s="200" t="s">
        <v>2</v>
      </c>
      <c r="C9" s="210">
        <v>5180</v>
      </c>
      <c r="D9" s="211">
        <v>16.5</v>
      </c>
      <c r="E9" s="211">
        <v>20.309999999999999</v>
      </c>
      <c r="F9" s="211">
        <v>33.32</v>
      </c>
      <c r="G9" s="211">
        <v>43.45</v>
      </c>
      <c r="H9" s="202">
        <v>54.76</v>
      </c>
      <c r="I9" s="322"/>
      <c r="J9" s="202">
        <v>9.3699999999999992</v>
      </c>
      <c r="K9" s="202">
        <v>151.66999999999999</v>
      </c>
      <c r="L9" s="203">
        <v>24.25</v>
      </c>
      <c r="M9" s="198"/>
      <c r="N9" s="204">
        <v>55.12</v>
      </c>
      <c r="O9" s="325"/>
      <c r="P9" s="328"/>
    </row>
    <row r="10" spans="1:16" ht="30" customHeight="1" thickBot="1" x14ac:dyDescent="0.25">
      <c r="A10" s="320"/>
      <c r="B10" s="206" t="s">
        <v>3</v>
      </c>
      <c r="C10" s="207"/>
      <c r="D10" s="208" t="s">
        <v>10</v>
      </c>
      <c r="E10" s="208" t="s">
        <v>9</v>
      </c>
      <c r="F10" s="208" t="s">
        <v>9</v>
      </c>
      <c r="G10" s="208" t="s">
        <v>9</v>
      </c>
      <c r="H10" s="208" t="s">
        <v>9</v>
      </c>
      <c r="I10" s="323"/>
      <c r="J10" s="208" t="s">
        <v>9</v>
      </c>
      <c r="K10" s="208" t="s">
        <v>10</v>
      </c>
      <c r="L10" s="209" t="s">
        <v>9</v>
      </c>
      <c r="M10" s="198"/>
      <c r="N10" s="205" t="s">
        <v>9</v>
      </c>
      <c r="O10" s="326"/>
      <c r="P10" s="329"/>
    </row>
    <row r="11" spans="1:16" ht="30" customHeight="1" x14ac:dyDescent="0.2">
      <c r="A11" s="376" t="s">
        <v>64</v>
      </c>
      <c r="B11" s="214" t="s">
        <v>1</v>
      </c>
      <c r="C11" s="215">
        <v>539323</v>
      </c>
      <c r="D11" s="216">
        <v>16.45</v>
      </c>
      <c r="E11" s="216">
        <v>19.579999999999998</v>
      </c>
      <c r="F11" s="216">
        <v>33.049999999999997</v>
      </c>
      <c r="G11" s="216">
        <v>41.6</v>
      </c>
      <c r="H11" s="217">
        <v>51.64</v>
      </c>
      <c r="I11" s="333"/>
      <c r="J11" s="217">
        <v>9.3800000000000008</v>
      </c>
      <c r="K11" s="217">
        <v>151.24</v>
      </c>
      <c r="L11" s="218">
        <v>22.52</v>
      </c>
      <c r="M11" s="219"/>
      <c r="N11" s="220">
        <v>53.8</v>
      </c>
      <c r="O11" s="336">
        <v>13</v>
      </c>
      <c r="P11" s="339">
        <v>2</v>
      </c>
    </row>
    <row r="12" spans="1:16" ht="30" customHeight="1" x14ac:dyDescent="0.2">
      <c r="A12" s="377"/>
      <c r="B12" s="221" t="s">
        <v>2</v>
      </c>
      <c r="C12" s="222">
        <v>4968</v>
      </c>
      <c r="D12" s="223">
        <v>16.48</v>
      </c>
      <c r="E12" s="223">
        <v>20.2</v>
      </c>
      <c r="F12" s="223">
        <v>33.26</v>
      </c>
      <c r="G12" s="223">
        <v>43.37</v>
      </c>
      <c r="H12" s="224">
        <v>53.65</v>
      </c>
      <c r="I12" s="334"/>
      <c r="J12" s="224">
        <v>9.41</v>
      </c>
      <c r="K12" s="224">
        <v>150.78</v>
      </c>
      <c r="L12" s="225">
        <v>23.6</v>
      </c>
      <c r="M12" s="219"/>
      <c r="N12" s="226">
        <v>54.72</v>
      </c>
      <c r="O12" s="337"/>
      <c r="P12" s="340"/>
    </row>
    <row r="13" spans="1:16" ht="30" customHeight="1" thickBot="1" x14ac:dyDescent="0.25">
      <c r="A13" s="378"/>
      <c r="B13" s="227" t="s">
        <v>3</v>
      </c>
      <c r="C13" s="228"/>
      <c r="D13" s="229" t="s">
        <v>40</v>
      </c>
      <c r="E13" s="229" t="s">
        <v>40</v>
      </c>
      <c r="F13" s="229" t="s">
        <v>40</v>
      </c>
      <c r="G13" s="229" t="s">
        <v>40</v>
      </c>
      <c r="H13" s="229" t="s">
        <v>40</v>
      </c>
      <c r="I13" s="335"/>
      <c r="J13" s="229" t="s">
        <v>10</v>
      </c>
      <c r="K13" s="229" t="s">
        <v>10</v>
      </c>
      <c r="L13" s="230" t="s">
        <v>40</v>
      </c>
      <c r="M13" s="219"/>
      <c r="N13" s="231" t="s">
        <v>9</v>
      </c>
      <c r="O13" s="338"/>
      <c r="P13" s="341"/>
    </row>
    <row r="14" spans="1:16" ht="30" customHeight="1" x14ac:dyDescent="0.2">
      <c r="A14" s="318" t="s">
        <v>73</v>
      </c>
      <c r="B14" s="194" t="s">
        <v>1</v>
      </c>
      <c r="C14" s="212">
        <v>528727</v>
      </c>
      <c r="D14" s="213">
        <v>16.47</v>
      </c>
      <c r="E14" s="213">
        <v>19.670000000000002</v>
      </c>
      <c r="F14" s="213">
        <v>32.869999999999997</v>
      </c>
      <c r="G14" s="213">
        <v>41.97</v>
      </c>
      <c r="H14" s="196">
        <v>51.89</v>
      </c>
      <c r="I14" s="321"/>
      <c r="J14" s="196">
        <v>9.3800000000000008</v>
      </c>
      <c r="K14" s="196">
        <v>151.38999999999999</v>
      </c>
      <c r="L14" s="197">
        <v>22.42</v>
      </c>
      <c r="M14" s="198"/>
      <c r="N14" s="199">
        <v>53.92</v>
      </c>
      <c r="O14" s="324">
        <v>10</v>
      </c>
      <c r="P14" s="327">
        <v>2</v>
      </c>
    </row>
    <row r="15" spans="1:16" ht="30" customHeight="1" x14ac:dyDescent="0.2">
      <c r="A15" s="319"/>
      <c r="B15" s="200" t="s">
        <v>2</v>
      </c>
      <c r="C15" s="210">
        <v>4946</v>
      </c>
      <c r="D15" s="211">
        <v>16.329999999999998</v>
      </c>
      <c r="E15" s="211">
        <v>20.38</v>
      </c>
      <c r="F15" s="211">
        <v>32.869999999999997</v>
      </c>
      <c r="G15" s="211">
        <v>43.73</v>
      </c>
      <c r="H15" s="202">
        <v>53.79</v>
      </c>
      <c r="I15" s="322"/>
      <c r="J15" s="202">
        <v>9.36</v>
      </c>
      <c r="K15" s="202">
        <v>151.44</v>
      </c>
      <c r="L15" s="203">
        <v>23.57</v>
      </c>
      <c r="M15" s="198"/>
      <c r="N15" s="204">
        <v>54.91</v>
      </c>
      <c r="O15" s="325"/>
      <c r="P15" s="328"/>
    </row>
    <row r="16" spans="1:16" ht="30" customHeight="1" thickBot="1" x14ac:dyDescent="0.25">
      <c r="A16" s="320"/>
      <c r="B16" s="206" t="s">
        <v>3</v>
      </c>
      <c r="C16" s="207"/>
      <c r="D16" s="208" t="s">
        <v>10</v>
      </c>
      <c r="E16" s="208" t="s">
        <v>40</v>
      </c>
      <c r="F16" s="208" t="s">
        <v>40</v>
      </c>
      <c r="G16" s="208" t="s">
        <v>40</v>
      </c>
      <c r="H16" s="208" t="s">
        <v>40</v>
      </c>
      <c r="I16" s="323"/>
      <c r="J16" s="208" t="s">
        <v>40</v>
      </c>
      <c r="K16" s="208" t="s">
        <v>40</v>
      </c>
      <c r="L16" s="209" t="s">
        <v>40</v>
      </c>
      <c r="M16" s="198"/>
      <c r="N16" s="205" t="s">
        <v>40</v>
      </c>
      <c r="O16" s="326"/>
      <c r="P16" s="329"/>
    </row>
    <row r="17" spans="1:16" s="97" customFormat="1" ht="30" customHeight="1" x14ac:dyDescent="0.2">
      <c r="A17" s="330" t="s">
        <v>78</v>
      </c>
      <c r="B17" s="214" t="s">
        <v>1</v>
      </c>
      <c r="C17" s="232">
        <v>502175</v>
      </c>
      <c r="D17" s="233">
        <v>16.510000000000002</v>
      </c>
      <c r="E17" s="233">
        <v>19.920000000000002</v>
      </c>
      <c r="F17" s="233">
        <v>33.15</v>
      </c>
      <c r="G17" s="233">
        <v>41.95</v>
      </c>
      <c r="H17" s="233">
        <v>52.24</v>
      </c>
      <c r="I17" s="388"/>
      <c r="J17" s="233">
        <v>9.3699999999999992</v>
      </c>
      <c r="K17" s="233">
        <v>151.71</v>
      </c>
      <c r="L17" s="234">
        <v>22.53</v>
      </c>
      <c r="M17" s="235"/>
      <c r="N17" s="236">
        <v>54.16</v>
      </c>
      <c r="O17" s="342">
        <v>10</v>
      </c>
      <c r="P17" s="345">
        <v>2</v>
      </c>
    </row>
    <row r="18" spans="1:16" s="97" customFormat="1" ht="30" customHeight="1" x14ac:dyDescent="0.2">
      <c r="A18" s="331"/>
      <c r="B18" s="221" t="s">
        <v>2</v>
      </c>
      <c r="C18" s="237">
        <v>4859</v>
      </c>
      <c r="D18" s="238">
        <v>16.38</v>
      </c>
      <c r="E18" s="238">
        <v>20.420000000000002</v>
      </c>
      <c r="F18" s="238">
        <v>33.25</v>
      </c>
      <c r="G18" s="238">
        <v>43.53</v>
      </c>
      <c r="H18" s="238">
        <v>54.4</v>
      </c>
      <c r="I18" s="389"/>
      <c r="J18" s="238">
        <v>9.3800000000000008</v>
      </c>
      <c r="K18" s="238">
        <v>151.1</v>
      </c>
      <c r="L18" s="239">
        <v>23.94</v>
      </c>
      <c r="M18" s="235"/>
      <c r="N18" s="240">
        <v>55.09</v>
      </c>
      <c r="O18" s="343"/>
      <c r="P18" s="346"/>
    </row>
    <row r="19" spans="1:16" s="97" customFormat="1" ht="30" customHeight="1" thickBot="1" x14ac:dyDescent="0.25">
      <c r="A19" s="332"/>
      <c r="B19" s="227" t="s">
        <v>3</v>
      </c>
      <c r="C19" s="241"/>
      <c r="D19" s="208" t="s">
        <v>10</v>
      </c>
      <c r="E19" s="242" t="s">
        <v>40</v>
      </c>
      <c r="F19" s="242" t="s">
        <v>40</v>
      </c>
      <c r="G19" s="242" t="s">
        <v>40</v>
      </c>
      <c r="H19" s="242" t="s">
        <v>40</v>
      </c>
      <c r="I19" s="390"/>
      <c r="J19" s="208" t="s">
        <v>10</v>
      </c>
      <c r="K19" s="208" t="s">
        <v>10</v>
      </c>
      <c r="L19" s="243" t="s">
        <v>40</v>
      </c>
      <c r="M19" s="235"/>
      <c r="N19" s="244" t="s">
        <v>40</v>
      </c>
      <c r="O19" s="344"/>
      <c r="P19" s="347"/>
    </row>
    <row r="20" spans="1:16" s="97" customFormat="1" ht="30" customHeight="1" x14ac:dyDescent="0.2">
      <c r="A20" s="330" t="s">
        <v>79</v>
      </c>
      <c r="B20" s="214" t="s">
        <v>1</v>
      </c>
      <c r="C20" s="232">
        <v>501870</v>
      </c>
      <c r="D20" s="233">
        <v>16.54</v>
      </c>
      <c r="E20" s="233">
        <v>19.95</v>
      </c>
      <c r="F20" s="233">
        <v>33.31</v>
      </c>
      <c r="G20" s="233">
        <v>42.1</v>
      </c>
      <c r="H20" s="233">
        <v>52.15</v>
      </c>
      <c r="I20" s="388"/>
      <c r="J20" s="233">
        <v>9.3699999999999992</v>
      </c>
      <c r="K20" s="233">
        <v>152.24</v>
      </c>
      <c r="L20" s="234">
        <v>22.15</v>
      </c>
      <c r="M20" s="235"/>
      <c r="N20" s="236">
        <v>54.21</v>
      </c>
      <c r="O20" s="342">
        <v>11</v>
      </c>
      <c r="P20" s="345">
        <v>3</v>
      </c>
    </row>
    <row r="21" spans="1:16" s="97" customFormat="1" ht="30" customHeight="1" x14ac:dyDescent="0.2">
      <c r="A21" s="331"/>
      <c r="B21" s="221" t="s">
        <v>2</v>
      </c>
      <c r="C21" s="237">
        <v>5149</v>
      </c>
      <c r="D21" s="238">
        <v>16.309999999999999</v>
      </c>
      <c r="E21" s="238">
        <v>20.51</v>
      </c>
      <c r="F21" s="238">
        <v>33.43</v>
      </c>
      <c r="G21" s="238">
        <v>43.51</v>
      </c>
      <c r="H21" s="238">
        <v>53.36</v>
      </c>
      <c r="I21" s="389"/>
      <c r="J21" s="238">
        <v>9.33</v>
      </c>
      <c r="K21" s="238">
        <v>152.62</v>
      </c>
      <c r="L21" s="239">
        <v>23.38</v>
      </c>
      <c r="M21" s="235"/>
      <c r="N21" s="240">
        <v>55.21</v>
      </c>
      <c r="O21" s="343"/>
      <c r="P21" s="346"/>
    </row>
    <row r="22" spans="1:16" s="97" customFormat="1" ht="30" customHeight="1" thickBot="1" x14ac:dyDescent="0.25">
      <c r="A22" s="332"/>
      <c r="B22" s="227" t="s">
        <v>3</v>
      </c>
      <c r="C22" s="241"/>
      <c r="D22" s="242" t="s">
        <v>10</v>
      </c>
      <c r="E22" s="242" t="s">
        <v>9</v>
      </c>
      <c r="F22" s="242" t="s">
        <v>9</v>
      </c>
      <c r="G22" s="242" t="s">
        <v>9</v>
      </c>
      <c r="H22" s="242" t="s">
        <v>9</v>
      </c>
      <c r="I22" s="390"/>
      <c r="J22" s="242" t="s">
        <v>9</v>
      </c>
      <c r="K22" s="242" t="s">
        <v>9</v>
      </c>
      <c r="L22" s="243" t="s">
        <v>9</v>
      </c>
      <c r="M22" s="235"/>
      <c r="N22" s="244" t="s">
        <v>9</v>
      </c>
      <c r="O22" s="344"/>
      <c r="P22" s="347"/>
    </row>
    <row r="23" spans="1:16" s="97" customFormat="1" ht="30" customHeight="1" x14ac:dyDescent="0.2">
      <c r="A23" s="330" t="s">
        <v>157</v>
      </c>
      <c r="B23" s="214" t="s">
        <v>1</v>
      </c>
      <c r="C23" s="232">
        <v>529295</v>
      </c>
      <c r="D23" s="233">
        <v>16.37</v>
      </c>
      <c r="E23" s="233">
        <v>19.8</v>
      </c>
      <c r="F23" s="233">
        <v>33.24</v>
      </c>
      <c r="G23" s="233">
        <v>41.74</v>
      </c>
      <c r="H23" s="233">
        <v>50.32</v>
      </c>
      <c r="I23" s="388"/>
      <c r="J23" s="233">
        <v>9.42</v>
      </c>
      <c r="K23" s="233">
        <v>151.47</v>
      </c>
      <c r="L23" s="234">
        <v>21.6</v>
      </c>
      <c r="M23" s="235"/>
      <c r="N23" s="236">
        <v>53.61</v>
      </c>
      <c r="O23" s="342">
        <v>10</v>
      </c>
      <c r="P23" s="345">
        <v>2</v>
      </c>
    </row>
    <row r="24" spans="1:16" s="97" customFormat="1" ht="30" customHeight="1" x14ac:dyDescent="0.2">
      <c r="A24" s="331"/>
      <c r="B24" s="221" t="s">
        <v>2</v>
      </c>
      <c r="C24" s="237">
        <v>5051</v>
      </c>
      <c r="D24" s="238">
        <v>16.36</v>
      </c>
      <c r="E24" s="238">
        <v>20.16</v>
      </c>
      <c r="F24" s="238">
        <v>34.020000000000003</v>
      </c>
      <c r="G24" s="238">
        <v>43.02</v>
      </c>
      <c r="H24" s="238">
        <v>51.78</v>
      </c>
      <c r="I24" s="389"/>
      <c r="J24" s="238">
        <v>9.39</v>
      </c>
      <c r="K24" s="238">
        <v>150.5</v>
      </c>
      <c r="L24" s="239">
        <v>22.95</v>
      </c>
      <c r="M24" s="235"/>
      <c r="N24" s="240">
        <v>54.54</v>
      </c>
      <c r="O24" s="343"/>
      <c r="P24" s="346"/>
    </row>
    <row r="25" spans="1:16" s="97" customFormat="1" ht="30" customHeight="1" thickBot="1" x14ac:dyDescent="0.25">
      <c r="A25" s="332"/>
      <c r="B25" s="227" t="s">
        <v>3</v>
      </c>
      <c r="C25" s="241"/>
      <c r="D25" s="242" t="s">
        <v>10</v>
      </c>
      <c r="E25" s="242" t="s">
        <v>40</v>
      </c>
      <c r="F25" s="242" t="s">
        <v>40</v>
      </c>
      <c r="G25" s="242" t="s">
        <v>40</v>
      </c>
      <c r="H25" s="242" t="s">
        <v>40</v>
      </c>
      <c r="I25" s="390"/>
      <c r="J25" s="242" t="s">
        <v>40</v>
      </c>
      <c r="K25" s="242" t="s">
        <v>41</v>
      </c>
      <c r="L25" s="243" t="s">
        <v>40</v>
      </c>
      <c r="M25" s="235"/>
      <c r="N25" s="244" t="s">
        <v>40</v>
      </c>
      <c r="O25" s="344"/>
      <c r="P25" s="347"/>
    </row>
    <row r="26" spans="1:16" ht="30" customHeight="1" thickBot="1" x14ac:dyDescent="0.25">
      <c r="A26" s="245" t="s">
        <v>158</v>
      </c>
      <c r="B26" s="194" t="s">
        <v>11</v>
      </c>
      <c r="C26" s="355" t="s">
        <v>39</v>
      </c>
      <c r="D26" s="356"/>
      <c r="E26" s="356"/>
      <c r="F26" s="356"/>
      <c r="G26" s="356"/>
      <c r="H26" s="356"/>
      <c r="I26" s="356"/>
      <c r="J26" s="356"/>
      <c r="K26" s="356"/>
      <c r="L26" s="357"/>
      <c r="M26" s="198"/>
      <c r="N26" s="358" t="s">
        <v>25</v>
      </c>
      <c r="O26" s="359"/>
      <c r="P26" s="360"/>
    </row>
    <row r="27" spans="1:16" ht="30" customHeight="1" x14ac:dyDescent="0.2">
      <c r="A27" s="330" t="s">
        <v>160</v>
      </c>
      <c r="B27" s="214" t="s">
        <v>1</v>
      </c>
      <c r="C27" s="232">
        <v>521297</v>
      </c>
      <c r="D27" s="233">
        <v>16.22</v>
      </c>
      <c r="E27" s="233">
        <v>18.899999999999999</v>
      </c>
      <c r="F27" s="233">
        <v>33.479999999999997</v>
      </c>
      <c r="G27" s="233">
        <v>40.35</v>
      </c>
      <c r="H27" s="233">
        <v>46.83</v>
      </c>
      <c r="I27" s="388"/>
      <c r="J27" s="233">
        <v>9.4499999999999993</v>
      </c>
      <c r="K27" s="233">
        <v>151.41</v>
      </c>
      <c r="L27" s="234">
        <v>20.58</v>
      </c>
      <c r="M27" s="235"/>
      <c r="N27" s="236">
        <v>52.52</v>
      </c>
      <c r="O27" s="342">
        <v>14</v>
      </c>
      <c r="P27" s="345">
        <v>3</v>
      </c>
    </row>
    <row r="28" spans="1:16" ht="30" customHeight="1" x14ac:dyDescent="0.2">
      <c r="A28" s="331"/>
      <c r="B28" s="221" t="s">
        <v>2</v>
      </c>
      <c r="C28" s="237">
        <v>5079</v>
      </c>
      <c r="D28" s="238">
        <v>16.260000000000002</v>
      </c>
      <c r="E28" s="238">
        <v>18.98</v>
      </c>
      <c r="F28" s="238">
        <v>33.409999999999997</v>
      </c>
      <c r="G28" s="238">
        <v>41.63</v>
      </c>
      <c r="H28" s="238">
        <v>48.11</v>
      </c>
      <c r="I28" s="389"/>
      <c r="J28" s="238">
        <v>9.4700000000000006</v>
      </c>
      <c r="K28" s="238">
        <v>151.59</v>
      </c>
      <c r="L28" s="239">
        <v>21.91</v>
      </c>
      <c r="M28" s="235"/>
      <c r="N28" s="240">
        <v>53.16</v>
      </c>
      <c r="O28" s="343"/>
      <c r="P28" s="346"/>
    </row>
    <row r="29" spans="1:16" ht="30" customHeight="1" thickBot="1" x14ac:dyDescent="0.25">
      <c r="A29" s="332"/>
      <c r="B29" s="227" t="s">
        <v>3</v>
      </c>
      <c r="C29" s="241"/>
      <c r="D29" s="242" t="s">
        <v>9</v>
      </c>
      <c r="E29" s="242" t="s">
        <v>9</v>
      </c>
      <c r="F29" s="242" t="s">
        <v>10</v>
      </c>
      <c r="G29" s="242" t="s">
        <v>9</v>
      </c>
      <c r="H29" s="242" t="s">
        <v>9</v>
      </c>
      <c r="I29" s="390"/>
      <c r="J29" s="242" t="s">
        <v>10</v>
      </c>
      <c r="K29" s="242" t="s">
        <v>9</v>
      </c>
      <c r="L29" s="243" t="s">
        <v>9</v>
      </c>
      <c r="M29" s="235"/>
      <c r="N29" s="244" t="s">
        <v>9</v>
      </c>
      <c r="O29" s="344"/>
      <c r="P29" s="347"/>
    </row>
    <row r="30" spans="1:16" ht="30" customHeight="1" x14ac:dyDescent="0.2">
      <c r="A30" s="376" t="s">
        <v>166</v>
      </c>
      <c r="B30" s="300" t="s">
        <v>1</v>
      </c>
      <c r="C30" s="301">
        <v>496037</v>
      </c>
      <c r="D30" s="302">
        <v>16.21</v>
      </c>
      <c r="E30" s="302">
        <v>18.86</v>
      </c>
      <c r="F30" s="302">
        <v>33.79</v>
      </c>
      <c r="G30" s="302">
        <v>40.36</v>
      </c>
      <c r="H30" s="302">
        <v>45.92</v>
      </c>
      <c r="I30" s="400"/>
      <c r="J30" s="302">
        <v>9.5299999999999994</v>
      </c>
      <c r="K30" s="302">
        <v>150.83000000000001</v>
      </c>
      <c r="L30" s="303">
        <v>20.309999999999999</v>
      </c>
      <c r="M30" s="304"/>
      <c r="N30" s="305">
        <v>52.28</v>
      </c>
      <c r="O30" s="379">
        <v>10</v>
      </c>
      <c r="P30" s="382">
        <v>2</v>
      </c>
    </row>
    <row r="31" spans="1:16" ht="30" customHeight="1" x14ac:dyDescent="0.2">
      <c r="A31" s="377"/>
      <c r="B31" s="306" t="s">
        <v>2</v>
      </c>
      <c r="C31" s="307">
        <v>4882</v>
      </c>
      <c r="D31" s="308">
        <v>16.21</v>
      </c>
      <c r="E31" s="308">
        <v>18.78</v>
      </c>
      <c r="F31" s="308">
        <v>33.659999999999997</v>
      </c>
      <c r="G31" s="308">
        <v>41.59</v>
      </c>
      <c r="H31" s="308">
        <v>46.48</v>
      </c>
      <c r="I31" s="401"/>
      <c r="J31" s="308">
        <v>9.5299999999999994</v>
      </c>
      <c r="K31" s="308">
        <v>151.27000000000001</v>
      </c>
      <c r="L31" s="309">
        <v>21.33</v>
      </c>
      <c r="M31" s="304"/>
      <c r="N31" s="310">
        <v>52.84</v>
      </c>
      <c r="O31" s="380"/>
      <c r="P31" s="383"/>
    </row>
    <row r="32" spans="1:16" ht="30" customHeight="1" thickBot="1" x14ac:dyDescent="0.25">
      <c r="A32" s="378"/>
      <c r="B32" s="311" t="s">
        <v>3</v>
      </c>
      <c r="C32" s="312"/>
      <c r="D32" s="313" t="s">
        <v>9</v>
      </c>
      <c r="E32" s="313" t="s">
        <v>41</v>
      </c>
      <c r="F32" s="313" t="s">
        <v>10</v>
      </c>
      <c r="G32" s="313" t="s">
        <v>9</v>
      </c>
      <c r="H32" s="313" t="s">
        <v>9</v>
      </c>
      <c r="I32" s="402"/>
      <c r="J32" s="313" t="s">
        <v>9</v>
      </c>
      <c r="K32" s="313" t="s">
        <v>9</v>
      </c>
      <c r="L32" s="314" t="s">
        <v>9</v>
      </c>
      <c r="M32" s="304"/>
      <c r="N32" s="315" t="s">
        <v>9</v>
      </c>
      <c r="O32" s="381"/>
      <c r="P32" s="384"/>
    </row>
    <row r="33" spans="1:16" ht="30" customHeight="1" x14ac:dyDescent="0.2">
      <c r="A33" s="367" t="s">
        <v>176</v>
      </c>
      <c r="B33" s="261" t="s">
        <v>1</v>
      </c>
      <c r="C33" s="262">
        <v>498654</v>
      </c>
      <c r="D33" s="263">
        <v>16.13</v>
      </c>
      <c r="E33" s="263">
        <v>19</v>
      </c>
      <c r="F33" s="263">
        <v>33.979999999999997</v>
      </c>
      <c r="G33" s="263">
        <v>40.6</v>
      </c>
      <c r="H33" s="263">
        <v>46.92</v>
      </c>
      <c r="I33" s="392"/>
      <c r="J33" s="263">
        <v>9.48</v>
      </c>
      <c r="K33" s="263">
        <v>151.13</v>
      </c>
      <c r="L33" s="264">
        <v>20.52</v>
      </c>
      <c r="M33" s="265"/>
      <c r="N33" s="266">
        <v>52.59</v>
      </c>
      <c r="O33" s="370">
        <v>13</v>
      </c>
      <c r="P33" s="373">
        <v>2</v>
      </c>
    </row>
    <row r="34" spans="1:16" ht="30" customHeight="1" x14ac:dyDescent="0.2">
      <c r="A34" s="368"/>
      <c r="B34" s="267" t="s">
        <v>2</v>
      </c>
      <c r="C34" s="268">
        <v>4724</v>
      </c>
      <c r="D34" s="269">
        <v>16.12</v>
      </c>
      <c r="E34" s="269">
        <v>19.28</v>
      </c>
      <c r="F34" s="269">
        <v>34.340000000000003</v>
      </c>
      <c r="G34" s="269">
        <v>41.59</v>
      </c>
      <c r="H34" s="269">
        <v>48.46</v>
      </c>
      <c r="I34" s="393"/>
      <c r="J34" s="269">
        <v>9.5399999999999991</v>
      </c>
      <c r="K34" s="269">
        <v>151.46</v>
      </c>
      <c r="L34" s="270">
        <v>21.58</v>
      </c>
      <c r="M34" s="265"/>
      <c r="N34" s="271">
        <v>53.25</v>
      </c>
      <c r="O34" s="371"/>
      <c r="P34" s="374"/>
    </row>
    <row r="35" spans="1:16" ht="30" customHeight="1" thickBot="1" x14ac:dyDescent="0.25">
      <c r="A35" s="369"/>
      <c r="B35" s="272" t="s">
        <v>3</v>
      </c>
      <c r="C35" s="273"/>
      <c r="D35" s="274" t="s">
        <v>41</v>
      </c>
      <c r="E35" s="274" t="s">
        <v>40</v>
      </c>
      <c r="F35" s="274" t="s">
        <v>40</v>
      </c>
      <c r="G35" s="274" t="s">
        <v>9</v>
      </c>
      <c r="H35" s="274" t="s">
        <v>9</v>
      </c>
      <c r="I35" s="394"/>
      <c r="J35" s="274" t="s">
        <v>41</v>
      </c>
      <c r="K35" s="274" t="s">
        <v>9</v>
      </c>
      <c r="L35" s="275" t="s">
        <v>9</v>
      </c>
      <c r="M35" s="265"/>
      <c r="N35" s="276" t="s">
        <v>9</v>
      </c>
      <c r="O35" s="372"/>
      <c r="P35" s="375"/>
    </row>
    <row r="36" spans="1:16" ht="30" customHeight="1" x14ac:dyDescent="0.2">
      <c r="A36" s="180"/>
      <c r="B36" s="354" t="s">
        <v>49</v>
      </c>
      <c r="C36" s="354"/>
      <c r="D36" s="354"/>
      <c r="E36" s="354"/>
      <c r="F36" s="180"/>
      <c r="G36" s="179"/>
      <c r="H36" s="179"/>
      <c r="I36" s="179"/>
      <c r="J36" s="179"/>
      <c r="K36" s="179"/>
      <c r="L36" s="179"/>
      <c r="M36" s="179"/>
      <c r="N36" s="180"/>
      <c r="O36" s="246"/>
      <c r="P36" s="246"/>
    </row>
    <row r="37" spans="1:16" ht="30" customHeight="1" thickBot="1" x14ac:dyDescent="0.25">
      <c r="A37" s="396" t="s">
        <v>13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179"/>
      <c r="O37" s="246"/>
      <c r="P37" s="246"/>
    </row>
    <row r="38" spans="1:16" ht="30" customHeight="1" thickBot="1" x14ac:dyDescent="0.25">
      <c r="A38" s="248"/>
      <c r="B38" s="249"/>
      <c r="C38" s="250" t="s">
        <v>5</v>
      </c>
      <c r="D38" s="188" t="s">
        <v>27</v>
      </c>
      <c r="E38" s="188" t="s">
        <v>28</v>
      </c>
      <c r="F38" s="188" t="s">
        <v>29</v>
      </c>
      <c r="G38" s="188" t="s">
        <v>30</v>
      </c>
      <c r="H38" s="188" t="s">
        <v>31</v>
      </c>
      <c r="I38" s="189" t="s">
        <v>0</v>
      </c>
      <c r="J38" s="188" t="s">
        <v>32</v>
      </c>
      <c r="K38" s="188" t="s">
        <v>33</v>
      </c>
      <c r="L38" s="190" t="s">
        <v>34</v>
      </c>
      <c r="M38" s="179"/>
      <c r="N38" s="191" t="s">
        <v>21</v>
      </c>
      <c r="O38" s="192" t="s">
        <v>23</v>
      </c>
      <c r="P38" s="193" t="s">
        <v>24</v>
      </c>
    </row>
    <row r="39" spans="1:16" ht="30" customHeight="1" x14ac:dyDescent="0.2">
      <c r="A39" s="318" t="s">
        <v>53</v>
      </c>
      <c r="B39" s="194" t="s">
        <v>1</v>
      </c>
      <c r="C39" s="195">
        <v>526069</v>
      </c>
      <c r="D39" s="196">
        <v>16.14</v>
      </c>
      <c r="E39" s="196">
        <v>18.059999999999999</v>
      </c>
      <c r="F39" s="196">
        <v>36.869999999999997</v>
      </c>
      <c r="G39" s="196">
        <v>39.06</v>
      </c>
      <c r="H39" s="196">
        <v>39.659999999999997</v>
      </c>
      <c r="I39" s="321"/>
      <c r="J39" s="196">
        <v>9.64</v>
      </c>
      <c r="K39" s="196">
        <v>144.55000000000001</v>
      </c>
      <c r="L39" s="197">
        <v>13.94</v>
      </c>
      <c r="M39" s="198"/>
      <c r="N39" s="199">
        <v>54.7</v>
      </c>
      <c r="O39" s="324">
        <v>13</v>
      </c>
      <c r="P39" s="327">
        <v>1</v>
      </c>
    </row>
    <row r="40" spans="1:16" ht="30" customHeight="1" x14ac:dyDescent="0.2">
      <c r="A40" s="319"/>
      <c r="B40" s="200" t="s">
        <v>2</v>
      </c>
      <c r="C40" s="201">
        <v>4942</v>
      </c>
      <c r="D40" s="202">
        <v>16.21</v>
      </c>
      <c r="E40" s="202">
        <v>18.690000000000001</v>
      </c>
      <c r="F40" s="202">
        <v>36.07</v>
      </c>
      <c r="G40" s="202">
        <v>40.94</v>
      </c>
      <c r="H40" s="202">
        <v>42.56</v>
      </c>
      <c r="I40" s="322"/>
      <c r="J40" s="202">
        <v>9.57</v>
      </c>
      <c r="K40" s="202">
        <v>144.35</v>
      </c>
      <c r="L40" s="203">
        <v>14.86</v>
      </c>
      <c r="M40" s="198"/>
      <c r="N40" s="204">
        <v>55.96</v>
      </c>
      <c r="O40" s="325"/>
      <c r="P40" s="328"/>
    </row>
    <row r="41" spans="1:16" ht="30" customHeight="1" thickBot="1" x14ac:dyDescent="0.25">
      <c r="A41" s="320"/>
      <c r="B41" s="206" t="s">
        <v>3</v>
      </c>
      <c r="C41" s="207"/>
      <c r="D41" s="208" t="s">
        <v>9</v>
      </c>
      <c r="E41" s="208" t="s">
        <v>9</v>
      </c>
      <c r="F41" s="208" t="s">
        <v>10</v>
      </c>
      <c r="G41" s="208" t="s">
        <v>9</v>
      </c>
      <c r="H41" s="208" t="s">
        <v>9</v>
      </c>
      <c r="I41" s="323"/>
      <c r="J41" s="208" t="s">
        <v>9</v>
      </c>
      <c r="K41" s="208" t="s">
        <v>10</v>
      </c>
      <c r="L41" s="209" t="s">
        <v>9</v>
      </c>
      <c r="M41" s="198"/>
      <c r="N41" s="205" t="s">
        <v>9</v>
      </c>
      <c r="O41" s="326"/>
      <c r="P41" s="329"/>
    </row>
    <row r="42" spans="1:16" ht="30" customHeight="1" x14ac:dyDescent="0.2">
      <c r="A42" s="318" t="s">
        <v>58</v>
      </c>
      <c r="B42" s="194" t="s">
        <v>1</v>
      </c>
      <c r="C42" s="195">
        <v>533376</v>
      </c>
      <c r="D42" s="196">
        <v>16.09</v>
      </c>
      <c r="E42" s="196">
        <v>18.260000000000002</v>
      </c>
      <c r="F42" s="196">
        <v>37.22</v>
      </c>
      <c r="G42" s="196">
        <v>39.369999999999997</v>
      </c>
      <c r="H42" s="196">
        <v>40.299999999999997</v>
      </c>
      <c r="I42" s="321"/>
      <c r="J42" s="196">
        <v>9.6300000000000008</v>
      </c>
      <c r="K42" s="196">
        <v>144.79</v>
      </c>
      <c r="L42" s="197">
        <v>13.89</v>
      </c>
      <c r="M42" s="198"/>
      <c r="N42" s="199">
        <v>55.01</v>
      </c>
      <c r="O42" s="324">
        <v>11</v>
      </c>
      <c r="P42" s="327">
        <v>1</v>
      </c>
    </row>
    <row r="43" spans="1:16" ht="30" customHeight="1" x14ac:dyDescent="0.2">
      <c r="A43" s="319"/>
      <c r="B43" s="200" t="s">
        <v>2</v>
      </c>
      <c r="C43" s="201">
        <v>4964</v>
      </c>
      <c r="D43" s="202">
        <v>16.059999999999999</v>
      </c>
      <c r="E43" s="202">
        <v>18.88</v>
      </c>
      <c r="F43" s="202">
        <v>36.86</v>
      </c>
      <c r="G43" s="202">
        <v>41.37</v>
      </c>
      <c r="H43" s="202">
        <v>43</v>
      </c>
      <c r="I43" s="322"/>
      <c r="J43" s="202">
        <v>9.6199999999999992</v>
      </c>
      <c r="K43" s="202">
        <v>144.62</v>
      </c>
      <c r="L43" s="203">
        <v>14.86</v>
      </c>
      <c r="M43" s="198"/>
      <c r="N43" s="204">
        <v>56.26</v>
      </c>
      <c r="O43" s="325"/>
      <c r="P43" s="328"/>
    </row>
    <row r="44" spans="1:16" ht="30" customHeight="1" thickBot="1" x14ac:dyDescent="0.25">
      <c r="A44" s="320"/>
      <c r="B44" s="206" t="s">
        <v>3</v>
      </c>
      <c r="C44" s="207"/>
      <c r="D44" s="208" t="s">
        <v>10</v>
      </c>
      <c r="E44" s="208" t="s">
        <v>9</v>
      </c>
      <c r="F44" s="208" t="s">
        <v>10</v>
      </c>
      <c r="G44" s="208" t="s">
        <v>9</v>
      </c>
      <c r="H44" s="208" t="s">
        <v>9</v>
      </c>
      <c r="I44" s="323"/>
      <c r="J44" s="208" t="s">
        <v>9</v>
      </c>
      <c r="K44" s="208" t="s">
        <v>10</v>
      </c>
      <c r="L44" s="209" t="s">
        <v>9</v>
      </c>
      <c r="M44" s="198"/>
      <c r="N44" s="205" t="s">
        <v>9</v>
      </c>
      <c r="O44" s="326"/>
      <c r="P44" s="329"/>
    </row>
    <row r="45" spans="1:16" ht="30" customHeight="1" x14ac:dyDescent="0.2">
      <c r="A45" s="330" t="s">
        <v>64</v>
      </c>
      <c r="B45" s="214" t="s">
        <v>1</v>
      </c>
      <c r="C45" s="251">
        <v>516547</v>
      </c>
      <c r="D45" s="217">
        <v>16.05</v>
      </c>
      <c r="E45" s="217">
        <v>18.420000000000002</v>
      </c>
      <c r="F45" s="217">
        <v>37.44</v>
      </c>
      <c r="G45" s="217">
        <v>39.549999999999997</v>
      </c>
      <c r="H45" s="217">
        <v>40.69</v>
      </c>
      <c r="I45" s="333"/>
      <c r="J45" s="217">
        <v>9.6199999999999992</v>
      </c>
      <c r="K45" s="217">
        <v>144.77000000000001</v>
      </c>
      <c r="L45" s="218">
        <v>13.77</v>
      </c>
      <c r="M45" s="219"/>
      <c r="N45" s="220">
        <v>55.18</v>
      </c>
      <c r="O45" s="336">
        <v>12</v>
      </c>
      <c r="P45" s="339">
        <v>2</v>
      </c>
    </row>
    <row r="46" spans="1:16" ht="30" customHeight="1" x14ac:dyDescent="0.2">
      <c r="A46" s="331"/>
      <c r="B46" s="221" t="s">
        <v>2</v>
      </c>
      <c r="C46" s="252">
        <v>4741</v>
      </c>
      <c r="D46" s="224">
        <v>16.100000000000001</v>
      </c>
      <c r="E46" s="224">
        <v>18.91</v>
      </c>
      <c r="F46" s="224">
        <v>37.07</v>
      </c>
      <c r="G46" s="224">
        <v>41.62</v>
      </c>
      <c r="H46" s="224">
        <v>43.11</v>
      </c>
      <c r="I46" s="334"/>
      <c r="J46" s="224">
        <v>9.6199999999999992</v>
      </c>
      <c r="K46" s="224">
        <v>144.21</v>
      </c>
      <c r="L46" s="225">
        <v>14.61</v>
      </c>
      <c r="M46" s="219"/>
      <c r="N46" s="226">
        <v>56.25</v>
      </c>
      <c r="O46" s="337"/>
      <c r="P46" s="340"/>
    </row>
    <row r="47" spans="1:16" ht="30" customHeight="1" thickBot="1" x14ac:dyDescent="0.25">
      <c r="A47" s="332"/>
      <c r="B47" s="227" t="s">
        <v>3</v>
      </c>
      <c r="C47" s="228"/>
      <c r="D47" s="229" t="s">
        <v>40</v>
      </c>
      <c r="E47" s="229" t="s">
        <v>40</v>
      </c>
      <c r="F47" s="229" t="s">
        <v>10</v>
      </c>
      <c r="G47" s="229" t="s">
        <v>40</v>
      </c>
      <c r="H47" s="229" t="s">
        <v>40</v>
      </c>
      <c r="I47" s="335"/>
      <c r="J47" s="229" t="s">
        <v>40</v>
      </c>
      <c r="K47" s="229" t="s">
        <v>10</v>
      </c>
      <c r="L47" s="230" t="s">
        <v>40</v>
      </c>
      <c r="M47" s="219"/>
      <c r="N47" s="231" t="s">
        <v>40</v>
      </c>
      <c r="O47" s="338"/>
      <c r="P47" s="341"/>
    </row>
    <row r="48" spans="1:16" ht="30" customHeight="1" x14ac:dyDescent="0.2">
      <c r="A48" s="318" t="s">
        <v>73</v>
      </c>
      <c r="B48" s="194" t="s">
        <v>1</v>
      </c>
      <c r="C48" s="253">
        <v>507079</v>
      </c>
      <c r="D48" s="196">
        <v>16.13</v>
      </c>
      <c r="E48" s="196">
        <v>18.600000000000001</v>
      </c>
      <c r="F48" s="196">
        <v>37.21</v>
      </c>
      <c r="G48" s="196">
        <v>40.06</v>
      </c>
      <c r="H48" s="196">
        <v>41.29</v>
      </c>
      <c r="I48" s="321"/>
      <c r="J48" s="196">
        <v>9.61</v>
      </c>
      <c r="K48" s="196">
        <v>145.31</v>
      </c>
      <c r="L48" s="197">
        <v>13.88</v>
      </c>
      <c r="M48" s="198"/>
      <c r="N48" s="199">
        <v>55.54</v>
      </c>
      <c r="O48" s="324">
        <v>14</v>
      </c>
      <c r="P48" s="327">
        <v>2</v>
      </c>
    </row>
    <row r="49" spans="1:16" ht="30" customHeight="1" x14ac:dyDescent="0.2">
      <c r="A49" s="319"/>
      <c r="B49" s="200" t="s">
        <v>2</v>
      </c>
      <c r="C49" s="254">
        <v>4729</v>
      </c>
      <c r="D49" s="202">
        <v>15.95</v>
      </c>
      <c r="E49" s="202">
        <v>19.100000000000001</v>
      </c>
      <c r="F49" s="202">
        <v>36.33</v>
      </c>
      <c r="G49" s="202">
        <v>41.82</v>
      </c>
      <c r="H49" s="202">
        <v>42.79</v>
      </c>
      <c r="I49" s="322"/>
      <c r="J49" s="202">
        <v>9.6</v>
      </c>
      <c r="K49" s="202">
        <v>144.55000000000001</v>
      </c>
      <c r="L49" s="203">
        <v>14.53</v>
      </c>
      <c r="M49" s="198"/>
      <c r="N49" s="204">
        <v>56.21</v>
      </c>
      <c r="O49" s="325"/>
      <c r="P49" s="328"/>
    </row>
    <row r="50" spans="1:16" ht="30" customHeight="1" thickBot="1" x14ac:dyDescent="0.25">
      <c r="A50" s="320"/>
      <c r="B50" s="206" t="s">
        <v>3</v>
      </c>
      <c r="C50" s="207"/>
      <c r="D50" s="208" t="s">
        <v>10</v>
      </c>
      <c r="E50" s="208" t="s">
        <v>40</v>
      </c>
      <c r="F50" s="208" t="s">
        <v>10</v>
      </c>
      <c r="G50" s="208" t="s">
        <v>40</v>
      </c>
      <c r="H50" s="208" t="s">
        <v>40</v>
      </c>
      <c r="I50" s="323"/>
      <c r="J50" s="208" t="s">
        <v>40</v>
      </c>
      <c r="K50" s="208" t="s">
        <v>10</v>
      </c>
      <c r="L50" s="209" t="s">
        <v>40</v>
      </c>
      <c r="M50" s="198"/>
      <c r="N50" s="205" t="s">
        <v>40</v>
      </c>
      <c r="O50" s="326"/>
      <c r="P50" s="329"/>
    </row>
    <row r="51" spans="1:16" s="97" customFormat="1" ht="30" customHeight="1" x14ac:dyDescent="0.2">
      <c r="A51" s="330" t="s">
        <v>78</v>
      </c>
      <c r="B51" s="214" t="s">
        <v>1</v>
      </c>
      <c r="C51" s="232">
        <v>485300</v>
      </c>
      <c r="D51" s="233">
        <v>16.12</v>
      </c>
      <c r="E51" s="233">
        <v>18.809999999999999</v>
      </c>
      <c r="F51" s="233">
        <v>37.43</v>
      </c>
      <c r="G51" s="233">
        <v>40.06</v>
      </c>
      <c r="H51" s="233">
        <v>41.62</v>
      </c>
      <c r="I51" s="388"/>
      <c r="J51" s="233">
        <v>9.6</v>
      </c>
      <c r="K51" s="233">
        <v>145.47</v>
      </c>
      <c r="L51" s="234">
        <v>13.94</v>
      </c>
      <c r="M51" s="235"/>
      <c r="N51" s="236">
        <v>55.72</v>
      </c>
      <c r="O51" s="342">
        <v>15</v>
      </c>
      <c r="P51" s="345">
        <v>2</v>
      </c>
    </row>
    <row r="52" spans="1:16" s="97" customFormat="1" ht="30" customHeight="1" x14ac:dyDescent="0.2">
      <c r="A52" s="331"/>
      <c r="B52" s="221" t="s">
        <v>2</v>
      </c>
      <c r="C52" s="237">
        <v>4654</v>
      </c>
      <c r="D52" s="238">
        <v>15.94</v>
      </c>
      <c r="E52" s="238">
        <v>19.04</v>
      </c>
      <c r="F52" s="238">
        <v>37.19</v>
      </c>
      <c r="G52" s="238">
        <v>41.57</v>
      </c>
      <c r="H52" s="238">
        <v>43.66</v>
      </c>
      <c r="I52" s="389"/>
      <c r="J52" s="238">
        <v>9.58</v>
      </c>
      <c r="K52" s="238">
        <v>144.55000000000001</v>
      </c>
      <c r="L52" s="239">
        <v>14.88</v>
      </c>
      <c r="M52" s="235"/>
      <c r="N52" s="240">
        <v>56.58</v>
      </c>
      <c r="O52" s="343"/>
      <c r="P52" s="346"/>
    </row>
    <row r="53" spans="1:16" s="97" customFormat="1" ht="30" customHeight="1" thickBot="1" x14ac:dyDescent="0.25">
      <c r="A53" s="332"/>
      <c r="B53" s="227" t="s">
        <v>3</v>
      </c>
      <c r="C53" s="241"/>
      <c r="D53" s="208" t="s">
        <v>10</v>
      </c>
      <c r="E53" s="242" t="s">
        <v>40</v>
      </c>
      <c r="F53" s="208" t="s">
        <v>10</v>
      </c>
      <c r="G53" s="242" t="s">
        <v>40</v>
      </c>
      <c r="H53" s="242" t="s">
        <v>40</v>
      </c>
      <c r="I53" s="390"/>
      <c r="J53" s="242" t="s">
        <v>40</v>
      </c>
      <c r="K53" s="208" t="s">
        <v>10</v>
      </c>
      <c r="L53" s="243" t="s">
        <v>40</v>
      </c>
      <c r="M53" s="235"/>
      <c r="N53" s="244" t="s">
        <v>40</v>
      </c>
      <c r="O53" s="344"/>
      <c r="P53" s="347"/>
    </row>
    <row r="54" spans="1:16" s="97" customFormat="1" ht="30" customHeight="1" x14ac:dyDescent="0.2">
      <c r="A54" s="330" t="s">
        <v>79</v>
      </c>
      <c r="B54" s="214" t="s">
        <v>1</v>
      </c>
      <c r="C54" s="232">
        <v>483717</v>
      </c>
      <c r="D54" s="233">
        <v>16.149999999999999</v>
      </c>
      <c r="E54" s="233">
        <v>18.96</v>
      </c>
      <c r="F54" s="233">
        <v>37.619999999999997</v>
      </c>
      <c r="G54" s="233">
        <v>40.32</v>
      </c>
      <c r="H54" s="233">
        <v>41.88</v>
      </c>
      <c r="I54" s="388"/>
      <c r="J54" s="233">
        <v>9.6</v>
      </c>
      <c r="K54" s="233">
        <v>145.94</v>
      </c>
      <c r="L54" s="234">
        <v>13.77</v>
      </c>
      <c r="M54" s="235"/>
      <c r="N54" s="236">
        <v>55.9</v>
      </c>
      <c r="O54" s="342">
        <v>18</v>
      </c>
      <c r="P54" s="345">
        <v>3</v>
      </c>
    </row>
    <row r="55" spans="1:16" s="97" customFormat="1" ht="30" customHeight="1" x14ac:dyDescent="0.2">
      <c r="A55" s="331"/>
      <c r="B55" s="221" t="s">
        <v>2</v>
      </c>
      <c r="C55" s="237">
        <v>4865</v>
      </c>
      <c r="D55" s="238">
        <v>15.88</v>
      </c>
      <c r="E55" s="238">
        <v>19.239999999999998</v>
      </c>
      <c r="F55" s="238">
        <v>36.96</v>
      </c>
      <c r="G55" s="238">
        <v>41.63</v>
      </c>
      <c r="H55" s="238">
        <v>43.01</v>
      </c>
      <c r="I55" s="389"/>
      <c r="J55" s="238">
        <v>9.5500000000000007</v>
      </c>
      <c r="K55" s="238">
        <v>145.41</v>
      </c>
      <c r="L55" s="239">
        <v>14.64</v>
      </c>
      <c r="M55" s="235"/>
      <c r="N55" s="240">
        <v>56.58</v>
      </c>
      <c r="O55" s="343"/>
      <c r="P55" s="346"/>
    </row>
    <row r="56" spans="1:16" s="97" customFormat="1" ht="30" customHeight="1" thickBot="1" x14ac:dyDescent="0.25">
      <c r="A56" s="332"/>
      <c r="B56" s="227" t="s">
        <v>3</v>
      </c>
      <c r="C56" s="241"/>
      <c r="D56" s="242" t="s">
        <v>10</v>
      </c>
      <c r="E56" s="242" t="s">
        <v>9</v>
      </c>
      <c r="F56" s="242" t="s">
        <v>10</v>
      </c>
      <c r="G56" s="242" t="s">
        <v>9</v>
      </c>
      <c r="H56" s="242" t="s">
        <v>9</v>
      </c>
      <c r="I56" s="390"/>
      <c r="J56" s="242" t="s">
        <v>9</v>
      </c>
      <c r="K56" s="242" t="s">
        <v>10</v>
      </c>
      <c r="L56" s="243" t="s">
        <v>9</v>
      </c>
      <c r="M56" s="235"/>
      <c r="N56" s="244" t="s">
        <v>9</v>
      </c>
      <c r="O56" s="344"/>
      <c r="P56" s="347"/>
    </row>
    <row r="57" spans="1:16" s="120" customFormat="1" ht="30" customHeight="1" x14ac:dyDescent="0.2">
      <c r="A57" s="330" t="s">
        <v>157</v>
      </c>
      <c r="B57" s="214" t="s">
        <v>1</v>
      </c>
      <c r="C57" s="232">
        <v>508848</v>
      </c>
      <c r="D57" s="233">
        <v>16.09</v>
      </c>
      <c r="E57" s="233">
        <v>18.95</v>
      </c>
      <c r="F57" s="233">
        <v>37.619999999999997</v>
      </c>
      <c r="G57" s="233">
        <v>40.14</v>
      </c>
      <c r="H57" s="233">
        <v>40.799999999999997</v>
      </c>
      <c r="I57" s="388"/>
      <c r="J57" s="233">
        <v>9.6300000000000008</v>
      </c>
      <c r="K57" s="233">
        <v>145.69999999999999</v>
      </c>
      <c r="L57" s="234">
        <v>13.59</v>
      </c>
      <c r="M57" s="235"/>
      <c r="N57" s="236">
        <v>55.59</v>
      </c>
      <c r="O57" s="342">
        <v>20</v>
      </c>
      <c r="P57" s="345">
        <v>4</v>
      </c>
    </row>
    <row r="58" spans="1:16" s="120" customFormat="1" ht="30" customHeight="1" x14ac:dyDescent="0.2">
      <c r="A58" s="331"/>
      <c r="B58" s="221" t="s">
        <v>2</v>
      </c>
      <c r="C58" s="237">
        <v>5016</v>
      </c>
      <c r="D58" s="238">
        <v>15.88</v>
      </c>
      <c r="E58" s="238">
        <v>18.93</v>
      </c>
      <c r="F58" s="238">
        <v>37.1</v>
      </c>
      <c r="G58" s="238">
        <v>41.36</v>
      </c>
      <c r="H58" s="238">
        <v>42.17</v>
      </c>
      <c r="I58" s="389"/>
      <c r="J58" s="238">
        <v>9.6</v>
      </c>
      <c r="K58" s="238">
        <v>143.9</v>
      </c>
      <c r="L58" s="239">
        <v>14.3</v>
      </c>
      <c r="M58" s="235"/>
      <c r="N58" s="240">
        <v>55.94</v>
      </c>
      <c r="O58" s="343"/>
      <c r="P58" s="346"/>
    </row>
    <row r="59" spans="1:16" s="120" customFormat="1" ht="30" customHeight="1" thickBot="1" x14ac:dyDescent="0.25">
      <c r="A59" s="332"/>
      <c r="B59" s="227" t="s">
        <v>3</v>
      </c>
      <c r="C59" s="241"/>
      <c r="D59" s="242" t="s">
        <v>41</v>
      </c>
      <c r="E59" s="242" t="s">
        <v>41</v>
      </c>
      <c r="F59" s="242" t="s">
        <v>41</v>
      </c>
      <c r="G59" s="242" t="s">
        <v>40</v>
      </c>
      <c r="H59" s="242" t="s">
        <v>40</v>
      </c>
      <c r="I59" s="390"/>
      <c r="J59" s="242" t="s">
        <v>40</v>
      </c>
      <c r="K59" s="242" t="s">
        <v>41</v>
      </c>
      <c r="L59" s="243" t="s">
        <v>40</v>
      </c>
      <c r="M59" s="235"/>
      <c r="N59" s="244" t="s">
        <v>40</v>
      </c>
      <c r="O59" s="344"/>
      <c r="P59" s="347"/>
    </row>
    <row r="60" spans="1:16" ht="30" customHeight="1" thickBot="1" x14ac:dyDescent="0.25">
      <c r="A60" s="245" t="s">
        <v>158</v>
      </c>
      <c r="B60" s="194" t="s">
        <v>11</v>
      </c>
      <c r="C60" s="355" t="s">
        <v>39</v>
      </c>
      <c r="D60" s="356"/>
      <c r="E60" s="356"/>
      <c r="F60" s="356"/>
      <c r="G60" s="356"/>
      <c r="H60" s="356"/>
      <c r="I60" s="356"/>
      <c r="J60" s="356"/>
      <c r="K60" s="356"/>
      <c r="L60" s="357"/>
      <c r="M60" s="198"/>
      <c r="N60" s="358" t="s">
        <v>25</v>
      </c>
      <c r="O60" s="359"/>
      <c r="P60" s="360"/>
    </row>
    <row r="61" spans="1:16" ht="30" customHeight="1" x14ac:dyDescent="0.2">
      <c r="A61" s="330" t="s">
        <v>160</v>
      </c>
      <c r="B61" s="214" t="s">
        <v>1</v>
      </c>
      <c r="C61" s="232">
        <v>497267</v>
      </c>
      <c r="D61" s="233">
        <v>16.09</v>
      </c>
      <c r="E61" s="233">
        <v>18.079999999999998</v>
      </c>
      <c r="F61" s="233">
        <v>37.9</v>
      </c>
      <c r="G61" s="233">
        <v>38.72</v>
      </c>
      <c r="H61" s="233">
        <v>38.15</v>
      </c>
      <c r="I61" s="388"/>
      <c r="J61" s="233">
        <v>9.64</v>
      </c>
      <c r="K61" s="233">
        <v>145.18</v>
      </c>
      <c r="L61" s="234">
        <v>13.3</v>
      </c>
      <c r="M61" s="235"/>
      <c r="N61" s="236">
        <v>54.64</v>
      </c>
      <c r="O61" s="385">
        <v>15</v>
      </c>
      <c r="P61" s="345">
        <v>2</v>
      </c>
    </row>
    <row r="62" spans="1:16" ht="30" customHeight="1" x14ac:dyDescent="0.2">
      <c r="A62" s="331"/>
      <c r="B62" s="221" t="s">
        <v>2</v>
      </c>
      <c r="C62" s="237">
        <v>4882</v>
      </c>
      <c r="D62" s="238">
        <v>16.02</v>
      </c>
      <c r="E62" s="238">
        <v>18.16</v>
      </c>
      <c r="F62" s="238">
        <v>37.06</v>
      </c>
      <c r="G62" s="238">
        <v>40.409999999999997</v>
      </c>
      <c r="H62" s="238">
        <v>40.61</v>
      </c>
      <c r="I62" s="389"/>
      <c r="J62" s="238">
        <v>9.59</v>
      </c>
      <c r="K62" s="238">
        <v>144.83000000000001</v>
      </c>
      <c r="L62" s="239">
        <v>14.08</v>
      </c>
      <c r="M62" s="235"/>
      <c r="N62" s="240">
        <v>55.43</v>
      </c>
      <c r="O62" s="386"/>
      <c r="P62" s="346"/>
    </row>
    <row r="63" spans="1:16" ht="30" customHeight="1" thickBot="1" x14ac:dyDescent="0.25">
      <c r="A63" s="332"/>
      <c r="B63" s="227" t="s">
        <v>3</v>
      </c>
      <c r="C63" s="241"/>
      <c r="D63" s="242" t="s">
        <v>41</v>
      </c>
      <c r="E63" s="242" t="s">
        <v>40</v>
      </c>
      <c r="F63" s="242" t="s">
        <v>41</v>
      </c>
      <c r="G63" s="242" t="s">
        <v>40</v>
      </c>
      <c r="H63" s="242" t="s">
        <v>40</v>
      </c>
      <c r="I63" s="390"/>
      <c r="J63" s="242" t="s">
        <v>40</v>
      </c>
      <c r="K63" s="242" t="s">
        <v>41</v>
      </c>
      <c r="L63" s="243" t="s">
        <v>40</v>
      </c>
      <c r="M63" s="235"/>
      <c r="N63" s="244" t="s">
        <v>40</v>
      </c>
      <c r="O63" s="387"/>
      <c r="P63" s="347"/>
    </row>
    <row r="64" spans="1:16" ht="30" customHeight="1" x14ac:dyDescent="0.2">
      <c r="A64" s="376" t="s">
        <v>166</v>
      </c>
      <c r="B64" s="300" t="s">
        <v>1</v>
      </c>
      <c r="C64" s="301">
        <v>477508</v>
      </c>
      <c r="D64" s="302">
        <v>16.100000000000001</v>
      </c>
      <c r="E64" s="302">
        <v>17.97</v>
      </c>
      <c r="F64" s="302">
        <v>38.18</v>
      </c>
      <c r="G64" s="302">
        <v>38.659999999999997</v>
      </c>
      <c r="H64" s="302">
        <v>36.97</v>
      </c>
      <c r="I64" s="400"/>
      <c r="J64" s="302">
        <v>9.6999999999999993</v>
      </c>
      <c r="K64" s="302">
        <v>144.55000000000001</v>
      </c>
      <c r="L64" s="303">
        <v>13.17</v>
      </c>
      <c r="M64" s="304"/>
      <c r="N64" s="305">
        <v>54.31</v>
      </c>
      <c r="O64" s="403">
        <v>21</v>
      </c>
      <c r="P64" s="382">
        <v>3</v>
      </c>
    </row>
    <row r="65" spans="1:16" ht="30" customHeight="1" x14ac:dyDescent="0.2">
      <c r="A65" s="377"/>
      <c r="B65" s="306" t="s">
        <v>2</v>
      </c>
      <c r="C65" s="307">
        <v>4737</v>
      </c>
      <c r="D65" s="308">
        <v>16.079999999999998</v>
      </c>
      <c r="E65" s="308">
        <v>17.86</v>
      </c>
      <c r="F65" s="308">
        <v>37.68</v>
      </c>
      <c r="G65" s="308">
        <v>39.950000000000003</v>
      </c>
      <c r="H65" s="308">
        <v>38.130000000000003</v>
      </c>
      <c r="I65" s="401"/>
      <c r="J65" s="308">
        <v>9.69</v>
      </c>
      <c r="K65" s="308">
        <v>143.87</v>
      </c>
      <c r="L65" s="309">
        <v>13.54</v>
      </c>
      <c r="M65" s="304"/>
      <c r="N65" s="310">
        <v>54.66</v>
      </c>
      <c r="O65" s="404"/>
      <c r="P65" s="383"/>
    </row>
    <row r="66" spans="1:16" ht="30" customHeight="1" thickBot="1" x14ac:dyDescent="0.25">
      <c r="A66" s="378"/>
      <c r="B66" s="311" t="s">
        <v>3</v>
      </c>
      <c r="C66" s="312"/>
      <c r="D66" s="313" t="s">
        <v>41</v>
      </c>
      <c r="E66" s="313" t="s">
        <v>41</v>
      </c>
      <c r="F66" s="313" t="s">
        <v>41</v>
      </c>
      <c r="G66" s="313" t="s">
        <v>40</v>
      </c>
      <c r="H66" s="313" t="s">
        <v>40</v>
      </c>
      <c r="I66" s="402"/>
      <c r="J66" s="313" t="s">
        <v>40</v>
      </c>
      <c r="K66" s="313" t="s">
        <v>41</v>
      </c>
      <c r="L66" s="314" t="s">
        <v>40</v>
      </c>
      <c r="M66" s="304"/>
      <c r="N66" s="315" t="s">
        <v>40</v>
      </c>
      <c r="O66" s="405"/>
      <c r="P66" s="384"/>
    </row>
    <row r="67" spans="1:16" ht="30" customHeight="1" x14ac:dyDescent="0.2">
      <c r="A67" s="367" t="s">
        <v>176</v>
      </c>
      <c r="B67" s="261" t="s">
        <v>1</v>
      </c>
      <c r="C67" s="262">
        <v>479104</v>
      </c>
      <c r="D67" s="263">
        <v>16.010000000000002</v>
      </c>
      <c r="E67" s="263">
        <v>18.05</v>
      </c>
      <c r="F67" s="263">
        <v>38.450000000000003</v>
      </c>
      <c r="G67" s="263">
        <v>38.729999999999997</v>
      </c>
      <c r="H67" s="263">
        <v>36.799999999999997</v>
      </c>
      <c r="I67" s="392"/>
      <c r="J67" s="263">
        <v>9.7100000000000009</v>
      </c>
      <c r="K67" s="263">
        <v>144.29</v>
      </c>
      <c r="L67" s="264">
        <v>13.22</v>
      </c>
      <c r="M67" s="265"/>
      <c r="N67" s="266">
        <v>54.28</v>
      </c>
      <c r="O67" s="406">
        <v>14</v>
      </c>
      <c r="P67" s="373">
        <v>2</v>
      </c>
    </row>
    <row r="68" spans="1:16" ht="30" customHeight="1" x14ac:dyDescent="0.2">
      <c r="A68" s="368"/>
      <c r="B68" s="267" t="s">
        <v>2</v>
      </c>
      <c r="C68" s="268">
        <v>4536</v>
      </c>
      <c r="D68" s="269">
        <v>15.97</v>
      </c>
      <c r="E68" s="269">
        <v>18.309999999999999</v>
      </c>
      <c r="F68" s="269">
        <v>37.950000000000003</v>
      </c>
      <c r="G68" s="269">
        <v>40.33</v>
      </c>
      <c r="H68" s="269">
        <v>39.21</v>
      </c>
      <c r="I68" s="393"/>
      <c r="J68" s="269">
        <v>9.68</v>
      </c>
      <c r="K68" s="269">
        <v>144.22</v>
      </c>
      <c r="L68" s="270">
        <v>14.04</v>
      </c>
      <c r="M68" s="265"/>
      <c r="N68" s="271">
        <v>55.16</v>
      </c>
      <c r="O68" s="407"/>
      <c r="P68" s="374"/>
    </row>
    <row r="69" spans="1:16" ht="30" customHeight="1" thickBot="1" x14ac:dyDescent="0.25">
      <c r="A69" s="369"/>
      <c r="B69" s="272" t="s">
        <v>3</v>
      </c>
      <c r="C69" s="273"/>
      <c r="D69" s="274" t="s">
        <v>41</v>
      </c>
      <c r="E69" s="274" t="s">
        <v>40</v>
      </c>
      <c r="F69" s="274" t="s">
        <v>41</v>
      </c>
      <c r="G69" s="274" t="s">
        <v>40</v>
      </c>
      <c r="H69" s="274" t="s">
        <v>40</v>
      </c>
      <c r="I69" s="394"/>
      <c r="J69" s="274" t="s">
        <v>40</v>
      </c>
      <c r="K69" s="274" t="s">
        <v>41</v>
      </c>
      <c r="L69" s="275" t="s">
        <v>40</v>
      </c>
      <c r="M69" s="265"/>
      <c r="N69" s="276" t="s">
        <v>40</v>
      </c>
      <c r="O69" s="408"/>
      <c r="P69" s="375"/>
    </row>
    <row r="70" spans="1:16" ht="30" customHeight="1" x14ac:dyDescent="0.2">
      <c r="A70" s="180"/>
      <c r="B70" s="354" t="s">
        <v>49</v>
      </c>
      <c r="C70" s="354"/>
      <c r="D70" s="354"/>
      <c r="E70" s="354"/>
      <c r="F70" s="180"/>
      <c r="G70" s="179"/>
      <c r="H70" s="179"/>
      <c r="I70" s="179"/>
      <c r="J70" s="179"/>
      <c r="K70" s="179"/>
      <c r="L70" s="179"/>
      <c r="M70" s="255"/>
      <c r="N70" s="180"/>
      <c r="O70" s="246"/>
      <c r="P70" s="246"/>
    </row>
    <row r="71" spans="1:16" ht="27" customHeight="1" thickBot="1" x14ac:dyDescent="0.25">
      <c r="A71" s="247" t="s">
        <v>15</v>
      </c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79"/>
      <c r="N71" s="179"/>
      <c r="O71" s="246"/>
      <c r="P71" s="246"/>
    </row>
    <row r="72" spans="1:16" ht="27" customHeight="1" thickBot="1" x14ac:dyDescent="0.25">
      <c r="A72" s="248"/>
      <c r="B72" s="256"/>
      <c r="C72" s="257" t="s">
        <v>36</v>
      </c>
      <c r="D72" s="258" t="s">
        <v>27</v>
      </c>
      <c r="E72" s="258" t="s">
        <v>28</v>
      </c>
      <c r="F72" s="258" t="s">
        <v>29</v>
      </c>
      <c r="G72" s="258" t="s">
        <v>30</v>
      </c>
      <c r="H72" s="258" t="s">
        <v>31</v>
      </c>
      <c r="I72" s="258" t="s">
        <v>35</v>
      </c>
      <c r="J72" s="258" t="s">
        <v>32</v>
      </c>
      <c r="K72" s="258" t="s">
        <v>33</v>
      </c>
      <c r="L72" s="259" t="s">
        <v>48</v>
      </c>
      <c r="M72" s="179"/>
      <c r="N72" s="191" t="s">
        <v>21</v>
      </c>
      <c r="O72" s="192" t="s">
        <v>23</v>
      </c>
      <c r="P72" s="193" t="s">
        <v>24</v>
      </c>
    </row>
    <row r="73" spans="1:16" ht="27" customHeight="1" x14ac:dyDescent="0.2">
      <c r="A73" s="318" t="s">
        <v>53</v>
      </c>
      <c r="B73" s="194" t="s">
        <v>1</v>
      </c>
      <c r="C73" s="195">
        <v>507003</v>
      </c>
      <c r="D73" s="196">
        <v>29.21</v>
      </c>
      <c r="E73" s="196">
        <v>27.58</v>
      </c>
      <c r="F73" s="196">
        <v>43.11</v>
      </c>
      <c r="G73" s="196">
        <v>51.08</v>
      </c>
      <c r="H73" s="196">
        <v>84.98</v>
      </c>
      <c r="I73" s="196">
        <v>393.9</v>
      </c>
      <c r="J73" s="196">
        <v>8.0399999999999991</v>
      </c>
      <c r="K73" s="196">
        <v>193.68</v>
      </c>
      <c r="L73" s="197">
        <v>21.01</v>
      </c>
      <c r="M73" s="198"/>
      <c r="N73" s="199">
        <v>41.78</v>
      </c>
      <c r="O73" s="324">
        <v>9</v>
      </c>
      <c r="P73" s="327">
        <v>1</v>
      </c>
    </row>
    <row r="74" spans="1:16" ht="27" customHeight="1" x14ac:dyDescent="0.2">
      <c r="A74" s="319"/>
      <c r="B74" s="200" t="s">
        <v>2</v>
      </c>
      <c r="C74" s="201">
        <v>4523</v>
      </c>
      <c r="D74" s="202">
        <v>29.64</v>
      </c>
      <c r="E74" s="202">
        <v>27.39</v>
      </c>
      <c r="F74" s="202">
        <v>44.28</v>
      </c>
      <c r="G74" s="202">
        <v>52.45</v>
      </c>
      <c r="H74" s="202">
        <v>89.53</v>
      </c>
      <c r="I74" s="202">
        <v>395.06</v>
      </c>
      <c r="J74" s="202">
        <v>8.02</v>
      </c>
      <c r="K74" s="202">
        <v>195.15</v>
      </c>
      <c r="L74" s="203">
        <v>22.25</v>
      </c>
      <c r="M74" s="198"/>
      <c r="N74" s="204">
        <v>43.42</v>
      </c>
      <c r="O74" s="325"/>
      <c r="P74" s="328"/>
    </row>
    <row r="75" spans="1:16" ht="27" customHeight="1" thickBot="1" x14ac:dyDescent="0.25">
      <c r="A75" s="320"/>
      <c r="B75" s="206" t="s">
        <v>3</v>
      </c>
      <c r="C75" s="207"/>
      <c r="D75" s="208" t="s">
        <v>9</v>
      </c>
      <c r="E75" s="208" t="s">
        <v>10</v>
      </c>
      <c r="F75" s="208" t="s">
        <v>9</v>
      </c>
      <c r="G75" s="208" t="s">
        <v>9</v>
      </c>
      <c r="H75" s="208" t="s">
        <v>9</v>
      </c>
      <c r="I75" s="208" t="s">
        <v>10</v>
      </c>
      <c r="J75" s="208" t="s">
        <v>9</v>
      </c>
      <c r="K75" s="208" t="s">
        <v>9</v>
      </c>
      <c r="L75" s="209" t="s">
        <v>9</v>
      </c>
      <c r="M75" s="198"/>
      <c r="N75" s="205" t="s">
        <v>9</v>
      </c>
      <c r="O75" s="326"/>
      <c r="P75" s="329"/>
    </row>
    <row r="76" spans="1:16" ht="27" customHeight="1" x14ac:dyDescent="0.2">
      <c r="A76" s="318" t="s">
        <v>58</v>
      </c>
      <c r="B76" s="194" t="s">
        <v>1</v>
      </c>
      <c r="C76" s="195">
        <v>540750</v>
      </c>
      <c r="D76" s="196">
        <v>29</v>
      </c>
      <c r="E76" s="196">
        <v>27.36</v>
      </c>
      <c r="F76" s="196">
        <v>42.87</v>
      </c>
      <c r="G76" s="196">
        <v>51.31</v>
      </c>
      <c r="H76" s="196">
        <v>85.02</v>
      </c>
      <c r="I76" s="196">
        <v>393.74</v>
      </c>
      <c r="J76" s="196">
        <v>8.0299999999999994</v>
      </c>
      <c r="K76" s="196">
        <v>193.44</v>
      </c>
      <c r="L76" s="197">
        <v>20.81</v>
      </c>
      <c r="M76" s="198"/>
      <c r="N76" s="199">
        <v>41.63</v>
      </c>
      <c r="O76" s="324">
        <v>9</v>
      </c>
      <c r="P76" s="327">
        <v>1</v>
      </c>
    </row>
    <row r="77" spans="1:16" ht="27" customHeight="1" x14ac:dyDescent="0.2">
      <c r="A77" s="319"/>
      <c r="B77" s="200" t="s">
        <v>2</v>
      </c>
      <c r="C77" s="201">
        <v>4565</v>
      </c>
      <c r="D77" s="202">
        <v>29.46</v>
      </c>
      <c r="E77" s="202">
        <v>27.41</v>
      </c>
      <c r="F77" s="202">
        <v>44.69</v>
      </c>
      <c r="G77" s="202">
        <v>52.85</v>
      </c>
      <c r="H77" s="202">
        <v>89.77</v>
      </c>
      <c r="I77" s="202">
        <v>394.06</v>
      </c>
      <c r="J77" s="202">
        <v>7.99</v>
      </c>
      <c r="K77" s="202">
        <v>196.39</v>
      </c>
      <c r="L77" s="203">
        <v>21.99</v>
      </c>
      <c r="M77" s="198"/>
      <c r="N77" s="204">
        <v>43.73</v>
      </c>
      <c r="O77" s="325"/>
      <c r="P77" s="328"/>
    </row>
    <row r="78" spans="1:16" ht="27" customHeight="1" thickBot="1" x14ac:dyDescent="0.25">
      <c r="A78" s="320"/>
      <c r="B78" s="206" t="s">
        <v>3</v>
      </c>
      <c r="C78" s="207"/>
      <c r="D78" s="208" t="s">
        <v>9</v>
      </c>
      <c r="E78" s="208" t="s">
        <v>9</v>
      </c>
      <c r="F78" s="208" t="s">
        <v>9</v>
      </c>
      <c r="G78" s="208" t="s">
        <v>9</v>
      </c>
      <c r="H78" s="208" t="s">
        <v>9</v>
      </c>
      <c r="I78" s="208" t="s">
        <v>10</v>
      </c>
      <c r="J78" s="208" t="s">
        <v>9</v>
      </c>
      <c r="K78" s="208" t="s">
        <v>9</v>
      </c>
      <c r="L78" s="209" t="s">
        <v>9</v>
      </c>
      <c r="M78" s="198"/>
      <c r="N78" s="205" t="s">
        <v>9</v>
      </c>
      <c r="O78" s="326"/>
      <c r="P78" s="329"/>
    </row>
    <row r="79" spans="1:16" ht="27" customHeight="1" x14ac:dyDescent="0.2">
      <c r="A79" s="330" t="s">
        <v>64</v>
      </c>
      <c r="B79" s="214" t="s">
        <v>1</v>
      </c>
      <c r="C79" s="251">
        <v>516763</v>
      </c>
      <c r="D79" s="217">
        <v>28.93</v>
      </c>
      <c r="E79" s="217">
        <v>27.43</v>
      </c>
      <c r="F79" s="217">
        <v>43.08</v>
      </c>
      <c r="G79" s="217">
        <v>51.62</v>
      </c>
      <c r="H79" s="217">
        <v>85.56</v>
      </c>
      <c r="I79" s="217">
        <v>392.63</v>
      </c>
      <c r="J79" s="217">
        <v>8.01</v>
      </c>
      <c r="K79" s="217">
        <v>194.05</v>
      </c>
      <c r="L79" s="218">
        <v>20.65</v>
      </c>
      <c r="M79" s="219"/>
      <c r="N79" s="220">
        <v>41.89</v>
      </c>
      <c r="O79" s="348">
        <v>10</v>
      </c>
      <c r="P79" s="351">
        <v>1</v>
      </c>
    </row>
    <row r="80" spans="1:16" ht="27" customHeight="1" x14ac:dyDescent="0.2">
      <c r="A80" s="331"/>
      <c r="B80" s="221" t="s">
        <v>2</v>
      </c>
      <c r="C80" s="252">
        <v>5032</v>
      </c>
      <c r="D80" s="224">
        <v>29.42</v>
      </c>
      <c r="E80" s="224">
        <v>27.45</v>
      </c>
      <c r="F80" s="224">
        <v>44.39</v>
      </c>
      <c r="G80" s="224">
        <v>52.48</v>
      </c>
      <c r="H80" s="224">
        <v>90.06</v>
      </c>
      <c r="I80" s="224">
        <v>392.49</v>
      </c>
      <c r="J80" s="224">
        <v>8.02</v>
      </c>
      <c r="K80" s="224">
        <v>195.19</v>
      </c>
      <c r="L80" s="225">
        <v>21.59</v>
      </c>
      <c r="M80" s="219"/>
      <c r="N80" s="226">
        <v>43.51</v>
      </c>
      <c r="O80" s="349"/>
      <c r="P80" s="352"/>
    </row>
    <row r="81" spans="1:16" ht="27" customHeight="1" thickBot="1" x14ac:dyDescent="0.25">
      <c r="A81" s="332"/>
      <c r="B81" s="227" t="s">
        <v>3</v>
      </c>
      <c r="C81" s="228"/>
      <c r="D81" s="229" t="s">
        <v>40</v>
      </c>
      <c r="E81" s="229" t="s">
        <v>40</v>
      </c>
      <c r="F81" s="229" t="s">
        <v>40</v>
      </c>
      <c r="G81" s="229" t="s">
        <v>40</v>
      </c>
      <c r="H81" s="229" t="s">
        <v>40</v>
      </c>
      <c r="I81" s="229" t="s">
        <v>40</v>
      </c>
      <c r="J81" s="229" t="s">
        <v>10</v>
      </c>
      <c r="K81" s="229" t="s">
        <v>40</v>
      </c>
      <c r="L81" s="230" t="s">
        <v>40</v>
      </c>
      <c r="M81" s="219"/>
      <c r="N81" s="231" t="s">
        <v>40</v>
      </c>
      <c r="O81" s="350"/>
      <c r="P81" s="353"/>
    </row>
    <row r="82" spans="1:16" ht="27" customHeight="1" x14ac:dyDescent="0.2">
      <c r="A82" s="318" t="s">
        <v>73</v>
      </c>
      <c r="B82" s="194" t="s">
        <v>1</v>
      </c>
      <c r="C82" s="253">
        <v>533395</v>
      </c>
      <c r="D82" s="196">
        <v>28.91</v>
      </c>
      <c r="E82" s="196">
        <v>27.46</v>
      </c>
      <c r="F82" s="196">
        <v>43.06</v>
      </c>
      <c r="G82" s="196">
        <v>51.93</v>
      </c>
      <c r="H82" s="196">
        <v>86.24</v>
      </c>
      <c r="I82" s="196">
        <v>391.72</v>
      </c>
      <c r="J82" s="196">
        <v>8.0299999999999994</v>
      </c>
      <c r="K82" s="196">
        <v>194.69</v>
      </c>
      <c r="L82" s="197">
        <v>20.59</v>
      </c>
      <c r="M82" s="198"/>
      <c r="N82" s="199">
        <v>42.13</v>
      </c>
      <c r="O82" s="361">
        <v>12</v>
      </c>
      <c r="P82" s="364">
        <v>2</v>
      </c>
    </row>
    <row r="83" spans="1:16" ht="27" customHeight="1" x14ac:dyDescent="0.2">
      <c r="A83" s="319"/>
      <c r="B83" s="200" t="s">
        <v>2</v>
      </c>
      <c r="C83" s="254">
        <v>4798</v>
      </c>
      <c r="D83" s="202">
        <v>29.29</v>
      </c>
      <c r="E83" s="202">
        <v>27.32</v>
      </c>
      <c r="F83" s="202">
        <v>43.85</v>
      </c>
      <c r="G83" s="202">
        <v>52.68</v>
      </c>
      <c r="H83" s="202">
        <v>89.94</v>
      </c>
      <c r="I83" s="202">
        <v>391.59</v>
      </c>
      <c r="J83" s="202">
        <v>8.0399999999999991</v>
      </c>
      <c r="K83" s="202">
        <v>196.35</v>
      </c>
      <c r="L83" s="203">
        <v>21.84</v>
      </c>
      <c r="M83" s="198"/>
      <c r="N83" s="204">
        <v>43.5</v>
      </c>
      <c r="O83" s="362"/>
      <c r="P83" s="365"/>
    </row>
    <row r="84" spans="1:16" ht="27" customHeight="1" thickBot="1" x14ac:dyDescent="0.25">
      <c r="A84" s="320"/>
      <c r="B84" s="206" t="s">
        <v>3</v>
      </c>
      <c r="C84" s="207"/>
      <c r="D84" s="208" t="s">
        <v>40</v>
      </c>
      <c r="E84" s="208" t="s">
        <v>10</v>
      </c>
      <c r="F84" s="208" t="s">
        <v>40</v>
      </c>
      <c r="G84" s="208" t="s">
        <v>40</v>
      </c>
      <c r="H84" s="208" t="s">
        <v>40</v>
      </c>
      <c r="I84" s="208" t="s">
        <v>40</v>
      </c>
      <c r="J84" s="208" t="s">
        <v>10</v>
      </c>
      <c r="K84" s="208" t="s">
        <v>40</v>
      </c>
      <c r="L84" s="209" t="s">
        <v>40</v>
      </c>
      <c r="M84" s="198"/>
      <c r="N84" s="205" t="s">
        <v>40</v>
      </c>
      <c r="O84" s="363"/>
      <c r="P84" s="366"/>
    </row>
    <row r="85" spans="1:16" s="97" customFormat="1" ht="27" customHeight="1" x14ac:dyDescent="0.2">
      <c r="A85" s="330" t="s">
        <v>78</v>
      </c>
      <c r="B85" s="214" t="s">
        <v>1</v>
      </c>
      <c r="C85" s="232">
        <v>444313</v>
      </c>
      <c r="D85" s="233">
        <v>28.89</v>
      </c>
      <c r="E85" s="233">
        <v>27.45</v>
      </c>
      <c r="F85" s="233">
        <v>43.2</v>
      </c>
      <c r="G85" s="233">
        <v>51.89</v>
      </c>
      <c r="H85" s="233">
        <v>85.99</v>
      </c>
      <c r="I85" s="217">
        <v>391.23</v>
      </c>
      <c r="J85" s="233">
        <v>7.99</v>
      </c>
      <c r="K85" s="233">
        <v>194.54</v>
      </c>
      <c r="L85" s="234">
        <v>20.56</v>
      </c>
      <c r="M85" s="235"/>
      <c r="N85" s="236">
        <v>42.11</v>
      </c>
      <c r="O85" s="342">
        <v>12</v>
      </c>
      <c r="P85" s="345">
        <v>3</v>
      </c>
    </row>
    <row r="86" spans="1:16" s="97" customFormat="1" ht="27" customHeight="1" x14ac:dyDescent="0.2">
      <c r="A86" s="331"/>
      <c r="B86" s="221" t="s">
        <v>2</v>
      </c>
      <c r="C86" s="237">
        <v>4336</v>
      </c>
      <c r="D86" s="238">
        <v>29.16</v>
      </c>
      <c r="E86" s="238">
        <v>27.1</v>
      </c>
      <c r="F86" s="238">
        <v>44.48</v>
      </c>
      <c r="G86" s="238">
        <v>52.68</v>
      </c>
      <c r="H86" s="238">
        <v>89.9</v>
      </c>
      <c r="I86" s="224">
        <v>393.87</v>
      </c>
      <c r="J86" s="238">
        <v>8.01</v>
      </c>
      <c r="K86" s="238">
        <v>195.9</v>
      </c>
      <c r="L86" s="239">
        <v>21.45</v>
      </c>
      <c r="M86" s="235"/>
      <c r="N86" s="240">
        <v>43.24</v>
      </c>
      <c r="O86" s="343"/>
      <c r="P86" s="346"/>
    </row>
    <row r="87" spans="1:16" s="97" customFormat="1" ht="27" customHeight="1" thickBot="1" x14ac:dyDescent="0.25">
      <c r="A87" s="332"/>
      <c r="B87" s="227" t="s">
        <v>3</v>
      </c>
      <c r="C87" s="241"/>
      <c r="D87" s="242" t="s">
        <v>40</v>
      </c>
      <c r="E87" s="242" t="s">
        <v>41</v>
      </c>
      <c r="F87" s="242" t="s">
        <v>40</v>
      </c>
      <c r="G87" s="242" t="s">
        <v>40</v>
      </c>
      <c r="H87" s="242" t="s">
        <v>40</v>
      </c>
      <c r="I87" s="242" t="s">
        <v>10</v>
      </c>
      <c r="J87" s="242" t="s">
        <v>10</v>
      </c>
      <c r="K87" s="242" t="s">
        <v>40</v>
      </c>
      <c r="L87" s="243" t="s">
        <v>40</v>
      </c>
      <c r="M87" s="235"/>
      <c r="N87" s="244" t="s">
        <v>40</v>
      </c>
      <c r="O87" s="344"/>
      <c r="P87" s="347"/>
    </row>
    <row r="88" spans="1:16" s="97" customFormat="1" ht="27" customHeight="1" x14ac:dyDescent="0.2">
      <c r="A88" s="330" t="s">
        <v>79</v>
      </c>
      <c r="B88" s="214" t="s">
        <v>1</v>
      </c>
      <c r="C88" s="232">
        <v>434083</v>
      </c>
      <c r="D88" s="233">
        <v>28.84</v>
      </c>
      <c r="E88" s="233">
        <v>27.36</v>
      </c>
      <c r="F88" s="233">
        <v>43.44</v>
      </c>
      <c r="G88" s="233">
        <v>52.24</v>
      </c>
      <c r="H88" s="233">
        <v>86.06</v>
      </c>
      <c r="I88" s="217">
        <v>392.65</v>
      </c>
      <c r="J88" s="233">
        <v>7.99</v>
      </c>
      <c r="K88" s="233">
        <v>195.62</v>
      </c>
      <c r="L88" s="234">
        <v>20.55</v>
      </c>
      <c r="M88" s="235"/>
      <c r="N88" s="236">
        <v>42.32</v>
      </c>
      <c r="O88" s="342">
        <v>10</v>
      </c>
      <c r="P88" s="345">
        <v>2</v>
      </c>
    </row>
    <row r="89" spans="1:16" s="97" customFormat="1" ht="27" customHeight="1" x14ac:dyDescent="0.2">
      <c r="A89" s="331"/>
      <c r="B89" s="221" t="s">
        <v>2</v>
      </c>
      <c r="C89" s="237">
        <v>4145</v>
      </c>
      <c r="D89" s="238">
        <v>29.33</v>
      </c>
      <c r="E89" s="238">
        <v>27.51</v>
      </c>
      <c r="F89" s="238">
        <v>45.22</v>
      </c>
      <c r="G89" s="238">
        <v>53.18</v>
      </c>
      <c r="H89" s="238">
        <v>89.17</v>
      </c>
      <c r="I89" s="224">
        <v>395.01</v>
      </c>
      <c r="J89" s="238">
        <v>8.02</v>
      </c>
      <c r="K89" s="238">
        <v>197.01</v>
      </c>
      <c r="L89" s="239">
        <v>21.75</v>
      </c>
      <c r="M89" s="235"/>
      <c r="N89" s="240">
        <v>43.98</v>
      </c>
      <c r="O89" s="343"/>
      <c r="P89" s="346"/>
    </row>
    <row r="90" spans="1:16" s="97" customFormat="1" ht="27" customHeight="1" thickBot="1" x14ac:dyDescent="0.25">
      <c r="A90" s="332"/>
      <c r="B90" s="227" t="s">
        <v>3</v>
      </c>
      <c r="C90" s="241"/>
      <c r="D90" s="242" t="s">
        <v>9</v>
      </c>
      <c r="E90" s="242" t="s">
        <v>9</v>
      </c>
      <c r="F90" s="242" t="s">
        <v>9</v>
      </c>
      <c r="G90" s="242" t="s">
        <v>9</v>
      </c>
      <c r="H90" s="242" t="s">
        <v>9</v>
      </c>
      <c r="I90" s="242" t="s">
        <v>10</v>
      </c>
      <c r="J90" s="242" t="s">
        <v>10</v>
      </c>
      <c r="K90" s="242" t="s">
        <v>9</v>
      </c>
      <c r="L90" s="243" t="s">
        <v>9</v>
      </c>
      <c r="M90" s="235"/>
      <c r="N90" s="244" t="s">
        <v>9</v>
      </c>
      <c r="O90" s="344"/>
      <c r="P90" s="347"/>
    </row>
    <row r="91" spans="1:16" s="97" customFormat="1" ht="27" customHeight="1" x14ac:dyDescent="0.2">
      <c r="A91" s="330" t="s">
        <v>157</v>
      </c>
      <c r="B91" s="214" t="s">
        <v>1</v>
      </c>
      <c r="C91" s="232">
        <v>491471</v>
      </c>
      <c r="D91" s="233">
        <v>28.64</v>
      </c>
      <c r="E91" s="233">
        <v>26.85</v>
      </c>
      <c r="F91" s="233">
        <v>43.43</v>
      </c>
      <c r="G91" s="233">
        <v>51.87</v>
      </c>
      <c r="H91" s="233">
        <v>83.13</v>
      </c>
      <c r="I91" s="217">
        <v>400.03</v>
      </c>
      <c r="J91" s="233">
        <v>8.02</v>
      </c>
      <c r="K91" s="233">
        <v>195.02</v>
      </c>
      <c r="L91" s="234">
        <v>20.350000000000001</v>
      </c>
      <c r="M91" s="235"/>
      <c r="N91" s="236">
        <v>41.56</v>
      </c>
      <c r="O91" s="342">
        <v>11</v>
      </c>
      <c r="P91" s="345">
        <v>3</v>
      </c>
    </row>
    <row r="92" spans="1:16" s="97" customFormat="1" ht="27" customHeight="1" x14ac:dyDescent="0.2">
      <c r="A92" s="331"/>
      <c r="B92" s="221" t="s">
        <v>2</v>
      </c>
      <c r="C92" s="237">
        <v>4286</v>
      </c>
      <c r="D92" s="238">
        <v>28.78</v>
      </c>
      <c r="E92" s="238">
        <v>27.25</v>
      </c>
      <c r="F92" s="238">
        <v>44.81</v>
      </c>
      <c r="G92" s="238">
        <v>52.75</v>
      </c>
      <c r="H92" s="238">
        <v>87.22</v>
      </c>
      <c r="I92" s="224">
        <v>399.5</v>
      </c>
      <c r="J92" s="238">
        <v>8.0500000000000007</v>
      </c>
      <c r="K92" s="238">
        <v>197.11</v>
      </c>
      <c r="L92" s="239">
        <v>21.71</v>
      </c>
      <c r="M92" s="235"/>
      <c r="N92" s="240">
        <v>43.14</v>
      </c>
      <c r="O92" s="343"/>
      <c r="P92" s="346"/>
    </row>
    <row r="93" spans="1:16" s="97" customFormat="1" ht="27" customHeight="1" thickBot="1" x14ac:dyDescent="0.25">
      <c r="A93" s="332"/>
      <c r="B93" s="227" t="s">
        <v>3</v>
      </c>
      <c r="C93" s="241"/>
      <c r="D93" s="242" t="s">
        <v>40</v>
      </c>
      <c r="E93" s="242" t="s">
        <v>40</v>
      </c>
      <c r="F93" s="242" t="s">
        <v>40</v>
      </c>
      <c r="G93" s="242" t="s">
        <v>40</v>
      </c>
      <c r="H93" s="242" t="s">
        <v>40</v>
      </c>
      <c r="I93" s="242" t="s">
        <v>40</v>
      </c>
      <c r="J93" s="242" t="s">
        <v>41</v>
      </c>
      <c r="K93" s="242" t="s">
        <v>40</v>
      </c>
      <c r="L93" s="243" t="s">
        <v>40</v>
      </c>
      <c r="M93" s="235"/>
      <c r="N93" s="244" t="s">
        <v>40</v>
      </c>
      <c r="O93" s="344"/>
      <c r="P93" s="347"/>
    </row>
    <row r="94" spans="1:16" ht="27" customHeight="1" thickBot="1" x14ac:dyDescent="0.25">
      <c r="A94" s="245" t="s">
        <v>158</v>
      </c>
      <c r="B94" s="194" t="s">
        <v>11</v>
      </c>
      <c r="C94" s="355" t="s">
        <v>39</v>
      </c>
      <c r="D94" s="356"/>
      <c r="E94" s="356"/>
      <c r="F94" s="356"/>
      <c r="G94" s="356"/>
      <c r="H94" s="356"/>
      <c r="I94" s="356"/>
      <c r="J94" s="356"/>
      <c r="K94" s="356"/>
      <c r="L94" s="357"/>
      <c r="M94" s="198"/>
      <c r="N94" s="358" t="s">
        <v>25</v>
      </c>
      <c r="O94" s="359"/>
      <c r="P94" s="360"/>
    </row>
    <row r="95" spans="1:16" ht="27" customHeight="1" x14ac:dyDescent="0.2">
      <c r="A95" s="330" t="s">
        <v>160</v>
      </c>
      <c r="B95" s="214" t="s">
        <v>1</v>
      </c>
      <c r="C95" s="232">
        <v>471884</v>
      </c>
      <c r="D95" s="233">
        <v>28.8</v>
      </c>
      <c r="E95" s="233">
        <v>25.99</v>
      </c>
      <c r="F95" s="233">
        <v>43.67</v>
      </c>
      <c r="G95" s="233">
        <v>51.19</v>
      </c>
      <c r="H95" s="233">
        <v>79.88</v>
      </c>
      <c r="I95" s="217">
        <v>406.38</v>
      </c>
      <c r="J95" s="233">
        <v>8.01</v>
      </c>
      <c r="K95" s="233">
        <v>196.36</v>
      </c>
      <c r="L95" s="234">
        <v>20.309999999999999</v>
      </c>
      <c r="M95" s="235"/>
      <c r="N95" s="236">
        <v>41.18</v>
      </c>
      <c r="O95" s="342">
        <v>11</v>
      </c>
      <c r="P95" s="345">
        <v>3</v>
      </c>
    </row>
    <row r="96" spans="1:16" ht="27" customHeight="1" x14ac:dyDescent="0.2">
      <c r="A96" s="331"/>
      <c r="B96" s="221" t="s">
        <v>2</v>
      </c>
      <c r="C96" s="237">
        <v>4617</v>
      </c>
      <c r="D96" s="238">
        <v>29.09</v>
      </c>
      <c r="E96" s="238">
        <v>26.31</v>
      </c>
      <c r="F96" s="238">
        <v>45.01</v>
      </c>
      <c r="G96" s="238">
        <v>51.86</v>
      </c>
      <c r="H96" s="238">
        <v>82.82</v>
      </c>
      <c r="I96" s="224">
        <v>408.43</v>
      </c>
      <c r="J96" s="238">
        <v>8.09</v>
      </c>
      <c r="K96" s="238">
        <v>198.88</v>
      </c>
      <c r="L96" s="239">
        <v>21.21</v>
      </c>
      <c r="M96" s="235"/>
      <c r="N96" s="240">
        <v>42.47</v>
      </c>
      <c r="O96" s="343"/>
      <c r="P96" s="346"/>
    </row>
    <row r="97" spans="1:16" ht="27" customHeight="1" thickBot="1" x14ac:dyDescent="0.25">
      <c r="A97" s="332"/>
      <c r="B97" s="227" t="s">
        <v>3</v>
      </c>
      <c r="C97" s="241"/>
      <c r="D97" s="242" t="s">
        <v>40</v>
      </c>
      <c r="E97" s="242" t="s">
        <v>40</v>
      </c>
      <c r="F97" s="242" t="s">
        <v>40</v>
      </c>
      <c r="G97" s="242" t="s">
        <v>40</v>
      </c>
      <c r="H97" s="242" t="s">
        <v>40</v>
      </c>
      <c r="I97" s="242" t="s">
        <v>41</v>
      </c>
      <c r="J97" s="242" t="s">
        <v>41</v>
      </c>
      <c r="K97" s="242" t="s">
        <v>40</v>
      </c>
      <c r="L97" s="243" t="s">
        <v>40</v>
      </c>
      <c r="M97" s="235"/>
      <c r="N97" s="244" t="s">
        <v>40</v>
      </c>
      <c r="O97" s="344"/>
      <c r="P97" s="347"/>
    </row>
    <row r="98" spans="1:16" ht="27" customHeight="1" x14ac:dyDescent="0.2">
      <c r="A98" s="376" t="s">
        <v>166</v>
      </c>
      <c r="B98" s="300" t="s">
        <v>1</v>
      </c>
      <c r="C98" s="301">
        <v>440737</v>
      </c>
      <c r="D98" s="302">
        <v>28.99</v>
      </c>
      <c r="E98" s="302">
        <v>25.74</v>
      </c>
      <c r="F98" s="302">
        <v>43.87</v>
      </c>
      <c r="G98" s="302">
        <v>51.05</v>
      </c>
      <c r="H98" s="302">
        <v>78.069999999999993</v>
      </c>
      <c r="I98" s="316">
        <v>409.81</v>
      </c>
      <c r="J98" s="302">
        <v>8.06</v>
      </c>
      <c r="K98" s="302">
        <v>196.89</v>
      </c>
      <c r="L98" s="303">
        <v>20.28</v>
      </c>
      <c r="M98" s="304"/>
      <c r="N98" s="305">
        <v>41.04</v>
      </c>
      <c r="O98" s="379">
        <v>8</v>
      </c>
      <c r="P98" s="382">
        <v>2</v>
      </c>
    </row>
    <row r="99" spans="1:16" ht="27" customHeight="1" x14ac:dyDescent="0.2">
      <c r="A99" s="377"/>
      <c r="B99" s="306" t="s">
        <v>2</v>
      </c>
      <c r="C99" s="307">
        <v>4156</v>
      </c>
      <c r="D99" s="308">
        <v>29.72</v>
      </c>
      <c r="E99" s="308">
        <v>26.11</v>
      </c>
      <c r="F99" s="308">
        <v>45.99</v>
      </c>
      <c r="G99" s="308">
        <v>51.98</v>
      </c>
      <c r="H99" s="308">
        <v>81.02</v>
      </c>
      <c r="I99" s="317">
        <v>407.13</v>
      </c>
      <c r="J99" s="308">
        <v>8.1</v>
      </c>
      <c r="K99" s="308">
        <v>200.27</v>
      </c>
      <c r="L99" s="309">
        <v>21.45</v>
      </c>
      <c r="M99" s="304"/>
      <c r="N99" s="310">
        <v>42.98</v>
      </c>
      <c r="O99" s="380"/>
      <c r="P99" s="383"/>
    </row>
    <row r="100" spans="1:16" ht="27" customHeight="1" thickBot="1" x14ac:dyDescent="0.25">
      <c r="A100" s="378"/>
      <c r="B100" s="311" t="s">
        <v>3</v>
      </c>
      <c r="C100" s="312"/>
      <c r="D100" s="313" t="s">
        <v>40</v>
      </c>
      <c r="E100" s="313" t="s">
        <v>40</v>
      </c>
      <c r="F100" s="313" t="s">
        <v>40</v>
      </c>
      <c r="G100" s="313" t="s">
        <v>40</v>
      </c>
      <c r="H100" s="313" t="s">
        <v>40</v>
      </c>
      <c r="I100" s="313" t="s">
        <v>40</v>
      </c>
      <c r="J100" s="313" t="s">
        <v>41</v>
      </c>
      <c r="K100" s="313" t="s">
        <v>40</v>
      </c>
      <c r="L100" s="314" t="s">
        <v>40</v>
      </c>
      <c r="M100" s="304"/>
      <c r="N100" s="315" t="s">
        <v>40</v>
      </c>
      <c r="O100" s="381"/>
      <c r="P100" s="384"/>
    </row>
    <row r="101" spans="1:16" ht="27" customHeight="1" x14ac:dyDescent="0.2">
      <c r="A101" s="367" t="s">
        <v>176</v>
      </c>
      <c r="B101" s="261" t="s">
        <v>1</v>
      </c>
      <c r="C101" s="262">
        <v>446511</v>
      </c>
      <c r="D101" s="263">
        <v>29.02</v>
      </c>
      <c r="E101" s="263">
        <v>25.82</v>
      </c>
      <c r="F101" s="263">
        <v>44.16</v>
      </c>
      <c r="G101" s="263">
        <v>51.22</v>
      </c>
      <c r="H101" s="263">
        <v>78.069999999999993</v>
      </c>
      <c r="I101" s="277">
        <v>409.02</v>
      </c>
      <c r="J101" s="263">
        <v>8.01</v>
      </c>
      <c r="K101" s="263">
        <v>197.02</v>
      </c>
      <c r="L101" s="264">
        <v>20.399999999999999</v>
      </c>
      <c r="M101" s="265"/>
      <c r="N101" s="266">
        <v>41.32</v>
      </c>
      <c r="O101" s="370">
        <v>9</v>
      </c>
      <c r="P101" s="373">
        <v>2</v>
      </c>
    </row>
    <row r="102" spans="1:16" ht="27" customHeight="1" x14ac:dyDescent="0.2">
      <c r="A102" s="368"/>
      <c r="B102" s="267" t="s">
        <v>2</v>
      </c>
      <c r="C102" s="268">
        <v>4205</v>
      </c>
      <c r="D102" s="269">
        <v>29.7</v>
      </c>
      <c r="E102" s="269">
        <v>26.13</v>
      </c>
      <c r="F102" s="269">
        <v>45.44</v>
      </c>
      <c r="G102" s="269">
        <v>52.22</v>
      </c>
      <c r="H102" s="269">
        <v>80.92</v>
      </c>
      <c r="I102" s="278">
        <v>407.56</v>
      </c>
      <c r="J102" s="269">
        <v>8.0500000000000007</v>
      </c>
      <c r="K102" s="269">
        <v>199.01</v>
      </c>
      <c r="L102" s="270">
        <v>21.35</v>
      </c>
      <c r="M102" s="265"/>
      <c r="N102" s="271">
        <v>42.86</v>
      </c>
      <c r="O102" s="371"/>
      <c r="P102" s="374"/>
    </row>
    <row r="103" spans="1:16" ht="27" customHeight="1" thickBot="1" x14ac:dyDescent="0.25">
      <c r="A103" s="369"/>
      <c r="B103" s="272" t="s">
        <v>3</v>
      </c>
      <c r="C103" s="273"/>
      <c r="D103" s="274" t="s">
        <v>40</v>
      </c>
      <c r="E103" s="274" t="s">
        <v>40</v>
      </c>
      <c r="F103" s="274" t="s">
        <v>40</v>
      </c>
      <c r="G103" s="274" t="s">
        <v>40</v>
      </c>
      <c r="H103" s="274" t="s">
        <v>40</v>
      </c>
      <c r="I103" s="274" t="s">
        <v>40</v>
      </c>
      <c r="J103" s="274" t="s">
        <v>41</v>
      </c>
      <c r="K103" s="274" t="s">
        <v>40</v>
      </c>
      <c r="L103" s="275" t="s">
        <v>40</v>
      </c>
      <c r="M103" s="265"/>
      <c r="N103" s="276" t="s">
        <v>40</v>
      </c>
      <c r="O103" s="372"/>
      <c r="P103" s="375"/>
    </row>
    <row r="104" spans="1:16" ht="27" customHeight="1" x14ac:dyDescent="0.2">
      <c r="A104" s="180"/>
      <c r="B104" s="354" t="s">
        <v>49</v>
      </c>
      <c r="C104" s="354"/>
      <c r="D104" s="354"/>
      <c r="E104" s="354"/>
      <c r="F104" s="180"/>
      <c r="G104" s="179"/>
      <c r="H104" s="179"/>
      <c r="I104" s="179"/>
      <c r="J104" s="179"/>
      <c r="K104" s="179"/>
      <c r="L104" s="179"/>
      <c r="M104" s="179"/>
      <c r="N104" s="180"/>
      <c r="O104" s="246"/>
      <c r="P104" s="246"/>
    </row>
    <row r="105" spans="1:16" ht="27" customHeight="1" thickBot="1" x14ac:dyDescent="0.25">
      <c r="A105" s="247" t="s">
        <v>16</v>
      </c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79"/>
      <c r="N105" s="179"/>
      <c r="O105" s="246"/>
      <c r="P105" s="246"/>
    </row>
    <row r="106" spans="1:16" ht="27" customHeight="1" thickBot="1" x14ac:dyDescent="0.25">
      <c r="A106" s="248"/>
      <c r="B106" s="249"/>
      <c r="C106" s="250" t="s">
        <v>36</v>
      </c>
      <c r="D106" s="188" t="s">
        <v>27</v>
      </c>
      <c r="E106" s="188" t="s">
        <v>28</v>
      </c>
      <c r="F106" s="188" t="s">
        <v>29</v>
      </c>
      <c r="G106" s="188" t="s">
        <v>30</v>
      </c>
      <c r="H106" s="188" t="s">
        <v>31</v>
      </c>
      <c r="I106" s="188" t="s">
        <v>35</v>
      </c>
      <c r="J106" s="188" t="s">
        <v>32</v>
      </c>
      <c r="K106" s="188" t="s">
        <v>33</v>
      </c>
      <c r="L106" s="190" t="s">
        <v>48</v>
      </c>
      <c r="M106" s="179"/>
      <c r="N106" s="191" t="s">
        <v>21</v>
      </c>
      <c r="O106" s="192" t="s">
        <v>23</v>
      </c>
      <c r="P106" s="193" t="s">
        <v>24</v>
      </c>
    </row>
    <row r="107" spans="1:16" ht="27" customHeight="1" x14ac:dyDescent="0.2">
      <c r="A107" s="318" t="s">
        <v>53</v>
      </c>
      <c r="B107" s="194" t="s">
        <v>1</v>
      </c>
      <c r="C107" s="195">
        <v>481835</v>
      </c>
      <c r="D107" s="196">
        <v>23.76</v>
      </c>
      <c r="E107" s="196">
        <v>23.03</v>
      </c>
      <c r="F107" s="196">
        <v>45.12</v>
      </c>
      <c r="G107" s="196">
        <v>45.27</v>
      </c>
      <c r="H107" s="196">
        <v>57.2</v>
      </c>
      <c r="I107" s="196">
        <v>292.70999999999998</v>
      </c>
      <c r="J107" s="196">
        <v>8.8800000000000008</v>
      </c>
      <c r="K107" s="196">
        <v>166.18</v>
      </c>
      <c r="L107" s="197">
        <v>12.97</v>
      </c>
      <c r="M107" s="198"/>
      <c r="N107" s="199">
        <v>48.42</v>
      </c>
      <c r="O107" s="324">
        <v>12</v>
      </c>
      <c r="P107" s="327">
        <v>1</v>
      </c>
    </row>
    <row r="108" spans="1:16" ht="27" customHeight="1" x14ac:dyDescent="0.2">
      <c r="A108" s="319"/>
      <c r="B108" s="200" t="s">
        <v>2</v>
      </c>
      <c r="C108" s="201">
        <v>4373</v>
      </c>
      <c r="D108" s="202">
        <v>24.07</v>
      </c>
      <c r="E108" s="202">
        <v>22.52</v>
      </c>
      <c r="F108" s="202">
        <v>44.99</v>
      </c>
      <c r="G108" s="202">
        <v>46.39</v>
      </c>
      <c r="H108" s="202">
        <v>61.26</v>
      </c>
      <c r="I108" s="202">
        <v>299.72000000000003</v>
      </c>
      <c r="J108" s="202">
        <v>8.83</v>
      </c>
      <c r="K108" s="202">
        <v>168.31</v>
      </c>
      <c r="L108" s="203">
        <v>13.65</v>
      </c>
      <c r="M108" s="198"/>
      <c r="N108" s="204">
        <v>49.76</v>
      </c>
      <c r="O108" s="325"/>
      <c r="P108" s="328"/>
    </row>
    <row r="109" spans="1:16" ht="27" customHeight="1" thickBot="1" x14ac:dyDescent="0.25">
      <c r="A109" s="320"/>
      <c r="B109" s="206" t="s">
        <v>3</v>
      </c>
      <c r="C109" s="207"/>
      <c r="D109" s="208" t="s">
        <v>9</v>
      </c>
      <c r="E109" s="208" t="s">
        <v>10</v>
      </c>
      <c r="F109" s="208" t="s">
        <v>10</v>
      </c>
      <c r="G109" s="208" t="s">
        <v>9</v>
      </c>
      <c r="H109" s="208" t="s">
        <v>9</v>
      </c>
      <c r="I109" s="208" t="s">
        <v>10</v>
      </c>
      <c r="J109" s="208" t="s">
        <v>9</v>
      </c>
      <c r="K109" s="208" t="s">
        <v>9</v>
      </c>
      <c r="L109" s="209" t="s">
        <v>9</v>
      </c>
      <c r="M109" s="198"/>
      <c r="N109" s="205" t="s">
        <v>9</v>
      </c>
      <c r="O109" s="326"/>
      <c r="P109" s="329"/>
    </row>
    <row r="110" spans="1:16" ht="27" customHeight="1" x14ac:dyDescent="0.2">
      <c r="A110" s="318" t="s">
        <v>58</v>
      </c>
      <c r="B110" s="194" t="s">
        <v>1</v>
      </c>
      <c r="C110" s="195">
        <v>514404</v>
      </c>
      <c r="D110" s="196">
        <v>23.68</v>
      </c>
      <c r="E110" s="196">
        <v>22.99</v>
      </c>
      <c r="F110" s="196">
        <v>45.25</v>
      </c>
      <c r="G110" s="196">
        <v>45.64</v>
      </c>
      <c r="H110" s="196">
        <v>57.5</v>
      </c>
      <c r="I110" s="196">
        <v>291.18</v>
      </c>
      <c r="J110" s="196">
        <v>8.8699999999999992</v>
      </c>
      <c r="K110" s="196">
        <v>166.47</v>
      </c>
      <c r="L110" s="197">
        <v>12.81</v>
      </c>
      <c r="M110" s="198"/>
      <c r="N110" s="199">
        <v>48.55</v>
      </c>
      <c r="O110" s="324">
        <v>12</v>
      </c>
      <c r="P110" s="327">
        <v>1</v>
      </c>
    </row>
    <row r="111" spans="1:16" ht="27" customHeight="1" x14ac:dyDescent="0.2">
      <c r="A111" s="319"/>
      <c r="B111" s="200" t="s">
        <v>2</v>
      </c>
      <c r="C111" s="201">
        <v>4478</v>
      </c>
      <c r="D111" s="202">
        <v>24.12</v>
      </c>
      <c r="E111" s="202">
        <v>22.7</v>
      </c>
      <c r="F111" s="202">
        <v>45.28</v>
      </c>
      <c r="G111" s="202">
        <v>46.45</v>
      </c>
      <c r="H111" s="202">
        <v>62.71</v>
      </c>
      <c r="I111" s="202">
        <v>291.68</v>
      </c>
      <c r="J111" s="202">
        <v>8.81</v>
      </c>
      <c r="K111" s="202">
        <v>168.05</v>
      </c>
      <c r="L111" s="203">
        <v>13.43</v>
      </c>
      <c r="M111" s="198"/>
      <c r="N111" s="260">
        <v>50</v>
      </c>
      <c r="O111" s="325"/>
      <c r="P111" s="328"/>
    </row>
    <row r="112" spans="1:16" ht="27" customHeight="1" thickBot="1" x14ac:dyDescent="0.25">
      <c r="A112" s="320"/>
      <c r="B112" s="206" t="s">
        <v>3</v>
      </c>
      <c r="C112" s="207"/>
      <c r="D112" s="208" t="s">
        <v>9</v>
      </c>
      <c r="E112" s="208" t="s">
        <v>10</v>
      </c>
      <c r="F112" s="208" t="s">
        <v>9</v>
      </c>
      <c r="G112" s="208" t="s">
        <v>9</v>
      </c>
      <c r="H112" s="208" t="s">
        <v>9</v>
      </c>
      <c r="I112" s="208" t="s">
        <v>10</v>
      </c>
      <c r="J112" s="208" t="s">
        <v>9</v>
      </c>
      <c r="K112" s="208" t="s">
        <v>9</v>
      </c>
      <c r="L112" s="209" t="s">
        <v>9</v>
      </c>
      <c r="M112" s="198"/>
      <c r="N112" s="205" t="s">
        <v>9</v>
      </c>
      <c r="O112" s="326"/>
      <c r="P112" s="329"/>
    </row>
    <row r="113" spans="1:16" ht="27" customHeight="1" x14ac:dyDescent="0.2">
      <c r="A113" s="330" t="s">
        <v>64</v>
      </c>
      <c r="B113" s="214" t="s">
        <v>1</v>
      </c>
      <c r="C113" s="251">
        <v>491651</v>
      </c>
      <c r="D113" s="217">
        <v>23.68</v>
      </c>
      <c r="E113" s="217">
        <v>23.26</v>
      </c>
      <c r="F113" s="217">
        <v>45.53</v>
      </c>
      <c r="G113" s="217">
        <v>46.09</v>
      </c>
      <c r="H113" s="217">
        <v>58.06</v>
      </c>
      <c r="I113" s="217">
        <v>290.02999999999997</v>
      </c>
      <c r="J113" s="217">
        <v>8.84</v>
      </c>
      <c r="K113" s="217">
        <v>167.28</v>
      </c>
      <c r="L113" s="218">
        <v>12.83</v>
      </c>
      <c r="M113" s="219"/>
      <c r="N113" s="220">
        <v>49.08</v>
      </c>
      <c r="O113" s="348">
        <v>11</v>
      </c>
      <c r="P113" s="351">
        <v>1</v>
      </c>
    </row>
    <row r="114" spans="1:16" ht="27" customHeight="1" x14ac:dyDescent="0.2">
      <c r="A114" s="331"/>
      <c r="B114" s="221" t="s">
        <v>2</v>
      </c>
      <c r="C114" s="252">
        <v>4804</v>
      </c>
      <c r="D114" s="224">
        <v>24.02</v>
      </c>
      <c r="E114" s="224">
        <v>22.94</v>
      </c>
      <c r="F114" s="224">
        <v>44.96</v>
      </c>
      <c r="G114" s="224">
        <v>46.67</v>
      </c>
      <c r="H114" s="224">
        <v>61.72</v>
      </c>
      <c r="I114" s="224">
        <v>292.54000000000002</v>
      </c>
      <c r="J114" s="224">
        <v>8.82</v>
      </c>
      <c r="K114" s="224">
        <v>167.33</v>
      </c>
      <c r="L114" s="225">
        <v>13.56</v>
      </c>
      <c r="M114" s="219"/>
      <c r="N114" s="240">
        <v>50.16</v>
      </c>
      <c r="O114" s="349"/>
      <c r="P114" s="352"/>
    </row>
    <row r="115" spans="1:16" ht="27" customHeight="1" thickBot="1" x14ac:dyDescent="0.25">
      <c r="A115" s="332"/>
      <c r="B115" s="227" t="s">
        <v>3</v>
      </c>
      <c r="C115" s="228"/>
      <c r="D115" s="229" t="s">
        <v>40</v>
      </c>
      <c r="E115" s="229" t="s">
        <v>41</v>
      </c>
      <c r="F115" s="229" t="s">
        <v>41</v>
      </c>
      <c r="G115" s="229" t="s">
        <v>40</v>
      </c>
      <c r="H115" s="229" t="s">
        <v>40</v>
      </c>
      <c r="I115" s="229" t="s">
        <v>41</v>
      </c>
      <c r="J115" s="229" t="s">
        <v>40</v>
      </c>
      <c r="K115" s="229" t="s">
        <v>40</v>
      </c>
      <c r="L115" s="230" t="s">
        <v>40</v>
      </c>
      <c r="M115" s="219"/>
      <c r="N115" s="231" t="s">
        <v>40</v>
      </c>
      <c r="O115" s="350"/>
      <c r="P115" s="353"/>
    </row>
    <row r="116" spans="1:16" s="87" customFormat="1" ht="27" customHeight="1" x14ac:dyDescent="0.2">
      <c r="A116" s="318" t="s">
        <v>73</v>
      </c>
      <c r="B116" s="194" t="s">
        <v>1</v>
      </c>
      <c r="C116" s="253">
        <v>510172</v>
      </c>
      <c r="D116" s="196">
        <v>23.75</v>
      </c>
      <c r="E116" s="196">
        <v>23.48</v>
      </c>
      <c r="F116" s="196">
        <v>45.46</v>
      </c>
      <c r="G116" s="196">
        <v>46.6</v>
      </c>
      <c r="H116" s="196">
        <v>58.8</v>
      </c>
      <c r="I116" s="196">
        <v>288.51</v>
      </c>
      <c r="J116" s="196">
        <v>8.83</v>
      </c>
      <c r="K116" s="196">
        <v>168.28</v>
      </c>
      <c r="L116" s="197">
        <v>12.85</v>
      </c>
      <c r="M116" s="198"/>
      <c r="N116" s="199">
        <v>49.56</v>
      </c>
      <c r="O116" s="361">
        <v>12</v>
      </c>
      <c r="P116" s="364">
        <v>1</v>
      </c>
    </row>
    <row r="117" spans="1:16" s="87" customFormat="1" ht="27" customHeight="1" x14ac:dyDescent="0.2">
      <c r="A117" s="319"/>
      <c r="B117" s="200" t="s">
        <v>2</v>
      </c>
      <c r="C117" s="254">
        <v>4590</v>
      </c>
      <c r="D117" s="202">
        <v>23.99</v>
      </c>
      <c r="E117" s="202">
        <v>22.9</v>
      </c>
      <c r="F117" s="202">
        <v>44.87</v>
      </c>
      <c r="G117" s="202">
        <v>47.19</v>
      </c>
      <c r="H117" s="202">
        <v>61.48</v>
      </c>
      <c r="I117" s="202">
        <v>287.33999999999997</v>
      </c>
      <c r="J117" s="202">
        <v>8.8000000000000007</v>
      </c>
      <c r="K117" s="202">
        <v>170.05</v>
      </c>
      <c r="L117" s="203">
        <v>13.55</v>
      </c>
      <c r="M117" s="198"/>
      <c r="N117" s="260">
        <v>50.5</v>
      </c>
      <c r="O117" s="362"/>
      <c r="P117" s="365"/>
    </row>
    <row r="118" spans="1:16" s="87" customFormat="1" ht="27" customHeight="1" thickBot="1" x14ac:dyDescent="0.25">
      <c r="A118" s="320"/>
      <c r="B118" s="206" t="s">
        <v>3</v>
      </c>
      <c r="C118" s="207"/>
      <c r="D118" s="208" t="s">
        <v>40</v>
      </c>
      <c r="E118" s="208" t="s">
        <v>41</v>
      </c>
      <c r="F118" s="208" t="s">
        <v>41</v>
      </c>
      <c r="G118" s="208" t="s">
        <v>40</v>
      </c>
      <c r="H118" s="208" t="s">
        <v>40</v>
      </c>
      <c r="I118" s="208" t="s">
        <v>40</v>
      </c>
      <c r="J118" s="208" t="s">
        <v>40</v>
      </c>
      <c r="K118" s="208" t="s">
        <v>40</v>
      </c>
      <c r="L118" s="209" t="s">
        <v>40</v>
      </c>
      <c r="M118" s="198"/>
      <c r="N118" s="205" t="s">
        <v>40</v>
      </c>
      <c r="O118" s="363"/>
      <c r="P118" s="366"/>
    </row>
    <row r="119" spans="1:16" s="120" customFormat="1" ht="27" customHeight="1" x14ac:dyDescent="0.2">
      <c r="A119" s="330" t="s">
        <v>78</v>
      </c>
      <c r="B119" s="214" t="s">
        <v>1</v>
      </c>
      <c r="C119" s="232">
        <v>427543</v>
      </c>
      <c r="D119" s="233">
        <v>23.82</v>
      </c>
      <c r="E119" s="233">
        <v>23.73</v>
      </c>
      <c r="F119" s="233">
        <v>45.86</v>
      </c>
      <c r="G119" s="233">
        <v>46.76</v>
      </c>
      <c r="H119" s="233">
        <v>59.14</v>
      </c>
      <c r="I119" s="233">
        <v>287.36</v>
      </c>
      <c r="J119" s="233">
        <v>8.8000000000000007</v>
      </c>
      <c r="K119" s="233">
        <v>168.57</v>
      </c>
      <c r="L119" s="234">
        <v>12.96</v>
      </c>
      <c r="M119" s="235"/>
      <c r="N119" s="236">
        <v>49.97</v>
      </c>
      <c r="O119" s="342">
        <v>14</v>
      </c>
      <c r="P119" s="345">
        <v>1</v>
      </c>
    </row>
    <row r="120" spans="1:16" s="120" customFormat="1" ht="27" customHeight="1" x14ac:dyDescent="0.2">
      <c r="A120" s="331"/>
      <c r="B120" s="221" t="s">
        <v>2</v>
      </c>
      <c r="C120" s="237">
        <v>4114</v>
      </c>
      <c r="D120" s="238">
        <v>24.06</v>
      </c>
      <c r="E120" s="238">
        <v>23.02</v>
      </c>
      <c r="F120" s="238">
        <v>45.41</v>
      </c>
      <c r="G120" s="238">
        <v>47.11</v>
      </c>
      <c r="H120" s="238">
        <v>61.43</v>
      </c>
      <c r="I120" s="238">
        <v>289.05</v>
      </c>
      <c r="J120" s="238">
        <v>8.81</v>
      </c>
      <c r="K120" s="238">
        <v>168.79</v>
      </c>
      <c r="L120" s="239">
        <v>13.51</v>
      </c>
      <c r="M120" s="235"/>
      <c r="N120" s="240">
        <v>50.62</v>
      </c>
      <c r="O120" s="343"/>
      <c r="P120" s="346"/>
    </row>
    <row r="121" spans="1:16" s="120" customFormat="1" ht="27" customHeight="1" thickBot="1" x14ac:dyDescent="0.25">
      <c r="A121" s="332"/>
      <c r="B121" s="227" t="s">
        <v>3</v>
      </c>
      <c r="C121" s="241"/>
      <c r="D121" s="242" t="s">
        <v>40</v>
      </c>
      <c r="E121" s="242" t="s">
        <v>41</v>
      </c>
      <c r="F121" s="242" t="s">
        <v>41</v>
      </c>
      <c r="G121" s="242" t="s">
        <v>40</v>
      </c>
      <c r="H121" s="242" t="s">
        <v>40</v>
      </c>
      <c r="I121" s="242" t="s">
        <v>10</v>
      </c>
      <c r="J121" s="242" t="s">
        <v>10</v>
      </c>
      <c r="K121" s="242" t="s">
        <v>40</v>
      </c>
      <c r="L121" s="243" t="s">
        <v>40</v>
      </c>
      <c r="M121" s="235"/>
      <c r="N121" s="244" t="s">
        <v>40</v>
      </c>
      <c r="O121" s="344"/>
      <c r="P121" s="347"/>
    </row>
    <row r="122" spans="1:16" s="120" customFormat="1" ht="27" customHeight="1" x14ac:dyDescent="0.2">
      <c r="A122" s="330" t="s">
        <v>79</v>
      </c>
      <c r="B122" s="214" t="s">
        <v>1</v>
      </c>
      <c r="C122" s="232">
        <v>419330</v>
      </c>
      <c r="D122" s="233">
        <v>23.87</v>
      </c>
      <c r="E122" s="233">
        <v>23.87</v>
      </c>
      <c r="F122" s="233">
        <v>46.22</v>
      </c>
      <c r="G122" s="233">
        <v>47.37</v>
      </c>
      <c r="H122" s="233">
        <v>59.87</v>
      </c>
      <c r="I122" s="233">
        <v>286.85000000000002</v>
      </c>
      <c r="J122" s="233">
        <v>8.7799999999999994</v>
      </c>
      <c r="K122" s="233">
        <v>170.26</v>
      </c>
      <c r="L122" s="234">
        <v>12.98</v>
      </c>
      <c r="M122" s="235"/>
      <c r="N122" s="236">
        <v>50.61</v>
      </c>
      <c r="O122" s="342">
        <v>11</v>
      </c>
      <c r="P122" s="345">
        <v>2</v>
      </c>
    </row>
    <row r="123" spans="1:16" s="120" customFormat="1" ht="27" customHeight="1" x14ac:dyDescent="0.2">
      <c r="A123" s="331"/>
      <c r="B123" s="221" t="s">
        <v>2</v>
      </c>
      <c r="C123" s="237">
        <v>3962</v>
      </c>
      <c r="D123" s="238">
        <v>24.2</v>
      </c>
      <c r="E123" s="238">
        <v>23.49</v>
      </c>
      <c r="F123" s="238">
        <v>46.29</v>
      </c>
      <c r="G123" s="238">
        <v>47.97</v>
      </c>
      <c r="H123" s="238">
        <v>63.27</v>
      </c>
      <c r="I123" s="238">
        <v>290.44</v>
      </c>
      <c r="J123" s="238">
        <v>8.7799999999999994</v>
      </c>
      <c r="K123" s="238">
        <v>170.76</v>
      </c>
      <c r="L123" s="239">
        <v>13.64</v>
      </c>
      <c r="M123" s="235"/>
      <c r="N123" s="240">
        <v>51.75</v>
      </c>
      <c r="O123" s="343"/>
      <c r="P123" s="346"/>
    </row>
    <row r="124" spans="1:16" s="120" customFormat="1" ht="27" customHeight="1" thickBot="1" x14ac:dyDescent="0.25">
      <c r="A124" s="332"/>
      <c r="B124" s="227" t="s">
        <v>3</v>
      </c>
      <c r="C124" s="241"/>
      <c r="D124" s="242" t="s">
        <v>9</v>
      </c>
      <c r="E124" s="242" t="s">
        <v>10</v>
      </c>
      <c r="F124" s="242" t="s">
        <v>9</v>
      </c>
      <c r="G124" s="242" t="s">
        <v>9</v>
      </c>
      <c r="H124" s="242" t="s">
        <v>9</v>
      </c>
      <c r="I124" s="242" t="s">
        <v>10</v>
      </c>
      <c r="J124" s="242" t="s">
        <v>9</v>
      </c>
      <c r="K124" s="242" t="s">
        <v>9</v>
      </c>
      <c r="L124" s="243" t="s">
        <v>9</v>
      </c>
      <c r="M124" s="235"/>
      <c r="N124" s="244" t="s">
        <v>9</v>
      </c>
      <c r="O124" s="344"/>
      <c r="P124" s="347"/>
    </row>
    <row r="125" spans="1:16" s="120" customFormat="1" ht="27" customHeight="1" x14ac:dyDescent="0.2">
      <c r="A125" s="330" t="s">
        <v>157</v>
      </c>
      <c r="B125" s="214" t="s">
        <v>1</v>
      </c>
      <c r="C125" s="232">
        <v>471704</v>
      </c>
      <c r="D125" s="233">
        <v>23.74</v>
      </c>
      <c r="E125" s="233">
        <v>23.58</v>
      </c>
      <c r="F125" s="233">
        <v>46.29</v>
      </c>
      <c r="G125" s="233">
        <v>47.25</v>
      </c>
      <c r="H125" s="233">
        <v>57.98</v>
      </c>
      <c r="I125" s="233">
        <v>290.55</v>
      </c>
      <c r="J125" s="233">
        <v>8.81</v>
      </c>
      <c r="K125" s="233">
        <v>169.71</v>
      </c>
      <c r="L125" s="234">
        <v>12.87</v>
      </c>
      <c r="M125" s="235"/>
      <c r="N125" s="236">
        <v>50.03</v>
      </c>
      <c r="O125" s="342">
        <v>13</v>
      </c>
      <c r="P125" s="345">
        <v>2</v>
      </c>
    </row>
    <row r="126" spans="1:16" s="120" customFormat="1" ht="27" customHeight="1" x14ac:dyDescent="0.2">
      <c r="A126" s="331"/>
      <c r="B126" s="221" t="s">
        <v>2</v>
      </c>
      <c r="C126" s="237">
        <v>4114</v>
      </c>
      <c r="D126" s="238">
        <v>23.85</v>
      </c>
      <c r="E126" s="238">
        <v>23.39</v>
      </c>
      <c r="F126" s="238">
        <v>45.93</v>
      </c>
      <c r="G126" s="238">
        <v>47.69</v>
      </c>
      <c r="H126" s="238">
        <v>61.28</v>
      </c>
      <c r="I126" s="238">
        <v>288.76</v>
      </c>
      <c r="J126" s="238">
        <v>8.82</v>
      </c>
      <c r="K126" s="238">
        <v>170.71</v>
      </c>
      <c r="L126" s="239">
        <v>13.67</v>
      </c>
      <c r="M126" s="235"/>
      <c r="N126" s="240">
        <v>51.03</v>
      </c>
      <c r="O126" s="343"/>
      <c r="P126" s="346"/>
    </row>
    <row r="127" spans="1:16" s="120" customFormat="1" ht="27" customHeight="1" thickBot="1" x14ac:dyDescent="0.25">
      <c r="A127" s="332"/>
      <c r="B127" s="227" t="s">
        <v>3</v>
      </c>
      <c r="C127" s="241"/>
      <c r="D127" s="242" t="s">
        <v>40</v>
      </c>
      <c r="E127" s="242" t="s">
        <v>41</v>
      </c>
      <c r="F127" s="242" t="s">
        <v>41</v>
      </c>
      <c r="G127" s="242" t="s">
        <v>40</v>
      </c>
      <c r="H127" s="242" t="s">
        <v>40</v>
      </c>
      <c r="I127" s="242" t="s">
        <v>40</v>
      </c>
      <c r="J127" s="242" t="s">
        <v>41</v>
      </c>
      <c r="K127" s="242" t="s">
        <v>40</v>
      </c>
      <c r="L127" s="243" t="s">
        <v>40</v>
      </c>
      <c r="M127" s="235"/>
      <c r="N127" s="244" t="s">
        <v>40</v>
      </c>
      <c r="O127" s="344"/>
      <c r="P127" s="347"/>
    </row>
    <row r="128" spans="1:16" ht="27" customHeight="1" thickBot="1" x14ac:dyDescent="0.25">
      <c r="A128" s="245" t="s">
        <v>158</v>
      </c>
      <c r="B128" s="194" t="s">
        <v>11</v>
      </c>
      <c r="C128" s="355" t="s">
        <v>39</v>
      </c>
      <c r="D128" s="356"/>
      <c r="E128" s="356"/>
      <c r="F128" s="356"/>
      <c r="G128" s="356"/>
      <c r="H128" s="356"/>
      <c r="I128" s="356"/>
      <c r="J128" s="356"/>
      <c r="K128" s="356"/>
      <c r="L128" s="357"/>
      <c r="M128" s="198"/>
      <c r="N128" s="358" t="s">
        <v>25</v>
      </c>
      <c r="O128" s="359"/>
      <c r="P128" s="360"/>
    </row>
    <row r="129" spans="1:16" ht="27" customHeight="1" x14ac:dyDescent="0.2">
      <c r="A129" s="330" t="s">
        <v>160</v>
      </c>
      <c r="B129" s="214" t="s">
        <v>1</v>
      </c>
      <c r="C129" s="232">
        <v>444874</v>
      </c>
      <c r="D129" s="233">
        <v>23.43</v>
      </c>
      <c r="E129" s="233">
        <v>22.32</v>
      </c>
      <c r="F129" s="233">
        <v>46.2</v>
      </c>
      <c r="G129" s="233">
        <v>46.25</v>
      </c>
      <c r="H129" s="233">
        <v>54.24</v>
      </c>
      <c r="I129" s="233">
        <v>297.62</v>
      </c>
      <c r="J129" s="233">
        <v>8.8800000000000008</v>
      </c>
      <c r="K129" s="233">
        <v>168.15</v>
      </c>
      <c r="L129" s="234">
        <v>12.72</v>
      </c>
      <c r="M129" s="235"/>
      <c r="N129" s="236">
        <v>48.56</v>
      </c>
      <c r="O129" s="342">
        <v>24</v>
      </c>
      <c r="P129" s="345">
        <v>6</v>
      </c>
    </row>
    <row r="130" spans="1:16" ht="27" customHeight="1" x14ac:dyDescent="0.2">
      <c r="A130" s="331"/>
      <c r="B130" s="221" t="s">
        <v>2</v>
      </c>
      <c r="C130" s="237">
        <v>4328</v>
      </c>
      <c r="D130" s="238">
        <v>23.69</v>
      </c>
      <c r="E130" s="238">
        <v>22.35</v>
      </c>
      <c r="F130" s="238">
        <v>45.95</v>
      </c>
      <c r="G130" s="238">
        <v>46.6</v>
      </c>
      <c r="H130" s="238">
        <v>56.77</v>
      </c>
      <c r="I130" s="238">
        <v>298.13</v>
      </c>
      <c r="J130" s="238">
        <v>8.91</v>
      </c>
      <c r="K130" s="238">
        <v>168.26</v>
      </c>
      <c r="L130" s="239">
        <v>13.03</v>
      </c>
      <c r="M130" s="235"/>
      <c r="N130" s="240">
        <v>49.18</v>
      </c>
      <c r="O130" s="343"/>
      <c r="P130" s="346"/>
    </row>
    <row r="131" spans="1:16" ht="27" customHeight="1" thickBot="1" x14ac:dyDescent="0.25">
      <c r="A131" s="332"/>
      <c r="B131" s="227" t="s">
        <v>3</v>
      </c>
      <c r="C131" s="241"/>
      <c r="D131" s="242" t="s">
        <v>40</v>
      </c>
      <c r="E131" s="242" t="s">
        <v>40</v>
      </c>
      <c r="F131" s="242" t="s">
        <v>41</v>
      </c>
      <c r="G131" s="242" t="s">
        <v>40</v>
      </c>
      <c r="H131" s="242" t="s">
        <v>40</v>
      </c>
      <c r="I131" s="242" t="s">
        <v>161</v>
      </c>
      <c r="J131" s="242" t="s">
        <v>41</v>
      </c>
      <c r="K131" s="242" t="s">
        <v>40</v>
      </c>
      <c r="L131" s="243" t="s">
        <v>40</v>
      </c>
      <c r="M131" s="235"/>
      <c r="N131" s="244" t="s">
        <v>9</v>
      </c>
      <c r="O131" s="344"/>
      <c r="P131" s="347"/>
    </row>
    <row r="132" spans="1:16" ht="27" customHeight="1" x14ac:dyDescent="0.2">
      <c r="A132" s="376" t="s">
        <v>166</v>
      </c>
      <c r="B132" s="300" t="s">
        <v>1</v>
      </c>
      <c r="C132" s="301">
        <v>416857</v>
      </c>
      <c r="D132" s="302">
        <v>23.21</v>
      </c>
      <c r="E132" s="302">
        <v>21.67</v>
      </c>
      <c r="F132" s="302">
        <v>46.07</v>
      </c>
      <c r="G132" s="302">
        <v>45.81</v>
      </c>
      <c r="H132" s="302">
        <v>51.6</v>
      </c>
      <c r="I132" s="302">
        <v>302.89</v>
      </c>
      <c r="J132" s="302">
        <v>8.9600000000000009</v>
      </c>
      <c r="K132" s="302">
        <v>167.04</v>
      </c>
      <c r="L132" s="303">
        <v>12.45</v>
      </c>
      <c r="M132" s="304"/>
      <c r="N132" s="305">
        <v>47.42</v>
      </c>
      <c r="O132" s="379">
        <v>14</v>
      </c>
      <c r="P132" s="382">
        <v>3</v>
      </c>
    </row>
    <row r="133" spans="1:16" ht="27" customHeight="1" x14ac:dyDescent="0.2">
      <c r="A133" s="377"/>
      <c r="B133" s="306" t="s">
        <v>2</v>
      </c>
      <c r="C133" s="307">
        <v>4034</v>
      </c>
      <c r="D133" s="308">
        <v>23.54</v>
      </c>
      <c r="E133" s="308">
        <v>21.59</v>
      </c>
      <c r="F133" s="308">
        <v>45.71</v>
      </c>
      <c r="G133" s="308">
        <v>46.42</v>
      </c>
      <c r="H133" s="308">
        <v>54.14</v>
      </c>
      <c r="I133" s="308">
        <v>307.41000000000003</v>
      </c>
      <c r="J133" s="308">
        <v>8.99</v>
      </c>
      <c r="K133" s="308">
        <v>168.14</v>
      </c>
      <c r="L133" s="309">
        <v>12.97</v>
      </c>
      <c r="M133" s="304"/>
      <c r="N133" s="310">
        <v>48.45</v>
      </c>
      <c r="O133" s="380"/>
      <c r="P133" s="383"/>
    </row>
    <row r="134" spans="1:16" ht="27" customHeight="1" thickBot="1" x14ac:dyDescent="0.25">
      <c r="A134" s="378"/>
      <c r="B134" s="311" t="s">
        <v>3</v>
      </c>
      <c r="C134" s="312"/>
      <c r="D134" s="313" t="s">
        <v>40</v>
      </c>
      <c r="E134" s="313" t="s">
        <v>41</v>
      </c>
      <c r="F134" s="313" t="s">
        <v>41</v>
      </c>
      <c r="G134" s="313" t="s">
        <v>40</v>
      </c>
      <c r="H134" s="313" t="s">
        <v>40</v>
      </c>
      <c r="I134" s="313" t="s">
        <v>10</v>
      </c>
      <c r="J134" s="313" t="s">
        <v>41</v>
      </c>
      <c r="K134" s="313" t="s">
        <v>40</v>
      </c>
      <c r="L134" s="314" t="s">
        <v>40</v>
      </c>
      <c r="M134" s="304"/>
      <c r="N134" s="315" t="s">
        <v>9</v>
      </c>
      <c r="O134" s="381"/>
      <c r="P134" s="384"/>
    </row>
    <row r="135" spans="1:16" ht="27" customHeight="1" x14ac:dyDescent="0.2">
      <c r="A135" s="367" t="s">
        <v>176</v>
      </c>
      <c r="B135" s="261" t="s">
        <v>1</v>
      </c>
      <c r="C135" s="262">
        <v>421336</v>
      </c>
      <c r="D135" s="263">
        <v>23.15</v>
      </c>
      <c r="E135" s="263">
        <v>21.62</v>
      </c>
      <c r="F135" s="263">
        <v>46.27</v>
      </c>
      <c r="G135" s="263">
        <v>45.65</v>
      </c>
      <c r="H135" s="263">
        <v>50.7</v>
      </c>
      <c r="I135" s="263">
        <v>306.26</v>
      </c>
      <c r="J135" s="263">
        <v>8.9499999999999993</v>
      </c>
      <c r="K135" s="263">
        <v>166.34</v>
      </c>
      <c r="L135" s="264">
        <v>12.43</v>
      </c>
      <c r="M135" s="265"/>
      <c r="N135" s="266">
        <v>47.22</v>
      </c>
      <c r="O135" s="370">
        <v>16</v>
      </c>
      <c r="P135" s="373">
        <v>3</v>
      </c>
    </row>
    <row r="136" spans="1:16" ht="27" customHeight="1" x14ac:dyDescent="0.2">
      <c r="A136" s="368"/>
      <c r="B136" s="267" t="s">
        <v>2</v>
      </c>
      <c r="C136" s="268">
        <v>3983</v>
      </c>
      <c r="D136" s="269">
        <v>23.53</v>
      </c>
      <c r="E136" s="269">
        <v>21.67</v>
      </c>
      <c r="F136" s="269">
        <v>46.09</v>
      </c>
      <c r="G136" s="269">
        <v>46.25</v>
      </c>
      <c r="H136" s="269">
        <v>53.23</v>
      </c>
      <c r="I136" s="269">
        <v>304.02999999999997</v>
      </c>
      <c r="J136" s="269">
        <v>8.98</v>
      </c>
      <c r="K136" s="269">
        <v>167.56</v>
      </c>
      <c r="L136" s="270">
        <v>12.71</v>
      </c>
      <c r="M136" s="265"/>
      <c r="N136" s="271">
        <v>48.14</v>
      </c>
      <c r="O136" s="371"/>
      <c r="P136" s="374"/>
    </row>
    <row r="137" spans="1:16" ht="27" customHeight="1" thickBot="1" x14ac:dyDescent="0.25">
      <c r="A137" s="369"/>
      <c r="B137" s="272" t="s">
        <v>3</v>
      </c>
      <c r="C137" s="273"/>
      <c r="D137" s="274" t="s">
        <v>40</v>
      </c>
      <c r="E137" s="274" t="s">
        <v>40</v>
      </c>
      <c r="F137" s="274" t="s">
        <v>41</v>
      </c>
      <c r="G137" s="274" t="s">
        <v>40</v>
      </c>
      <c r="H137" s="274" t="s">
        <v>40</v>
      </c>
      <c r="I137" s="274" t="s">
        <v>40</v>
      </c>
      <c r="J137" s="274" t="s">
        <v>41</v>
      </c>
      <c r="K137" s="274" t="s">
        <v>40</v>
      </c>
      <c r="L137" s="275" t="s">
        <v>40</v>
      </c>
      <c r="M137" s="265"/>
      <c r="N137" s="276" t="s">
        <v>9</v>
      </c>
      <c r="O137" s="372"/>
      <c r="P137" s="375"/>
    </row>
    <row r="138" spans="1:16" ht="29.4" customHeight="1" thickBot="1" x14ac:dyDescent="0.25">
      <c r="A138" s="288"/>
      <c r="B138" s="354" t="s">
        <v>49</v>
      </c>
      <c r="C138" s="354"/>
      <c r="D138" s="354"/>
      <c r="E138" s="354"/>
      <c r="F138" s="8"/>
      <c r="N138" s="8"/>
      <c r="O138" s="9"/>
      <c r="P138" s="9"/>
    </row>
    <row r="139" spans="1:16" ht="27" customHeight="1" thickBot="1" x14ac:dyDescent="0.25">
      <c r="A139" s="289" t="s">
        <v>167</v>
      </c>
      <c r="B139" s="288"/>
      <c r="C139" s="288"/>
      <c r="D139" s="288"/>
      <c r="E139" s="288"/>
      <c r="F139" s="8"/>
      <c r="G139" s="8"/>
      <c r="H139" s="8"/>
      <c r="I139" s="397" t="s">
        <v>50</v>
      </c>
      <c r="J139" s="398"/>
      <c r="K139" s="398"/>
      <c r="L139" s="399"/>
      <c r="O139" s="9"/>
      <c r="P139" s="9"/>
    </row>
    <row r="140" spans="1:16" ht="27" customHeight="1" x14ac:dyDescent="0.2">
      <c r="A140" s="289" t="s">
        <v>168</v>
      </c>
      <c r="B140" s="288"/>
      <c r="C140" s="288"/>
      <c r="D140" s="288"/>
      <c r="E140" s="288"/>
      <c r="F140" s="8"/>
      <c r="G140" s="8"/>
      <c r="H140" s="8"/>
      <c r="I140" s="290" t="s">
        <v>164</v>
      </c>
      <c r="J140" s="291">
        <v>0.70599999999999996</v>
      </c>
      <c r="K140" s="290" t="s">
        <v>169</v>
      </c>
      <c r="L140" s="292">
        <v>0.76500000000000001</v>
      </c>
      <c r="M140" s="3"/>
      <c r="O140" s="9"/>
      <c r="P140" s="9"/>
    </row>
    <row r="141" spans="1:16" ht="27" customHeight="1" x14ac:dyDescent="0.2">
      <c r="A141" s="289" t="s">
        <v>170</v>
      </c>
      <c r="B141" s="289"/>
      <c r="C141" s="289"/>
      <c r="D141" s="289"/>
      <c r="E141" s="289"/>
      <c r="F141" s="3"/>
      <c r="G141" s="3"/>
      <c r="H141" s="3"/>
      <c r="I141" s="293" t="s">
        <v>165</v>
      </c>
      <c r="J141" s="294">
        <v>0.76500000000000001</v>
      </c>
      <c r="K141" s="293" t="s">
        <v>157</v>
      </c>
      <c r="L141" s="295">
        <v>0.70599999999999996</v>
      </c>
      <c r="M141" s="3"/>
      <c r="O141" s="9"/>
      <c r="P141" s="9"/>
    </row>
    <row r="142" spans="1:16" ht="27" customHeight="1" x14ac:dyDescent="0.2">
      <c r="A142" s="296" t="s">
        <v>171</v>
      </c>
      <c r="B142" s="289"/>
      <c r="C142" s="289"/>
      <c r="D142" s="289"/>
      <c r="E142" s="289"/>
      <c r="F142" s="3"/>
      <c r="G142" s="3"/>
      <c r="H142" s="3"/>
      <c r="I142" s="293" t="s">
        <v>156</v>
      </c>
      <c r="J142" s="294">
        <v>0.76500000000000001</v>
      </c>
      <c r="K142" s="293" t="s">
        <v>159</v>
      </c>
      <c r="L142" s="295">
        <v>0.70599999999999996</v>
      </c>
      <c r="M142" s="3"/>
      <c r="O142" s="9"/>
      <c r="P142" s="9"/>
    </row>
    <row r="143" spans="1:16" ht="27" customHeight="1" x14ac:dyDescent="0.2">
      <c r="A143" s="296" t="s">
        <v>172</v>
      </c>
      <c r="B143" s="3"/>
      <c r="C143" s="3"/>
      <c r="D143" s="3"/>
      <c r="E143" s="3"/>
      <c r="F143" s="3"/>
      <c r="G143" s="3"/>
      <c r="H143" s="3"/>
      <c r="I143" s="293" t="s">
        <v>173</v>
      </c>
      <c r="J143" s="294">
        <v>0.76500000000000001</v>
      </c>
      <c r="K143" s="293" t="s">
        <v>163</v>
      </c>
      <c r="L143" s="295">
        <v>0.67600000000000005</v>
      </c>
      <c r="M143" s="3"/>
      <c r="O143" s="9"/>
      <c r="P143" s="9"/>
    </row>
    <row r="144" spans="1:16" ht="27" customHeight="1" thickBot="1" x14ac:dyDescent="0.25">
      <c r="A144" s="30"/>
      <c r="B144" s="3"/>
      <c r="C144" s="3"/>
      <c r="D144" s="3"/>
      <c r="E144" s="3"/>
      <c r="F144" s="3"/>
      <c r="G144" s="3"/>
      <c r="H144" s="3"/>
      <c r="I144" s="297" t="s">
        <v>174</v>
      </c>
      <c r="J144" s="298">
        <v>0.61799999999999999</v>
      </c>
      <c r="K144" s="297" t="s">
        <v>175</v>
      </c>
      <c r="L144" s="299">
        <v>0.76500000000000001</v>
      </c>
      <c r="M144" s="3"/>
      <c r="O144" s="9"/>
      <c r="P144" s="9"/>
    </row>
    <row r="145" spans="1:16" ht="30" customHeight="1" x14ac:dyDescent="0.2">
      <c r="A145" s="181"/>
      <c r="B145" s="182"/>
      <c r="C145" s="182"/>
      <c r="D145" s="182"/>
      <c r="E145" s="182"/>
      <c r="F145" s="3"/>
      <c r="G145" s="3"/>
      <c r="H145" s="3"/>
      <c r="I145" s="3"/>
      <c r="J145" s="3"/>
      <c r="K145" s="179"/>
      <c r="L145" s="179"/>
      <c r="M145" s="3"/>
      <c r="O145" s="9"/>
      <c r="P145" s="9"/>
    </row>
    <row r="146" spans="1:16" ht="20" customHeight="1" x14ac:dyDescent="0.2">
      <c r="B146" s="3"/>
      <c r="C146" s="3"/>
      <c r="D146" s="3"/>
      <c r="E146" s="3"/>
      <c r="F146" s="3"/>
      <c r="G146" s="3"/>
      <c r="H146" s="3"/>
      <c r="K146" s="32"/>
      <c r="L146" s="178"/>
      <c r="M146" s="3"/>
      <c r="O146" s="9"/>
      <c r="P146" s="9"/>
    </row>
    <row r="147" spans="1:16" ht="20" customHeight="1" x14ac:dyDescent="0.2">
      <c r="A147" s="30"/>
      <c r="B147" s="3"/>
      <c r="C147" s="3"/>
      <c r="D147" s="3"/>
      <c r="E147" s="3"/>
      <c r="F147" s="3"/>
      <c r="G147" s="3"/>
      <c r="H147" s="3"/>
      <c r="I147" s="3"/>
      <c r="J147" s="3"/>
      <c r="M147" s="2"/>
      <c r="O147" s="9"/>
      <c r="P147" s="9"/>
    </row>
    <row r="148" spans="1:16" ht="20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2"/>
      <c r="L148" s="33"/>
      <c r="M148" s="2"/>
      <c r="O148" s="9"/>
      <c r="P148" s="9"/>
    </row>
    <row r="149" spans="1:16" ht="20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9"/>
      <c r="P149" s="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</sheetData>
  <mergeCells count="155">
    <mergeCell ref="B36:E36"/>
    <mergeCell ref="A37:M37"/>
    <mergeCell ref="A14:A16"/>
    <mergeCell ref="I14:I16"/>
    <mergeCell ref="I139:L139"/>
    <mergeCell ref="A30:A32"/>
    <mergeCell ref="I30:I32"/>
    <mergeCell ref="O30:O32"/>
    <mergeCell ref="P30:P32"/>
    <mergeCell ref="A64:A66"/>
    <mergeCell ref="I64:I66"/>
    <mergeCell ref="O64:O66"/>
    <mergeCell ref="P64:P66"/>
    <mergeCell ref="A132:A134"/>
    <mergeCell ref="O132:O134"/>
    <mergeCell ref="P132:P134"/>
    <mergeCell ref="O57:O59"/>
    <mergeCell ref="P57:P59"/>
    <mergeCell ref="A67:A69"/>
    <mergeCell ref="I67:I69"/>
    <mergeCell ref="O67:O69"/>
    <mergeCell ref="P67:P69"/>
    <mergeCell ref="B70:E70"/>
    <mergeCell ref="A48:A50"/>
    <mergeCell ref="I11:I13"/>
    <mergeCell ref="O11:O13"/>
    <mergeCell ref="P11:P13"/>
    <mergeCell ref="A27:A29"/>
    <mergeCell ref="O27:O29"/>
    <mergeCell ref="P27:P29"/>
    <mergeCell ref="I27:I29"/>
    <mergeCell ref="C26:L26"/>
    <mergeCell ref="N26:P26"/>
    <mergeCell ref="A23:A25"/>
    <mergeCell ref="I23:I25"/>
    <mergeCell ref="O23:O25"/>
    <mergeCell ref="P23:P25"/>
    <mergeCell ref="A3:M3"/>
    <mergeCell ref="A33:A35"/>
    <mergeCell ref="I33:I35"/>
    <mergeCell ref="O33:O35"/>
    <mergeCell ref="P33:P35"/>
    <mergeCell ref="A8:A10"/>
    <mergeCell ref="I8:I10"/>
    <mergeCell ref="O8:O10"/>
    <mergeCell ref="P8:P10"/>
    <mergeCell ref="A5:A7"/>
    <mergeCell ref="I5:I7"/>
    <mergeCell ref="O5:O7"/>
    <mergeCell ref="P5:P7"/>
    <mergeCell ref="O14:O16"/>
    <mergeCell ref="P14:P16"/>
    <mergeCell ref="A17:A19"/>
    <mergeCell ref="I17:I19"/>
    <mergeCell ref="O17:O19"/>
    <mergeCell ref="P17:P19"/>
    <mergeCell ref="A20:A22"/>
    <mergeCell ref="I20:I22"/>
    <mergeCell ref="O20:O22"/>
    <mergeCell ref="P20:P22"/>
    <mergeCell ref="A11:A13"/>
    <mergeCell ref="I48:I50"/>
    <mergeCell ref="O48:O50"/>
    <mergeCell ref="P48:P50"/>
    <mergeCell ref="A51:A53"/>
    <mergeCell ref="I51:I53"/>
    <mergeCell ref="O51:O53"/>
    <mergeCell ref="P51:P53"/>
    <mergeCell ref="A54:A56"/>
    <mergeCell ref="I54:I56"/>
    <mergeCell ref="O54:O56"/>
    <mergeCell ref="P54:P56"/>
    <mergeCell ref="A61:A63"/>
    <mergeCell ref="O61:O63"/>
    <mergeCell ref="P61:P63"/>
    <mergeCell ref="I61:I63"/>
    <mergeCell ref="C60:L60"/>
    <mergeCell ref="N60:P60"/>
    <mergeCell ref="A57:A59"/>
    <mergeCell ref="I57:I59"/>
    <mergeCell ref="A73:A75"/>
    <mergeCell ref="O73:O75"/>
    <mergeCell ref="P73:P75"/>
    <mergeCell ref="A101:A103"/>
    <mergeCell ref="O101:O103"/>
    <mergeCell ref="P101:P103"/>
    <mergeCell ref="A88:A90"/>
    <mergeCell ref="O88:O90"/>
    <mergeCell ref="P88:P90"/>
    <mergeCell ref="A82:A84"/>
    <mergeCell ref="O82:O84"/>
    <mergeCell ref="P82:P84"/>
    <mergeCell ref="A85:A87"/>
    <mergeCell ref="O85:O87"/>
    <mergeCell ref="P85:P87"/>
    <mergeCell ref="A79:A81"/>
    <mergeCell ref="O79:O81"/>
    <mergeCell ref="P79:P81"/>
    <mergeCell ref="A98:A100"/>
    <mergeCell ref="O98:O100"/>
    <mergeCell ref="P98:P100"/>
    <mergeCell ref="A91:A93"/>
    <mergeCell ref="O91:O93"/>
    <mergeCell ref="P91:P93"/>
    <mergeCell ref="B138:E138"/>
    <mergeCell ref="A116:A118"/>
    <mergeCell ref="O116:O118"/>
    <mergeCell ref="P116:P118"/>
    <mergeCell ref="A119:A121"/>
    <mergeCell ref="O119:O121"/>
    <mergeCell ref="P119:P121"/>
    <mergeCell ref="A129:A131"/>
    <mergeCell ref="O129:O131"/>
    <mergeCell ref="P129:P131"/>
    <mergeCell ref="C128:L128"/>
    <mergeCell ref="N128:P128"/>
    <mergeCell ref="A125:A127"/>
    <mergeCell ref="O125:O127"/>
    <mergeCell ref="P125:P127"/>
    <mergeCell ref="A135:A137"/>
    <mergeCell ref="O135:O137"/>
    <mergeCell ref="P135:P137"/>
    <mergeCell ref="A122:A124"/>
    <mergeCell ref="O122:O124"/>
    <mergeCell ref="P122:P124"/>
    <mergeCell ref="A110:A112"/>
    <mergeCell ref="O110:O112"/>
    <mergeCell ref="P110:P112"/>
    <mergeCell ref="A113:A115"/>
    <mergeCell ref="O113:O115"/>
    <mergeCell ref="P113:P115"/>
    <mergeCell ref="A39:A41"/>
    <mergeCell ref="I39:I41"/>
    <mergeCell ref="O39:O41"/>
    <mergeCell ref="P39:P41"/>
    <mergeCell ref="A107:A109"/>
    <mergeCell ref="O107:O109"/>
    <mergeCell ref="P107:P109"/>
    <mergeCell ref="A42:A44"/>
    <mergeCell ref="I42:I44"/>
    <mergeCell ref="O42:O44"/>
    <mergeCell ref="P42:P44"/>
    <mergeCell ref="A45:A47"/>
    <mergeCell ref="I45:I47"/>
    <mergeCell ref="O45:O47"/>
    <mergeCell ref="P45:P47"/>
    <mergeCell ref="B104:E104"/>
    <mergeCell ref="A95:A97"/>
    <mergeCell ref="O95:O97"/>
    <mergeCell ref="P95:P97"/>
    <mergeCell ref="C94:L94"/>
    <mergeCell ref="N94:P94"/>
    <mergeCell ref="A76:A78"/>
    <mergeCell ref="O76:O78"/>
    <mergeCell ref="P76:P78"/>
  </mergeCells>
  <phoneticPr fontId="2"/>
  <pageMargins left="0.70866141732283472" right="0.51181102362204722" top="0.35433070866141736" bottom="0.23622047244094491" header="0.23622047244094491" footer="0.15748031496062992"/>
  <pageSetup paperSize="9" scale="40" fitToHeight="0" orientation="portrait" r:id="rId1"/>
  <rowBreaks count="3" manualBreakCount="3">
    <brk id="70" max="15" man="1"/>
    <brk id="144" max="15" man="1"/>
    <brk id="14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3"/>
  <sheetViews>
    <sheetView topLeftCell="A64" workbookViewId="0">
      <selection activeCell="N105" sqref="N105:P111"/>
    </sheetView>
  </sheetViews>
  <sheetFormatPr defaultRowHeight="13" x14ac:dyDescent="0.2"/>
  <cols>
    <col min="1" max="1" width="13.1796875" customWidth="1"/>
    <col min="2" max="2" width="13.453125" customWidth="1"/>
    <col min="3" max="12" width="16.36328125" customWidth="1"/>
    <col min="13" max="13" width="3" customWidth="1"/>
    <col min="14" max="14" width="16.36328125" customWidth="1"/>
    <col min="15" max="16" width="9.453125" customWidth="1"/>
  </cols>
  <sheetData>
    <row r="1" spans="1:17" ht="21" customHeight="1" x14ac:dyDescent="0.2">
      <c r="A1" s="415" t="s">
        <v>57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7" ht="17.25" customHeight="1" x14ac:dyDescent="0.2">
      <c r="A2" s="415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91" t="s">
        <v>22</v>
      </c>
      <c r="O2" s="91"/>
      <c r="P2" s="91"/>
    </row>
    <row r="3" spans="1:17" ht="15" customHeight="1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M3" s="92"/>
      <c r="N3" s="93">
        <v>42341</v>
      </c>
      <c r="O3" s="92"/>
      <c r="P3" s="92"/>
    </row>
    <row r="4" spans="1:17" ht="24.9" customHeight="1" thickBot="1" x14ac:dyDescent="0.25">
      <c r="A4" s="437" t="s">
        <v>12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</row>
    <row r="5" spans="1:17" ht="36.75" customHeight="1" thickBot="1" x14ac:dyDescent="0.25">
      <c r="A5" s="1"/>
      <c r="B5" s="11"/>
      <c r="C5" s="6" t="s">
        <v>5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3" t="s">
        <v>0</v>
      </c>
      <c r="J5" s="12" t="s">
        <v>32</v>
      </c>
      <c r="K5" s="12" t="s">
        <v>33</v>
      </c>
      <c r="L5" s="14" t="s">
        <v>34</v>
      </c>
      <c r="N5" s="5" t="s">
        <v>21</v>
      </c>
      <c r="O5" s="15" t="s">
        <v>23</v>
      </c>
      <c r="P5" s="16" t="s">
        <v>24</v>
      </c>
    </row>
    <row r="6" spans="1:17" ht="17.149999999999999" customHeight="1" x14ac:dyDescent="0.2">
      <c r="A6" s="438" t="s">
        <v>4</v>
      </c>
      <c r="B6" s="36" t="s">
        <v>1</v>
      </c>
      <c r="C6" s="37">
        <v>394797</v>
      </c>
      <c r="D6" s="38">
        <v>17.010000000000002</v>
      </c>
      <c r="E6" s="38">
        <v>19.12</v>
      </c>
      <c r="F6" s="38">
        <v>32.68</v>
      </c>
      <c r="G6" s="38">
        <v>40.98</v>
      </c>
      <c r="H6" s="38">
        <v>49.4</v>
      </c>
      <c r="I6" s="419" t="s">
        <v>11</v>
      </c>
      <c r="J6" s="38">
        <v>9.39</v>
      </c>
      <c r="K6" s="38">
        <v>153.94999999999999</v>
      </c>
      <c r="L6" s="39">
        <v>25.4</v>
      </c>
      <c r="M6" s="40"/>
      <c r="N6" s="41">
        <v>54.18</v>
      </c>
      <c r="O6" s="439">
        <v>6</v>
      </c>
      <c r="P6" s="425">
        <v>1</v>
      </c>
      <c r="Q6" s="9"/>
    </row>
    <row r="7" spans="1:17" ht="17.149999999999999" customHeight="1" x14ac:dyDescent="0.2">
      <c r="A7" s="417"/>
      <c r="B7" s="42" t="s">
        <v>2</v>
      </c>
      <c r="C7" s="43">
        <v>5750</v>
      </c>
      <c r="D7" s="44">
        <v>17.18</v>
      </c>
      <c r="E7" s="44">
        <v>20.100000000000001</v>
      </c>
      <c r="F7" s="44">
        <v>33.56</v>
      </c>
      <c r="G7" s="44">
        <v>43.48</v>
      </c>
      <c r="H7" s="44">
        <v>52.33</v>
      </c>
      <c r="I7" s="420"/>
      <c r="J7" s="44">
        <v>9.33</v>
      </c>
      <c r="K7" s="44">
        <v>154.16</v>
      </c>
      <c r="L7" s="45">
        <v>27</v>
      </c>
      <c r="M7" s="40"/>
      <c r="N7" s="46">
        <v>56.02</v>
      </c>
      <c r="O7" s="440"/>
      <c r="P7" s="426"/>
      <c r="Q7" s="9"/>
    </row>
    <row r="8" spans="1:17" ht="17.149999999999999" customHeight="1" thickBot="1" x14ac:dyDescent="0.25">
      <c r="A8" s="418"/>
      <c r="B8" s="47" t="s">
        <v>3</v>
      </c>
      <c r="C8" s="48"/>
      <c r="D8" s="49" t="s">
        <v>9</v>
      </c>
      <c r="E8" s="49" t="s">
        <v>9</v>
      </c>
      <c r="F8" s="49" t="s">
        <v>9</v>
      </c>
      <c r="G8" s="49" t="s">
        <v>9</v>
      </c>
      <c r="H8" s="49" t="s">
        <v>9</v>
      </c>
      <c r="I8" s="421"/>
      <c r="J8" s="49" t="s">
        <v>9</v>
      </c>
      <c r="K8" s="49" t="s">
        <v>9</v>
      </c>
      <c r="L8" s="50" t="s">
        <v>9</v>
      </c>
      <c r="M8" s="40"/>
      <c r="N8" s="51" t="s">
        <v>9</v>
      </c>
      <c r="O8" s="441"/>
      <c r="P8" s="427"/>
      <c r="Q8" s="9"/>
    </row>
    <row r="9" spans="1:17" ht="17.149999999999999" customHeight="1" x14ac:dyDescent="0.2">
      <c r="A9" s="416" t="s">
        <v>6</v>
      </c>
      <c r="B9" s="36" t="s">
        <v>1</v>
      </c>
      <c r="C9" s="37">
        <v>504510</v>
      </c>
      <c r="D9" s="38">
        <v>16.96</v>
      </c>
      <c r="E9" s="38">
        <v>19.28</v>
      </c>
      <c r="F9" s="38">
        <v>32.549999999999997</v>
      </c>
      <c r="G9" s="38">
        <v>40.81</v>
      </c>
      <c r="H9" s="38">
        <v>50.08</v>
      </c>
      <c r="I9" s="419" t="s">
        <v>11</v>
      </c>
      <c r="J9" s="38">
        <v>9.3699999999999992</v>
      </c>
      <c r="K9" s="38">
        <v>153.63999999999999</v>
      </c>
      <c r="L9" s="39">
        <v>25.41</v>
      </c>
      <c r="M9" s="40"/>
      <c r="N9" s="41">
        <v>54.19</v>
      </c>
      <c r="O9" s="439">
        <v>6</v>
      </c>
      <c r="P9" s="425">
        <v>1</v>
      </c>
      <c r="Q9" s="9"/>
    </row>
    <row r="10" spans="1:17" ht="17.149999999999999" customHeight="1" x14ac:dyDescent="0.2">
      <c r="A10" s="417"/>
      <c r="B10" s="42" t="s">
        <v>2</v>
      </c>
      <c r="C10" s="43">
        <v>5832</v>
      </c>
      <c r="D10" s="44">
        <v>17.13</v>
      </c>
      <c r="E10" s="44">
        <v>20.49</v>
      </c>
      <c r="F10" s="44">
        <v>32.89</v>
      </c>
      <c r="G10" s="44">
        <v>42.96</v>
      </c>
      <c r="H10" s="44">
        <v>53.77</v>
      </c>
      <c r="I10" s="420"/>
      <c r="J10" s="44">
        <v>9.32</v>
      </c>
      <c r="K10" s="44">
        <v>153.84</v>
      </c>
      <c r="L10" s="45">
        <v>26.79</v>
      </c>
      <c r="M10" s="40"/>
      <c r="N10" s="46">
        <v>55.9</v>
      </c>
      <c r="O10" s="440"/>
      <c r="P10" s="426"/>
      <c r="Q10" s="9"/>
    </row>
    <row r="11" spans="1:17" ht="17.149999999999999" customHeight="1" thickBot="1" x14ac:dyDescent="0.25">
      <c r="A11" s="418"/>
      <c r="B11" s="47" t="s">
        <v>3</v>
      </c>
      <c r="C11" s="48"/>
      <c r="D11" s="49" t="s">
        <v>9</v>
      </c>
      <c r="E11" s="49" t="s">
        <v>9</v>
      </c>
      <c r="F11" s="49" t="s">
        <v>9</v>
      </c>
      <c r="G11" s="49" t="s">
        <v>9</v>
      </c>
      <c r="H11" s="49" t="s">
        <v>9</v>
      </c>
      <c r="I11" s="421"/>
      <c r="J11" s="49" t="s">
        <v>9</v>
      </c>
      <c r="K11" s="49" t="s">
        <v>9</v>
      </c>
      <c r="L11" s="50" t="s">
        <v>9</v>
      </c>
      <c r="M11" s="40"/>
      <c r="N11" s="51" t="s">
        <v>9</v>
      </c>
      <c r="O11" s="441"/>
      <c r="P11" s="427"/>
      <c r="Q11" s="9"/>
    </row>
    <row r="12" spans="1:17" ht="17.149999999999999" customHeight="1" x14ac:dyDescent="0.2">
      <c r="A12" s="416" t="s">
        <v>7</v>
      </c>
      <c r="B12" s="36" t="s">
        <v>1</v>
      </c>
      <c r="C12" s="37">
        <v>103540</v>
      </c>
      <c r="D12" s="38">
        <v>16.91</v>
      </c>
      <c r="E12" s="38">
        <v>19.28</v>
      </c>
      <c r="F12" s="38">
        <v>32.56</v>
      </c>
      <c r="G12" s="38">
        <v>41.47</v>
      </c>
      <c r="H12" s="38">
        <v>51.29</v>
      </c>
      <c r="I12" s="419" t="s">
        <v>11</v>
      </c>
      <c r="J12" s="38">
        <v>9.3800000000000008</v>
      </c>
      <c r="K12" s="38">
        <v>153.44</v>
      </c>
      <c r="L12" s="39">
        <v>25.26</v>
      </c>
      <c r="M12" s="40"/>
      <c r="N12" s="41">
        <v>54.36</v>
      </c>
      <c r="O12" s="422">
        <v>12</v>
      </c>
      <c r="P12" s="425">
        <v>1</v>
      </c>
      <c r="Q12" s="9"/>
    </row>
    <row r="13" spans="1:17" ht="17.149999999999999" customHeight="1" x14ac:dyDescent="0.2">
      <c r="A13" s="417"/>
      <c r="B13" s="42" t="s">
        <v>2</v>
      </c>
      <c r="C13" s="43">
        <v>1574</v>
      </c>
      <c r="D13" s="44">
        <v>17.079999999999998</v>
      </c>
      <c r="E13" s="44">
        <v>19.829999999999998</v>
      </c>
      <c r="F13" s="44">
        <v>33.200000000000003</v>
      </c>
      <c r="G13" s="44">
        <v>42.45</v>
      </c>
      <c r="H13" s="44">
        <v>52.96</v>
      </c>
      <c r="I13" s="420"/>
      <c r="J13" s="44">
        <v>9.34</v>
      </c>
      <c r="K13" s="44">
        <v>152.19999999999999</v>
      </c>
      <c r="L13" s="45">
        <v>26.36</v>
      </c>
      <c r="M13" s="40"/>
      <c r="N13" s="46">
        <v>55.26</v>
      </c>
      <c r="O13" s="423"/>
      <c r="P13" s="426"/>
      <c r="Q13" s="9"/>
    </row>
    <row r="14" spans="1:17" ht="17.149999999999999" customHeight="1" thickBot="1" x14ac:dyDescent="0.25">
      <c r="A14" s="418"/>
      <c r="B14" s="47" t="s">
        <v>3</v>
      </c>
      <c r="C14" s="48"/>
      <c r="D14" s="49" t="s">
        <v>9</v>
      </c>
      <c r="E14" s="49" t="s">
        <v>9</v>
      </c>
      <c r="F14" s="49" t="s">
        <v>9</v>
      </c>
      <c r="G14" s="49" t="s">
        <v>9</v>
      </c>
      <c r="H14" s="49" t="s">
        <v>9</v>
      </c>
      <c r="I14" s="421"/>
      <c r="J14" s="49" t="s">
        <v>9</v>
      </c>
      <c r="K14" s="49" t="s">
        <v>10</v>
      </c>
      <c r="L14" s="50" t="s">
        <v>9</v>
      </c>
      <c r="M14" s="40"/>
      <c r="N14" s="51" t="s">
        <v>9</v>
      </c>
      <c r="O14" s="424"/>
      <c r="P14" s="427"/>
      <c r="Q14" s="9"/>
    </row>
    <row r="15" spans="1:17" ht="30" customHeight="1" thickBot="1" x14ac:dyDescent="0.25">
      <c r="A15" s="52" t="s">
        <v>8</v>
      </c>
      <c r="B15" s="36" t="s">
        <v>38</v>
      </c>
      <c r="C15" s="428" t="s">
        <v>39</v>
      </c>
      <c r="D15" s="429"/>
      <c r="E15" s="429"/>
      <c r="F15" s="429"/>
      <c r="G15" s="429"/>
      <c r="H15" s="429"/>
      <c r="I15" s="429"/>
      <c r="J15" s="429"/>
      <c r="K15" s="429"/>
      <c r="L15" s="430"/>
      <c r="M15" s="40"/>
      <c r="N15" s="431" t="s">
        <v>25</v>
      </c>
      <c r="O15" s="432"/>
      <c r="P15" s="433"/>
      <c r="Q15" s="9"/>
    </row>
    <row r="16" spans="1:17" ht="17.149999999999999" customHeight="1" x14ac:dyDescent="0.2">
      <c r="A16" s="416" t="s">
        <v>26</v>
      </c>
      <c r="B16" s="36" t="s">
        <v>1</v>
      </c>
      <c r="C16" s="72">
        <v>101861</v>
      </c>
      <c r="D16" s="73">
        <v>16.7</v>
      </c>
      <c r="E16" s="73">
        <v>19.440000000000001</v>
      </c>
      <c r="F16" s="73">
        <v>32.6</v>
      </c>
      <c r="G16" s="73">
        <v>41.58</v>
      </c>
      <c r="H16" s="38">
        <v>51.58</v>
      </c>
      <c r="I16" s="419" t="s">
        <v>11</v>
      </c>
      <c r="J16" s="38">
        <v>9.3699999999999992</v>
      </c>
      <c r="K16" s="38">
        <v>152.31</v>
      </c>
      <c r="L16" s="39">
        <v>23.8</v>
      </c>
      <c r="M16" s="40"/>
      <c r="N16" s="41">
        <v>54.07</v>
      </c>
      <c r="O16" s="439">
        <v>7</v>
      </c>
      <c r="P16" s="425">
        <v>1</v>
      </c>
      <c r="Q16" s="9"/>
    </row>
    <row r="17" spans="1:17" ht="17.149999999999999" customHeight="1" x14ac:dyDescent="0.2">
      <c r="A17" s="417"/>
      <c r="B17" s="42" t="s">
        <v>2</v>
      </c>
      <c r="C17" s="72">
        <v>1594</v>
      </c>
      <c r="D17" s="73">
        <v>16.96</v>
      </c>
      <c r="E17" s="73">
        <v>20.11</v>
      </c>
      <c r="F17" s="73">
        <v>32.67</v>
      </c>
      <c r="G17" s="73">
        <v>43.72</v>
      </c>
      <c r="H17" s="44">
        <v>53.89</v>
      </c>
      <c r="I17" s="420"/>
      <c r="J17" s="44">
        <v>9.33</v>
      </c>
      <c r="K17" s="44">
        <v>152.31</v>
      </c>
      <c r="L17" s="45">
        <v>24.92</v>
      </c>
      <c r="M17" s="40"/>
      <c r="N17" s="46">
        <v>55.41</v>
      </c>
      <c r="O17" s="440"/>
      <c r="P17" s="426"/>
      <c r="Q17" s="9"/>
    </row>
    <row r="18" spans="1:17" ht="17.149999999999999" customHeight="1" thickBot="1" x14ac:dyDescent="0.25">
      <c r="A18" s="418"/>
      <c r="B18" s="47" t="s">
        <v>3</v>
      </c>
      <c r="C18" s="48"/>
      <c r="D18" s="49" t="s">
        <v>9</v>
      </c>
      <c r="E18" s="49" t="s">
        <v>9</v>
      </c>
      <c r="F18" s="49" t="s">
        <v>9</v>
      </c>
      <c r="G18" s="49" t="s">
        <v>9</v>
      </c>
      <c r="H18" s="49" t="s">
        <v>9</v>
      </c>
      <c r="I18" s="421"/>
      <c r="J18" s="49" t="s">
        <v>9</v>
      </c>
      <c r="K18" s="49" t="s">
        <v>9</v>
      </c>
      <c r="L18" s="50" t="s">
        <v>9</v>
      </c>
      <c r="M18" s="40"/>
      <c r="N18" s="51" t="s">
        <v>9</v>
      </c>
      <c r="O18" s="441"/>
      <c r="P18" s="427"/>
      <c r="Q18" s="9"/>
    </row>
    <row r="19" spans="1:17" ht="17.149999999999999" customHeight="1" x14ac:dyDescent="0.2">
      <c r="A19" s="416" t="s">
        <v>53</v>
      </c>
      <c r="B19" s="36" t="s">
        <v>1</v>
      </c>
      <c r="C19" s="72">
        <v>550004</v>
      </c>
      <c r="D19" s="73">
        <v>16.63</v>
      </c>
      <c r="E19" s="73">
        <v>19.54</v>
      </c>
      <c r="F19" s="73">
        <v>32.729999999999997</v>
      </c>
      <c r="G19" s="73">
        <v>41.41</v>
      </c>
      <c r="H19" s="38">
        <v>51.41</v>
      </c>
      <c r="I19" s="419"/>
      <c r="J19" s="38">
        <v>9.3800000000000008</v>
      </c>
      <c r="K19" s="38">
        <v>152.07</v>
      </c>
      <c r="L19" s="39">
        <v>23.19</v>
      </c>
      <c r="M19" s="40"/>
      <c r="N19" s="41">
        <v>53.87</v>
      </c>
      <c r="O19" s="439">
        <v>12</v>
      </c>
      <c r="P19" s="425">
        <v>1</v>
      </c>
      <c r="Q19" s="9"/>
    </row>
    <row r="20" spans="1:17" ht="17.149999999999999" customHeight="1" x14ac:dyDescent="0.2">
      <c r="A20" s="417"/>
      <c r="B20" s="42" t="s">
        <v>2</v>
      </c>
      <c r="C20" s="72">
        <v>5168</v>
      </c>
      <c r="D20" s="73">
        <v>16.62</v>
      </c>
      <c r="E20" s="73">
        <v>20.28</v>
      </c>
      <c r="F20" s="73">
        <v>32.51</v>
      </c>
      <c r="G20" s="73">
        <v>43.1</v>
      </c>
      <c r="H20" s="44">
        <v>54.31</v>
      </c>
      <c r="I20" s="420"/>
      <c r="J20" s="44">
        <v>9.35</v>
      </c>
      <c r="K20" s="44">
        <v>151.30000000000001</v>
      </c>
      <c r="L20" s="45">
        <v>24.28</v>
      </c>
      <c r="M20" s="40"/>
      <c r="N20" s="46">
        <v>54.9</v>
      </c>
      <c r="O20" s="440"/>
      <c r="P20" s="426"/>
      <c r="Q20" s="9"/>
    </row>
    <row r="21" spans="1:17" ht="17.149999999999999" customHeight="1" thickBot="1" x14ac:dyDescent="0.25">
      <c r="A21" s="418"/>
      <c r="B21" s="47" t="s">
        <v>3</v>
      </c>
      <c r="C21" s="48"/>
      <c r="D21" s="49" t="s">
        <v>54</v>
      </c>
      <c r="E21" s="49" t="s">
        <v>55</v>
      </c>
      <c r="F21" s="49" t="s">
        <v>54</v>
      </c>
      <c r="G21" s="49" t="s">
        <v>55</v>
      </c>
      <c r="H21" s="49" t="s">
        <v>56</v>
      </c>
      <c r="I21" s="421"/>
      <c r="J21" s="49" t="s">
        <v>55</v>
      </c>
      <c r="K21" s="49" t="s">
        <v>54</v>
      </c>
      <c r="L21" s="50" t="s">
        <v>55</v>
      </c>
      <c r="M21" s="40"/>
      <c r="N21" s="51" t="s">
        <v>55</v>
      </c>
      <c r="O21" s="441"/>
      <c r="P21" s="427"/>
      <c r="Q21" s="9"/>
    </row>
    <row r="22" spans="1:17" ht="17.149999999999999" customHeight="1" x14ac:dyDescent="0.2">
      <c r="A22" s="416" t="s">
        <v>58</v>
      </c>
      <c r="B22" s="36" t="s">
        <v>1</v>
      </c>
      <c r="C22" s="84">
        <v>556756</v>
      </c>
      <c r="D22" s="85">
        <v>16.55</v>
      </c>
      <c r="E22" s="85">
        <v>19.559999999999999</v>
      </c>
      <c r="F22" s="85">
        <v>32.869999999999997</v>
      </c>
      <c r="G22" s="85">
        <v>41.61</v>
      </c>
      <c r="H22" s="38">
        <v>51.67</v>
      </c>
      <c r="I22" s="419"/>
      <c r="J22" s="38">
        <v>9.3800000000000008</v>
      </c>
      <c r="K22" s="38">
        <v>151.71</v>
      </c>
      <c r="L22" s="39">
        <v>22.89</v>
      </c>
      <c r="M22" s="40"/>
      <c r="N22" s="41">
        <v>53.91</v>
      </c>
      <c r="O22" s="439">
        <v>11</v>
      </c>
      <c r="P22" s="425">
        <v>2</v>
      </c>
      <c r="Q22" s="9"/>
    </row>
    <row r="23" spans="1:17" ht="17.149999999999999" customHeight="1" x14ac:dyDescent="0.2">
      <c r="A23" s="417"/>
      <c r="B23" s="42" t="s">
        <v>2</v>
      </c>
      <c r="C23" s="72">
        <v>5180</v>
      </c>
      <c r="D23" s="73">
        <v>16.5</v>
      </c>
      <c r="E23" s="73">
        <v>20.309999999999999</v>
      </c>
      <c r="F23" s="73">
        <v>33.32</v>
      </c>
      <c r="G23" s="73">
        <v>43.45</v>
      </c>
      <c r="H23" s="44">
        <v>54.76</v>
      </c>
      <c r="I23" s="420"/>
      <c r="J23" s="44">
        <v>9.3699999999999992</v>
      </c>
      <c r="K23" s="44">
        <v>151.66999999999999</v>
      </c>
      <c r="L23" s="45">
        <v>24.25</v>
      </c>
      <c r="M23" s="40"/>
      <c r="N23" s="46">
        <v>55.12</v>
      </c>
      <c r="O23" s="440"/>
      <c r="P23" s="426"/>
      <c r="Q23" s="9"/>
    </row>
    <row r="24" spans="1:17" ht="17.149999999999999" customHeight="1" thickBot="1" x14ac:dyDescent="0.25">
      <c r="A24" s="418"/>
      <c r="B24" s="47" t="s">
        <v>3</v>
      </c>
      <c r="C24" s="48"/>
      <c r="D24" s="49" t="s">
        <v>60</v>
      </c>
      <c r="E24" s="49" t="s">
        <v>61</v>
      </c>
      <c r="F24" s="49" t="s">
        <v>61</v>
      </c>
      <c r="G24" s="49" t="s">
        <v>61</v>
      </c>
      <c r="H24" s="49" t="s">
        <v>61</v>
      </c>
      <c r="I24" s="421"/>
      <c r="J24" s="49" t="s">
        <v>62</v>
      </c>
      <c r="K24" s="49" t="s">
        <v>63</v>
      </c>
      <c r="L24" s="50" t="s">
        <v>62</v>
      </c>
      <c r="M24" s="40"/>
      <c r="N24" s="51" t="s">
        <v>62</v>
      </c>
      <c r="O24" s="441"/>
      <c r="P24" s="427"/>
      <c r="Q24" s="9"/>
    </row>
    <row r="25" spans="1:17" ht="16.5" customHeight="1" x14ac:dyDescent="0.2">
      <c r="A25" s="445" t="s">
        <v>64</v>
      </c>
      <c r="B25" s="53" t="s">
        <v>1</v>
      </c>
      <c r="C25" s="79">
        <v>539323</v>
      </c>
      <c r="D25" s="80">
        <v>16.45</v>
      </c>
      <c r="E25" s="80">
        <v>19.579999999999998</v>
      </c>
      <c r="F25" s="80">
        <v>33.049999999999997</v>
      </c>
      <c r="G25" s="80">
        <v>41.6</v>
      </c>
      <c r="H25" s="55">
        <v>51.64</v>
      </c>
      <c r="I25" s="448"/>
      <c r="J25" s="55">
        <v>9.3800000000000008</v>
      </c>
      <c r="K25" s="55">
        <v>151.24</v>
      </c>
      <c r="L25" s="56">
        <v>22.52</v>
      </c>
      <c r="M25" s="57"/>
      <c r="N25" s="58">
        <v>53.8</v>
      </c>
      <c r="O25" s="451">
        <v>13</v>
      </c>
      <c r="P25" s="454">
        <v>2</v>
      </c>
      <c r="Q25" s="9"/>
    </row>
    <row r="26" spans="1:17" ht="16.5" customHeight="1" x14ac:dyDescent="0.2">
      <c r="A26" s="446"/>
      <c r="B26" s="59" t="s">
        <v>2</v>
      </c>
      <c r="C26" s="74">
        <v>4968</v>
      </c>
      <c r="D26" s="75">
        <v>16.48</v>
      </c>
      <c r="E26" s="75">
        <v>20.2</v>
      </c>
      <c r="F26" s="75">
        <v>33.26</v>
      </c>
      <c r="G26" s="75">
        <v>43.37</v>
      </c>
      <c r="H26" s="61">
        <v>53.65</v>
      </c>
      <c r="I26" s="449"/>
      <c r="J26" s="61">
        <v>9.41</v>
      </c>
      <c r="K26" s="61">
        <v>150.78</v>
      </c>
      <c r="L26" s="62">
        <v>23.6</v>
      </c>
      <c r="M26" s="57"/>
      <c r="N26" s="63">
        <v>54.72</v>
      </c>
      <c r="O26" s="452"/>
      <c r="P26" s="455"/>
      <c r="Q26" s="9"/>
    </row>
    <row r="27" spans="1:17" ht="16.5" customHeight="1" thickBot="1" x14ac:dyDescent="0.25">
      <c r="A27" s="447"/>
      <c r="B27" s="64" t="s">
        <v>3</v>
      </c>
      <c r="C27" s="65"/>
      <c r="D27" s="66" t="s">
        <v>40</v>
      </c>
      <c r="E27" s="66" t="s">
        <v>40</v>
      </c>
      <c r="F27" s="66" t="s">
        <v>40</v>
      </c>
      <c r="G27" s="66" t="s">
        <v>40</v>
      </c>
      <c r="H27" s="66" t="s">
        <v>40</v>
      </c>
      <c r="I27" s="450"/>
      <c r="J27" s="66" t="s">
        <v>40</v>
      </c>
      <c r="K27" s="66" t="s">
        <v>40</v>
      </c>
      <c r="L27" s="67" t="s">
        <v>40</v>
      </c>
      <c r="M27" s="57"/>
      <c r="N27" s="82" t="s">
        <v>65</v>
      </c>
      <c r="O27" s="453"/>
      <c r="P27" s="456"/>
      <c r="Q27" s="9"/>
    </row>
    <row r="28" spans="1:17" ht="17.149999999999999" customHeight="1" x14ac:dyDescent="0.2">
      <c r="A28" s="8"/>
      <c r="B28" s="443" t="s">
        <v>49</v>
      </c>
      <c r="C28" s="444"/>
      <c r="D28" s="444"/>
      <c r="E28" s="444"/>
      <c r="F28" s="8"/>
      <c r="N28" s="8"/>
      <c r="O28" s="9"/>
      <c r="P28" s="9"/>
      <c r="Q28" s="9"/>
    </row>
    <row r="29" spans="1:17" ht="24.9" customHeight="1" thickBot="1" x14ac:dyDescent="0.25">
      <c r="A29" s="442" t="s">
        <v>13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O29" s="9"/>
      <c r="P29" s="9"/>
      <c r="Q29" s="9"/>
    </row>
    <row r="30" spans="1:17" ht="36.75" customHeight="1" thickBot="1" x14ac:dyDescent="0.25">
      <c r="A30" s="4"/>
      <c r="B30" s="10"/>
      <c r="C30" s="7" t="s">
        <v>5</v>
      </c>
      <c r="D30" s="12" t="s">
        <v>27</v>
      </c>
      <c r="E30" s="12" t="s">
        <v>28</v>
      </c>
      <c r="F30" s="12" t="s">
        <v>29</v>
      </c>
      <c r="G30" s="12" t="s">
        <v>30</v>
      </c>
      <c r="H30" s="12" t="s">
        <v>31</v>
      </c>
      <c r="I30" s="13" t="s">
        <v>0</v>
      </c>
      <c r="J30" s="12" t="s">
        <v>32</v>
      </c>
      <c r="K30" s="12" t="s">
        <v>33</v>
      </c>
      <c r="L30" s="14" t="s">
        <v>34</v>
      </c>
      <c r="N30" s="5" t="s">
        <v>21</v>
      </c>
      <c r="O30" s="15" t="s">
        <v>23</v>
      </c>
      <c r="P30" s="16" t="s">
        <v>24</v>
      </c>
      <c r="Q30" s="9"/>
    </row>
    <row r="31" spans="1:17" ht="17.149999999999999" customHeight="1" x14ac:dyDescent="0.2">
      <c r="A31" s="438" t="s">
        <v>4</v>
      </c>
      <c r="B31" s="36" t="s">
        <v>1</v>
      </c>
      <c r="C31" s="37">
        <v>378161</v>
      </c>
      <c r="D31" s="38">
        <v>16.45</v>
      </c>
      <c r="E31" s="38">
        <v>17.63</v>
      </c>
      <c r="F31" s="38">
        <v>36.619999999999997</v>
      </c>
      <c r="G31" s="38">
        <v>38.76</v>
      </c>
      <c r="H31" s="38">
        <v>38.71</v>
      </c>
      <c r="I31" s="419" t="s">
        <v>11</v>
      </c>
      <c r="J31" s="38">
        <v>9.64</v>
      </c>
      <c r="K31" s="38">
        <v>145.74</v>
      </c>
      <c r="L31" s="39">
        <v>14.86</v>
      </c>
      <c r="M31" s="40"/>
      <c r="N31" s="41">
        <v>54.84</v>
      </c>
      <c r="O31" s="439">
        <v>13</v>
      </c>
      <c r="P31" s="425">
        <v>1</v>
      </c>
      <c r="Q31" s="9"/>
    </row>
    <row r="32" spans="1:17" ht="17.149999999999999" customHeight="1" x14ac:dyDescent="0.2">
      <c r="A32" s="417"/>
      <c r="B32" s="42" t="s">
        <v>2</v>
      </c>
      <c r="C32" s="43">
        <v>5614</v>
      </c>
      <c r="D32" s="44">
        <v>16.52</v>
      </c>
      <c r="E32" s="44">
        <v>18.41</v>
      </c>
      <c r="F32" s="44">
        <v>37</v>
      </c>
      <c r="G32" s="44">
        <v>41.03</v>
      </c>
      <c r="H32" s="44">
        <v>41.09</v>
      </c>
      <c r="I32" s="420"/>
      <c r="J32" s="44">
        <v>9.59</v>
      </c>
      <c r="K32" s="44">
        <v>144.88</v>
      </c>
      <c r="L32" s="45">
        <v>15.74</v>
      </c>
      <c r="M32" s="40"/>
      <c r="N32" s="46">
        <v>56.41</v>
      </c>
      <c r="O32" s="440"/>
      <c r="P32" s="426"/>
      <c r="Q32" s="9"/>
    </row>
    <row r="33" spans="1:17" ht="17.149999999999999" customHeight="1" thickBot="1" x14ac:dyDescent="0.25">
      <c r="A33" s="418"/>
      <c r="B33" s="47" t="s">
        <v>3</v>
      </c>
      <c r="C33" s="48"/>
      <c r="D33" s="49" t="s">
        <v>9</v>
      </c>
      <c r="E33" s="49" t="s">
        <v>9</v>
      </c>
      <c r="F33" s="49" t="s">
        <v>9</v>
      </c>
      <c r="G33" s="49" t="s">
        <v>9</v>
      </c>
      <c r="H33" s="49" t="s">
        <v>9</v>
      </c>
      <c r="I33" s="421"/>
      <c r="J33" s="49" t="s">
        <v>9</v>
      </c>
      <c r="K33" s="49" t="s">
        <v>14</v>
      </c>
      <c r="L33" s="50" t="s">
        <v>9</v>
      </c>
      <c r="M33" s="40"/>
      <c r="N33" s="51" t="s">
        <v>9</v>
      </c>
      <c r="O33" s="441"/>
      <c r="P33" s="427"/>
      <c r="Q33" s="9"/>
    </row>
    <row r="34" spans="1:17" ht="17.149999999999999" customHeight="1" x14ac:dyDescent="0.2">
      <c r="A34" s="416" t="s">
        <v>6</v>
      </c>
      <c r="B34" s="36" t="s">
        <v>1</v>
      </c>
      <c r="C34" s="37">
        <v>481976</v>
      </c>
      <c r="D34" s="38">
        <v>16.350000000000001</v>
      </c>
      <c r="E34" s="38">
        <v>17.649999999999999</v>
      </c>
      <c r="F34" s="38">
        <v>36.619999999999997</v>
      </c>
      <c r="G34" s="38">
        <v>38.479999999999997</v>
      </c>
      <c r="H34" s="38">
        <v>38.729999999999997</v>
      </c>
      <c r="I34" s="419" t="s">
        <v>11</v>
      </c>
      <c r="J34" s="38">
        <v>9.64</v>
      </c>
      <c r="K34" s="38">
        <v>145.11000000000001</v>
      </c>
      <c r="L34" s="39">
        <v>14.62</v>
      </c>
      <c r="M34" s="40"/>
      <c r="N34" s="41">
        <v>54.59</v>
      </c>
      <c r="O34" s="439">
        <v>14</v>
      </c>
      <c r="P34" s="425">
        <v>2</v>
      </c>
      <c r="Q34" s="9"/>
    </row>
    <row r="35" spans="1:17" ht="17.149999999999999" customHeight="1" x14ac:dyDescent="0.2">
      <c r="A35" s="417"/>
      <c r="B35" s="42" t="s">
        <v>2</v>
      </c>
      <c r="C35" s="43">
        <v>5291</v>
      </c>
      <c r="D35" s="44">
        <v>16.5</v>
      </c>
      <c r="E35" s="44">
        <v>18.45</v>
      </c>
      <c r="F35" s="44">
        <v>36.69</v>
      </c>
      <c r="G35" s="44">
        <v>40.409999999999997</v>
      </c>
      <c r="H35" s="44">
        <v>41.95</v>
      </c>
      <c r="I35" s="420"/>
      <c r="J35" s="44">
        <v>9.57</v>
      </c>
      <c r="K35" s="44">
        <v>144.6</v>
      </c>
      <c r="L35" s="45">
        <v>15.53</v>
      </c>
      <c r="M35" s="40"/>
      <c r="N35" s="46">
        <v>56.12</v>
      </c>
      <c r="O35" s="440"/>
      <c r="P35" s="426"/>
      <c r="Q35" s="9"/>
    </row>
    <row r="36" spans="1:17" ht="17.149999999999999" customHeight="1" thickBot="1" x14ac:dyDescent="0.25">
      <c r="A36" s="418"/>
      <c r="B36" s="47" t="s">
        <v>3</v>
      </c>
      <c r="C36" s="48"/>
      <c r="D36" s="49" t="s">
        <v>9</v>
      </c>
      <c r="E36" s="49" t="s">
        <v>9</v>
      </c>
      <c r="F36" s="49" t="s">
        <v>9</v>
      </c>
      <c r="G36" s="49" t="s">
        <v>9</v>
      </c>
      <c r="H36" s="49" t="s">
        <v>9</v>
      </c>
      <c r="I36" s="421"/>
      <c r="J36" s="49" t="s">
        <v>9</v>
      </c>
      <c r="K36" s="49" t="s">
        <v>14</v>
      </c>
      <c r="L36" s="50" t="s">
        <v>9</v>
      </c>
      <c r="M36" s="40"/>
      <c r="N36" s="51" t="s">
        <v>9</v>
      </c>
      <c r="O36" s="441"/>
      <c r="P36" s="427"/>
      <c r="Q36" s="9"/>
    </row>
    <row r="37" spans="1:17" ht="17.149999999999999" customHeight="1" x14ac:dyDescent="0.2">
      <c r="A37" s="416" t="s">
        <v>7</v>
      </c>
      <c r="B37" s="36" t="s">
        <v>1</v>
      </c>
      <c r="C37" s="37">
        <v>98643</v>
      </c>
      <c r="D37" s="38">
        <v>16.37</v>
      </c>
      <c r="E37" s="38">
        <v>17.739999999999998</v>
      </c>
      <c r="F37" s="38">
        <v>36.74</v>
      </c>
      <c r="G37" s="38">
        <v>39.17</v>
      </c>
      <c r="H37" s="38">
        <v>39.65</v>
      </c>
      <c r="I37" s="419" t="s">
        <v>11</v>
      </c>
      <c r="J37" s="38">
        <v>9.65</v>
      </c>
      <c r="K37" s="38">
        <v>145.19999999999999</v>
      </c>
      <c r="L37" s="39">
        <v>14.58</v>
      </c>
      <c r="M37" s="40"/>
      <c r="N37" s="41">
        <v>54.89</v>
      </c>
      <c r="O37" s="439">
        <v>13</v>
      </c>
      <c r="P37" s="425">
        <v>2</v>
      </c>
      <c r="Q37" s="9"/>
    </row>
    <row r="38" spans="1:17" ht="17.149999999999999" customHeight="1" x14ac:dyDescent="0.2">
      <c r="A38" s="417"/>
      <c r="B38" s="42" t="s">
        <v>2</v>
      </c>
      <c r="C38" s="43">
        <v>1462</v>
      </c>
      <c r="D38" s="44">
        <v>16.260000000000002</v>
      </c>
      <c r="E38" s="44">
        <v>17.84</v>
      </c>
      <c r="F38" s="44">
        <v>36.71</v>
      </c>
      <c r="G38" s="44">
        <v>39.93</v>
      </c>
      <c r="H38" s="44">
        <v>41.13</v>
      </c>
      <c r="I38" s="420"/>
      <c r="J38" s="44">
        <v>9.6199999999999992</v>
      </c>
      <c r="K38" s="44">
        <v>142.29</v>
      </c>
      <c r="L38" s="45">
        <v>15.24</v>
      </c>
      <c r="M38" s="40"/>
      <c r="N38" s="46">
        <v>55.28</v>
      </c>
      <c r="O38" s="440"/>
      <c r="P38" s="426"/>
      <c r="Q38" s="9"/>
    </row>
    <row r="39" spans="1:17" ht="17.149999999999999" customHeight="1" thickBot="1" x14ac:dyDescent="0.25">
      <c r="A39" s="418"/>
      <c r="B39" s="47" t="s">
        <v>3</v>
      </c>
      <c r="C39" s="48"/>
      <c r="D39" s="49" t="s">
        <v>14</v>
      </c>
      <c r="E39" s="49" t="s">
        <v>9</v>
      </c>
      <c r="F39" s="49" t="s">
        <v>14</v>
      </c>
      <c r="G39" s="49" t="s">
        <v>9</v>
      </c>
      <c r="H39" s="49" t="s">
        <v>9</v>
      </c>
      <c r="I39" s="421"/>
      <c r="J39" s="49" t="s">
        <v>9</v>
      </c>
      <c r="K39" s="49" t="s">
        <v>14</v>
      </c>
      <c r="L39" s="50" t="s">
        <v>9</v>
      </c>
      <c r="M39" s="40"/>
      <c r="N39" s="51" t="s">
        <v>9</v>
      </c>
      <c r="O39" s="441"/>
      <c r="P39" s="427"/>
      <c r="Q39" s="9"/>
    </row>
    <row r="40" spans="1:17" ht="30" customHeight="1" thickBot="1" x14ac:dyDescent="0.25">
      <c r="A40" s="52" t="s">
        <v>8</v>
      </c>
      <c r="B40" s="36" t="s">
        <v>38</v>
      </c>
      <c r="C40" s="428" t="s">
        <v>39</v>
      </c>
      <c r="D40" s="429"/>
      <c r="E40" s="429"/>
      <c r="F40" s="429"/>
      <c r="G40" s="429"/>
      <c r="H40" s="429"/>
      <c r="I40" s="429"/>
      <c r="J40" s="429"/>
      <c r="K40" s="429"/>
      <c r="L40" s="430"/>
      <c r="M40" s="40"/>
      <c r="N40" s="431" t="s">
        <v>25</v>
      </c>
      <c r="O40" s="432"/>
      <c r="P40" s="433"/>
      <c r="Q40" s="9"/>
    </row>
    <row r="41" spans="1:17" ht="17.149999999999999" customHeight="1" x14ac:dyDescent="0.2">
      <c r="A41" s="416" t="s">
        <v>26</v>
      </c>
      <c r="B41" s="36" t="s">
        <v>1</v>
      </c>
      <c r="C41" s="37">
        <v>97860</v>
      </c>
      <c r="D41" s="38">
        <v>16.23</v>
      </c>
      <c r="E41" s="38">
        <v>17.920000000000002</v>
      </c>
      <c r="F41" s="38">
        <v>36.68</v>
      </c>
      <c r="G41" s="38">
        <v>39.229999999999997</v>
      </c>
      <c r="H41" s="38">
        <v>39.89</v>
      </c>
      <c r="I41" s="419" t="s">
        <v>11</v>
      </c>
      <c r="J41" s="38">
        <v>9.64</v>
      </c>
      <c r="K41" s="38">
        <v>144.84</v>
      </c>
      <c r="L41" s="39">
        <v>14.25</v>
      </c>
      <c r="M41" s="40"/>
      <c r="N41" s="41">
        <v>54.85</v>
      </c>
      <c r="O41" s="439">
        <v>14</v>
      </c>
      <c r="P41" s="425">
        <v>2</v>
      </c>
      <c r="Q41" s="9"/>
    </row>
    <row r="42" spans="1:17" ht="17.149999999999999" customHeight="1" x14ac:dyDescent="0.2">
      <c r="A42" s="417"/>
      <c r="B42" s="42" t="s">
        <v>2</v>
      </c>
      <c r="C42" s="43">
        <v>1460</v>
      </c>
      <c r="D42" s="44">
        <v>16.579999999999998</v>
      </c>
      <c r="E42" s="44">
        <v>18.5</v>
      </c>
      <c r="F42" s="44">
        <v>35.840000000000003</v>
      </c>
      <c r="G42" s="44">
        <v>41.1</v>
      </c>
      <c r="H42" s="44">
        <v>40.950000000000003</v>
      </c>
      <c r="I42" s="420"/>
      <c r="J42" s="44">
        <v>9.64</v>
      </c>
      <c r="K42" s="44">
        <v>143.76</v>
      </c>
      <c r="L42" s="45">
        <v>15.2</v>
      </c>
      <c r="M42" s="40"/>
      <c r="N42" s="46">
        <v>55.77</v>
      </c>
      <c r="O42" s="440"/>
      <c r="P42" s="426"/>
      <c r="Q42" s="9"/>
    </row>
    <row r="43" spans="1:17" ht="17.149999999999999" customHeight="1" thickBot="1" x14ac:dyDescent="0.25">
      <c r="A43" s="418"/>
      <c r="B43" s="47" t="s">
        <v>3</v>
      </c>
      <c r="C43" s="48"/>
      <c r="D43" s="49" t="s">
        <v>40</v>
      </c>
      <c r="E43" s="49" t="s">
        <v>9</v>
      </c>
      <c r="F43" s="49" t="s">
        <v>41</v>
      </c>
      <c r="G43" s="49" t="s">
        <v>9</v>
      </c>
      <c r="H43" s="49" t="s">
        <v>9</v>
      </c>
      <c r="I43" s="421"/>
      <c r="J43" s="49" t="s">
        <v>9</v>
      </c>
      <c r="K43" s="49" t="s">
        <v>10</v>
      </c>
      <c r="L43" s="50" t="s">
        <v>9</v>
      </c>
      <c r="M43" s="40"/>
      <c r="N43" s="51" t="s">
        <v>9</v>
      </c>
      <c r="O43" s="441"/>
      <c r="P43" s="427"/>
      <c r="Q43" s="9"/>
    </row>
    <row r="44" spans="1:17" ht="17.149999999999999" customHeight="1" x14ac:dyDescent="0.2">
      <c r="A44" s="416" t="s">
        <v>53</v>
      </c>
      <c r="B44" s="36" t="s">
        <v>1</v>
      </c>
      <c r="C44" s="37">
        <v>526069</v>
      </c>
      <c r="D44" s="38">
        <v>16.14</v>
      </c>
      <c r="E44" s="38">
        <v>18.059999999999999</v>
      </c>
      <c r="F44" s="38">
        <v>36.869999999999997</v>
      </c>
      <c r="G44" s="38">
        <v>39.06</v>
      </c>
      <c r="H44" s="38">
        <v>39.659999999999997</v>
      </c>
      <c r="I44" s="419"/>
      <c r="J44" s="38">
        <v>9.64</v>
      </c>
      <c r="K44" s="38">
        <v>144.55000000000001</v>
      </c>
      <c r="L44" s="39">
        <v>13.94</v>
      </c>
      <c r="M44" s="40"/>
      <c r="N44" s="41">
        <v>54.7</v>
      </c>
      <c r="O44" s="439">
        <v>13</v>
      </c>
      <c r="P44" s="425">
        <v>1</v>
      </c>
      <c r="Q44" s="9"/>
    </row>
    <row r="45" spans="1:17" ht="17.149999999999999" customHeight="1" x14ac:dyDescent="0.2">
      <c r="A45" s="417"/>
      <c r="B45" s="42" t="s">
        <v>2</v>
      </c>
      <c r="C45" s="43">
        <v>4942</v>
      </c>
      <c r="D45" s="44">
        <v>16.21</v>
      </c>
      <c r="E45" s="44">
        <v>18.690000000000001</v>
      </c>
      <c r="F45" s="44">
        <v>36.07</v>
      </c>
      <c r="G45" s="44">
        <v>40.94</v>
      </c>
      <c r="H45" s="44">
        <v>42.56</v>
      </c>
      <c r="I45" s="420"/>
      <c r="J45" s="44">
        <v>9.57</v>
      </c>
      <c r="K45" s="44">
        <v>144.35</v>
      </c>
      <c r="L45" s="45">
        <v>14.86</v>
      </c>
      <c r="M45" s="40"/>
      <c r="N45" s="46">
        <v>55.96</v>
      </c>
      <c r="O45" s="440"/>
      <c r="P45" s="426"/>
      <c r="Q45" s="9"/>
    </row>
    <row r="46" spans="1:17" ht="17.149999999999999" customHeight="1" thickBot="1" x14ac:dyDescent="0.25">
      <c r="A46" s="418"/>
      <c r="B46" s="47" t="s">
        <v>3</v>
      </c>
      <c r="C46" s="48"/>
      <c r="D46" s="49" t="s">
        <v>55</v>
      </c>
      <c r="E46" s="49" t="s">
        <v>55</v>
      </c>
      <c r="F46" s="49" t="s">
        <v>54</v>
      </c>
      <c r="G46" s="49" t="s">
        <v>55</v>
      </c>
      <c r="H46" s="49" t="s">
        <v>55</v>
      </c>
      <c r="I46" s="421"/>
      <c r="J46" s="49" t="s">
        <v>55</v>
      </c>
      <c r="K46" s="49" t="s">
        <v>54</v>
      </c>
      <c r="L46" s="50" t="s">
        <v>55</v>
      </c>
      <c r="M46" s="40"/>
      <c r="N46" s="51" t="s">
        <v>55</v>
      </c>
      <c r="O46" s="441"/>
      <c r="P46" s="427"/>
      <c r="Q46" s="9"/>
    </row>
    <row r="47" spans="1:17" ht="17.149999999999999" customHeight="1" x14ac:dyDescent="0.2">
      <c r="A47" s="416" t="s">
        <v>58</v>
      </c>
      <c r="B47" s="36" t="s">
        <v>1</v>
      </c>
      <c r="C47" s="37">
        <v>533376</v>
      </c>
      <c r="D47" s="38">
        <v>16.09</v>
      </c>
      <c r="E47" s="38">
        <v>18.260000000000002</v>
      </c>
      <c r="F47" s="38">
        <v>37.22</v>
      </c>
      <c r="G47" s="38">
        <v>39.369999999999997</v>
      </c>
      <c r="H47" s="38">
        <v>40.299999999999997</v>
      </c>
      <c r="I47" s="419"/>
      <c r="J47" s="38">
        <v>9.6300000000000008</v>
      </c>
      <c r="K47" s="38">
        <v>144.79</v>
      </c>
      <c r="L47" s="39">
        <v>13.89</v>
      </c>
      <c r="M47" s="40"/>
      <c r="N47" s="41">
        <v>55.01</v>
      </c>
      <c r="O47" s="439">
        <v>11</v>
      </c>
      <c r="P47" s="425">
        <v>1</v>
      </c>
      <c r="Q47" s="9"/>
    </row>
    <row r="48" spans="1:17" ht="17.149999999999999" customHeight="1" x14ac:dyDescent="0.2">
      <c r="A48" s="417"/>
      <c r="B48" s="42" t="s">
        <v>2</v>
      </c>
      <c r="C48" s="43">
        <v>4964</v>
      </c>
      <c r="D48" s="44">
        <v>16.059999999999999</v>
      </c>
      <c r="E48" s="44">
        <v>18.88</v>
      </c>
      <c r="F48" s="44">
        <v>36.86</v>
      </c>
      <c r="G48" s="44">
        <v>41.37</v>
      </c>
      <c r="H48" s="44">
        <v>43</v>
      </c>
      <c r="I48" s="420"/>
      <c r="J48" s="44">
        <v>9.6199999999999992</v>
      </c>
      <c r="K48" s="44">
        <v>144.62</v>
      </c>
      <c r="L48" s="45">
        <v>14.86</v>
      </c>
      <c r="M48" s="40"/>
      <c r="N48" s="46">
        <v>56.26</v>
      </c>
      <c r="O48" s="440"/>
      <c r="P48" s="426"/>
      <c r="Q48" s="9"/>
    </row>
    <row r="49" spans="1:17" ht="17.149999999999999" customHeight="1" thickBot="1" x14ac:dyDescent="0.25">
      <c r="A49" s="418"/>
      <c r="B49" s="47" t="s">
        <v>3</v>
      </c>
      <c r="C49" s="48"/>
      <c r="D49" s="49" t="s">
        <v>63</v>
      </c>
      <c r="E49" s="49" t="s">
        <v>62</v>
      </c>
      <c r="F49" s="49" t="s">
        <v>63</v>
      </c>
      <c r="G49" s="49" t="s">
        <v>62</v>
      </c>
      <c r="H49" s="49" t="s">
        <v>62</v>
      </c>
      <c r="I49" s="421"/>
      <c r="J49" s="49" t="s">
        <v>62</v>
      </c>
      <c r="K49" s="49" t="s">
        <v>63</v>
      </c>
      <c r="L49" s="50" t="s">
        <v>62</v>
      </c>
      <c r="M49" s="40"/>
      <c r="N49" s="51" t="s">
        <v>62</v>
      </c>
      <c r="O49" s="441"/>
      <c r="P49" s="427"/>
      <c r="Q49" s="9"/>
    </row>
    <row r="50" spans="1:17" ht="16.5" customHeight="1" x14ac:dyDescent="0.2">
      <c r="A50" s="461" t="s">
        <v>64</v>
      </c>
      <c r="B50" s="53" t="s">
        <v>1</v>
      </c>
      <c r="C50" s="54">
        <v>516547</v>
      </c>
      <c r="D50" s="55">
        <v>16.05</v>
      </c>
      <c r="E50" s="55">
        <v>18.420000000000002</v>
      </c>
      <c r="F50" s="55">
        <v>37.44</v>
      </c>
      <c r="G50" s="55">
        <v>39.549999999999997</v>
      </c>
      <c r="H50" s="55">
        <v>40.69</v>
      </c>
      <c r="I50" s="448"/>
      <c r="J50" s="55">
        <v>9.6199999999999992</v>
      </c>
      <c r="K50" s="55">
        <v>144.77000000000001</v>
      </c>
      <c r="L50" s="56">
        <v>13.77</v>
      </c>
      <c r="M50" s="57"/>
      <c r="N50" s="58">
        <v>55.18</v>
      </c>
      <c r="O50" s="464">
        <v>12</v>
      </c>
      <c r="P50" s="467">
        <v>2</v>
      </c>
      <c r="Q50" s="9"/>
    </row>
    <row r="51" spans="1:17" ht="16.5" customHeight="1" x14ac:dyDescent="0.2">
      <c r="A51" s="462"/>
      <c r="B51" s="59" t="s">
        <v>2</v>
      </c>
      <c r="C51" s="60">
        <v>4741</v>
      </c>
      <c r="D51" s="61">
        <v>16.100000000000001</v>
      </c>
      <c r="E51" s="61">
        <v>18.91</v>
      </c>
      <c r="F51" s="61">
        <v>37.07</v>
      </c>
      <c r="G51" s="61">
        <v>41.62</v>
      </c>
      <c r="H51" s="61">
        <v>43.11</v>
      </c>
      <c r="I51" s="449"/>
      <c r="J51" s="61">
        <v>9.6199999999999992</v>
      </c>
      <c r="K51" s="61">
        <v>144.21</v>
      </c>
      <c r="L51" s="62">
        <v>14.61</v>
      </c>
      <c r="M51" s="57"/>
      <c r="N51" s="63">
        <v>56.25</v>
      </c>
      <c r="O51" s="465"/>
      <c r="P51" s="468"/>
      <c r="Q51" s="9"/>
    </row>
    <row r="52" spans="1:17" ht="16.5" customHeight="1" thickBot="1" x14ac:dyDescent="0.25">
      <c r="A52" s="463"/>
      <c r="B52" s="64" t="s">
        <v>3</v>
      </c>
      <c r="C52" s="65"/>
      <c r="D52" s="66" t="s">
        <v>40</v>
      </c>
      <c r="E52" s="66" t="s">
        <v>40</v>
      </c>
      <c r="F52" s="66" t="s">
        <v>40</v>
      </c>
      <c r="G52" s="66" t="s">
        <v>40</v>
      </c>
      <c r="H52" s="66" t="s">
        <v>40</v>
      </c>
      <c r="I52" s="450"/>
      <c r="J52" s="66" t="s">
        <v>40</v>
      </c>
      <c r="K52" s="66" t="s">
        <v>40</v>
      </c>
      <c r="L52" s="67" t="s">
        <v>40</v>
      </c>
      <c r="M52" s="57"/>
      <c r="N52" s="82" t="s">
        <v>40</v>
      </c>
      <c r="O52" s="466"/>
      <c r="P52" s="469"/>
      <c r="Q52" s="9"/>
    </row>
    <row r="53" spans="1:17" ht="17.149999999999999" customHeight="1" x14ac:dyDescent="0.2">
      <c r="A53" s="8"/>
      <c r="B53" s="443" t="s">
        <v>49</v>
      </c>
      <c r="C53" s="444"/>
      <c r="D53" s="444"/>
      <c r="E53" s="444"/>
      <c r="F53" s="8"/>
      <c r="M53" s="2"/>
      <c r="N53" s="8"/>
      <c r="O53" s="9"/>
      <c r="P53" s="9"/>
      <c r="Q53" s="9"/>
    </row>
    <row r="54" spans="1:17" ht="24.9" customHeight="1" thickBot="1" x14ac:dyDescent="0.25">
      <c r="A54" s="94" t="s">
        <v>15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O54" s="9"/>
      <c r="P54" s="9"/>
      <c r="Q54" s="9"/>
    </row>
    <row r="55" spans="1:17" ht="36.75" customHeight="1" thickBot="1" x14ac:dyDescent="0.25">
      <c r="A55" s="4"/>
      <c r="B55" s="17"/>
      <c r="C55" s="18" t="s">
        <v>36</v>
      </c>
      <c r="D55" s="19" t="s">
        <v>27</v>
      </c>
      <c r="E55" s="19" t="s">
        <v>28</v>
      </c>
      <c r="F55" s="19" t="s">
        <v>29</v>
      </c>
      <c r="G55" s="19" t="s">
        <v>30</v>
      </c>
      <c r="H55" s="19" t="s">
        <v>31</v>
      </c>
      <c r="I55" s="19" t="s">
        <v>35</v>
      </c>
      <c r="J55" s="19" t="s">
        <v>32</v>
      </c>
      <c r="K55" s="19" t="s">
        <v>33</v>
      </c>
      <c r="L55" s="20" t="s">
        <v>48</v>
      </c>
      <c r="N55" s="5" t="s">
        <v>21</v>
      </c>
      <c r="O55" s="15" t="s">
        <v>23</v>
      </c>
      <c r="P55" s="16" t="s">
        <v>24</v>
      </c>
      <c r="Q55" s="9"/>
    </row>
    <row r="56" spans="1:17" ht="17.149999999999999" customHeight="1" x14ac:dyDescent="0.2">
      <c r="A56" s="438" t="s">
        <v>4</v>
      </c>
      <c r="B56" s="68" t="s">
        <v>1</v>
      </c>
      <c r="C56" s="69">
        <v>377595</v>
      </c>
      <c r="D56" s="70">
        <v>30.05</v>
      </c>
      <c r="E56" s="70">
        <v>26.76</v>
      </c>
      <c r="F56" s="70">
        <v>43.02</v>
      </c>
      <c r="G56" s="70">
        <v>50.52</v>
      </c>
      <c r="H56" s="70">
        <v>83.48</v>
      </c>
      <c r="I56" s="70">
        <v>395.71</v>
      </c>
      <c r="J56" s="70">
        <v>8.06</v>
      </c>
      <c r="K56" s="70">
        <v>195.32</v>
      </c>
      <c r="L56" s="71">
        <v>21.3</v>
      </c>
      <c r="M56" s="40"/>
      <c r="N56" s="41">
        <v>41.5</v>
      </c>
      <c r="O56" s="439">
        <v>6</v>
      </c>
      <c r="P56" s="425">
        <v>1</v>
      </c>
      <c r="Q56" s="9"/>
    </row>
    <row r="57" spans="1:17" ht="17.149999999999999" customHeight="1" x14ac:dyDescent="0.2">
      <c r="A57" s="417"/>
      <c r="B57" s="42" t="s">
        <v>2</v>
      </c>
      <c r="C57" s="43">
        <v>5466</v>
      </c>
      <c r="D57" s="44">
        <v>30.05</v>
      </c>
      <c r="E57" s="44">
        <v>27.31</v>
      </c>
      <c r="F57" s="44">
        <v>44.53</v>
      </c>
      <c r="G57" s="44">
        <v>52.55</v>
      </c>
      <c r="H57" s="44">
        <v>88.29</v>
      </c>
      <c r="I57" s="44">
        <v>387.99</v>
      </c>
      <c r="J57" s="44">
        <v>8.01</v>
      </c>
      <c r="K57" s="44">
        <v>199.5</v>
      </c>
      <c r="L57" s="45">
        <v>22.36</v>
      </c>
      <c r="M57" s="40"/>
      <c r="N57" s="46">
        <v>43.56</v>
      </c>
      <c r="O57" s="440"/>
      <c r="P57" s="426"/>
      <c r="Q57" s="9"/>
    </row>
    <row r="58" spans="1:17" ht="17.149999999999999" customHeight="1" thickBot="1" x14ac:dyDescent="0.25">
      <c r="A58" s="418"/>
      <c r="B58" s="47" t="s">
        <v>3</v>
      </c>
      <c r="C58" s="48"/>
      <c r="D58" s="49" t="s">
        <v>9</v>
      </c>
      <c r="E58" s="49" t="s">
        <v>9</v>
      </c>
      <c r="F58" s="49" t="s">
        <v>9</v>
      </c>
      <c r="G58" s="49" t="s">
        <v>9</v>
      </c>
      <c r="H58" s="49" t="s">
        <v>9</v>
      </c>
      <c r="I58" s="49" t="s">
        <v>9</v>
      </c>
      <c r="J58" s="49" t="s">
        <v>9</v>
      </c>
      <c r="K58" s="49" t="s">
        <v>9</v>
      </c>
      <c r="L58" s="50" t="s">
        <v>9</v>
      </c>
      <c r="M58" s="40"/>
      <c r="N58" s="51" t="s">
        <v>9</v>
      </c>
      <c r="O58" s="441"/>
      <c r="P58" s="427"/>
      <c r="Q58" s="9"/>
    </row>
    <row r="59" spans="1:17" ht="17.149999999999999" customHeight="1" x14ac:dyDescent="0.2">
      <c r="A59" s="416" t="s">
        <v>6</v>
      </c>
      <c r="B59" s="36" t="s">
        <v>1</v>
      </c>
      <c r="C59" s="37">
        <v>453843</v>
      </c>
      <c r="D59" s="38">
        <v>29.82</v>
      </c>
      <c r="E59" s="38">
        <v>26.73</v>
      </c>
      <c r="F59" s="38">
        <v>42.91</v>
      </c>
      <c r="G59" s="38">
        <v>50.5</v>
      </c>
      <c r="H59" s="38">
        <v>83.27</v>
      </c>
      <c r="I59" s="38">
        <v>396.19</v>
      </c>
      <c r="J59" s="38">
        <v>8.0500000000000007</v>
      </c>
      <c r="K59" s="38">
        <v>194.62</v>
      </c>
      <c r="L59" s="39">
        <v>21.27</v>
      </c>
      <c r="M59" s="40"/>
      <c r="N59" s="41">
        <v>41.36</v>
      </c>
      <c r="O59" s="439">
        <v>13</v>
      </c>
      <c r="P59" s="425">
        <v>1</v>
      </c>
      <c r="Q59" s="9"/>
    </row>
    <row r="60" spans="1:17" ht="17.149999999999999" customHeight="1" x14ac:dyDescent="0.2">
      <c r="A60" s="417"/>
      <c r="B60" s="42" t="s">
        <v>2</v>
      </c>
      <c r="C60" s="43">
        <v>5212</v>
      </c>
      <c r="D60" s="44">
        <v>29.9</v>
      </c>
      <c r="E60" s="44">
        <v>26.83</v>
      </c>
      <c r="F60" s="44">
        <v>44.33</v>
      </c>
      <c r="G60" s="44">
        <v>52.15</v>
      </c>
      <c r="H60" s="44">
        <v>87.36</v>
      </c>
      <c r="I60" s="44">
        <v>391.08</v>
      </c>
      <c r="J60" s="44">
        <v>8.0500000000000007</v>
      </c>
      <c r="K60" s="44">
        <v>196.26</v>
      </c>
      <c r="L60" s="45">
        <v>22.36</v>
      </c>
      <c r="M60" s="40"/>
      <c r="N60" s="46">
        <v>42.99</v>
      </c>
      <c r="O60" s="440"/>
      <c r="P60" s="426"/>
      <c r="Q60" s="9"/>
    </row>
    <row r="61" spans="1:17" ht="17.149999999999999" customHeight="1" thickBot="1" x14ac:dyDescent="0.25">
      <c r="A61" s="418"/>
      <c r="B61" s="47" t="s">
        <v>3</v>
      </c>
      <c r="C61" s="48"/>
      <c r="D61" s="49" t="s">
        <v>9</v>
      </c>
      <c r="E61" s="49" t="s">
        <v>9</v>
      </c>
      <c r="F61" s="49" t="s">
        <v>9</v>
      </c>
      <c r="G61" s="49" t="s">
        <v>9</v>
      </c>
      <c r="H61" s="49" t="s">
        <v>9</v>
      </c>
      <c r="I61" s="49" t="s">
        <v>9</v>
      </c>
      <c r="J61" s="49" t="s">
        <v>9</v>
      </c>
      <c r="K61" s="49" t="s">
        <v>9</v>
      </c>
      <c r="L61" s="50" t="s">
        <v>9</v>
      </c>
      <c r="M61" s="40"/>
      <c r="N61" s="51" t="s">
        <v>9</v>
      </c>
      <c r="O61" s="441"/>
      <c r="P61" s="427"/>
      <c r="Q61" s="9"/>
    </row>
    <row r="62" spans="1:17" ht="17.149999999999999" customHeight="1" x14ac:dyDescent="0.2">
      <c r="A62" s="416" t="s">
        <v>7</v>
      </c>
      <c r="B62" s="36" t="s">
        <v>1</v>
      </c>
      <c r="C62" s="37">
        <v>101043</v>
      </c>
      <c r="D62" s="38">
        <v>29.7</v>
      </c>
      <c r="E62" s="38">
        <v>26.98</v>
      </c>
      <c r="F62" s="38">
        <v>43.08</v>
      </c>
      <c r="G62" s="38">
        <v>51.04</v>
      </c>
      <c r="H62" s="38">
        <v>84.49</v>
      </c>
      <c r="I62" s="38">
        <v>395.46</v>
      </c>
      <c r="J62" s="38">
        <v>8.0399999999999991</v>
      </c>
      <c r="K62" s="38">
        <v>195.37</v>
      </c>
      <c r="L62" s="39">
        <v>21.23</v>
      </c>
      <c r="M62" s="40"/>
      <c r="N62" s="41">
        <v>41.71</v>
      </c>
      <c r="O62" s="439">
        <v>7</v>
      </c>
      <c r="P62" s="425">
        <v>1</v>
      </c>
      <c r="Q62" s="9"/>
    </row>
    <row r="63" spans="1:17" ht="17.149999999999999" customHeight="1" x14ac:dyDescent="0.2">
      <c r="A63" s="417"/>
      <c r="B63" s="42" t="s">
        <v>2</v>
      </c>
      <c r="C63" s="43">
        <v>1483</v>
      </c>
      <c r="D63" s="44">
        <v>30.47</v>
      </c>
      <c r="E63" s="44">
        <v>27.11</v>
      </c>
      <c r="F63" s="44">
        <v>44.91</v>
      </c>
      <c r="G63" s="44">
        <v>52.83</v>
      </c>
      <c r="H63" s="44">
        <v>88.1</v>
      </c>
      <c r="I63" s="44">
        <v>381.44</v>
      </c>
      <c r="J63" s="44">
        <v>8</v>
      </c>
      <c r="K63" s="44">
        <v>199.22</v>
      </c>
      <c r="L63" s="45">
        <v>22.81</v>
      </c>
      <c r="M63" s="40"/>
      <c r="N63" s="46">
        <v>43.94</v>
      </c>
      <c r="O63" s="440"/>
      <c r="P63" s="426"/>
      <c r="Q63" s="9"/>
    </row>
    <row r="64" spans="1:17" ht="17.149999999999999" customHeight="1" thickBot="1" x14ac:dyDescent="0.25">
      <c r="A64" s="418"/>
      <c r="B64" s="47" t="s">
        <v>3</v>
      </c>
      <c r="C64" s="48"/>
      <c r="D64" s="49" t="s">
        <v>9</v>
      </c>
      <c r="E64" s="49" t="s">
        <v>9</v>
      </c>
      <c r="F64" s="49" t="s">
        <v>9</v>
      </c>
      <c r="G64" s="49" t="s">
        <v>9</v>
      </c>
      <c r="H64" s="49" t="s">
        <v>9</v>
      </c>
      <c r="I64" s="49" t="s">
        <v>9</v>
      </c>
      <c r="J64" s="49" t="s">
        <v>9</v>
      </c>
      <c r="K64" s="49" t="s">
        <v>9</v>
      </c>
      <c r="L64" s="50" t="s">
        <v>9</v>
      </c>
      <c r="M64" s="40"/>
      <c r="N64" s="51" t="s">
        <v>9</v>
      </c>
      <c r="O64" s="441"/>
      <c r="P64" s="427"/>
      <c r="Q64" s="9"/>
    </row>
    <row r="65" spans="1:17" ht="30" customHeight="1" thickBot="1" x14ac:dyDescent="0.25">
      <c r="A65" s="52" t="s">
        <v>8</v>
      </c>
      <c r="B65" s="36" t="s">
        <v>38</v>
      </c>
      <c r="C65" s="428" t="s">
        <v>39</v>
      </c>
      <c r="D65" s="429"/>
      <c r="E65" s="429"/>
      <c r="F65" s="429"/>
      <c r="G65" s="429"/>
      <c r="H65" s="429"/>
      <c r="I65" s="429"/>
      <c r="J65" s="429"/>
      <c r="K65" s="429"/>
      <c r="L65" s="430"/>
      <c r="M65" s="40"/>
      <c r="N65" s="431" t="s">
        <v>25</v>
      </c>
      <c r="O65" s="432"/>
      <c r="P65" s="433"/>
      <c r="Q65" s="9"/>
    </row>
    <row r="66" spans="1:17" ht="17.149999999999999" customHeight="1" x14ac:dyDescent="0.2">
      <c r="A66" s="416" t="s">
        <v>26</v>
      </c>
      <c r="B66" s="36" t="s">
        <v>1</v>
      </c>
      <c r="C66" s="37">
        <v>100486</v>
      </c>
      <c r="D66" s="38">
        <v>29.65</v>
      </c>
      <c r="E66" s="38">
        <v>27.58</v>
      </c>
      <c r="F66" s="38">
        <v>43.27</v>
      </c>
      <c r="G66" s="38">
        <v>51.55</v>
      </c>
      <c r="H66" s="38">
        <v>86.24</v>
      </c>
      <c r="I66" s="38">
        <v>391.04</v>
      </c>
      <c r="J66" s="38">
        <v>8.01</v>
      </c>
      <c r="K66" s="38">
        <v>195.37</v>
      </c>
      <c r="L66" s="39">
        <v>21.23</v>
      </c>
      <c r="M66" s="40"/>
      <c r="N66" s="41">
        <v>42.32</v>
      </c>
      <c r="O66" s="439">
        <v>8</v>
      </c>
      <c r="P66" s="425">
        <v>1</v>
      </c>
      <c r="Q66" s="9"/>
    </row>
    <row r="67" spans="1:17" ht="17.149999999999999" customHeight="1" x14ac:dyDescent="0.2">
      <c r="A67" s="417"/>
      <c r="B67" s="42" t="s">
        <v>2</v>
      </c>
      <c r="C67" s="43">
        <v>1408</v>
      </c>
      <c r="D67" s="44">
        <v>30.04</v>
      </c>
      <c r="E67" s="44">
        <v>27.78</v>
      </c>
      <c r="F67" s="44">
        <v>45.57</v>
      </c>
      <c r="G67" s="44">
        <v>52.94</v>
      </c>
      <c r="H67" s="44">
        <v>89.78</v>
      </c>
      <c r="I67" s="44">
        <v>400.56</v>
      </c>
      <c r="J67" s="44">
        <v>7.95</v>
      </c>
      <c r="K67" s="44">
        <v>198.41</v>
      </c>
      <c r="L67" s="45">
        <v>22.1</v>
      </c>
      <c r="M67" s="40"/>
      <c r="N67" s="46">
        <v>44.25</v>
      </c>
      <c r="O67" s="440"/>
      <c r="P67" s="426"/>
      <c r="Q67" s="9"/>
    </row>
    <row r="68" spans="1:17" ht="17.149999999999999" customHeight="1" thickBot="1" x14ac:dyDescent="0.25">
      <c r="A68" s="418"/>
      <c r="B68" s="47" t="s">
        <v>3</v>
      </c>
      <c r="C68" s="48"/>
      <c r="D68" s="49" t="s">
        <v>40</v>
      </c>
      <c r="E68" s="49" t="s">
        <v>9</v>
      </c>
      <c r="F68" s="49" t="s">
        <v>9</v>
      </c>
      <c r="G68" s="49" t="s">
        <v>9</v>
      </c>
      <c r="H68" s="49" t="s">
        <v>9</v>
      </c>
      <c r="I68" s="49" t="s">
        <v>10</v>
      </c>
      <c r="J68" s="49" t="s">
        <v>9</v>
      </c>
      <c r="K68" s="49" t="s">
        <v>9</v>
      </c>
      <c r="L68" s="50" t="s">
        <v>9</v>
      </c>
      <c r="M68" s="40"/>
      <c r="N68" s="51" t="s">
        <v>9</v>
      </c>
      <c r="O68" s="441"/>
      <c r="P68" s="427"/>
      <c r="Q68" s="9"/>
    </row>
    <row r="69" spans="1:17" ht="17.149999999999999" customHeight="1" x14ac:dyDescent="0.2">
      <c r="A69" s="416" t="s">
        <v>53</v>
      </c>
      <c r="B69" s="36" t="s">
        <v>1</v>
      </c>
      <c r="C69" s="37">
        <v>507003</v>
      </c>
      <c r="D69" s="38">
        <v>29.21</v>
      </c>
      <c r="E69" s="38">
        <v>27.58</v>
      </c>
      <c r="F69" s="38">
        <v>43.11</v>
      </c>
      <c r="G69" s="38">
        <v>51.08</v>
      </c>
      <c r="H69" s="38">
        <v>84.98</v>
      </c>
      <c r="I69" s="38">
        <v>393.9</v>
      </c>
      <c r="J69" s="38">
        <v>8.0399999999999991</v>
      </c>
      <c r="K69" s="38">
        <v>193.68</v>
      </c>
      <c r="L69" s="39">
        <v>21.01</v>
      </c>
      <c r="M69" s="40"/>
      <c r="N69" s="41">
        <v>41.78</v>
      </c>
      <c r="O69" s="439">
        <v>9</v>
      </c>
      <c r="P69" s="425">
        <v>1</v>
      </c>
      <c r="Q69" s="9"/>
    </row>
    <row r="70" spans="1:17" ht="17.149999999999999" customHeight="1" x14ac:dyDescent="0.2">
      <c r="A70" s="417"/>
      <c r="B70" s="42" t="s">
        <v>2</v>
      </c>
      <c r="C70" s="43">
        <v>4523</v>
      </c>
      <c r="D70" s="44">
        <v>29.64</v>
      </c>
      <c r="E70" s="44">
        <v>27.39</v>
      </c>
      <c r="F70" s="44">
        <v>44.28</v>
      </c>
      <c r="G70" s="44">
        <v>52.45</v>
      </c>
      <c r="H70" s="44">
        <v>89.53</v>
      </c>
      <c r="I70" s="44">
        <v>395.06</v>
      </c>
      <c r="J70" s="44">
        <v>8.02</v>
      </c>
      <c r="K70" s="44">
        <v>195.15</v>
      </c>
      <c r="L70" s="45">
        <v>22.25</v>
      </c>
      <c r="M70" s="40"/>
      <c r="N70" s="46">
        <v>43.42</v>
      </c>
      <c r="O70" s="440"/>
      <c r="P70" s="426"/>
      <c r="Q70" s="9"/>
    </row>
    <row r="71" spans="1:17" ht="17.149999999999999" customHeight="1" thickBot="1" x14ac:dyDescent="0.25">
      <c r="A71" s="418"/>
      <c r="B71" s="47" t="s">
        <v>3</v>
      </c>
      <c r="C71" s="48"/>
      <c r="D71" s="49" t="s">
        <v>55</v>
      </c>
      <c r="E71" s="49" t="s">
        <v>54</v>
      </c>
      <c r="F71" s="49" t="s">
        <v>55</v>
      </c>
      <c r="G71" s="49" t="s">
        <v>55</v>
      </c>
      <c r="H71" s="49" t="s">
        <v>55</v>
      </c>
      <c r="I71" s="49" t="s">
        <v>54</v>
      </c>
      <c r="J71" s="49" t="s">
        <v>55</v>
      </c>
      <c r="K71" s="49" t="s">
        <v>55</v>
      </c>
      <c r="L71" s="50" t="s">
        <v>55</v>
      </c>
      <c r="M71" s="40"/>
      <c r="N71" s="51" t="s">
        <v>55</v>
      </c>
      <c r="O71" s="441"/>
      <c r="P71" s="427"/>
      <c r="Q71" s="9"/>
    </row>
    <row r="72" spans="1:17" ht="17.149999999999999" customHeight="1" x14ac:dyDescent="0.2">
      <c r="A72" s="416" t="s">
        <v>58</v>
      </c>
      <c r="B72" s="36" t="s">
        <v>1</v>
      </c>
      <c r="C72" s="37">
        <v>540750</v>
      </c>
      <c r="D72" s="38">
        <v>29</v>
      </c>
      <c r="E72" s="38">
        <v>27.36</v>
      </c>
      <c r="F72" s="38">
        <v>42.87</v>
      </c>
      <c r="G72" s="38">
        <v>51.31</v>
      </c>
      <c r="H72" s="38">
        <v>85.02</v>
      </c>
      <c r="I72" s="38">
        <v>393.74</v>
      </c>
      <c r="J72" s="38">
        <v>8.0299999999999994</v>
      </c>
      <c r="K72" s="38">
        <v>193.44</v>
      </c>
      <c r="L72" s="39">
        <v>20.81</v>
      </c>
      <c r="M72" s="40"/>
      <c r="N72" s="41">
        <v>41.63</v>
      </c>
      <c r="O72" s="439">
        <v>9</v>
      </c>
      <c r="P72" s="425">
        <v>1</v>
      </c>
      <c r="Q72" s="9"/>
    </row>
    <row r="73" spans="1:17" ht="17.149999999999999" customHeight="1" x14ac:dyDescent="0.2">
      <c r="A73" s="417"/>
      <c r="B73" s="42" t="s">
        <v>2</v>
      </c>
      <c r="C73" s="43">
        <v>4565</v>
      </c>
      <c r="D73" s="44">
        <v>29.46</v>
      </c>
      <c r="E73" s="44">
        <v>27.41</v>
      </c>
      <c r="F73" s="44">
        <v>44.69</v>
      </c>
      <c r="G73" s="44">
        <v>52.85</v>
      </c>
      <c r="H73" s="44">
        <v>89.77</v>
      </c>
      <c r="I73" s="44">
        <v>394.06</v>
      </c>
      <c r="J73" s="44">
        <v>7.99</v>
      </c>
      <c r="K73" s="44">
        <v>196.39</v>
      </c>
      <c r="L73" s="45">
        <v>21.99</v>
      </c>
      <c r="M73" s="40"/>
      <c r="N73" s="46">
        <v>43.73</v>
      </c>
      <c r="O73" s="440"/>
      <c r="P73" s="426"/>
      <c r="Q73" s="9"/>
    </row>
    <row r="74" spans="1:17" ht="17.149999999999999" customHeight="1" thickBot="1" x14ac:dyDescent="0.25">
      <c r="A74" s="418"/>
      <c r="B74" s="47" t="s">
        <v>3</v>
      </c>
      <c r="C74" s="48"/>
      <c r="D74" s="49" t="s">
        <v>62</v>
      </c>
      <c r="E74" s="49" t="s">
        <v>9</v>
      </c>
      <c r="F74" s="49" t="s">
        <v>62</v>
      </c>
      <c r="G74" s="49" t="s">
        <v>62</v>
      </c>
      <c r="H74" s="49" t="s">
        <v>62</v>
      </c>
      <c r="I74" s="49" t="s">
        <v>63</v>
      </c>
      <c r="J74" s="49" t="s">
        <v>62</v>
      </c>
      <c r="K74" s="49" t="s">
        <v>62</v>
      </c>
      <c r="L74" s="50" t="s">
        <v>62</v>
      </c>
      <c r="M74" s="40"/>
      <c r="N74" s="51" t="s">
        <v>62</v>
      </c>
      <c r="O74" s="441"/>
      <c r="P74" s="427"/>
      <c r="Q74" s="9"/>
    </row>
    <row r="75" spans="1:17" s="87" customFormat="1" ht="16.5" customHeight="1" x14ac:dyDescent="0.2">
      <c r="A75" s="461" t="s">
        <v>66</v>
      </c>
      <c r="B75" s="53" t="s">
        <v>1</v>
      </c>
      <c r="C75" s="54">
        <v>516763</v>
      </c>
      <c r="D75" s="55">
        <v>28.93</v>
      </c>
      <c r="E75" s="55">
        <v>27.43</v>
      </c>
      <c r="F75" s="55">
        <v>43.08</v>
      </c>
      <c r="G75" s="55">
        <v>51.62</v>
      </c>
      <c r="H75" s="55">
        <v>85.56</v>
      </c>
      <c r="I75" s="55">
        <v>392.63</v>
      </c>
      <c r="J75" s="55">
        <v>8.01</v>
      </c>
      <c r="K75" s="55">
        <v>194.05</v>
      </c>
      <c r="L75" s="56">
        <v>20.65</v>
      </c>
      <c r="M75" s="57"/>
      <c r="N75" s="58">
        <v>41.89</v>
      </c>
      <c r="O75" s="470">
        <v>10</v>
      </c>
      <c r="P75" s="473">
        <v>1</v>
      </c>
      <c r="Q75" s="86"/>
    </row>
    <row r="76" spans="1:17" s="87" customFormat="1" ht="16.5" customHeight="1" x14ac:dyDescent="0.2">
      <c r="A76" s="462"/>
      <c r="B76" s="59" t="s">
        <v>2</v>
      </c>
      <c r="C76" s="60">
        <v>5032</v>
      </c>
      <c r="D76" s="61">
        <v>29.42</v>
      </c>
      <c r="E76" s="61">
        <v>27.45</v>
      </c>
      <c r="F76" s="61">
        <v>44.39</v>
      </c>
      <c r="G76" s="61">
        <v>52.48</v>
      </c>
      <c r="H76" s="61">
        <v>90.06</v>
      </c>
      <c r="I76" s="61">
        <v>392.49</v>
      </c>
      <c r="J76" s="61">
        <v>8.02</v>
      </c>
      <c r="K76" s="61">
        <v>195.19</v>
      </c>
      <c r="L76" s="62">
        <v>21.59</v>
      </c>
      <c r="M76" s="57"/>
      <c r="N76" s="63">
        <v>43.51</v>
      </c>
      <c r="O76" s="471"/>
      <c r="P76" s="474"/>
      <c r="Q76" s="86"/>
    </row>
    <row r="77" spans="1:17" s="87" customFormat="1" ht="16.5" customHeight="1" thickBot="1" x14ac:dyDescent="0.25">
      <c r="A77" s="463"/>
      <c r="B77" s="64" t="s">
        <v>3</v>
      </c>
      <c r="C77" s="65"/>
      <c r="D77" s="66" t="s">
        <v>40</v>
      </c>
      <c r="E77" s="66" t="s">
        <v>40</v>
      </c>
      <c r="F77" s="66" t="s">
        <v>40</v>
      </c>
      <c r="G77" s="66" t="s">
        <v>40</v>
      </c>
      <c r="H77" s="66" t="s">
        <v>40</v>
      </c>
      <c r="I77" s="66" t="s">
        <v>40</v>
      </c>
      <c r="J77" s="66" t="s">
        <v>40</v>
      </c>
      <c r="K77" s="66" t="s">
        <v>40</v>
      </c>
      <c r="L77" s="67" t="s">
        <v>40</v>
      </c>
      <c r="M77" s="57"/>
      <c r="N77" s="82" t="s">
        <v>40</v>
      </c>
      <c r="O77" s="472"/>
      <c r="P77" s="475"/>
      <c r="Q77" s="86"/>
    </row>
    <row r="78" spans="1:17" ht="17.149999999999999" customHeight="1" x14ac:dyDescent="0.2">
      <c r="A78" s="8"/>
      <c r="B78" s="443" t="s">
        <v>49</v>
      </c>
      <c r="C78" s="444"/>
      <c r="D78" s="444"/>
      <c r="E78" s="444"/>
      <c r="F78" s="8"/>
      <c r="N78" s="8"/>
      <c r="O78" s="9"/>
      <c r="P78" s="9"/>
      <c r="Q78" s="9"/>
    </row>
    <row r="79" spans="1:17" ht="24.9" customHeight="1" thickBot="1" x14ac:dyDescent="0.25">
      <c r="A79" s="94" t="s">
        <v>16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O79" s="9"/>
      <c r="P79" s="9"/>
      <c r="Q79" s="9"/>
    </row>
    <row r="80" spans="1:17" ht="36.75" customHeight="1" thickBot="1" x14ac:dyDescent="0.25">
      <c r="A80" s="4"/>
      <c r="B80" s="10"/>
      <c r="C80" s="7" t="s">
        <v>36</v>
      </c>
      <c r="D80" s="12" t="s">
        <v>27</v>
      </c>
      <c r="E80" s="12" t="s">
        <v>28</v>
      </c>
      <c r="F80" s="12" t="s">
        <v>29</v>
      </c>
      <c r="G80" s="12" t="s">
        <v>30</v>
      </c>
      <c r="H80" s="12" t="s">
        <v>31</v>
      </c>
      <c r="I80" s="12" t="s">
        <v>35</v>
      </c>
      <c r="J80" s="12" t="s">
        <v>32</v>
      </c>
      <c r="K80" s="12" t="s">
        <v>33</v>
      </c>
      <c r="L80" s="14" t="s">
        <v>48</v>
      </c>
      <c r="N80" s="5" t="s">
        <v>21</v>
      </c>
      <c r="O80" s="15" t="s">
        <v>23</v>
      </c>
      <c r="P80" s="16" t="s">
        <v>24</v>
      </c>
      <c r="Q80" s="9"/>
    </row>
    <row r="81" spans="1:17" ht="17.149999999999999" customHeight="1" x14ac:dyDescent="0.2">
      <c r="A81" s="438" t="s">
        <v>43</v>
      </c>
      <c r="B81" s="36" t="s">
        <v>1</v>
      </c>
      <c r="C81" s="37">
        <v>356677</v>
      </c>
      <c r="D81" s="38">
        <v>24.24</v>
      </c>
      <c r="E81" s="38">
        <v>22.26</v>
      </c>
      <c r="F81" s="38">
        <v>44.53</v>
      </c>
      <c r="G81" s="38">
        <v>44.57</v>
      </c>
      <c r="H81" s="38">
        <v>56.47</v>
      </c>
      <c r="I81" s="38">
        <v>292.62</v>
      </c>
      <c r="J81" s="38">
        <v>8.89</v>
      </c>
      <c r="K81" s="38">
        <v>166.66</v>
      </c>
      <c r="L81" s="39">
        <v>13.56</v>
      </c>
      <c r="M81" s="40"/>
      <c r="N81" s="41">
        <v>48.38</v>
      </c>
      <c r="O81" s="439">
        <v>14</v>
      </c>
      <c r="P81" s="425">
        <v>1</v>
      </c>
      <c r="Q81" s="9"/>
    </row>
    <row r="82" spans="1:17" ht="17.149999999999999" customHeight="1" x14ac:dyDescent="0.2">
      <c r="A82" s="417"/>
      <c r="B82" s="42" t="s">
        <v>2</v>
      </c>
      <c r="C82" s="43">
        <v>5254</v>
      </c>
      <c r="D82" s="44">
        <v>24.37</v>
      </c>
      <c r="E82" s="44">
        <v>22.34</v>
      </c>
      <c r="F82" s="44">
        <v>44.35</v>
      </c>
      <c r="G82" s="44">
        <v>45.86</v>
      </c>
      <c r="H82" s="44">
        <v>60.04</v>
      </c>
      <c r="I82" s="44">
        <v>290.81</v>
      </c>
      <c r="J82" s="44">
        <v>8.86</v>
      </c>
      <c r="K82" s="44">
        <v>168.7</v>
      </c>
      <c r="L82" s="45">
        <v>14.06</v>
      </c>
      <c r="M82" s="40"/>
      <c r="N82" s="46">
        <v>49.57</v>
      </c>
      <c r="O82" s="440"/>
      <c r="P82" s="426"/>
      <c r="Q82" s="9"/>
    </row>
    <row r="83" spans="1:17" ht="17.149999999999999" customHeight="1" thickBot="1" x14ac:dyDescent="0.25">
      <c r="A83" s="418"/>
      <c r="B83" s="47" t="s">
        <v>3</v>
      </c>
      <c r="C83" s="48"/>
      <c r="D83" s="49" t="s">
        <v>9</v>
      </c>
      <c r="E83" s="49" t="s">
        <v>9</v>
      </c>
      <c r="F83" s="49" t="s">
        <v>14</v>
      </c>
      <c r="G83" s="49" t="s">
        <v>9</v>
      </c>
      <c r="H83" s="49" t="s">
        <v>9</v>
      </c>
      <c r="I83" s="49" t="s">
        <v>9</v>
      </c>
      <c r="J83" s="49" t="s">
        <v>9</v>
      </c>
      <c r="K83" s="49" t="s">
        <v>9</v>
      </c>
      <c r="L83" s="50" t="s">
        <v>9</v>
      </c>
      <c r="M83" s="40"/>
      <c r="N83" s="51" t="s">
        <v>9</v>
      </c>
      <c r="O83" s="441"/>
      <c r="P83" s="427"/>
      <c r="Q83" s="9"/>
    </row>
    <row r="84" spans="1:17" ht="17.149999999999999" customHeight="1" x14ac:dyDescent="0.2">
      <c r="A84" s="416" t="s">
        <v>6</v>
      </c>
      <c r="B84" s="36" t="s">
        <v>1</v>
      </c>
      <c r="C84" s="37">
        <v>430199</v>
      </c>
      <c r="D84" s="38">
        <v>23.98</v>
      </c>
      <c r="E84" s="38">
        <v>22.08</v>
      </c>
      <c r="F84" s="38">
        <v>44.39</v>
      </c>
      <c r="G84" s="38">
        <v>44.56</v>
      </c>
      <c r="H84" s="38">
        <v>56.35</v>
      </c>
      <c r="I84" s="38">
        <v>294.25</v>
      </c>
      <c r="J84" s="38">
        <v>8.9</v>
      </c>
      <c r="K84" s="38">
        <v>166.02</v>
      </c>
      <c r="L84" s="39">
        <v>13.4</v>
      </c>
      <c r="M84" s="40"/>
      <c r="N84" s="41">
        <v>47.94</v>
      </c>
      <c r="O84" s="439">
        <v>16</v>
      </c>
      <c r="P84" s="425">
        <v>1</v>
      </c>
      <c r="Q84" s="9"/>
    </row>
    <row r="85" spans="1:17" ht="17.149999999999999" customHeight="1" x14ac:dyDescent="0.2">
      <c r="A85" s="417"/>
      <c r="B85" s="42" t="s">
        <v>2</v>
      </c>
      <c r="C85" s="43">
        <v>5126</v>
      </c>
      <c r="D85" s="44">
        <v>24.04</v>
      </c>
      <c r="E85" s="44">
        <v>21.83</v>
      </c>
      <c r="F85" s="44">
        <v>44.35</v>
      </c>
      <c r="G85" s="44">
        <v>45.91</v>
      </c>
      <c r="H85" s="44">
        <v>59.21</v>
      </c>
      <c r="I85" s="44">
        <v>294.36</v>
      </c>
      <c r="J85" s="44">
        <v>8.9</v>
      </c>
      <c r="K85" s="44">
        <v>167.23</v>
      </c>
      <c r="L85" s="45">
        <v>13.9</v>
      </c>
      <c r="M85" s="40"/>
      <c r="N85" s="46">
        <v>48.9</v>
      </c>
      <c r="O85" s="440"/>
      <c r="P85" s="426"/>
      <c r="Q85" s="9"/>
    </row>
    <row r="86" spans="1:17" ht="17.149999999999999" customHeight="1" thickBot="1" x14ac:dyDescent="0.25">
      <c r="A86" s="418"/>
      <c r="B86" s="47" t="s">
        <v>3</v>
      </c>
      <c r="C86" s="48"/>
      <c r="D86" s="49" t="s">
        <v>9</v>
      </c>
      <c r="E86" s="49" t="s">
        <v>14</v>
      </c>
      <c r="F86" s="49" t="s">
        <v>14</v>
      </c>
      <c r="G86" s="49" t="s">
        <v>9</v>
      </c>
      <c r="H86" s="49" t="s">
        <v>9</v>
      </c>
      <c r="I86" s="49" t="s">
        <v>14</v>
      </c>
      <c r="J86" s="49" t="s">
        <v>9</v>
      </c>
      <c r="K86" s="49" t="s">
        <v>9</v>
      </c>
      <c r="L86" s="50" t="s">
        <v>9</v>
      </c>
      <c r="M86" s="40"/>
      <c r="N86" s="51" t="s">
        <v>9</v>
      </c>
      <c r="O86" s="441"/>
      <c r="P86" s="427"/>
      <c r="Q86" s="9"/>
    </row>
    <row r="87" spans="1:17" ht="17.149999999999999" customHeight="1" x14ac:dyDescent="0.2">
      <c r="A87" s="416" t="s">
        <v>7</v>
      </c>
      <c r="B87" s="36" t="s">
        <v>1</v>
      </c>
      <c r="C87" s="37">
        <v>95228</v>
      </c>
      <c r="D87" s="38">
        <v>23.88</v>
      </c>
      <c r="E87" s="38">
        <v>22.33</v>
      </c>
      <c r="F87" s="38">
        <v>44.59</v>
      </c>
      <c r="G87" s="38">
        <v>44.97</v>
      </c>
      <c r="H87" s="38">
        <v>56.45</v>
      </c>
      <c r="I87" s="38">
        <v>294.77</v>
      </c>
      <c r="J87" s="38">
        <v>8.9</v>
      </c>
      <c r="K87" s="38">
        <v>166.63</v>
      </c>
      <c r="L87" s="39">
        <v>13.29</v>
      </c>
      <c r="M87" s="40"/>
      <c r="N87" s="41">
        <v>48.14</v>
      </c>
      <c r="O87" s="439">
        <v>13</v>
      </c>
      <c r="P87" s="425">
        <v>1</v>
      </c>
      <c r="Q87" s="9"/>
    </row>
    <row r="88" spans="1:17" ht="17.149999999999999" customHeight="1" x14ac:dyDescent="0.2">
      <c r="A88" s="417"/>
      <c r="B88" s="42" t="s">
        <v>2</v>
      </c>
      <c r="C88" s="43">
        <v>1300</v>
      </c>
      <c r="D88" s="44">
        <v>24.43</v>
      </c>
      <c r="E88" s="44">
        <v>21.9</v>
      </c>
      <c r="F88" s="44">
        <v>44.64</v>
      </c>
      <c r="G88" s="44">
        <v>46.02</v>
      </c>
      <c r="H88" s="44">
        <v>59.22</v>
      </c>
      <c r="I88" s="44">
        <v>292.77999999999997</v>
      </c>
      <c r="J88" s="44">
        <v>8.8800000000000008</v>
      </c>
      <c r="K88" s="44">
        <v>169.26</v>
      </c>
      <c r="L88" s="45">
        <v>13.99</v>
      </c>
      <c r="M88" s="40"/>
      <c r="N88" s="46">
        <v>49.54</v>
      </c>
      <c r="O88" s="440"/>
      <c r="P88" s="426"/>
      <c r="Q88" s="9"/>
    </row>
    <row r="89" spans="1:17" ht="17.149999999999999" customHeight="1" thickBot="1" x14ac:dyDescent="0.25">
      <c r="A89" s="418"/>
      <c r="B89" s="47" t="s">
        <v>3</v>
      </c>
      <c r="C89" s="48"/>
      <c r="D89" s="49" t="s">
        <v>9</v>
      </c>
      <c r="E89" s="49" t="s">
        <v>14</v>
      </c>
      <c r="F89" s="49" t="s">
        <v>9</v>
      </c>
      <c r="G89" s="49" t="s">
        <v>9</v>
      </c>
      <c r="H89" s="49" t="s">
        <v>9</v>
      </c>
      <c r="I89" s="49" t="s">
        <v>9</v>
      </c>
      <c r="J89" s="49" t="s">
        <v>9</v>
      </c>
      <c r="K89" s="49" t="s">
        <v>9</v>
      </c>
      <c r="L89" s="50" t="s">
        <v>9</v>
      </c>
      <c r="M89" s="40"/>
      <c r="N89" s="51" t="s">
        <v>9</v>
      </c>
      <c r="O89" s="441"/>
      <c r="P89" s="427"/>
      <c r="Q89" s="9"/>
    </row>
    <row r="90" spans="1:17" ht="30" customHeight="1" thickBot="1" x14ac:dyDescent="0.25">
      <c r="A90" s="52" t="s">
        <v>8</v>
      </c>
      <c r="B90" s="36" t="s">
        <v>38</v>
      </c>
      <c r="C90" s="428" t="s">
        <v>39</v>
      </c>
      <c r="D90" s="429"/>
      <c r="E90" s="429"/>
      <c r="F90" s="429"/>
      <c r="G90" s="429"/>
      <c r="H90" s="429"/>
      <c r="I90" s="429"/>
      <c r="J90" s="429"/>
      <c r="K90" s="429"/>
      <c r="L90" s="430"/>
      <c r="M90" s="40"/>
      <c r="N90" s="431" t="s">
        <v>25</v>
      </c>
      <c r="O90" s="432"/>
      <c r="P90" s="433"/>
      <c r="Q90" s="9"/>
    </row>
    <row r="91" spans="1:17" ht="17.149999999999999" customHeight="1" x14ac:dyDescent="0.2">
      <c r="A91" s="416" t="s">
        <v>26</v>
      </c>
      <c r="B91" s="36" t="s">
        <v>1</v>
      </c>
      <c r="C91" s="37">
        <v>95953</v>
      </c>
      <c r="D91" s="38">
        <v>23.98</v>
      </c>
      <c r="E91" s="38">
        <v>22.84</v>
      </c>
      <c r="F91" s="38">
        <v>45</v>
      </c>
      <c r="G91" s="38">
        <v>45.46</v>
      </c>
      <c r="H91" s="38">
        <v>57.87</v>
      </c>
      <c r="I91" s="38">
        <v>292.23</v>
      </c>
      <c r="J91" s="38">
        <v>8.8699999999999992</v>
      </c>
      <c r="K91" s="38">
        <v>167.13</v>
      </c>
      <c r="L91" s="39">
        <v>13.12</v>
      </c>
      <c r="M91" s="40"/>
      <c r="N91" s="41">
        <v>48.72</v>
      </c>
      <c r="O91" s="439">
        <v>7</v>
      </c>
      <c r="P91" s="425">
        <v>1</v>
      </c>
    </row>
    <row r="92" spans="1:17" ht="17.149999999999999" customHeight="1" x14ac:dyDescent="0.2">
      <c r="A92" s="417"/>
      <c r="B92" s="42" t="s">
        <v>2</v>
      </c>
      <c r="C92" s="43">
        <v>1318</v>
      </c>
      <c r="D92" s="44">
        <v>24.71</v>
      </c>
      <c r="E92" s="44">
        <v>22.78</v>
      </c>
      <c r="F92" s="44">
        <v>45.16</v>
      </c>
      <c r="G92" s="44">
        <v>46.96</v>
      </c>
      <c r="H92" s="44">
        <v>62.78</v>
      </c>
      <c r="I92" s="44">
        <v>294.14999999999998</v>
      </c>
      <c r="J92" s="44">
        <v>8.73</v>
      </c>
      <c r="K92" s="44">
        <v>170.27</v>
      </c>
      <c r="L92" s="45">
        <v>13.95</v>
      </c>
      <c r="M92" s="40"/>
      <c r="N92" s="46">
        <v>51.12</v>
      </c>
      <c r="O92" s="440"/>
      <c r="P92" s="426"/>
    </row>
    <row r="93" spans="1:17" ht="17.149999999999999" customHeight="1" thickBot="1" x14ac:dyDescent="0.25">
      <c r="A93" s="418"/>
      <c r="B93" s="47" t="s">
        <v>3</v>
      </c>
      <c r="C93" s="48"/>
      <c r="D93" s="49" t="s">
        <v>40</v>
      </c>
      <c r="E93" s="49" t="s">
        <v>41</v>
      </c>
      <c r="F93" s="49" t="s">
        <v>9</v>
      </c>
      <c r="G93" s="49" t="s">
        <v>9</v>
      </c>
      <c r="H93" s="49" t="s">
        <v>9</v>
      </c>
      <c r="I93" s="49" t="s">
        <v>40</v>
      </c>
      <c r="J93" s="49" t="s">
        <v>9</v>
      </c>
      <c r="K93" s="49" t="s">
        <v>9</v>
      </c>
      <c r="L93" s="50" t="s">
        <v>9</v>
      </c>
      <c r="M93" s="40"/>
      <c r="N93" s="51" t="s">
        <v>9</v>
      </c>
      <c r="O93" s="441"/>
      <c r="P93" s="427"/>
    </row>
    <row r="94" spans="1:17" ht="17.149999999999999" customHeight="1" x14ac:dyDescent="0.2">
      <c r="A94" s="416" t="s">
        <v>53</v>
      </c>
      <c r="B94" s="36" t="s">
        <v>1</v>
      </c>
      <c r="C94" s="37">
        <v>481835</v>
      </c>
      <c r="D94" s="38">
        <v>23.76</v>
      </c>
      <c r="E94" s="38">
        <v>23.03</v>
      </c>
      <c r="F94" s="38">
        <v>45.12</v>
      </c>
      <c r="G94" s="38">
        <v>45.27</v>
      </c>
      <c r="H94" s="38">
        <v>57.2</v>
      </c>
      <c r="I94" s="38">
        <v>292.70999999999998</v>
      </c>
      <c r="J94" s="38">
        <v>8.8800000000000008</v>
      </c>
      <c r="K94" s="38">
        <v>166.18</v>
      </c>
      <c r="L94" s="39">
        <v>12.97</v>
      </c>
      <c r="M94" s="40"/>
      <c r="N94" s="41">
        <v>48.42</v>
      </c>
      <c r="O94" s="439">
        <v>12</v>
      </c>
      <c r="P94" s="425">
        <v>1</v>
      </c>
    </row>
    <row r="95" spans="1:17" ht="17.149999999999999" customHeight="1" x14ac:dyDescent="0.2">
      <c r="A95" s="417"/>
      <c r="B95" s="42" t="s">
        <v>2</v>
      </c>
      <c r="C95" s="43">
        <v>4373</v>
      </c>
      <c r="D95" s="44">
        <v>24.07</v>
      </c>
      <c r="E95" s="44">
        <v>22.52</v>
      </c>
      <c r="F95" s="44">
        <v>44.99</v>
      </c>
      <c r="G95" s="44">
        <v>46.39</v>
      </c>
      <c r="H95" s="44">
        <v>61.26</v>
      </c>
      <c r="I95" s="44">
        <v>299.72000000000003</v>
      </c>
      <c r="J95" s="44">
        <v>8.83</v>
      </c>
      <c r="K95" s="44">
        <v>168.31</v>
      </c>
      <c r="L95" s="45">
        <v>13.65</v>
      </c>
      <c r="M95" s="40"/>
      <c r="N95" s="46">
        <v>49.76</v>
      </c>
      <c r="O95" s="440"/>
      <c r="P95" s="426"/>
    </row>
    <row r="96" spans="1:17" ht="17.149999999999999" customHeight="1" thickBot="1" x14ac:dyDescent="0.25">
      <c r="A96" s="418"/>
      <c r="B96" s="47" t="s">
        <v>3</v>
      </c>
      <c r="C96" s="48"/>
      <c r="D96" s="49" t="s">
        <v>55</v>
      </c>
      <c r="E96" s="49" t="s">
        <v>54</v>
      </c>
      <c r="F96" s="49" t="s">
        <v>54</v>
      </c>
      <c r="G96" s="49" t="s">
        <v>55</v>
      </c>
      <c r="H96" s="49" t="s">
        <v>55</v>
      </c>
      <c r="I96" s="49" t="s">
        <v>54</v>
      </c>
      <c r="J96" s="49" t="s">
        <v>55</v>
      </c>
      <c r="K96" s="49" t="s">
        <v>55</v>
      </c>
      <c r="L96" s="50" t="s">
        <v>55</v>
      </c>
      <c r="M96" s="40"/>
      <c r="N96" s="51" t="s">
        <v>55</v>
      </c>
      <c r="O96" s="441"/>
      <c r="P96" s="427"/>
    </row>
    <row r="97" spans="1:17" ht="17.149999999999999" customHeight="1" x14ac:dyDescent="0.2">
      <c r="A97" s="416" t="s">
        <v>58</v>
      </c>
      <c r="B97" s="36" t="s">
        <v>1</v>
      </c>
      <c r="C97" s="37">
        <v>514404</v>
      </c>
      <c r="D97" s="38">
        <v>23.68</v>
      </c>
      <c r="E97" s="38">
        <v>22.99</v>
      </c>
      <c r="F97" s="38">
        <v>45.25</v>
      </c>
      <c r="G97" s="38">
        <v>45.64</v>
      </c>
      <c r="H97" s="38">
        <v>57.5</v>
      </c>
      <c r="I97" s="38">
        <v>291.18</v>
      </c>
      <c r="J97" s="38">
        <v>8.8699999999999992</v>
      </c>
      <c r="K97" s="38">
        <v>166.47</v>
      </c>
      <c r="L97" s="39">
        <v>12.81</v>
      </c>
      <c r="M97" s="40"/>
      <c r="N97" s="41">
        <v>48.55</v>
      </c>
      <c r="O97" s="439">
        <v>12</v>
      </c>
      <c r="P97" s="425">
        <v>1</v>
      </c>
    </row>
    <row r="98" spans="1:17" ht="17.149999999999999" customHeight="1" x14ac:dyDescent="0.2">
      <c r="A98" s="417"/>
      <c r="B98" s="42" t="s">
        <v>2</v>
      </c>
      <c r="C98" s="43">
        <v>4478</v>
      </c>
      <c r="D98" s="44">
        <v>24.12</v>
      </c>
      <c r="E98" s="44">
        <v>22.7</v>
      </c>
      <c r="F98" s="44">
        <v>45.28</v>
      </c>
      <c r="G98" s="44">
        <v>46.45</v>
      </c>
      <c r="H98" s="44">
        <v>62.71</v>
      </c>
      <c r="I98" s="44">
        <v>291.68</v>
      </c>
      <c r="J98" s="44">
        <v>8.81</v>
      </c>
      <c r="K98" s="44">
        <v>168.05</v>
      </c>
      <c r="L98" s="45">
        <v>13.43</v>
      </c>
      <c r="M98" s="40"/>
      <c r="N98" s="88">
        <v>50</v>
      </c>
      <c r="O98" s="440"/>
      <c r="P98" s="426"/>
    </row>
    <row r="99" spans="1:17" ht="17.149999999999999" customHeight="1" thickBot="1" x14ac:dyDescent="0.25">
      <c r="A99" s="418"/>
      <c r="B99" s="47" t="s">
        <v>3</v>
      </c>
      <c r="C99" s="48"/>
      <c r="D99" s="49" t="s">
        <v>62</v>
      </c>
      <c r="E99" s="49" t="s">
        <v>63</v>
      </c>
      <c r="F99" s="49" t="s">
        <v>62</v>
      </c>
      <c r="G99" s="49" t="s">
        <v>62</v>
      </c>
      <c r="H99" s="49" t="s">
        <v>62</v>
      </c>
      <c r="I99" s="49" t="s">
        <v>63</v>
      </c>
      <c r="J99" s="49" t="s">
        <v>62</v>
      </c>
      <c r="K99" s="49" t="s">
        <v>62</v>
      </c>
      <c r="L99" s="50" t="s">
        <v>62</v>
      </c>
      <c r="M99" s="40"/>
      <c r="N99" s="51" t="s">
        <v>62</v>
      </c>
      <c r="O99" s="441"/>
      <c r="P99" s="427"/>
    </row>
    <row r="100" spans="1:17" s="87" customFormat="1" ht="16.5" customHeight="1" x14ac:dyDescent="0.2">
      <c r="A100" s="461" t="s">
        <v>66</v>
      </c>
      <c r="B100" s="53" t="s">
        <v>1</v>
      </c>
      <c r="C100" s="54">
        <v>491651</v>
      </c>
      <c r="D100" s="55">
        <v>23.68</v>
      </c>
      <c r="E100" s="55">
        <v>23.26</v>
      </c>
      <c r="F100" s="55">
        <v>45.53</v>
      </c>
      <c r="G100" s="55">
        <v>46.09</v>
      </c>
      <c r="H100" s="55">
        <v>58.06</v>
      </c>
      <c r="I100" s="55">
        <v>290.02999999999997</v>
      </c>
      <c r="J100" s="55">
        <v>8.84</v>
      </c>
      <c r="K100" s="55">
        <v>167.28</v>
      </c>
      <c r="L100" s="56">
        <v>12.83</v>
      </c>
      <c r="M100" s="57"/>
      <c r="N100" s="58">
        <v>49.08</v>
      </c>
      <c r="O100" s="470">
        <v>11</v>
      </c>
      <c r="P100" s="473">
        <v>1</v>
      </c>
      <c r="Q100" s="86"/>
    </row>
    <row r="101" spans="1:17" s="87" customFormat="1" ht="16.5" customHeight="1" x14ac:dyDescent="0.2">
      <c r="A101" s="462"/>
      <c r="B101" s="59" t="s">
        <v>2</v>
      </c>
      <c r="C101" s="60">
        <v>4804</v>
      </c>
      <c r="D101" s="61">
        <v>24.02</v>
      </c>
      <c r="E101" s="61">
        <v>22.94</v>
      </c>
      <c r="F101" s="61">
        <v>44.96</v>
      </c>
      <c r="G101" s="61">
        <v>46.67</v>
      </c>
      <c r="H101" s="61">
        <v>61.72</v>
      </c>
      <c r="I101" s="61">
        <v>292.54000000000002</v>
      </c>
      <c r="J101" s="61">
        <v>8.82</v>
      </c>
      <c r="K101" s="61">
        <v>167.33</v>
      </c>
      <c r="L101" s="62">
        <v>13.56</v>
      </c>
      <c r="M101" s="57"/>
      <c r="N101" s="81">
        <v>50.16</v>
      </c>
      <c r="O101" s="471"/>
      <c r="P101" s="474"/>
      <c r="Q101" s="86"/>
    </row>
    <row r="102" spans="1:17" s="87" customFormat="1" ht="16.5" customHeight="1" thickBot="1" x14ac:dyDescent="0.25">
      <c r="A102" s="463"/>
      <c r="B102" s="64" t="s">
        <v>3</v>
      </c>
      <c r="C102" s="65"/>
      <c r="D102" s="66" t="s">
        <v>40</v>
      </c>
      <c r="E102" s="66" t="s">
        <v>41</v>
      </c>
      <c r="F102" s="66" t="s">
        <v>41</v>
      </c>
      <c r="G102" s="66" t="s">
        <v>40</v>
      </c>
      <c r="H102" s="66" t="s">
        <v>40</v>
      </c>
      <c r="I102" s="66" t="s">
        <v>41</v>
      </c>
      <c r="J102" s="66" t="s">
        <v>40</v>
      </c>
      <c r="K102" s="66" t="s">
        <v>40</v>
      </c>
      <c r="L102" s="67" t="s">
        <v>40</v>
      </c>
      <c r="M102" s="57"/>
      <c r="N102" s="82" t="s">
        <v>40</v>
      </c>
      <c r="O102" s="472"/>
      <c r="P102" s="475"/>
      <c r="Q102" s="86"/>
    </row>
    <row r="103" spans="1:17" ht="17.149999999999999" customHeight="1" x14ac:dyDescent="0.2">
      <c r="A103" s="8"/>
      <c r="B103" s="443" t="s">
        <v>49</v>
      </c>
      <c r="C103" s="444"/>
      <c r="D103" s="444"/>
      <c r="E103" s="444"/>
      <c r="F103" s="8"/>
      <c r="N103" s="8"/>
      <c r="O103" s="9"/>
      <c r="P103" s="9"/>
      <c r="Q103" s="9"/>
    </row>
    <row r="104" spans="1:17" ht="18.899999999999999" customHeight="1" thickBot="1" x14ac:dyDescent="0.25">
      <c r="A104" s="8"/>
      <c r="B104" s="28"/>
      <c r="C104" s="29"/>
      <c r="D104" s="29"/>
      <c r="E104" s="29"/>
      <c r="F104" s="8"/>
      <c r="G104" s="8"/>
      <c r="H104" s="8"/>
      <c r="I104" s="8"/>
      <c r="J104" s="8"/>
      <c r="K104" s="8"/>
      <c r="L104" s="8"/>
      <c r="N104" s="8"/>
      <c r="O104" s="9"/>
      <c r="P104" s="9"/>
      <c r="Q104" s="9"/>
    </row>
    <row r="105" spans="1:17" ht="18.899999999999999" customHeight="1" thickBot="1" x14ac:dyDescent="0.25">
      <c r="A105" s="23" t="s">
        <v>17</v>
      </c>
      <c r="B105" s="8"/>
      <c r="C105" s="8"/>
      <c r="D105" s="8"/>
      <c r="E105" s="8"/>
      <c r="F105" s="8"/>
      <c r="G105" s="8"/>
      <c r="H105" s="8"/>
      <c r="I105" s="8"/>
      <c r="J105" s="8"/>
      <c r="M105" s="3"/>
      <c r="N105" s="434" t="s">
        <v>67</v>
      </c>
      <c r="O105" s="435"/>
      <c r="P105" s="436"/>
      <c r="Q105" s="9"/>
    </row>
    <row r="106" spans="1:17" ht="18.899999999999999" customHeight="1" x14ac:dyDescent="0.2">
      <c r="A106" s="24" t="s">
        <v>37</v>
      </c>
      <c r="B106" s="3"/>
      <c r="C106" s="3"/>
      <c r="D106" s="3"/>
      <c r="E106" s="3"/>
      <c r="F106" s="3"/>
      <c r="G106" s="3"/>
      <c r="H106" s="3"/>
      <c r="I106" s="3"/>
      <c r="J106" s="3"/>
      <c r="M106" s="3"/>
      <c r="N106" s="42" t="s">
        <v>45</v>
      </c>
      <c r="O106" s="459">
        <f>SUM(31/34)</f>
        <v>0.91176470588235292</v>
      </c>
      <c r="P106" s="460"/>
      <c r="Q106" s="9"/>
    </row>
    <row r="107" spans="1:17" ht="18.899999999999999" customHeight="1" x14ac:dyDescent="0.2">
      <c r="A107" s="24" t="s">
        <v>18</v>
      </c>
      <c r="B107" s="3"/>
      <c r="C107" s="3"/>
      <c r="D107" s="3"/>
      <c r="E107" s="3"/>
      <c r="F107" s="3"/>
      <c r="G107" s="3"/>
      <c r="H107" s="3"/>
      <c r="I107" s="3"/>
      <c r="J107" s="3"/>
      <c r="M107" s="3"/>
      <c r="N107" s="42" t="s">
        <v>46</v>
      </c>
      <c r="O107" s="409" t="s">
        <v>25</v>
      </c>
      <c r="P107" s="410"/>
      <c r="Q107" s="9"/>
    </row>
    <row r="108" spans="1:17" ht="18.899999999999999" customHeight="1" x14ac:dyDescent="0.2">
      <c r="A108" s="30" t="s">
        <v>51</v>
      </c>
      <c r="B108" s="3"/>
      <c r="C108" s="3"/>
      <c r="D108" s="3"/>
      <c r="E108" s="3"/>
      <c r="F108" s="3"/>
      <c r="G108" s="3"/>
      <c r="H108" s="3"/>
      <c r="I108" s="3"/>
      <c r="J108" s="3"/>
      <c r="M108" s="3"/>
      <c r="N108" s="89" t="s">
        <v>47</v>
      </c>
      <c r="O108" s="409">
        <f>SUM(31/34)</f>
        <v>0.91176470588235292</v>
      </c>
      <c r="P108" s="410"/>
      <c r="Q108" s="9"/>
    </row>
    <row r="109" spans="1:17" ht="18.899999999999999" customHeight="1" x14ac:dyDescent="0.2">
      <c r="A109" s="30" t="s">
        <v>59</v>
      </c>
      <c r="B109" s="3"/>
      <c r="C109" s="3"/>
      <c r="D109" s="3"/>
      <c r="E109" s="3"/>
      <c r="F109" s="3"/>
      <c r="G109" s="3"/>
      <c r="H109" s="3"/>
      <c r="I109" s="3"/>
      <c r="J109" s="3"/>
      <c r="M109" s="3"/>
      <c r="N109" s="89" t="s">
        <v>52</v>
      </c>
      <c r="O109" s="409">
        <f>SUM(32/34)</f>
        <v>0.94117647058823528</v>
      </c>
      <c r="P109" s="410"/>
      <c r="Q109" s="9"/>
    </row>
    <row r="110" spans="1:17" ht="18.899999999999999" customHeight="1" thickBot="1" x14ac:dyDescent="0.25">
      <c r="A110" s="24" t="s">
        <v>19</v>
      </c>
      <c r="B110" s="3"/>
      <c r="C110" s="3"/>
      <c r="D110" s="3"/>
      <c r="E110" s="3"/>
      <c r="F110" s="3"/>
      <c r="G110" s="3"/>
      <c r="H110" s="3"/>
      <c r="I110" s="3"/>
      <c r="J110" s="3"/>
      <c r="M110" s="3"/>
      <c r="N110" s="47" t="s">
        <v>58</v>
      </c>
      <c r="O110" s="411">
        <f>SUM(33/34)</f>
        <v>0.97058823529411764</v>
      </c>
      <c r="P110" s="412"/>
      <c r="Q110" s="9"/>
    </row>
    <row r="111" spans="1:17" ht="18.899999999999999" customHeight="1" thickBot="1" x14ac:dyDescent="0.25">
      <c r="A111" s="24" t="s">
        <v>20</v>
      </c>
      <c r="B111" s="3"/>
      <c r="C111" s="3"/>
      <c r="D111" s="3"/>
      <c r="E111" s="3"/>
      <c r="F111" s="3"/>
      <c r="G111" s="3"/>
      <c r="H111" s="3"/>
      <c r="I111" s="3"/>
      <c r="J111" s="3"/>
      <c r="M111" s="3"/>
      <c r="N111" s="90" t="s">
        <v>68</v>
      </c>
      <c r="O111" s="413">
        <f>SUM(31/34)</f>
        <v>0.91176470588235292</v>
      </c>
      <c r="P111" s="414"/>
      <c r="Q111" s="9"/>
    </row>
    <row r="112" spans="1:17" ht="18.899999999999999" customHeight="1" x14ac:dyDescent="0.2">
      <c r="A112" s="30"/>
      <c r="B112" s="3"/>
      <c r="C112" s="3"/>
      <c r="D112" s="3"/>
      <c r="E112" s="3"/>
      <c r="F112" s="3"/>
      <c r="G112" s="3"/>
      <c r="H112" s="3"/>
      <c r="I112" s="3"/>
      <c r="J112" s="3"/>
      <c r="M112" s="2"/>
      <c r="O112" s="9"/>
      <c r="P112" s="9"/>
      <c r="Q112" s="9"/>
    </row>
    <row r="113" spans="1:17" ht="18.899999999999999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32"/>
      <c r="L113" s="33"/>
      <c r="M113" s="2"/>
      <c r="O113" s="9"/>
      <c r="P113" s="9"/>
      <c r="Q113" s="9"/>
    </row>
    <row r="114" spans="1:17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9"/>
      <c r="P114" s="9"/>
      <c r="Q114" s="9"/>
    </row>
    <row r="115" spans="1:17" ht="13.5" thickBo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9"/>
      <c r="P115" s="9"/>
      <c r="Q115" s="9"/>
    </row>
    <row r="116" spans="1:17" ht="13.5" thickBo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57" t="s">
        <v>50</v>
      </c>
      <c r="L116" s="458"/>
      <c r="M116" s="2"/>
      <c r="O116" s="9"/>
      <c r="P116" s="9"/>
      <c r="Q116" s="9"/>
    </row>
    <row r="117" spans="1:17" ht="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1" t="s">
        <v>42</v>
      </c>
      <c r="L117" s="25">
        <f>SUM(32/34)</f>
        <v>0.94117647058823528</v>
      </c>
      <c r="M117" s="2"/>
      <c r="Q117" s="9"/>
    </row>
    <row r="118" spans="1:17" ht="1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2" t="s">
        <v>44</v>
      </c>
      <c r="L118" s="26">
        <f>SUM(30/34)</f>
        <v>0.88235294117647056</v>
      </c>
      <c r="M118" s="2"/>
      <c r="Q118" s="9"/>
    </row>
    <row r="119" spans="1:17" ht="1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2" t="s">
        <v>45</v>
      </c>
      <c r="L119" s="26">
        <f>SUM(29/34)</f>
        <v>0.8529411764705882</v>
      </c>
      <c r="M119" s="2"/>
      <c r="Q119" s="9"/>
    </row>
    <row r="120" spans="1:17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2" t="s">
        <v>46</v>
      </c>
      <c r="L120" s="27" t="s">
        <v>25</v>
      </c>
      <c r="M120" s="2"/>
    </row>
    <row r="121" spans="1:17" ht="1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6" t="s">
        <v>47</v>
      </c>
      <c r="L121" s="77">
        <f>SUM(30/34)</f>
        <v>0.88235294117647056</v>
      </c>
      <c r="M121" s="2"/>
    </row>
    <row r="122" spans="1:17" ht="14.5" thickBo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31" t="s">
        <v>52</v>
      </c>
      <c r="L122" s="78">
        <v>0.70599999999999996</v>
      </c>
      <c r="M122" s="2"/>
    </row>
    <row r="123" spans="1:17" ht="14.5" thickBo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34" t="s">
        <v>58</v>
      </c>
      <c r="L123" s="35">
        <v>0.76500000000000001</v>
      </c>
      <c r="M123" s="2"/>
    </row>
    <row r="124" spans="1:17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7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7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7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</sheetData>
  <mergeCells count="121">
    <mergeCell ref="A50:A52"/>
    <mergeCell ref="I50:I52"/>
    <mergeCell ref="O50:O52"/>
    <mergeCell ref="P50:P52"/>
    <mergeCell ref="A75:A77"/>
    <mergeCell ref="O75:O77"/>
    <mergeCell ref="P75:P77"/>
    <mergeCell ref="A100:A102"/>
    <mergeCell ref="O100:O102"/>
    <mergeCell ref="P100:P102"/>
    <mergeCell ref="B53:E53"/>
    <mergeCell ref="B103:E103"/>
    <mergeCell ref="K116:L116"/>
    <mergeCell ref="B78:E78"/>
    <mergeCell ref="A81:A83"/>
    <mergeCell ref="A94:A96"/>
    <mergeCell ref="O94:O96"/>
    <mergeCell ref="P94:P96"/>
    <mergeCell ref="P81:P83"/>
    <mergeCell ref="A84:A86"/>
    <mergeCell ref="O84:O86"/>
    <mergeCell ref="P84:P86"/>
    <mergeCell ref="A87:A89"/>
    <mergeCell ref="O87:O89"/>
    <mergeCell ref="P87:P89"/>
    <mergeCell ref="O81:O83"/>
    <mergeCell ref="C90:L90"/>
    <mergeCell ref="N90:P90"/>
    <mergeCell ref="A91:A93"/>
    <mergeCell ref="O91:O93"/>
    <mergeCell ref="P91:P93"/>
    <mergeCell ref="A97:A99"/>
    <mergeCell ref="O97:O99"/>
    <mergeCell ref="P97:P99"/>
    <mergeCell ref="O106:P106"/>
    <mergeCell ref="A47:A49"/>
    <mergeCell ref="I47:I49"/>
    <mergeCell ref="O47:O49"/>
    <mergeCell ref="P47:P49"/>
    <mergeCell ref="A56:A58"/>
    <mergeCell ref="A69:A71"/>
    <mergeCell ref="A72:A74"/>
    <mergeCell ref="O69:O71"/>
    <mergeCell ref="P69:P71"/>
    <mergeCell ref="P56:P58"/>
    <mergeCell ref="A59:A61"/>
    <mergeCell ref="O59:O61"/>
    <mergeCell ref="P59:P61"/>
    <mergeCell ref="A62:A64"/>
    <mergeCell ref="O62:O64"/>
    <mergeCell ref="P62:P64"/>
    <mergeCell ref="O56:O58"/>
    <mergeCell ref="C65:L65"/>
    <mergeCell ref="N65:P65"/>
    <mergeCell ref="A66:A68"/>
    <mergeCell ref="O66:O68"/>
    <mergeCell ref="P66:P68"/>
    <mergeCell ref="O72:O74"/>
    <mergeCell ref="P72:P74"/>
    <mergeCell ref="C40:L40"/>
    <mergeCell ref="N40:P40"/>
    <mergeCell ref="A41:A43"/>
    <mergeCell ref="I41:I43"/>
    <mergeCell ref="O41:O43"/>
    <mergeCell ref="P41:P43"/>
    <mergeCell ref="A44:A46"/>
    <mergeCell ref="I44:I46"/>
    <mergeCell ref="O44:O46"/>
    <mergeCell ref="P44:P46"/>
    <mergeCell ref="A37:A39"/>
    <mergeCell ref="I37:I39"/>
    <mergeCell ref="O37:O39"/>
    <mergeCell ref="P37:P39"/>
    <mergeCell ref="A34:A36"/>
    <mergeCell ref="I34:I36"/>
    <mergeCell ref="O34:O36"/>
    <mergeCell ref="P34:P36"/>
    <mergeCell ref="O31:O33"/>
    <mergeCell ref="O16:O18"/>
    <mergeCell ref="P16:P18"/>
    <mergeCell ref="A29:M29"/>
    <mergeCell ref="A31:A33"/>
    <mergeCell ref="I31:I33"/>
    <mergeCell ref="A19:A21"/>
    <mergeCell ref="I19:I21"/>
    <mergeCell ref="O19:O21"/>
    <mergeCell ref="P19:P21"/>
    <mergeCell ref="B28:E28"/>
    <mergeCell ref="A22:A24"/>
    <mergeCell ref="I22:I24"/>
    <mergeCell ref="O22:O24"/>
    <mergeCell ref="P22:P24"/>
    <mergeCell ref="P31:P33"/>
    <mergeCell ref="A25:A27"/>
    <mergeCell ref="I25:I27"/>
    <mergeCell ref="O25:O27"/>
    <mergeCell ref="P25:P27"/>
    <mergeCell ref="O107:P107"/>
    <mergeCell ref="O108:P108"/>
    <mergeCell ref="O109:P109"/>
    <mergeCell ref="O110:P110"/>
    <mergeCell ref="O111:P111"/>
    <mergeCell ref="A1:M2"/>
    <mergeCell ref="A12:A14"/>
    <mergeCell ref="I12:I14"/>
    <mergeCell ref="O12:O14"/>
    <mergeCell ref="P12:P14"/>
    <mergeCell ref="C15:L15"/>
    <mergeCell ref="N15:P15"/>
    <mergeCell ref="A16:A18"/>
    <mergeCell ref="I16:I18"/>
    <mergeCell ref="N105:P105"/>
    <mergeCell ref="A4:M4"/>
    <mergeCell ref="A6:A8"/>
    <mergeCell ref="I6:I8"/>
    <mergeCell ref="O6:O8"/>
    <mergeCell ref="P6:P8"/>
    <mergeCell ref="A9:A11"/>
    <mergeCell ref="I9:I11"/>
    <mergeCell ref="O9:O11"/>
    <mergeCell ref="P9:P11"/>
  </mergeCells>
  <phoneticPr fontId="2"/>
  <pageMargins left="0.51181102362204722" right="0.51181102362204722" top="0.55118110236220474" bottom="0.55118110236220474" header="0.31496062992125984" footer="0.31496062992125984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256"/>
  <sheetViews>
    <sheetView view="pageBreakPreview" topLeftCell="A136" zoomScale="60" zoomScaleNormal="70" zoomScalePageLayoutView="40" workbookViewId="0">
      <selection activeCell="P158" sqref="P158"/>
    </sheetView>
  </sheetViews>
  <sheetFormatPr defaultRowHeight="13" x14ac:dyDescent="0.2"/>
  <cols>
    <col min="1" max="1" width="13.1796875" customWidth="1"/>
    <col min="2" max="2" width="13.453125" customWidth="1"/>
    <col min="3" max="12" width="16.36328125" customWidth="1"/>
    <col min="13" max="13" width="3" customWidth="1"/>
    <col min="14" max="14" width="16.36328125" customWidth="1"/>
    <col min="15" max="16" width="9.453125" customWidth="1"/>
  </cols>
  <sheetData>
    <row r="1" spans="1:17" ht="23.5" x14ac:dyDescent="0.2">
      <c r="A1" s="95" t="s">
        <v>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7" ht="15" customHeigh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M2" s="92"/>
      <c r="N2" s="93"/>
      <c r="O2" s="92"/>
      <c r="P2" s="92"/>
    </row>
    <row r="3" spans="1:17" ht="24.9" customHeight="1" thickBot="1" x14ac:dyDescent="0.25">
      <c r="A3" s="437" t="s">
        <v>12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121"/>
    </row>
    <row r="4" spans="1:17" ht="40.25" customHeight="1" thickBot="1" x14ac:dyDescent="0.25">
      <c r="A4" s="1"/>
      <c r="B4" s="11"/>
      <c r="C4" s="6" t="s">
        <v>5</v>
      </c>
      <c r="D4" s="12" t="s">
        <v>27</v>
      </c>
      <c r="E4" s="12" t="s">
        <v>28</v>
      </c>
      <c r="F4" s="12" t="s">
        <v>29</v>
      </c>
      <c r="G4" s="12" t="s">
        <v>30</v>
      </c>
      <c r="H4" s="12" t="s">
        <v>31</v>
      </c>
      <c r="I4" s="13" t="s">
        <v>0</v>
      </c>
      <c r="J4" s="12" t="s">
        <v>32</v>
      </c>
      <c r="K4" s="12" t="s">
        <v>33</v>
      </c>
      <c r="L4" s="14" t="s">
        <v>34</v>
      </c>
      <c r="N4" s="5" t="s">
        <v>21</v>
      </c>
      <c r="O4" s="15" t="s">
        <v>23</v>
      </c>
      <c r="P4" s="16" t="s">
        <v>24</v>
      </c>
    </row>
    <row r="5" spans="1:17" ht="27.65" customHeight="1" x14ac:dyDescent="0.2">
      <c r="A5" s="416" t="s">
        <v>4</v>
      </c>
      <c r="B5" s="36" t="s">
        <v>1</v>
      </c>
      <c r="C5" s="37">
        <v>394797</v>
      </c>
      <c r="D5" s="38">
        <v>17.010000000000002</v>
      </c>
      <c r="E5" s="38">
        <v>19.12</v>
      </c>
      <c r="F5" s="38">
        <v>32.68</v>
      </c>
      <c r="G5" s="38">
        <v>40.98</v>
      </c>
      <c r="H5" s="38">
        <v>49.4</v>
      </c>
      <c r="I5" s="419" t="s">
        <v>11</v>
      </c>
      <c r="J5" s="38">
        <v>9.39</v>
      </c>
      <c r="K5" s="38">
        <v>153.94999999999999</v>
      </c>
      <c r="L5" s="39">
        <v>25.4</v>
      </c>
      <c r="M5" s="40"/>
      <c r="N5" s="41">
        <v>54.18</v>
      </c>
      <c r="O5" s="439">
        <v>6</v>
      </c>
      <c r="P5" s="425">
        <v>1</v>
      </c>
      <c r="Q5" s="9"/>
    </row>
    <row r="6" spans="1:17" ht="27.65" customHeight="1" x14ac:dyDescent="0.2">
      <c r="A6" s="417"/>
      <c r="B6" s="42" t="s">
        <v>2</v>
      </c>
      <c r="C6" s="43">
        <v>5750</v>
      </c>
      <c r="D6" s="44">
        <v>17.18</v>
      </c>
      <c r="E6" s="44">
        <v>20.100000000000001</v>
      </c>
      <c r="F6" s="44">
        <v>33.56</v>
      </c>
      <c r="G6" s="44">
        <v>43.48</v>
      </c>
      <c r="H6" s="44">
        <v>52.33</v>
      </c>
      <c r="I6" s="420"/>
      <c r="J6" s="44">
        <v>9.33</v>
      </c>
      <c r="K6" s="44">
        <v>154.16</v>
      </c>
      <c r="L6" s="45">
        <v>27</v>
      </c>
      <c r="M6" s="40"/>
      <c r="N6" s="46">
        <v>56.02</v>
      </c>
      <c r="O6" s="440"/>
      <c r="P6" s="426"/>
      <c r="Q6" s="9"/>
    </row>
    <row r="7" spans="1:17" ht="27.65" customHeight="1" thickBot="1" x14ac:dyDescent="0.25">
      <c r="A7" s="418"/>
      <c r="B7" s="47" t="s">
        <v>3</v>
      </c>
      <c r="C7" s="48"/>
      <c r="D7" s="49" t="s">
        <v>9</v>
      </c>
      <c r="E7" s="49" t="s">
        <v>9</v>
      </c>
      <c r="F7" s="49" t="s">
        <v>9</v>
      </c>
      <c r="G7" s="49" t="s">
        <v>9</v>
      </c>
      <c r="H7" s="49" t="s">
        <v>9</v>
      </c>
      <c r="I7" s="421"/>
      <c r="J7" s="49" t="s">
        <v>9</v>
      </c>
      <c r="K7" s="49" t="s">
        <v>9</v>
      </c>
      <c r="L7" s="50" t="s">
        <v>9</v>
      </c>
      <c r="M7" s="40"/>
      <c r="N7" s="51" t="s">
        <v>9</v>
      </c>
      <c r="O7" s="441"/>
      <c r="P7" s="427"/>
      <c r="Q7" s="9"/>
    </row>
    <row r="8" spans="1:17" ht="27.65" customHeight="1" x14ac:dyDescent="0.2">
      <c r="A8" s="416" t="s">
        <v>6</v>
      </c>
      <c r="B8" s="36" t="s">
        <v>1</v>
      </c>
      <c r="C8" s="37">
        <v>504510</v>
      </c>
      <c r="D8" s="38">
        <v>16.96</v>
      </c>
      <c r="E8" s="38">
        <v>19.28</v>
      </c>
      <c r="F8" s="38">
        <v>32.549999999999997</v>
      </c>
      <c r="G8" s="38">
        <v>40.81</v>
      </c>
      <c r="H8" s="38">
        <v>50.08</v>
      </c>
      <c r="I8" s="419" t="s">
        <v>11</v>
      </c>
      <c r="J8" s="38">
        <v>9.3699999999999992</v>
      </c>
      <c r="K8" s="38">
        <v>153.63999999999999</v>
      </c>
      <c r="L8" s="39">
        <v>25.41</v>
      </c>
      <c r="M8" s="40"/>
      <c r="N8" s="41">
        <v>54.19</v>
      </c>
      <c r="O8" s="439">
        <v>6</v>
      </c>
      <c r="P8" s="425">
        <v>1</v>
      </c>
      <c r="Q8" s="9"/>
    </row>
    <row r="9" spans="1:17" ht="27.65" customHeight="1" x14ac:dyDescent="0.2">
      <c r="A9" s="417"/>
      <c r="B9" s="42" t="s">
        <v>2</v>
      </c>
      <c r="C9" s="43">
        <v>5832</v>
      </c>
      <c r="D9" s="44">
        <v>17.13</v>
      </c>
      <c r="E9" s="44">
        <v>20.49</v>
      </c>
      <c r="F9" s="44">
        <v>32.89</v>
      </c>
      <c r="G9" s="44">
        <v>42.96</v>
      </c>
      <c r="H9" s="44">
        <v>53.77</v>
      </c>
      <c r="I9" s="420"/>
      <c r="J9" s="44">
        <v>9.32</v>
      </c>
      <c r="K9" s="44">
        <v>153.84</v>
      </c>
      <c r="L9" s="45">
        <v>26.79</v>
      </c>
      <c r="M9" s="40"/>
      <c r="N9" s="46">
        <v>55.9</v>
      </c>
      <c r="O9" s="440"/>
      <c r="P9" s="426"/>
      <c r="Q9" s="9"/>
    </row>
    <row r="10" spans="1:17" ht="27.65" customHeight="1" thickBot="1" x14ac:dyDescent="0.25">
      <c r="A10" s="418"/>
      <c r="B10" s="47" t="s">
        <v>3</v>
      </c>
      <c r="C10" s="48"/>
      <c r="D10" s="49" t="s">
        <v>9</v>
      </c>
      <c r="E10" s="49" t="s">
        <v>9</v>
      </c>
      <c r="F10" s="49" t="s">
        <v>9</v>
      </c>
      <c r="G10" s="49" t="s">
        <v>9</v>
      </c>
      <c r="H10" s="49" t="s">
        <v>9</v>
      </c>
      <c r="I10" s="421"/>
      <c r="J10" s="49" t="s">
        <v>9</v>
      </c>
      <c r="K10" s="49" t="s">
        <v>9</v>
      </c>
      <c r="L10" s="50" t="s">
        <v>9</v>
      </c>
      <c r="M10" s="40"/>
      <c r="N10" s="51" t="s">
        <v>9</v>
      </c>
      <c r="O10" s="441"/>
      <c r="P10" s="427"/>
      <c r="Q10" s="9"/>
    </row>
    <row r="11" spans="1:17" ht="27.65" customHeight="1" x14ac:dyDescent="0.2">
      <c r="A11" s="416" t="s">
        <v>7</v>
      </c>
      <c r="B11" s="36" t="s">
        <v>1</v>
      </c>
      <c r="C11" s="37">
        <v>103540</v>
      </c>
      <c r="D11" s="38">
        <v>16.91</v>
      </c>
      <c r="E11" s="38">
        <v>19.28</v>
      </c>
      <c r="F11" s="38">
        <v>32.56</v>
      </c>
      <c r="G11" s="38">
        <v>41.47</v>
      </c>
      <c r="H11" s="38">
        <v>51.29</v>
      </c>
      <c r="I11" s="419" t="s">
        <v>11</v>
      </c>
      <c r="J11" s="38">
        <v>9.3800000000000008</v>
      </c>
      <c r="K11" s="38">
        <v>153.44</v>
      </c>
      <c r="L11" s="39">
        <v>25.26</v>
      </c>
      <c r="M11" s="40"/>
      <c r="N11" s="41">
        <v>54.36</v>
      </c>
      <c r="O11" s="422">
        <v>12</v>
      </c>
      <c r="P11" s="425">
        <v>1</v>
      </c>
      <c r="Q11" s="9"/>
    </row>
    <row r="12" spans="1:17" ht="27.65" customHeight="1" x14ac:dyDescent="0.2">
      <c r="A12" s="417"/>
      <c r="B12" s="42" t="s">
        <v>2</v>
      </c>
      <c r="C12" s="43">
        <v>1574</v>
      </c>
      <c r="D12" s="44">
        <v>17.079999999999998</v>
      </c>
      <c r="E12" s="44">
        <v>19.829999999999998</v>
      </c>
      <c r="F12" s="44">
        <v>33.200000000000003</v>
      </c>
      <c r="G12" s="44">
        <v>42.45</v>
      </c>
      <c r="H12" s="44">
        <v>52.96</v>
      </c>
      <c r="I12" s="420"/>
      <c r="J12" s="44">
        <v>9.34</v>
      </c>
      <c r="K12" s="44">
        <v>152.19999999999999</v>
      </c>
      <c r="L12" s="45">
        <v>26.36</v>
      </c>
      <c r="M12" s="40"/>
      <c r="N12" s="46">
        <v>55.26</v>
      </c>
      <c r="O12" s="423"/>
      <c r="P12" s="426"/>
      <c r="Q12" s="9"/>
    </row>
    <row r="13" spans="1:17" ht="27.65" customHeight="1" thickBot="1" x14ac:dyDescent="0.25">
      <c r="A13" s="418"/>
      <c r="B13" s="47" t="s">
        <v>3</v>
      </c>
      <c r="C13" s="48"/>
      <c r="D13" s="49" t="s">
        <v>9</v>
      </c>
      <c r="E13" s="49" t="s">
        <v>9</v>
      </c>
      <c r="F13" s="49" t="s">
        <v>9</v>
      </c>
      <c r="G13" s="49" t="s">
        <v>9</v>
      </c>
      <c r="H13" s="49" t="s">
        <v>9</v>
      </c>
      <c r="I13" s="421"/>
      <c r="J13" s="49" t="s">
        <v>9</v>
      </c>
      <c r="K13" s="49" t="s">
        <v>10</v>
      </c>
      <c r="L13" s="50" t="s">
        <v>9</v>
      </c>
      <c r="M13" s="40"/>
      <c r="N13" s="51" t="s">
        <v>9</v>
      </c>
      <c r="O13" s="424"/>
      <c r="P13" s="427"/>
      <c r="Q13" s="9"/>
    </row>
    <row r="14" spans="1:17" ht="40.25" customHeight="1" thickBot="1" x14ac:dyDescent="0.25">
      <c r="A14" s="52" t="s">
        <v>8</v>
      </c>
      <c r="B14" s="36" t="s">
        <v>11</v>
      </c>
      <c r="C14" s="428" t="s">
        <v>39</v>
      </c>
      <c r="D14" s="429"/>
      <c r="E14" s="429"/>
      <c r="F14" s="429"/>
      <c r="G14" s="429"/>
      <c r="H14" s="429"/>
      <c r="I14" s="429"/>
      <c r="J14" s="429"/>
      <c r="K14" s="429"/>
      <c r="L14" s="430"/>
      <c r="M14" s="40"/>
      <c r="N14" s="431" t="s">
        <v>25</v>
      </c>
      <c r="O14" s="432"/>
      <c r="P14" s="433"/>
      <c r="Q14" s="9"/>
    </row>
    <row r="15" spans="1:17" ht="27.65" customHeight="1" x14ac:dyDescent="0.2">
      <c r="A15" s="416" t="s">
        <v>26</v>
      </c>
      <c r="B15" s="36" t="s">
        <v>1</v>
      </c>
      <c r="C15" s="72">
        <v>101861</v>
      </c>
      <c r="D15" s="73">
        <v>16.7</v>
      </c>
      <c r="E15" s="73">
        <v>19.440000000000001</v>
      </c>
      <c r="F15" s="73">
        <v>32.6</v>
      </c>
      <c r="G15" s="73">
        <v>41.58</v>
      </c>
      <c r="H15" s="38">
        <v>51.58</v>
      </c>
      <c r="I15" s="419" t="s">
        <v>11</v>
      </c>
      <c r="J15" s="38">
        <v>9.3699999999999992</v>
      </c>
      <c r="K15" s="38">
        <v>152.31</v>
      </c>
      <c r="L15" s="39">
        <v>23.8</v>
      </c>
      <c r="M15" s="40"/>
      <c r="N15" s="41">
        <v>54.07</v>
      </c>
      <c r="O15" s="439">
        <v>7</v>
      </c>
      <c r="P15" s="425">
        <v>1</v>
      </c>
      <c r="Q15" s="9"/>
    </row>
    <row r="16" spans="1:17" ht="27.65" customHeight="1" x14ac:dyDescent="0.2">
      <c r="A16" s="417"/>
      <c r="B16" s="42" t="s">
        <v>2</v>
      </c>
      <c r="C16" s="72">
        <v>1594</v>
      </c>
      <c r="D16" s="73">
        <v>16.96</v>
      </c>
      <c r="E16" s="73">
        <v>20.11</v>
      </c>
      <c r="F16" s="73">
        <v>32.67</v>
      </c>
      <c r="G16" s="73">
        <v>43.72</v>
      </c>
      <c r="H16" s="44">
        <v>53.89</v>
      </c>
      <c r="I16" s="420"/>
      <c r="J16" s="44">
        <v>9.33</v>
      </c>
      <c r="K16" s="44">
        <v>152.31</v>
      </c>
      <c r="L16" s="45">
        <v>24.92</v>
      </c>
      <c r="M16" s="40"/>
      <c r="N16" s="46">
        <v>55.41</v>
      </c>
      <c r="O16" s="440"/>
      <c r="P16" s="426"/>
      <c r="Q16" s="9"/>
    </row>
    <row r="17" spans="1:17" ht="27.65" customHeight="1" thickBot="1" x14ac:dyDescent="0.25">
      <c r="A17" s="418"/>
      <c r="B17" s="47" t="s">
        <v>3</v>
      </c>
      <c r="C17" s="48"/>
      <c r="D17" s="49" t="s">
        <v>9</v>
      </c>
      <c r="E17" s="49" t="s">
        <v>9</v>
      </c>
      <c r="F17" s="49" t="s">
        <v>9</v>
      </c>
      <c r="G17" s="49" t="s">
        <v>9</v>
      </c>
      <c r="H17" s="49" t="s">
        <v>9</v>
      </c>
      <c r="I17" s="421"/>
      <c r="J17" s="49" t="s">
        <v>9</v>
      </c>
      <c r="K17" s="49" t="s">
        <v>9</v>
      </c>
      <c r="L17" s="50" t="s">
        <v>9</v>
      </c>
      <c r="M17" s="40"/>
      <c r="N17" s="51" t="s">
        <v>9</v>
      </c>
      <c r="O17" s="441"/>
      <c r="P17" s="427"/>
      <c r="Q17" s="9"/>
    </row>
    <row r="18" spans="1:17" ht="27.65" customHeight="1" x14ac:dyDescent="0.2">
      <c r="A18" s="416" t="s">
        <v>76</v>
      </c>
      <c r="B18" s="36" t="s">
        <v>1</v>
      </c>
      <c r="C18" s="72">
        <v>550004</v>
      </c>
      <c r="D18" s="73">
        <v>16.63</v>
      </c>
      <c r="E18" s="73">
        <v>19.54</v>
      </c>
      <c r="F18" s="73">
        <v>32.729999999999997</v>
      </c>
      <c r="G18" s="73">
        <v>41.41</v>
      </c>
      <c r="H18" s="38">
        <v>51.41</v>
      </c>
      <c r="I18" s="419"/>
      <c r="J18" s="38">
        <v>9.3800000000000008</v>
      </c>
      <c r="K18" s="38">
        <v>152.07</v>
      </c>
      <c r="L18" s="39">
        <v>23.19</v>
      </c>
      <c r="M18" s="40"/>
      <c r="N18" s="41">
        <v>53.87</v>
      </c>
      <c r="O18" s="439">
        <v>12</v>
      </c>
      <c r="P18" s="425">
        <v>1</v>
      </c>
      <c r="Q18" s="9"/>
    </row>
    <row r="19" spans="1:17" ht="27.65" customHeight="1" x14ac:dyDescent="0.2">
      <c r="A19" s="417"/>
      <c r="B19" s="42" t="s">
        <v>2</v>
      </c>
      <c r="C19" s="72">
        <v>5168</v>
      </c>
      <c r="D19" s="73">
        <v>16.62</v>
      </c>
      <c r="E19" s="73">
        <v>20.28</v>
      </c>
      <c r="F19" s="73">
        <v>32.51</v>
      </c>
      <c r="G19" s="73">
        <v>43.1</v>
      </c>
      <c r="H19" s="44">
        <v>54.31</v>
      </c>
      <c r="I19" s="420"/>
      <c r="J19" s="44">
        <v>9.35</v>
      </c>
      <c r="K19" s="44">
        <v>151.30000000000001</v>
      </c>
      <c r="L19" s="45">
        <v>24.28</v>
      </c>
      <c r="M19" s="40"/>
      <c r="N19" s="46">
        <v>54.9</v>
      </c>
      <c r="O19" s="440"/>
      <c r="P19" s="426"/>
      <c r="Q19" s="9"/>
    </row>
    <row r="20" spans="1:17" ht="27.65" customHeight="1" thickBot="1" x14ac:dyDescent="0.25">
      <c r="A20" s="418"/>
      <c r="B20" s="47" t="s">
        <v>3</v>
      </c>
      <c r="C20" s="48"/>
      <c r="D20" s="49" t="s">
        <v>9</v>
      </c>
      <c r="E20" s="49" t="s">
        <v>9</v>
      </c>
      <c r="F20" s="49" t="s">
        <v>9</v>
      </c>
      <c r="G20" s="49" t="s">
        <v>9</v>
      </c>
      <c r="H20" s="49" t="s">
        <v>9</v>
      </c>
      <c r="I20" s="421"/>
      <c r="J20" s="49" t="s">
        <v>9</v>
      </c>
      <c r="K20" s="49" t="s">
        <v>9</v>
      </c>
      <c r="L20" s="50" t="s">
        <v>9</v>
      </c>
      <c r="M20" s="40"/>
      <c r="N20" s="51" t="s">
        <v>9</v>
      </c>
      <c r="O20" s="441"/>
      <c r="P20" s="427"/>
      <c r="Q20" s="9"/>
    </row>
    <row r="21" spans="1:17" ht="27.65" customHeight="1" x14ac:dyDescent="0.2">
      <c r="A21" s="416" t="s">
        <v>75</v>
      </c>
      <c r="B21" s="36" t="s">
        <v>1</v>
      </c>
      <c r="C21" s="84">
        <v>556756</v>
      </c>
      <c r="D21" s="85">
        <v>16.55</v>
      </c>
      <c r="E21" s="85">
        <v>19.559999999999999</v>
      </c>
      <c r="F21" s="85">
        <v>32.869999999999997</v>
      </c>
      <c r="G21" s="85">
        <v>41.61</v>
      </c>
      <c r="H21" s="38">
        <v>51.67</v>
      </c>
      <c r="I21" s="419"/>
      <c r="J21" s="38">
        <v>9.3800000000000008</v>
      </c>
      <c r="K21" s="38">
        <v>151.71</v>
      </c>
      <c r="L21" s="39">
        <v>22.89</v>
      </c>
      <c r="M21" s="40"/>
      <c r="N21" s="41">
        <v>53.91</v>
      </c>
      <c r="O21" s="439">
        <v>11</v>
      </c>
      <c r="P21" s="425">
        <v>2</v>
      </c>
      <c r="Q21" s="9"/>
    </row>
    <row r="22" spans="1:17" ht="27.65" customHeight="1" x14ac:dyDescent="0.2">
      <c r="A22" s="417"/>
      <c r="B22" s="42" t="s">
        <v>2</v>
      </c>
      <c r="C22" s="72">
        <v>5180</v>
      </c>
      <c r="D22" s="73">
        <v>16.5</v>
      </c>
      <c r="E22" s="73">
        <v>20.309999999999999</v>
      </c>
      <c r="F22" s="73">
        <v>33.32</v>
      </c>
      <c r="G22" s="73">
        <v>43.45</v>
      </c>
      <c r="H22" s="44">
        <v>54.76</v>
      </c>
      <c r="I22" s="420"/>
      <c r="J22" s="44">
        <v>9.3699999999999992</v>
      </c>
      <c r="K22" s="44">
        <v>151.66999999999999</v>
      </c>
      <c r="L22" s="45">
        <v>24.25</v>
      </c>
      <c r="M22" s="40"/>
      <c r="N22" s="46">
        <v>55.12</v>
      </c>
      <c r="O22" s="440"/>
      <c r="P22" s="426"/>
      <c r="Q22" s="9"/>
    </row>
    <row r="23" spans="1:17" ht="27.65" customHeight="1" thickBot="1" x14ac:dyDescent="0.25">
      <c r="A23" s="418"/>
      <c r="B23" s="47" t="s">
        <v>3</v>
      </c>
      <c r="C23" s="48"/>
      <c r="D23" s="49" t="s">
        <v>9</v>
      </c>
      <c r="E23" s="49" t="s">
        <v>9</v>
      </c>
      <c r="F23" s="49" t="s">
        <v>9</v>
      </c>
      <c r="G23" s="49" t="s">
        <v>9</v>
      </c>
      <c r="H23" s="49" t="s">
        <v>9</v>
      </c>
      <c r="I23" s="421"/>
      <c r="J23" s="49" t="s">
        <v>9</v>
      </c>
      <c r="K23" s="49" t="s">
        <v>9</v>
      </c>
      <c r="L23" s="50" t="s">
        <v>9</v>
      </c>
      <c r="M23" s="40"/>
      <c r="N23" s="51" t="s">
        <v>9</v>
      </c>
      <c r="O23" s="441"/>
      <c r="P23" s="427"/>
      <c r="Q23" s="9"/>
    </row>
    <row r="24" spans="1:17" ht="27.65" customHeight="1" x14ac:dyDescent="0.2">
      <c r="A24" s="416" t="s">
        <v>74</v>
      </c>
      <c r="B24" s="36" t="s">
        <v>1</v>
      </c>
      <c r="C24" s="84">
        <v>545242</v>
      </c>
      <c r="D24" s="85">
        <v>16.45</v>
      </c>
      <c r="E24" s="85">
        <v>19.579999999999998</v>
      </c>
      <c r="F24" s="85">
        <v>33.049999999999997</v>
      </c>
      <c r="G24" s="85">
        <v>41.6</v>
      </c>
      <c r="H24" s="38">
        <v>51.64</v>
      </c>
      <c r="I24" s="419"/>
      <c r="J24" s="38">
        <v>9.3699999999999992</v>
      </c>
      <c r="K24" s="38">
        <v>151.27000000000001</v>
      </c>
      <c r="L24" s="39">
        <v>22.51</v>
      </c>
      <c r="M24" s="40"/>
      <c r="N24" s="41">
        <v>53.81</v>
      </c>
      <c r="O24" s="439">
        <v>13</v>
      </c>
      <c r="P24" s="425">
        <v>2</v>
      </c>
      <c r="Q24" s="9"/>
    </row>
    <row r="25" spans="1:17" ht="27.65" customHeight="1" x14ac:dyDescent="0.2">
      <c r="A25" s="417"/>
      <c r="B25" s="42" t="s">
        <v>2</v>
      </c>
      <c r="C25" s="72">
        <v>4968</v>
      </c>
      <c r="D25" s="73">
        <v>16.48</v>
      </c>
      <c r="E25" s="73">
        <v>20.2</v>
      </c>
      <c r="F25" s="73">
        <v>33.26</v>
      </c>
      <c r="G25" s="73">
        <v>43.37</v>
      </c>
      <c r="H25" s="44">
        <v>53.65</v>
      </c>
      <c r="I25" s="420"/>
      <c r="J25" s="44">
        <v>9.41</v>
      </c>
      <c r="K25" s="44">
        <v>150.78</v>
      </c>
      <c r="L25" s="45">
        <v>23.6</v>
      </c>
      <c r="M25" s="40"/>
      <c r="N25" s="46">
        <v>54.72</v>
      </c>
      <c r="O25" s="440"/>
      <c r="P25" s="426"/>
      <c r="Q25" s="9"/>
    </row>
    <row r="26" spans="1:17" ht="27.65" customHeight="1" thickBot="1" x14ac:dyDescent="0.25">
      <c r="A26" s="418"/>
      <c r="B26" s="47" t="s">
        <v>3</v>
      </c>
      <c r="C26" s="48"/>
      <c r="D26" s="49" t="s">
        <v>40</v>
      </c>
      <c r="E26" s="49" t="s">
        <v>40</v>
      </c>
      <c r="F26" s="49" t="s">
        <v>40</v>
      </c>
      <c r="G26" s="49" t="s">
        <v>40</v>
      </c>
      <c r="H26" s="49" t="s">
        <v>40</v>
      </c>
      <c r="I26" s="421"/>
      <c r="J26" s="49" t="s">
        <v>40</v>
      </c>
      <c r="K26" s="49" t="s">
        <v>40</v>
      </c>
      <c r="L26" s="50" t="s">
        <v>40</v>
      </c>
      <c r="M26" s="40"/>
      <c r="N26" s="51" t="s">
        <v>9</v>
      </c>
      <c r="O26" s="441"/>
      <c r="P26" s="427"/>
      <c r="Q26" s="9"/>
    </row>
    <row r="27" spans="1:17" ht="27.65" customHeight="1" x14ac:dyDescent="0.2">
      <c r="A27" s="416" t="s">
        <v>77</v>
      </c>
      <c r="B27" s="36" t="s">
        <v>1</v>
      </c>
      <c r="C27" s="84">
        <v>528727</v>
      </c>
      <c r="D27" s="85">
        <v>16.47</v>
      </c>
      <c r="E27" s="85">
        <v>19.670000000000002</v>
      </c>
      <c r="F27" s="85">
        <v>32.869999999999997</v>
      </c>
      <c r="G27" s="85">
        <v>41.97</v>
      </c>
      <c r="H27" s="38">
        <v>51.89</v>
      </c>
      <c r="I27" s="419"/>
      <c r="J27" s="38">
        <v>9.3800000000000008</v>
      </c>
      <c r="K27" s="38">
        <v>151.38999999999999</v>
      </c>
      <c r="L27" s="39">
        <v>22.42</v>
      </c>
      <c r="M27" s="40"/>
      <c r="N27" s="41">
        <v>53.92</v>
      </c>
      <c r="O27" s="439">
        <v>10</v>
      </c>
      <c r="P27" s="425">
        <v>2</v>
      </c>
      <c r="Q27" s="9"/>
    </row>
    <row r="28" spans="1:17" ht="27.65" customHeight="1" x14ac:dyDescent="0.2">
      <c r="A28" s="417"/>
      <c r="B28" s="42" t="s">
        <v>2</v>
      </c>
      <c r="C28" s="72">
        <v>4946</v>
      </c>
      <c r="D28" s="73">
        <v>16.329999999999998</v>
      </c>
      <c r="E28" s="73">
        <v>20.38</v>
      </c>
      <c r="F28" s="73">
        <v>32.869999999999997</v>
      </c>
      <c r="G28" s="73">
        <v>43.73</v>
      </c>
      <c r="H28" s="44">
        <v>53.79</v>
      </c>
      <c r="I28" s="420"/>
      <c r="J28" s="44">
        <v>9.36</v>
      </c>
      <c r="K28" s="44">
        <v>151.44</v>
      </c>
      <c r="L28" s="45">
        <v>23.57</v>
      </c>
      <c r="M28" s="40"/>
      <c r="N28" s="46">
        <v>54.91</v>
      </c>
      <c r="O28" s="440"/>
      <c r="P28" s="426"/>
      <c r="Q28" s="9"/>
    </row>
    <row r="29" spans="1:17" ht="27.65" customHeight="1" thickBot="1" x14ac:dyDescent="0.25">
      <c r="A29" s="418"/>
      <c r="B29" s="47" t="s">
        <v>3</v>
      </c>
      <c r="C29" s="48"/>
      <c r="D29" s="98" t="s">
        <v>40</v>
      </c>
      <c r="E29" s="49" t="s">
        <v>40</v>
      </c>
      <c r="F29" s="49" t="s">
        <v>40</v>
      </c>
      <c r="G29" s="49" t="s">
        <v>40</v>
      </c>
      <c r="H29" s="49" t="s">
        <v>40</v>
      </c>
      <c r="I29" s="421"/>
      <c r="J29" s="49" t="s">
        <v>40</v>
      </c>
      <c r="K29" s="49" t="s">
        <v>40</v>
      </c>
      <c r="L29" s="50" t="s">
        <v>40</v>
      </c>
      <c r="M29" s="40"/>
      <c r="N29" s="51" t="s">
        <v>40</v>
      </c>
      <c r="O29" s="441"/>
      <c r="P29" s="427"/>
      <c r="Q29" s="9"/>
    </row>
    <row r="30" spans="1:17" s="97" customFormat="1" ht="27.65" customHeight="1" x14ac:dyDescent="0.2">
      <c r="A30" s="476" t="s">
        <v>78</v>
      </c>
      <c r="B30" s="99" t="s">
        <v>1</v>
      </c>
      <c r="C30" s="100">
        <v>502175</v>
      </c>
      <c r="D30" s="101">
        <v>16.510000000000002</v>
      </c>
      <c r="E30" s="101">
        <v>19.920000000000002</v>
      </c>
      <c r="F30" s="101">
        <v>33.15</v>
      </c>
      <c r="G30" s="101">
        <v>41.95</v>
      </c>
      <c r="H30" s="101">
        <v>52.24</v>
      </c>
      <c r="I30" s="479"/>
      <c r="J30" s="101">
        <v>9.3699999999999992</v>
      </c>
      <c r="K30" s="101">
        <v>151.71</v>
      </c>
      <c r="L30" s="102">
        <v>22.53</v>
      </c>
      <c r="M30" s="103"/>
      <c r="N30" s="104">
        <v>54.16</v>
      </c>
      <c r="O30" s="482">
        <v>10</v>
      </c>
      <c r="P30" s="485">
        <v>2</v>
      </c>
      <c r="Q30" s="96"/>
    </row>
    <row r="31" spans="1:17" s="97" customFormat="1" ht="27.65" customHeight="1" x14ac:dyDescent="0.2">
      <c r="A31" s="477"/>
      <c r="B31" s="105" t="s">
        <v>2</v>
      </c>
      <c r="C31" s="106">
        <v>4859</v>
      </c>
      <c r="D31" s="107">
        <v>16.38</v>
      </c>
      <c r="E31" s="107">
        <v>20.420000000000002</v>
      </c>
      <c r="F31" s="107">
        <v>33.25</v>
      </c>
      <c r="G31" s="107">
        <v>43.53</v>
      </c>
      <c r="H31" s="107">
        <v>54.4</v>
      </c>
      <c r="I31" s="480"/>
      <c r="J31" s="107">
        <v>9.3800000000000008</v>
      </c>
      <c r="K31" s="107">
        <v>151.1</v>
      </c>
      <c r="L31" s="108">
        <v>23.94</v>
      </c>
      <c r="M31" s="103"/>
      <c r="N31" s="109">
        <v>55.09</v>
      </c>
      <c r="O31" s="483"/>
      <c r="P31" s="486"/>
      <c r="Q31" s="96"/>
    </row>
    <row r="32" spans="1:17" s="97" customFormat="1" ht="27.65" customHeight="1" thickBot="1" x14ac:dyDescent="0.25">
      <c r="A32" s="478"/>
      <c r="B32" s="110" t="s">
        <v>3</v>
      </c>
      <c r="C32" s="111"/>
      <c r="D32" s="112" t="s">
        <v>40</v>
      </c>
      <c r="E32" s="112" t="s">
        <v>40</v>
      </c>
      <c r="F32" s="112" t="s">
        <v>40</v>
      </c>
      <c r="G32" s="112" t="s">
        <v>40</v>
      </c>
      <c r="H32" s="112" t="s">
        <v>40</v>
      </c>
      <c r="I32" s="481"/>
      <c r="J32" s="112" t="s">
        <v>40</v>
      </c>
      <c r="K32" s="112" t="s">
        <v>40</v>
      </c>
      <c r="L32" s="113" t="s">
        <v>40</v>
      </c>
      <c r="M32" s="103"/>
      <c r="N32" s="114" t="s">
        <v>40</v>
      </c>
      <c r="O32" s="484"/>
      <c r="P32" s="487"/>
      <c r="Q32" s="96"/>
    </row>
    <row r="33" spans="1:17" s="97" customFormat="1" ht="27.65" customHeight="1" x14ac:dyDescent="0.2">
      <c r="A33" s="476" t="s">
        <v>79</v>
      </c>
      <c r="B33" s="99" t="s">
        <v>1</v>
      </c>
      <c r="C33" s="100">
        <v>501870</v>
      </c>
      <c r="D33" s="101">
        <v>16.54</v>
      </c>
      <c r="E33" s="101">
        <v>19.95</v>
      </c>
      <c r="F33" s="101">
        <v>33.31</v>
      </c>
      <c r="G33" s="101">
        <v>42.1</v>
      </c>
      <c r="H33" s="101">
        <v>52.15</v>
      </c>
      <c r="I33" s="479"/>
      <c r="J33" s="101">
        <v>9.3699999999999992</v>
      </c>
      <c r="K33" s="101">
        <v>152.24</v>
      </c>
      <c r="L33" s="102">
        <v>22.15</v>
      </c>
      <c r="M33" s="103"/>
      <c r="N33" s="104">
        <v>54.21</v>
      </c>
      <c r="O33" s="482">
        <v>11</v>
      </c>
      <c r="P33" s="485">
        <v>3</v>
      </c>
      <c r="Q33" s="96"/>
    </row>
    <row r="34" spans="1:17" s="97" customFormat="1" ht="27.65" customHeight="1" x14ac:dyDescent="0.2">
      <c r="A34" s="477"/>
      <c r="B34" s="105" t="s">
        <v>2</v>
      </c>
      <c r="C34" s="106">
        <v>5149</v>
      </c>
      <c r="D34" s="107">
        <v>16.309999999999999</v>
      </c>
      <c r="E34" s="107">
        <v>20.51</v>
      </c>
      <c r="F34" s="107">
        <v>33.43</v>
      </c>
      <c r="G34" s="107">
        <v>43.51</v>
      </c>
      <c r="H34" s="107">
        <v>53.36</v>
      </c>
      <c r="I34" s="480"/>
      <c r="J34" s="107">
        <v>9.33</v>
      </c>
      <c r="K34" s="107">
        <v>152.62</v>
      </c>
      <c r="L34" s="108">
        <v>23.38</v>
      </c>
      <c r="M34" s="103"/>
      <c r="N34" s="109">
        <v>55.21</v>
      </c>
      <c r="O34" s="483"/>
      <c r="P34" s="486"/>
      <c r="Q34" s="96"/>
    </row>
    <row r="35" spans="1:17" s="97" customFormat="1" ht="27.65" customHeight="1" thickBot="1" x14ac:dyDescent="0.25">
      <c r="A35" s="478"/>
      <c r="B35" s="110" t="s">
        <v>3</v>
      </c>
      <c r="C35" s="111"/>
      <c r="D35" s="112" t="s">
        <v>10</v>
      </c>
      <c r="E35" s="112" t="s">
        <v>9</v>
      </c>
      <c r="F35" s="112" t="s">
        <v>9</v>
      </c>
      <c r="G35" s="112" t="s">
        <v>9</v>
      </c>
      <c r="H35" s="112" t="s">
        <v>9</v>
      </c>
      <c r="I35" s="481"/>
      <c r="J35" s="112" t="s">
        <v>9</v>
      </c>
      <c r="K35" s="112" t="s">
        <v>9</v>
      </c>
      <c r="L35" s="113" t="s">
        <v>9</v>
      </c>
      <c r="M35" s="103"/>
      <c r="N35" s="114" t="s">
        <v>9</v>
      </c>
      <c r="O35" s="484"/>
      <c r="P35" s="487"/>
      <c r="Q35" s="96"/>
    </row>
    <row r="36" spans="1:17" ht="20" customHeight="1" x14ac:dyDescent="0.2">
      <c r="A36" s="8"/>
      <c r="B36" s="443" t="s">
        <v>69</v>
      </c>
      <c r="C36" s="444"/>
      <c r="D36" s="444"/>
      <c r="E36" s="444"/>
      <c r="F36" s="8"/>
      <c r="N36" s="8"/>
      <c r="O36" s="9"/>
      <c r="P36" s="9"/>
      <c r="Q36" s="9"/>
    </row>
    <row r="37" spans="1:17" ht="24.9" customHeight="1" thickBot="1" x14ac:dyDescent="0.25">
      <c r="A37" s="442" t="s">
        <v>13</v>
      </c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O37" s="9"/>
      <c r="P37" s="9"/>
      <c r="Q37" s="9"/>
    </row>
    <row r="38" spans="1:17" ht="40.25" customHeight="1" thickBot="1" x14ac:dyDescent="0.25">
      <c r="A38" s="4"/>
      <c r="B38" s="10"/>
      <c r="C38" s="7" t="s">
        <v>5</v>
      </c>
      <c r="D38" s="12" t="s">
        <v>27</v>
      </c>
      <c r="E38" s="12" t="s">
        <v>28</v>
      </c>
      <c r="F38" s="12" t="s">
        <v>29</v>
      </c>
      <c r="G38" s="12" t="s">
        <v>30</v>
      </c>
      <c r="H38" s="12" t="s">
        <v>31</v>
      </c>
      <c r="I38" s="13" t="s">
        <v>0</v>
      </c>
      <c r="J38" s="12" t="s">
        <v>32</v>
      </c>
      <c r="K38" s="12" t="s">
        <v>33</v>
      </c>
      <c r="L38" s="14" t="s">
        <v>34</v>
      </c>
      <c r="N38" s="5" t="s">
        <v>21</v>
      </c>
      <c r="O38" s="15" t="s">
        <v>23</v>
      </c>
      <c r="P38" s="16" t="s">
        <v>24</v>
      </c>
      <c r="Q38" s="9"/>
    </row>
    <row r="39" spans="1:17" ht="27.65" customHeight="1" x14ac:dyDescent="0.2">
      <c r="A39" s="416" t="s">
        <v>4</v>
      </c>
      <c r="B39" s="36" t="s">
        <v>1</v>
      </c>
      <c r="C39" s="37">
        <v>378161</v>
      </c>
      <c r="D39" s="38">
        <v>16.45</v>
      </c>
      <c r="E39" s="38">
        <v>17.63</v>
      </c>
      <c r="F39" s="38">
        <v>36.619999999999997</v>
      </c>
      <c r="G39" s="38">
        <v>38.76</v>
      </c>
      <c r="H39" s="38">
        <v>38.71</v>
      </c>
      <c r="I39" s="419" t="s">
        <v>11</v>
      </c>
      <c r="J39" s="38">
        <v>9.64</v>
      </c>
      <c r="K39" s="38">
        <v>145.74</v>
      </c>
      <c r="L39" s="39">
        <v>14.86</v>
      </c>
      <c r="M39" s="40"/>
      <c r="N39" s="41">
        <v>54.84</v>
      </c>
      <c r="O39" s="439">
        <v>13</v>
      </c>
      <c r="P39" s="425">
        <v>1</v>
      </c>
      <c r="Q39" s="9"/>
    </row>
    <row r="40" spans="1:17" ht="27.65" customHeight="1" x14ac:dyDescent="0.2">
      <c r="A40" s="417"/>
      <c r="B40" s="42" t="s">
        <v>2</v>
      </c>
      <c r="C40" s="43">
        <v>5614</v>
      </c>
      <c r="D40" s="44">
        <v>16.52</v>
      </c>
      <c r="E40" s="44">
        <v>18.41</v>
      </c>
      <c r="F40" s="44">
        <v>37</v>
      </c>
      <c r="G40" s="44">
        <v>41.03</v>
      </c>
      <c r="H40" s="44">
        <v>41.09</v>
      </c>
      <c r="I40" s="420"/>
      <c r="J40" s="44">
        <v>9.59</v>
      </c>
      <c r="K40" s="44">
        <v>144.88</v>
      </c>
      <c r="L40" s="45">
        <v>15.74</v>
      </c>
      <c r="M40" s="40"/>
      <c r="N40" s="46">
        <v>56.41</v>
      </c>
      <c r="O40" s="440"/>
      <c r="P40" s="426"/>
      <c r="Q40" s="9"/>
    </row>
    <row r="41" spans="1:17" ht="27.65" customHeight="1" thickBot="1" x14ac:dyDescent="0.25">
      <c r="A41" s="418"/>
      <c r="B41" s="47" t="s">
        <v>3</v>
      </c>
      <c r="C41" s="48"/>
      <c r="D41" s="49" t="s">
        <v>9</v>
      </c>
      <c r="E41" s="49" t="s">
        <v>9</v>
      </c>
      <c r="F41" s="49" t="s">
        <v>9</v>
      </c>
      <c r="G41" s="49" t="s">
        <v>9</v>
      </c>
      <c r="H41" s="49" t="s">
        <v>9</v>
      </c>
      <c r="I41" s="421"/>
      <c r="J41" s="49" t="s">
        <v>9</v>
      </c>
      <c r="K41" s="49" t="s">
        <v>9</v>
      </c>
      <c r="L41" s="50" t="s">
        <v>9</v>
      </c>
      <c r="M41" s="40"/>
      <c r="N41" s="51" t="s">
        <v>9</v>
      </c>
      <c r="O41" s="441"/>
      <c r="P41" s="427"/>
      <c r="Q41" s="9"/>
    </row>
    <row r="42" spans="1:17" ht="27.65" customHeight="1" x14ac:dyDescent="0.2">
      <c r="A42" s="416" t="s">
        <v>6</v>
      </c>
      <c r="B42" s="36" t="s">
        <v>1</v>
      </c>
      <c r="C42" s="37">
        <v>481976</v>
      </c>
      <c r="D42" s="38">
        <v>16.350000000000001</v>
      </c>
      <c r="E42" s="38">
        <v>17.649999999999999</v>
      </c>
      <c r="F42" s="38">
        <v>36.619999999999997</v>
      </c>
      <c r="G42" s="38">
        <v>38.479999999999997</v>
      </c>
      <c r="H42" s="38">
        <v>38.729999999999997</v>
      </c>
      <c r="I42" s="419" t="s">
        <v>11</v>
      </c>
      <c r="J42" s="38">
        <v>9.64</v>
      </c>
      <c r="K42" s="38">
        <v>145.11000000000001</v>
      </c>
      <c r="L42" s="39">
        <v>14.62</v>
      </c>
      <c r="M42" s="40"/>
      <c r="N42" s="41">
        <v>54.59</v>
      </c>
      <c r="O42" s="439">
        <v>14</v>
      </c>
      <c r="P42" s="425">
        <v>2</v>
      </c>
      <c r="Q42" s="9"/>
    </row>
    <row r="43" spans="1:17" ht="27.65" customHeight="1" x14ac:dyDescent="0.2">
      <c r="A43" s="417"/>
      <c r="B43" s="42" t="s">
        <v>2</v>
      </c>
      <c r="C43" s="43">
        <v>5291</v>
      </c>
      <c r="D43" s="44">
        <v>16.5</v>
      </c>
      <c r="E43" s="44">
        <v>18.45</v>
      </c>
      <c r="F43" s="44">
        <v>36.69</v>
      </c>
      <c r="G43" s="44">
        <v>40.409999999999997</v>
      </c>
      <c r="H43" s="44">
        <v>41.95</v>
      </c>
      <c r="I43" s="420"/>
      <c r="J43" s="44">
        <v>9.57</v>
      </c>
      <c r="K43" s="44">
        <v>144.6</v>
      </c>
      <c r="L43" s="45">
        <v>15.53</v>
      </c>
      <c r="M43" s="40"/>
      <c r="N43" s="46">
        <v>56.12</v>
      </c>
      <c r="O43" s="440"/>
      <c r="P43" s="426"/>
      <c r="Q43" s="9"/>
    </row>
    <row r="44" spans="1:17" ht="27.65" customHeight="1" thickBot="1" x14ac:dyDescent="0.25">
      <c r="A44" s="418"/>
      <c r="B44" s="47" t="s">
        <v>3</v>
      </c>
      <c r="C44" s="48"/>
      <c r="D44" s="49" t="s">
        <v>9</v>
      </c>
      <c r="E44" s="49" t="s">
        <v>9</v>
      </c>
      <c r="F44" s="49" t="s">
        <v>9</v>
      </c>
      <c r="G44" s="49" t="s">
        <v>9</v>
      </c>
      <c r="H44" s="49" t="s">
        <v>9</v>
      </c>
      <c r="I44" s="421"/>
      <c r="J44" s="49" t="s">
        <v>9</v>
      </c>
      <c r="K44" s="49" t="s">
        <v>70</v>
      </c>
      <c r="L44" s="50" t="s">
        <v>9</v>
      </c>
      <c r="M44" s="40"/>
      <c r="N44" s="51" t="s">
        <v>9</v>
      </c>
      <c r="O44" s="441"/>
      <c r="P44" s="427"/>
      <c r="Q44" s="9"/>
    </row>
    <row r="45" spans="1:17" ht="27.65" customHeight="1" x14ac:dyDescent="0.2">
      <c r="A45" s="416" t="s">
        <v>7</v>
      </c>
      <c r="B45" s="36" t="s">
        <v>1</v>
      </c>
      <c r="C45" s="37">
        <v>98643</v>
      </c>
      <c r="D45" s="38">
        <v>16.37</v>
      </c>
      <c r="E45" s="38">
        <v>17.739999999999998</v>
      </c>
      <c r="F45" s="38">
        <v>36.74</v>
      </c>
      <c r="G45" s="38">
        <v>39.17</v>
      </c>
      <c r="H45" s="38">
        <v>39.65</v>
      </c>
      <c r="I45" s="419" t="s">
        <v>11</v>
      </c>
      <c r="J45" s="38">
        <v>9.65</v>
      </c>
      <c r="K45" s="38">
        <v>145.19999999999999</v>
      </c>
      <c r="L45" s="39">
        <v>14.58</v>
      </c>
      <c r="M45" s="40"/>
      <c r="N45" s="41">
        <v>54.89</v>
      </c>
      <c r="O45" s="439">
        <v>21</v>
      </c>
      <c r="P45" s="425">
        <v>2</v>
      </c>
      <c r="Q45" s="9"/>
    </row>
    <row r="46" spans="1:17" ht="27.65" customHeight="1" x14ac:dyDescent="0.2">
      <c r="A46" s="417"/>
      <c r="B46" s="42" t="s">
        <v>2</v>
      </c>
      <c r="C46" s="43">
        <v>1462</v>
      </c>
      <c r="D46" s="44">
        <v>16.260000000000002</v>
      </c>
      <c r="E46" s="44">
        <v>17.84</v>
      </c>
      <c r="F46" s="44">
        <v>36.71</v>
      </c>
      <c r="G46" s="44">
        <v>39.93</v>
      </c>
      <c r="H46" s="44">
        <v>41.13</v>
      </c>
      <c r="I46" s="420"/>
      <c r="J46" s="44">
        <v>9.6199999999999992</v>
      </c>
      <c r="K46" s="44">
        <v>142.29</v>
      </c>
      <c r="L46" s="45">
        <v>15.24</v>
      </c>
      <c r="M46" s="40"/>
      <c r="N46" s="46">
        <v>55.28</v>
      </c>
      <c r="O46" s="440"/>
      <c r="P46" s="426"/>
      <c r="Q46" s="9"/>
    </row>
    <row r="47" spans="1:17" ht="27.65" customHeight="1" thickBot="1" x14ac:dyDescent="0.25">
      <c r="A47" s="418"/>
      <c r="B47" s="47" t="s">
        <v>3</v>
      </c>
      <c r="C47" s="48"/>
      <c r="D47" s="49" t="s">
        <v>9</v>
      </c>
      <c r="E47" s="49" t="s">
        <v>9</v>
      </c>
      <c r="F47" s="49" t="s">
        <v>9</v>
      </c>
      <c r="G47" s="49" t="s">
        <v>9</v>
      </c>
      <c r="H47" s="49" t="s">
        <v>9</v>
      </c>
      <c r="I47" s="421"/>
      <c r="J47" s="49" t="s">
        <v>9</v>
      </c>
      <c r="K47" s="49" t="s">
        <v>10</v>
      </c>
      <c r="L47" s="50" t="s">
        <v>9</v>
      </c>
      <c r="M47" s="40"/>
      <c r="N47" s="51" t="s">
        <v>9</v>
      </c>
      <c r="O47" s="441"/>
      <c r="P47" s="427"/>
      <c r="Q47" s="9"/>
    </row>
    <row r="48" spans="1:17" ht="29" customHeight="1" thickBot="1" x14ac:dyDescent="0.25">
      <c r="A48" s="52" t="s">
        <v>8</v>
      </c>
      <c r="B48" s="36" t="s">
        <v>11</v>
      </c>
      <c r="C48" s="428" t="s">
        <v>39</v>
      </c>
      <c r="D48" s="429"/>
      <c r="E48" s="429"/>
      <c r="F48" s="429"/>
      <c r="G48" s="429"/>
      <c r="H48" s="429"/>
      <c r="I48" s="429"/>
      <c r="J48" s="429"/>
      <c r="K48" s="429"/>
      <c r="L48" s="430"/>
      <c r="M48" s="40"/>
      <c r="N48" s="431" t="s">
        <v>25</v>
      </c>
      <c r="O48" s="432"/>
      <c r="P48" s="433"/>
      <c r="Q48" s="9"/>
    </row>
    <row r="49" spans="1:17" ht="27.65" customHeight="1" x14ac:dyDescent="0.2">
      <c r="A49" s="416" t="s">
        <v>26</v>
      </c>
      <c r="B49" s="36" t="s">
        <v>1</v>
      </c>
      <c r="C49" s="37">
        <v>97860</v>
      </c>
      <c r="D49" s="38">
        <v>16.23</v>
      </c>
      <c r="E49" s="38">
        <v>17.920000000000002</v>
      </c>
      <c r="F49" s="38">
        <v>36.68</v>
      </c>
      <c r="G49" s="38">
        <v>39.229999999999997</v>
      </c>
      <c r="H49" s="38">
        <v>39.89</v>
      </c>
      <c r="I49" s="419" t="s">
        <v>11</v>
      </c>
      <c r="J49" s="38">
        <v>9.64</v>
      </c>
      <c r="K49" s="38">
        <v>144.84</v>
      </c>
      <c r="L49" s="39">
        <v>14.25</v>
      </c>
      <c r="M49" s="40"/>
      <c r="N49" s="41">
        <v>54.85</v>
      </c>
      <c r="O49" s="439">
        <v>14</v>
      </c>
      <c r="P49" s="425">
        <v>2</v>
      </c>
      <c r="Q49" s="9"/>
    </row>
    <row r="50" spans="1:17" ht="27.65" customHeight="1" x14ac:dyDescent="0.2">
      <c r="A50" s="417"/>
      <c r="B50" s="42" t="s">
        <v>2</v>
      </c>
      <c r="C50" s="43">
        <v>1460</v>
      </c>
      <c r="D50" s="44">
        <v>16.579999999999998</v>
      </c>
      <c r="E50" s="44">
        <v>18.5</v>
      </c>
      <c r="F50" s="44">
        <v>35.840000000000003</v>
      </c>
      <c r="G50" s="44">
        <v>41.1</v>
      </c>
      <c r="H50" s="44">
        <v>40.950000000000003</v>
      </c>
      <c r="I50" s="420"/>
      <c r="J50" s="44">
        <v>9.64</v>
      </c>
      <c r="K50" s="44">
        <v>143.76</v>
      </c>
      <c r="L50" s="45">
        <v>15.2</v>
      </c>
      <c r="M50" s="40"/>
      <c r="N50" s="46">
        <v>55.77</v>
      </c>
      <c r="O50" s="440"/>
      <c r="P50" s="426"/>
      <c r="Q50" s="9"/>
    </row>
    <row r="51" spans="1:17" ht="27.65" customHeight="1" thickBot="1" x14ac:dyDescent="0.25">
      <c r="A51" s="418"/>
      <c r="B51" s="47" t="s">
        <v>3</v>
      </c>
      <c r="C51" s="48"/>
      <c r="D51" s="49" t="s">
        <v>40</v>
      </c>
      <c r="E51" s="49" t="s">
        <v>9</v>
      </c>
      <c r="F51" s="49" t="s">
        <v>41</v>
      </c>
      <c r="G51" s="49" t="s">
        <v>9</v>
      </c>
      <c r="H51" s="49" t="s">
        <v>9</v>
      </c>
      <c r="I51" s="421"/>
      <c r="J51" s="49" t="s">
        <v>9</v>
      </c>
      <c r="K51" s="49" t="s">
        <v>10</v>
      </c>
      <c r="L51" s="50" t="s">
        <v>9</v>
      </c>
      <c r="M51" s="40"/>
      <c r="N51" s="51" t="s">
        <v>9</v>
      </c>
      <c r="O51" s="441"/>
      <c r="P51" s="427"/>
      <c r="Q51" s="9"/>
    </row>
    <row r="52" spans="1:17" ht="27.65" customHeight="1" x14ac:dyDescent="0.2">
      <c r="A52" s="416" t="s">
        <v>53</v>
      </c>
      <c r="B52" s="36" t="s">
        <v>1</v>
      </c>
      <c r="C52" s="37">
        <v>526069</v>
      </c>
      <c r="D52" s="38">
        <v>16.14</v>
      </c>
      <c r="E52" s="38">
        <v>18.059999999999999</v>
      </c>
      <c r="F52" s="38">
        <v>36.869999999999997</v>
      </c>
      <c r="G52" s="38">
        <v>39.06</v>
      </c>
      <c r="H52" s="38">
        <v>39.659999999999997</v>
      </c>
      <c r="I52" s="419"/>
      <c r="J52" s="38">
        <v>9.64</v>
      </c>
      <c r="K52" s="38">
        <v>144.55000000000001</v>
      </c>
      <c r="L52" s="39">
        <v>13.94</v>
      </c>
      <c r="M52" s="40"/>
      <c r="N52" s="41">
        <v>54.7</v>
      </c>
      <c r="O52" s="439">
        <v>13</v>
      </c>
      <c r="P52" s="425">
        <v>1</v>
      </c>
      <c r="Q52" s="9"/>
    </row>
    <row r="53" spans="1:17" ht="27.65" customHeight="1" x14ac:dyDescent="0.2">
      <c r="A53" s="417"/>
      <c r="B53" s="42" t="s">
        <v>2</v>
      </c>
      <c r="C53" s="43">
        <v>4942</v>
      </c>
      <c r="D53" s="44">
        <v>16.21</v>
      </c>
      <c r="E53" s="44">
        <v>18.690000000000001</v>
      </c>
      <c r="F53" s="44">
        <v>36.07</v>
      </c>
      <c r="G53" s="44">
        <v>40.94</v>
      </c>
      <c r="H53" s="44">
        <v>42.56</v>
      </c>
      <c r="I53" s="420"/>
      <c r="J53" s="44">
        <v>9.57</v>
      </c>
      <c r="K53" s="44">
        <v>144.35</v>
      </c>
      <c r="L53" s="45">
        <v>14.86</v>
      </c>
      <c r="M53" s="40"/>
      <c r="N53" s="46">
        <v>55.96</v>
      </c>
      <c r="O53" s="440"/>
      <c r="P53" s="426"/>
      <c r="Q53" s="9"/>
    </row>
    <row r="54" spans="1:17" ht="27.65" customHeight="1" thickBot="1" x14ac:dyDescent="0.25">
      <c r="A54" s="418"/>
      <c r="B54" s="47" t="s">
        <v>3</v>
      </c>
      <c r="C54" s="48"/>
      <c r="D54" s="49" t="s">
        <v>9</v>
      </c>
      <c r="E54" s="49" t="s">
        <v>9</v>
      </c>
      <c r="F54" s="49" t="s">
        <v>10</v>
      </c>
      <c r="G54" s="49" t="s">
        <v>9</v>
      </c>
      <c r="H54" s="49" t="s">
        <v>9</v>
      </c>
      <c r="I54" s="421"/>
      <c r="J54" s="49" t="s">
        <v>9</v>
      </c>
      <c r="K54" s="49" t="s">
        <v>9</v>
      </c>
      <c r="L54" s="50" t="s">
        <v>9</v>
      </c>
      <c r="M54" s="40"/>
      <c r="N54" s="51" t="s">
        <v>9</v>
      </c>
      <c r="O54" s="441"/>
      <c r="P54" s="427"/>
      <c r="Q54" s="9"/>
    </row>
    <row r="55" spans="1:17" ht="27.65" customHeight="1" x14ac:dyDescent="0.2">
      <c r="A55" s="416" t="s">
        <v>58</v>
      </c>
      <c r="B55" s="36" t="s">
        <v>1</v>
      </c>
      <c r="C55" s="37">
        <v>533376</v>
      </c>
      <c r="D55" s="38">
        <v>16.09</v>
      </c>
      <c r="E55" s="38">
        <v>18.260000000000002</v>
      </c>
      <c r="F55" s="38">
        <v>37.22</v>
      </c>
      <c r="G55" s="38">
        <v>39.369999999999997</v>
      </c>
      <c r="H55" s="38">
        <v>40.299999999999997</v>
      </c>
      <c r="I55" s="419"/>
      <c r="J55" s="38">
        <v>9.6300000000000008</v>
      </c>
      <c r="K55" s="38">
        <v>144.79</v>
      </c>
      <c r="L55" s="39">
        <v>13.89</v>
      </c>
      <c r="M55" s="40"/>
      <c r="N55" s="41">
        <v>55.01</v>
      </c>
      <c r="O55" s="439">
        <v>11</v>
      </c>
      <c r="P55" s="425">
        <v>1</v>
      </c>
      <c r="Q55" s="9"/>
    </row>
    <row r="56" spans="1:17" ht="27.65" customHeight="1" x14ac:dyDescent="0.2">
      <c r="A56" s="417"/>
      <c r="B56" s="42" t="s">
        <v>2</v>
      </c>
      <c r="C56" s="43">
        <v>4964</v>
      </c>
      <c r="D56" s="44">
        <v>16.059999999999999</v>
      </c>
      <c r="E56" s="44">
        <v>18.88</v>
      </c>
      <c r="F56" s="44">
        <v>36.86</v>
      </c>
      <c r="G56" s="44">
        <v>41.37</v>
      </c>
      <c r="H56" s="44">
        <v>43</v>
      </c>
      <c r="I56" s="420"/>
      <c r="J56" s="44">
        <v>9.6199999999999992</v>
      </c>
      <c r="K56" s="44">
        <v>144.62</v>
      </c>
      <c r="L56" s="45">
        <v>14.86</v>
      </c>
      <c r="M56" s="40"/>
      <c r="N56" s="46">
        <v>56.26</v>
      </c>
      <c r="O56" s="440"/>
      <c r="P56" s="426"/>
      <c r="Q56" s="9"/>
    </row>
    <row r="57" spans="1:17" ht="27.65" customHeight="1" thickBot="1" x14ac:dyDescent="0.25">
      <c r="A57" s="418"/>
      <c r="B57" s="47" t="s">
        <v>3</v>
      </c>
      <c r="C57" s="48"/>
      <c r="D57" s="49" t="s">
        <v>9</v>
      </c>
      <c r="E57" s="49" t="s">
        <v>9</v>
      </c>
      <c r="F57" s="49" t="s">
        <v>9</v>
      </c>
      <c r="G57" s="49" t="s">
        <v>9</v>
      </c>
      <c r="H57" s="49" t="s">
        <v>9</v>
      </c>
      <c r="I57" s="421"/>
      <c r="J57" s="49" t="s">
        <v>9</v>
      </c>
      <c r="K57" s="49" t="s">
        <v>9</v>
      </c>
      <c r="L57" s="50" t="s">
        <v>9</v>
      </c>
      <c r="M57" s="40"/>
      <c r="N57" s="51" t="s">
        <v>9</v>
      </c>
      <c r="O57" s="441"/>
      <c r="P57" s="427"/>
      <c r="Q57" s="9"/>
    </row>
    <row r="58" spans="1:17" ht="27.65" customHeight="1" x14ac:dyDescent="0.2">
      <c r="A58" s="416" t="s">
        <v>72</v>
      </c>
      <c r="B58" s="36" t="s">
        <v>1</v>
      </c>
      <c r="C58" s="37">
        <v>523356</v>
      </c>
      <c r="D58" s="38">
        <v>16.05</v>
      </c>
      <c r="E58" s="38">
        <v>18.41</v>
      </c>
      <c r="F58" s="38">
        <v>37.450000000000003</v>
      </c>
      <c r="G58" s="38">
        <v>39.56</v>
      </c>
      <c r="H58" s="38">
        <v>40.700000000000003</v>
      </c>
      <c r="I58" s="419"/>
      <c r="J58" s="38">
        <v>9.6199999999999992</v>
      </c>
      <c r="K58" s="38">
        <v>144.80000000000001</v>
      </c>
      <c r="L58" s="39">
        <v>13.76</v>
      </c>
      <c r="M58" s="40"/>
      <c r="N58" s="41">
        <v>55.19</v>
      </c>
      <c r="O58" s="439">
        <v>12</v>
      </c>
      <c r="P58" s="425">
        <v>2</v>
      </c>
      <c r="Q58" s="9"/>
    </row>
    <row r="59" spans="1:17" ht="27.65" customHeight="1" x14ac:dyDescent="0.2">
      <c r="A59" s="417"/>
      <c r="B59" s="42" t="s">
        <v>2</v>
      </c>
      <c r="C59" s="43">
        <v>4741</v>
      </c>
      <c r="D59" s="44">
        <v>16.100000000000001</v>
      </c>
      <c r="E59" s="44">
        <v>18.91</v>
      </c>
      <c r="F59" s="44">
        <v>37.07</v>
      </c>
      <c r="G59" s="44">
        <v>41.62</v>
      </c>
      <c r="H59" s="44">
        <v>43.11</v>
      </c>
      <c r="I59" s="420"/>
      <c r="J59" s="44">
        <v>9.6199999999999992</v>
      </c>
      <c r="K59" s="44">
        <v>144.21</v>
      </c>
      <c r="L59" s="45">
        <v>14.61</v>
      </c>
      <c r="M59" s="40"/>
      <c r="N59" s="46">
        <v>56.25</v>
      </c>
      <c r="O59" s="440"/>
      <c r="P59" s="426"/>
      <c r="Q59" s="9"/>
    </row>
    <row r="60" spans="1:17" ht="27.65" customHeight="1" thickBot="1" x14ac:dyDescent="0.25">
      <c r="A60" s="418"/>
      <c r="B60" s="47" t="s">
        <v>3</v>
      </c>
      <c r="C60" s="48"/>
      <c r="D60" s="49" t="s">
        <v>40</v>
      </c>
      <c r="E60" s="49" t="s">
        <v>40</v>
      </c>
      <c r="F60" s="49" t="s">
        <v>40</v>
      </c>
      <c r="G60" s="49" t="s">
        <v>40</v>
      </c>
      <c r="H60" s="49" t="s">
        <v>40</v>
      </c>
      <c r="I60" s="421"/>
      <c r="J60" s="49" t="s">
        <v>40</v>
      </c>
      <c r="K60" s="49" t="s">
        <v>40</v>
      </c>
      <c r="L60" s="50" t="s">
        <v>40</v>
      </c>
      <c r="M60" s="40"/>
      <c r="N60" s="51" t="s">
        <v>40</v>
      </c>
      <c r="O60" s="441"/>
      <c r="P60" s="427"/>
      <c r="Q60" s="9"/>
    </row>
    <row r="61" spans="1:17" ht="27.65" customHeight="1" x14ac:dyDescent="0.2">
      <c r="A61" s="416" t="s">
        <v>73</v>
      </c>
      <c r="B61" s="36" t="s">
        <v>1</v>
      </c>
      <c r="C61" s="115">
        <v>507079</v>
      </c>
      <c r="D61" s="38">
        <v>16.13</v>
      </c>
      <c r="E61" s="38">
        <v>18.600000000000001</v>
      </c>
      <c r="F61" s="38">
        <v>37.21</v>
      </c>
      <c r="G61" s="38">
        <v>40.06</v>
      </c>
      <c r="H61" s="38">
        <v>41.29</v>
      </c>
      <c r="I61" s="419"/>
      <c r="J61" s="38">
        <v>9.61</v>
      </c>
      <c r="K61" s="38">
        <v>145.31</v>
      </c>
      <c r="L61" s="39">
        <v>13.88</v>
      </c>
      <c r="M61" s="40"/>
      <c r="N61" s="41">
        <v>55.54</v>
      </c>
      <c r="O61" s="439">
        <v>14</v>
      </c>
      <c r="P61" s="425">
        <v>2</v>
      </c>
      <c r="Q61" s="9"/>
    </row>
    <row r="62" spans="1:17" ht="27.65" customHeight="1" x14ac:dyDescent="0.2">
      <c r="A62" s="417"/>
      <c r="B62" s="42" t="s">
        <v>2</v>
      </c>
      <c r="C62" s="116">
        <v>4729</v>
      </c>
      <c r="D62" s="44">
        <v>15.95</v>
      </c>
      <c r="E62" s="44">
        <v>19.100000000000001</v>
      </c>
      <c r="F62" s="44">
        <v>36.33</v>
      </c>
      <c r="G62" s="44">
        <v>41.82</v>
      </c>
      <c r="H62" s="44">
        <v>42.79</v>
      </c>
      <c r="I62" s="420"/>
      <c r="J62" s="44">
        <v>9.6</v>
      </c>
      <c r="K62" s="44">
        <v>144.55000000000001</v>
      </c>
      <c r="L62" s="45">
        <v>14.53</v>
      </c>
      <c r="M62" s="40"/>
      <c r="N62" s="46">
        <v>56.21</v>
      </c>
      <c r="O62" s="440"/>
      <c r="P62" s="426"/>
      <c r="Q62" s="9"/>
    </row>
    <row r="63" spans="1:17" ht="27.65" customHeight="1" thickBot="1" x14ac:dyDescent="0.25">
      <c r="A63" s="418"/>
      <c r="B63" s="47" t="s">
        <v>3</v>
      </c>
      <c r="C63" s="48"/>
      <c r="D63" s="49" t="s">
        <v>40</v>
      </c>
      <c r="E63" s="49" t="s">
        <v>40</v>
      </c>
      <c r="F63" s="49" t="s">
        <v>10</v>
      </c>
      <c r="G63" s="49" t="s">
        <v>40</v>
      </c>
      <c r="H63" s="49" t="s">
        <v>40</v>
      </c>
      <c r="I63" s="421"/>
      <c r="J63" s="49" t="s">
        <v>40</v>
      </c>
      <c r="K63" s="49" t="s">
        <v>40</v>
      </c>
      <c r="L63" s="50" t="s">
        <v>40</v>
      </c>
      <c r="M63" s="40"/>
      <c r="N63" s="51" t="s">
        <v>40</v>
      </c>
      <c r="O63" s="441"/>
      <c r="P63" s="427"/>
      <c r="Q63" s="9"/>
    </row>
    <row r="64" spans="1:17" s="97" customFormat="1" ht="27.65" customHeight="1" x14ac:dyDescent="0.2">
      <c r="A64" s="476" t="s">
        <v>78</v>
      </c>
      <c r="B64" s="99" t="s">
        <v>1</v>
      </c>
      <c r="C64" s="100">
        <v>485300</v>
      </c>
      <c r="D64" s="101">
        <v>16.12</v>
      </c>
      <c r="E64" s="101">
        <v>18.809999999999999</v>
      </c>
      <c r="F64" s="101">
        <v>37.43</v>
      </c>
      <c r="G64" s="101">
        <v>40.06</v>
      </c>
      <c r="H64" s="101">
        <v>41.62</v>
      </c>
      <c r="I64" s="479"/>
      <c r="J64" s="101">
        <v>9.6</v>
      </c>
      <c r="K64" s="101">
        <v>145.47</v>
      </c>
      <c r="L64" s="102">
        <v>13.94</v>
      </c>
      <c r="M64" s="103"/>
      <c r="N64" s="104">
        <v>55.72</v>
      </c>
      <c r="O64" s="482">
        <v>15</v>
      </c>
      <c r="P64" s="485">
        <v>2</v>
      </c>
      <c r="Q64" s="96"/>
    </row>
    <row r="65" spans="1:17" s="97" customFormat="1" ht="27.65" customHeight="1" x14ac:dyDescent="0.2">
      <c r="A65" s="477"/>
      <c r="B65" s="105" t="s">
        <v>2</v>
      </c>
      <c r="C65" s="106">
        <v>4654</v>
      </c>
      <c r="D65" s="107">
        <v>15.94</v>
      </c>
      <c r="E65" s="107">
        <v>19.04</v>
      </c>
      <c r="F65" s="107">
        <v>37.19</v>
      </c>
      <c r="G65" s="107">
        <v>41.57</v>
      </c>
      <c r="H65" s="107">
        <v>43.66</v>
      </c>
      <c r="I65" s="480"/>
      <c r="J65" s="107">
        <v>9.58</v>
      </c>
      <c r="K65" s="107">
        <v>144.55000000000001</v>
      </c>
      <c r="L65" s="108">
        <v>14.88</v>
      </c>
      <c r="M65" s="103"/>
      <c r="N65" s="109">
        <v>56.58</v>
      </c>
      <c r="O65" s="483"/>
      <c r="P65" s="486"/>
      <c r="Q65" s="96"/>
    </row>
    <row r="66" spans="1:17" s="97" customFormat="1" ht="27.65" customHeight="1" thickBot="1" x14ac:dyDescent="0.25">
      <c r="A66" s="478"/>
      <c r="B66" s="110" t="s">
        <v>3</v>
      </c>
      <c r="C66" s="111"/>
      <c r="D66" s="112" t="s">
        <v>40</v>
      </c>
      <c r="E66" s="112" t="s">
        <v>40</v>
      </c>
      <c r="F66" s="112" t="s">
        <v>40</v>
      </c>
      <c r="G66" s="112" t="s">
        <v>40</v>
      </c>
      <c r="H66" s="112" t="s">
        <v>40</v>
      </c>
      <c r="I66" s="481"/>
      <c r="J66" s="112" t="s">
        <v>40</v>
      </c>
      <c r="K66" s="112" t="s">
        <v>40</v>
      </c>
      <c r="L66" s="113" t="s">
        <v>40</v>
      </c>
      <c r="M66" s="103"/>
      <c r="N66" s="114" t="s">
        <v>40</v>
      </c>
      <c r="O66" s="484"/>
      <c r="P66" s="487"/>
      <c r="Q66" s="96"/>
    </row>
    <row r="67" spans="1:17" s="120" customFormat="1" ht="27.65" customHeight="1" x14ac:dyDescent="0.2">
      <c r="A67" s="476" t="s">
        <v>79</v>
      </c>
      <c r="B67" s="99" t="s">
        <v>1</v>
      </c>
      <c r="C67" s="100">
        <v>483717</v>
      </c>
      <c r="D67" s="101">
        <v>16.149999999999999</v>
      </c>
      <c r="E67" s="101">
        <v>18.96</v>
      </c>
      <c r="F67" s="101">
        <v>37.619999999999997</v>
      </c>
      <c r="G67" s="101">
        <v>40.32</v>
      </c>
      <c r="H67" s="101">
        <v>41.88</v>
      </c>
      <c r="I67" s="479"/>
      <c r="J67" s="101">
        <v>9.6</v>
      </c>
      <c r="K67" s="101">
        <v>145.94</v>
      </c>
      <c r="L67" s="102">
        <v>13.77</v>
      </c>
      <c r="M67" s="103"/>
      <c r="N67" s="104">
        <v>55.9</v>
      </c>
      <c r="O67" s="482">
        <v>18</v>
      </c>
      <c r="P67" s="485">
        <v>3</v>
      </c>
      <c r="Q67" s="119"/>
    </row>
    <row r="68" spans="1:17" s="120" customFormat="1" ht="27.65" customHeight="1" x14ac:dyDescent="0.2">
      <c r="A68" s="477"/>
      <c r="B68" s="105" t="s">
        <v>2</v>
      </c>
      <c r="C68" s="106">
        <v>4865</v>
      </c>
      <c r="D68" s="107">
        <v>15.88</v>
      </c>
      <c r="E68" s="107">
        <v>19.239999999999998</v>
      </c>
      <c r="F68" s="107">
        <v>36.96</v>
      </c>
      <c r="G68" s="107">
        <v>41.63</v>
      </c>
      <c r="H68" s="107">
        <v>43.01</v>
      </c>
      <c r="I68" s="480"/>
      <c r="J68" s="107">
        <v>9.5500000000000007</v>
      </c>
      <c r="K68" s="107">
        <v>145.41</v>
      </c>
      <c r="L68" s="108">
        <v>14.64</v>
      </c>
      <c r="M68" s="103"/>
      <c r="N68" s="109">
        <v>56.58</v>
      </c>
      <c r="O68" s="483"/>
      <c r="P68" s="486"/>
      <c r="Q68" s="119"/>
    </row>
    <row r="69" spans="1:17" s="120" customFormat="1" ht="27.65" customHeight="1" thickBot="1" x14ac:dyDescent="0.25">
      <c r="A69" s="478"/>
      <c r="B69" s="110" t="s">
        <v>3</v>
      </c>
      <c r="C69" s="111"/>
      <c r="D69" s="112" t="s">
        <v>10</v>
      </c>
      <c r="E69" s="112" t="s">
        <v>9</v>
      </c>
      <c r="F69" s="112" t="s">
        <v>10</v>
      </c>
      <c r="G69" s="112" t="s">
        <v>9</v>
      </c>
      <c r="H69" s="112" t="s">
        <v>9</v>
      </c>
      <c r="I69" s="481"/>
      <c r="J69" s="112" t="s">
        <v>9</v>
      </c>
      <c r="K69" s="112" t="s">
        <v>9</v>
      </c>
      <c r="L69" s="113" t="s">
        <v>9</v>
      </c>
      <c r="M69" s="103"/>
      <c r="N69" s="114" t="s">
        <v>9</v>
      </c>
      <c r="O69" s="484"/>
      <c r="P69" s="487"/>
      <c r="Q69" s="119"/>
    </row>
    <row r="70" spans="1:17" ht="20" customHeight="1" x14ac:dyDescent="0.2">
      <c r="A70" s="8"/>
      <c r="B70" s="443" t="s">
        <v>69</v>
      </c>
      <c r="C70" s="444"/>
      <c r="D70" s="444"/>
      <c r="E70" s="444"/>
      <c r="F70" s="8"/>
      <c r="M70" s="2"/>
      <c r="N70" s="8"/>
      <c r="O70" s="9"/>
      <c r="P70" s="9"/>
      <c r="Q70" s="9"/>
    </row>
    <row r="71" spans="1:17" ht="20" customHeight="1" thickBot="1" x14ac:dyDescent="0.25">
      <c r="A71" s="94" t="s">
        <v>15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O71" s="9"/>
      <c r="P71" s="9"/>
      <c r="Q71" s="9"/>
    </row>
    <row r="72" spans="1:17" ht="40.25" customHeight="1" thickBot="1" x14ac:dyDescent="0.25">
      <c r="A72" s="4"/>
      <c r="B72" s="17"/>
      <c r="C72" s="18" t="s">
        <v>36</v>
      </c>
      <c r="D72" s="19" t="s">
        <v>27</v>
      </c>
      <c r="E72" s="19" t="s">
        <v>28</v>
      </c>
      <c r="F72" s="19" t="s">
        <v>29</v>
      </c>
      <c r="G72" s="19" t="s">
        <v>30</v>
      </c>
      <c r="H72" s="19" t="s">
        <v>31</v>
      </c>
      <c r="I72" s="19" t="s">
        <v>35</v>
      </c>
      <c r="J72" s="19" t="s">
        <v>32</v>
      </c>
      <c r="K72" s="19" t="s">
        <v>33</v>
      </c>
      <c r="L72" s="20" t="s">
        <v>48</v>
      </c>
      <c r="N72" s="5" t="s">
        <v>21</v>
      </c>
      <c r="O72" s="15" t="s">
        <v>23</v>
      </c>
      <c r="P72" s="16" t="s">
        <v>24</v>
      </c>
      <c r="Q72" s="9"/>
    </row>
    <row r="73" spans="1:17" ht="27.65" customHeight="1" x14ac:dyDescent="0.2">
      <c r="A73" s="438" t="s">
        <v>4</v>
      </c>
      <c r="B73" s="68" t="s">
        <v>1</v>
      </c>
      <c r="C73" s="69">
        <v>377595</v>
      </c>
      <c r="D73" s="70">
        <v>30.05</v>
      </c>
      <c r="E73" s="70">
        <v>26.76</v>
      </c>
      <c r="F73" s="70">
        <v>43.02</v>
      </c>
      <c r="G73" s="70">
        <v>50.52</v>
      </c>
      <c r="H73" s="70">
        <v>83.48</v>
      </c>
      <c r="I73" s="70">
        <v>395.71</v>
      </c>
      <c r="J73" s="70">
        <v>8.06</v>
      </c>
      <c r="K73" s="70">
        <v>195.32</v>
      </c>
      <c r="L73" s="71">
        <v>21.3</v>
      </c>
      <c r="M73" s="40"/>
      <c r="N73" s="41">
        <v>41.5</v>
      </c>
      <c r="O73" s="439">
        <v>6</v>
      </c>
      <c r="P73" s="425">
        <v>1</v>
      </c>
      <c r="Q73" s="9"/>
    </row>
    <row r="74" spans="1:17" ht="27.65" customHeight="1" x14ac:dyDescent="0.2">
      <c r="A74" s="417"/>
      <c r="B74" s="42" t="s">
        <v>2</v>
      </c>
      <c r="C74" s="43">
        <v>5466</v>
      </c>
      <c r="D74" s="44">
        <v>30.05</v>
      </c>
      <c r="E74" s="44">
        <v>27.31</v>
      </c>
      <c r="F74" s="44">
        <v>44.53</v>
      </c>
      <c r="G74" s="44">
        <v>52.55</v>
      </c>
      <c r="H74" s="44">
        <v>88.29</v>
      </c>
      <c r="I74" s="44">
        <v>387.99</v>
      </c>
      <c r="J74" s="44">
        <v>8.01</v>
      </c>
      <c r="K74" s="44">
        <v>199.5</v>
      </c>
      <c r="L74" s="45">
        <v>22.36</v>
      </c>
      <c r="M74" s="40"/>
      <c r="N74" s="46">
        <v>43.56</v>
      </c>
      <c r="O74" s="440"/>
      <c r="P74" s="426"/>
      <c r="Q74" s="9"/>
    </row>
    <row r="75" spans="1:17" ht="27.65" customHeight="1" thickBot="1" x14ac:dyDescent="0.25">
      <c r="A75" s="418"/>
      <c r="B75" s="47" t="s">
        <v>3</v>
      </c>
      <c r="C75" s="48"/>
      <c r="D75" s="49" t="s">
        <v>9</v>
      </c>
      <c r="E75" s="49" t="s">
        <v>9</v>
      </c>
      <c r="F75" s="49" t="s">
        <v>9</v>
      </c>
      <c r="G75" s="49" t="s">
        <v>9</v>
      </c>
      <c r="H75" s="49" t="s">
        <v>9</v>
      </c>
      <c r="I75" s="49" t="s">
        <v>9</v>
      </c>
      <c r="J75" s="49" t="s">
        <v>9</v>
      </c>
      <c r="K75" s="49" t="s">
        <v>9</v>
      </c>
      <c r="L75" s="50" t="s">
        <v>9</v>
      </c>
      <c r="M75" s="40"/>
      <c r="N75" s="51" t="s">
        <v>9</v>
      </c>
      <c r="O75" s="441"/>
      <c r="P75" s="427"/>
      <c r="Q75" s="9"/>
    </row>
    <row r="76" spans="1:17" ht="27.65" customHeight="1" x14ac:dyDescent="0.2">
      <c r="A76" s="416" t="s">
        <v>6</v>
      </c>
      <c r="B76" s="36" t="s">
        <v>1</v>
      </c>
      <c r="C76" s="37">
        <v>453843</v>
      </c>
      <c r="D76" s="38">
        <v>29.82</v>
      </c>
      <c r="E76" s="38">
        <v>26.73</v>
      </c>
      <c r="F76" s="38">
        <v>42.91</v>
      </c>
      <c r="G76" s="38">
        <v>50.5</v>
      </c>
      <c r="H76" s="38">
        <v>83.27</v>
      </c>
      <c r="I76" s="38">
        <v>396.19</v>
      </c>
      <c r="J76" s="38">
        <v>8.0500000000000007</v>
      </c>
      <c r="K76" s="38">
        <v>194.62</v>
      </c>
      <c r="L76" s="39">
        <v>21.27</v>
      </c>
      <c r="M76" s="40"/>
      <c r="N76" s="41">
        <v>41.36</v>
      </c>
      <c r="O76" s="439">
        <v>13</v>
      </c>
      <c r="P76" s="425">
        <v>1</v>
      </c>
      <c r="Q76" s="9"/>
    </row>
    <row r="77" spans="1:17" ht="27.65" customHeight="1" x14ac:dyDescent="0.2">
      <c r="A77" s="417"/>
      <c r="B77" s="42" t="s">
        <v>2</v>
      </c>
      <c r="C77" s="43">
        <v>5212</v>
      </c>
      <c r="D77" s="44">
        <v>29.9</v>
      </c>
      <c r="E77" s="44">
        <v>26.83</v>
      </c>
      <c r="F77" s="44">
        <v>44.33</v>
      </c>
      <c r="G77" s="44">
        <v>52.15</v>
      </c>
      <c r="H77" s="44">
        <v>87.36</v>
      </c>
      <c r="I77" s="44">
        <v>391.08</v>
      </c>
      <c r="J77" s="44">
        <v>8.0500000000000007</v>
      </c>
      <c r="K77" s="44">
        <v>196.26</v>
      </c>
      <c r="L77" s="45">
        <v>22.36</v>
      </c>
      <c r="M77" s="40"/>
      <c r="N77" s="46">
        <v>42.99</v>
      </c>
      <c r="O77" s="440"/>
      <c r="P77" s="426"/>
      <c r="Q77" s="9"/>
    </row>
    <row r="78" spans="1:17" ht="27.65" customHeight="1" thickBot="1" x14ac:dyDescent="0.25">
      <c r="A78" s="418"/>
      <c r="B78" s="47" t="s">
        <v>3</v>
      </c>
      <c r="C78" s="48"/>
      <c r="D78" s="49" t="s">
        <v>9</v>
      </c>
      <c r="E78" s="49" t="s">
        <v>9</v>
      </c>
      <c r="F78" s="49" t="s">
        <v>9</v>
      </c>
      <c r="G78" s="49" t="s">
        <v>9</v>
      </c>
      <c r="H78" s="49" t="s">
        <v>9</v>
      </c>
      <c r="I78" s="49" t="s">
        <v>9</v>
      </c>
      <c r="J78" s="49" t="s">
        <v>9</v>
      </c>
      <c r="K78" s="49" t="s">
        <v>9</v>
      </c>
      <c r="L78" s="50" t="s">
        <v>9</v>
      </c>
      <c r="M78" s="40"/>
      <c r="N78" s="51" t="s">
        <v>9</v>
      </c>
      <c r="O78" s="441"/>
      <c r="P78" s="427"/>
      <c r="Q78" s="9"/>
    </row>
    <row r="79" spans="1:17" ht="27.65" customHeight="1" x14ac:dyDescent="0.2">
      <c r="A79" s="416" t="s">
        <v>7</v>
      </c>
      <c r="B79" s="36" t="s">
        <v>1</v>
      </c>
      <c r="C79" s="37">
        <v>101043</v>
      </c>
      <c r="D79" s="38">
        <v>29.7</v>
      </c>
      <c r="E79" s="38">
        <v>26.98</v>
      </c>
      <c r="F79" s="38">
        <v>43.08</v>
      </c>
      <c r="G79" s="38">
        <v>51.04</v>
      </c>
      <c r="H79" s="38">
        <v>84.49</v>
      </c>
      <c r="I79" s="38">
        <v>395.46</v>
      </c>
      <c r="J79" s="38">
        <v>8.0399999999999991</v>
      </c>
      <c r="K79" s="38">
        <v>195.37</v>
      </c>
      <c r="L79" s="39">
        <v>21.23</v>
      </c>
      <c r="M79" s="40"/>
      <c r="N79" s="41">
        <v>41.71</v>
      </c>
      <c r="O79" s="439">
        <v>7</v>
      </c>
      <c r="P79" s="425">
        <v>1</v>
      </c>
      <c r="Q79" s="9"/>
    </row>
    <row r="80" spans="1:17" ht="27.65" customHeight="1" x14ac:dyDescent="0.2">
      <c r="A80" s="417"/>
      <c r="B80" s="42" t="s">
        <v>2</v>
      </c>
      <c r="C80" s="43">
        <v>1483</v>
      </c>
      <c r="D80" s="44">
        <v>30.47</v>
      </c>
      <c r="E80" s="44">
        <v>27.11</v>
      </c>
      <c r="F80" s="44">
        <v>44.91</v>
      </c>
      <c r="G80" s="44">
        <v>52.83</v>
      </c>
      <c r="H80" s="44">
        <v>88.1</v>
      </c>
      <c r="I80" s="44">
        <v>381.44</v>
      </c>
      <c r="J80" s="44">
        <v>8</v>
      </c>
      <c r="K80" s="44">
        <v>199.22</v>
      </c>
      <c r="L80" s="45">
        <v>22.81</v>
      </c>
      <c r="M80" s="40"/>
      <c r="N80" s="46">
        <v>43.94</v>
      </c>
      <c r="O80" s="440"/>
      <c r="P80" s="426"/>
      <c r="Q80" s="9"/>
    </row>
    <row r="81" spans="1:17" ht="27.65" customHeight="1" thickBot="1" x14ac:dyDescent="0.25">
      <c r="A81" s="418"/>
      <c r="B81" s="47" t="s">
        <v>3</v>
      </c>
      <c r="C81" s="48"/>
      <c r="D81" s="49" t="s">
        <v>70</v>
      </c>
      <c r="E81" s="49" t="s">
        <v>9</v>
      </c>
      <c r="F81" s="49" t="s">
        <v>9</v>
      </c>
      <c r="G81" s="49" t="s">
        <v>9</v>
      </c>
      <c r="H81" s="49" t="s">
        <v>9</v>
      </c>
      <c r="I81" s="49" t="s">
        <v>9</v>
      </c>
      <c r="J81" s="49" t="s">
        <v>9</v>
      </c>
      <c r="K81" s="49" t="s">
        <v>9</v>
      </c>
      <c r="L81" s="50" t="s">
        <v>9</v>
      </c>
      <c r="M81" s="40"/>
      <c r="N81" s="51" t="s">
        <v>9</v>
      </c>
      <c r="O81" s="441"/>
      <c r="P81" s="427"/>
      <c r="Q81" s="9"/>
    </row>
    <row r="82" spans="1:17" ht="29.4" customHeight="1" thickBot="1" x14ac:dyDescent="0.25">
      <c r="A82" s="52" t="s">
        <v>8</v>
      </c>
      <c r="B82" s="36" t="s">
        <v>11</v>
      </c>
      <c r="C82" s="428" t="s">
        <v>39</v>
      </c>
      <c r="D82" s="429"/>
      <c r="E82" s="429"/>
      <c r="F82" s="429"/>
      <c r="G82" s="429"/>
      <c r="H82" s="429"/>
      <c r="I82" s="429"/>
      <c r="J82" s="429"/>
      <c r="K82" s="429"/>
      <c r="L82" s="430"/>
      <c r="M82" s="40"/>
      <c r="N82" s="431" t="s">
        <v>25</v>
      </c>
      <c r="O82" s="432"/>
      <c r="P82" s="433"/>
      <c r="Q82" s="9"/>
    </row>
    <row r="83" spans="1:17" ht="27.65" customHeight="1" x14ac:dyDescent="0.2">
      <c r="A83" s="416" t="s">
        <v>26</v>
      </c>
      <c r="B83" s="36" t="s">
        <v>1</v>
      </c>
      <c r="C83" s="37">
        <v>100486</v>
      </c>
      <c r="D83" s="38">
        <v>29.65</v>
      </c>
      <c r="E83" s="38">
        <v>27.58</v>
      </c>
      <c r="F83" s="38">
        <v>43.27</v>
      </c>
      <c r="G83" s="38">
        <v>51.55</v>
      </c>
      <c r="H83" s="38">
        <v>86.24</v>
      </c>
      <c r="I83" s="38">
        <v>391.04</v>
      </c>
      <c r="J83" s="38">
        <v>8.01</v>
      </c>
      <c r="K83" s="38">
        <v>195.37</v>
      </c>
      <c r="L83" s="39">
        <v>21.23</v>
      </c>
      <c r="M83" s="40"/>
      <c r="N83" s="41">
        <v>42.32</v>
      </c>
      <c r="O83" s="439">
        <v>8</v>
      </c>
      <c r="P83" s="425">
        <v>1</v>
      </c>
      <c r="Q83" s="9"/>
    </row>
    <row r="84" spans="1:17" ht="27.65" customHeight="1" x14ac:dyDescent="0.2">
      <c r="A84" s="417"/>
      <c r="B84" s="42" t="s">
        <v>2</v>
      </c>
      <c r="C84" s="43">
        <v>1408</v>
      </c>
      <c r="D84" s="44">
        <v>30.04</v>
      </c>
      <c r="E84" s="44">
        <v>27.78</v>
      </c>
      <c r="F84" s="44">
        <v>45.57</v>
      </c>
      <c r="G84" s="44">
        <v>52.94</v>
      </c>
      <c r="H84" s="44">
        <v>89.78</v>
      </c>
      <c r="I84" s="44">
        <v>400.56</v>
      </c>
      <c r="J84" s="44">
        <v>7.95</v>
      </c>
      <c r="K84" s="44">
        <v>198.41</v>
      </c>
      <c r="L84" s="45">
        <v>22.1</v>
      </c>
      <c r="M84" s="40"/>
      <c r="N84" s="46">
        <v>44.25</v>
      </c>
      <c r="O84" s="440"/>
      <c r="P84" s="426"/>
      <c r="Q84" s="9"/>
    </row>
    <row r="85" spans="1:17" ht="27.65" customHeight="1" thickBot="1" x14ac:dyDescent="0.25">
      <c r="A85" s="418"/>
      <c r="B85" s="47" t="s">
        <v>3</v>
      </c>
      <c r="C85" s="48"/>
      <c r="D85" s="49" t="s">
        <v>40</v>
      </c>
      <c r="E85" s="49" t="s">
        <v>9</v>
      </c>
      <c r="F85" s="49" t="s">
        <v>9</v>
      </c>
      <c r="G85" s="49" t="s">
        <v>9</v>
      </c>
      <c r="H85" s="49" t="s">
        <v>9</v>
      </c>
      <c r="I85" s="49" t="s">
        <v>10</v>
      </c>
      <c r="J85" s="49" t="s">
        <v>9</v>
      </c>
      <c r="K85" s="49" t="s">
        <v>9</v>
      </c>
      <c r="L85" s="50" t="s">
        <v>9</v>
      </c>
      <c r="M85" s="40"/>
      <c r="N85" s="51" t="s">
        <v>9</v>
      </c>
      <c r="O85" s="441"/>
      <c r="P85" s="427"/>
      <c r="Q85" s="9"/>
    </row>
    <row r="86" spans="1:17" ht="27.65" customHeight="1" x14ac:dyDescent="0.2">
      <c r="A86" s="416" t="s">
        <v>53</v>
      </c>
      <c r="B86" s="36" t="s">
        <v>1</v>
      </c>
      <c r="C86" s="37">
        <v>507003</v>
      </c>
      <c r="D86" s="38">
        <v>29.21</v>
      </c>
      <c r="E86" s="38">
        <v>27.58</v>
      </c>
      <c r="F86" s="38">
        <v>43.11</v>
      </c>
      <c r="G86" s="38">
        <v>51.08</v>
      </c>
      <c r="H86" s="38">
        <v>84.98</v>
      </c>
      <c r="I86" s="38">
        <v>393.9</v>
      </c>
      <c r="J86" s="38">
        <v>8.0399999999999991</v>
      </c>
      <c r="K86" s="38">
        <v>193.68</v>
      </c>
      <c r="L86" s="39">
        <v>21.01</v>
      </c>
      <c r="M86" s="40"/>
      <c r="N86" s="41">
        <v>41.78</v>
      </c>
      <c r="O86" s="439">
        <v>9</v>
      </c>
      <c r="P86" s="425">
        <v>1</v>
      </c>
      <c r="Q86" s="9"/>
    </row>
    <row r="87" spans="1:17" ht="27.65" customHeight="1" x14ac:dyDescent="0.2">
      <c r="A87" s="417"/>
      <c r="B87" s="42" t="s">
        <v>2</v>
      </c>
      <c r="C87" s="43">
        <v>4523</v>
      </c>
      <c r="D87" s="44">
        <v>29.64</v>
      </c>
      <c r="E87" s="44">
        <v>27.39</v>
      </c>
      <c r="F87" s="44">
        <v>44.28</v>
      </c>
      <c r="G87" s="44">
        <v>52.45</v>
      </c>
      <c r="H87" s="44">
        <v>89.53</v>
      </c>
      <c r="I87" s="44">
        <v>395.06</v>
      </c>
      <c r="J87" s="44">
        <v>8.02</v>
      </c>
      <c r="K87" s="44">
        <v>195.15</v>
      </c>
      <c r="L87" s="45">
        <v>22.25</v>
      </c>
      <c r="M87" s="40"/>
      <c r="N87" s="46">
        <v>43.42</v>
      </c>
      <c r="O87" s="440"/>
      <c r="P87" s="426"/>
      <c r="Q87" s="9"/>
    </row>
    <row r="88" spans="1:17" ht="27.65" customHeight="1" thickBot="1" x14ac:dyDescent="0.25">
      <c r="A88" s="418"/>
      <c r="B88" s="47" t="s">
        <v>3</v>
      </c>
      <c r="C88" s="48"/>
      <c r="D88" s="49" t="s">
        <v>9</v>
      </c>
      <c r="E88" s="49" t="s">
        <v>9</v>
      </c>
      <c r="F88" s="49" t="s">
        <v>9</v>
      </c>
      <c r="G88" s="49" t="s">
        <v>9</v>
      </c>
      <c r="H88" s="49" t="s">
        <v>9</v>
      </c>
      <c r="I88" s="49" t="s">
        <v>9</v>
      </c>
      <c r="J88" s="49" t="s">
        <v>9</v>
      </c>
      <c r="K88" s="49" t="s">
        <v>9</v>
      </c>
      <c r="L88" s="50" t="s">
        <v>9</v>
      </c>
      <c r="M88" s="40"/>
      <c r="N88" s="51" t="s">
        <v>9</v>
      </c>
      <c r="O88" s="441"/>
      <c r="P88" s="427"/>
      <c r="Q88" s="9"/>
    </row>
    <row r="89" spans="1:17" ht="27.65" customHeight="1" x14ac:dyDescent="0.2">
      <c r="A89" s="416" t="s">
        <v>58</v>
      </c>
      <c r="B89" s="36" t="s">
        <v>1</v>
      </c>
      <c r="C89" s="37">
        <v>540750</v>
      </c>
      <c r="D89" s="38">
        <v>29</v>
      </c>
      <c r="E89" s="38">
        <v>27.36</v>
      </c>
      <c r="F89" s="38">
        <v>42.87</v>
      </c>
      <c r="G89" s="38">
        <v>51.31</v>
      </c>
      <c r="H89" s="38">
        <v>85.02</v>
      </c>
      <c r="I89" s="38">
        <v>393.74</v>
      </c>
      <c r="J89" s="38">
        <v>8.0299999999999994</v>
      </c>
      <c r="K89" s="38">
        <v>193.44</v>
      </c>
      <c r="L89" s="39">
        <v>20.81</v>
      </c>
      <c r="M89" s="40"/>
      <c r="N89" s="41">
        <v>41.63</v>
      </c>
      <c r="O89" s="439">
        <v>9</v>
      </c>
      <c r="P89" s="425">
        <v>1</v>
      </c>
      <c r="Q89" s="9"/>
    </row>
    <row r="90" spans="1:17" ht="27.65" customHeight="1" x14ac:dyDescent="0.2">
      <c r="A90" s="417"/>
      <c r="B90" s="42" t="s">
        <v>2</v>
      </c>
      <c r="C90" s="43">
        <v>4565</v>
      </c>
      <c r="D90" s="44">
        <v>29.46</v>
      </c>
      <c r="E90" s="44">
        <v>27.41</v>
      </c>
      <c r="F90" s="44">
        <v>44.69</v>
      </c>
      <c r="G90" s="44">
        <v>52.85</v>
      </c>
      <c r="H90" s="44">
        <v>89.77</v>
      </c>
      <c r="I90" s="44">
        <v>394.06</v>
      </c>
      <c r="J90" s="44">
        <v>7.99</v>
      </c>
      <c r="K90" s="44">
        <v>196.39</v>
      </c>
      <c r="L90" s="45">
        <v>21.99</v>
      </c>
      <c r="M90" s="40"/>
      <c r="N90" s="46">
        <v>43.73</v>
      </c>
      <c r="O90" s="440"/>
      <c r="P90" s="426"/>
      <c r="Q90" s="9"/>
    </row>
    <row r="91" spans="1:17" ht="27.65" customHeight="1" thickBot="1" x14ac:dyDescent="0.25">
      <c r="A91" s="418"/>
      <c r="B91" s="47" t="s">
        <v>3</v>
      </c>
      <c r="C91" s="48"/>
      <c r="D91" s="49" t="s">
        <v>9</v>
      </c>
      <c r="E91" s="49" t="s">
        <v>9</v>
      </c>
      <c r="F91" s="49" t="s">
        <v>9</v>
      </c>
      <c r="G91" s="49" t="s">
        <v>9</v>
      </c>
      <c r="H91" s="49" t="s">
        <v>9</v>
      </c>
      <c r="I91" s="49" t="s">
        <v>9</v>
      </c>
      <c r="J91" s="49" t="s">
        <v>9</v>
      </c>
      <c r="K91" s="49" t="s">
        <v>9</v>
      </c>
      <c r="L91" s="50" t="s">
        <v>9</v>
      </c>
      <c r="M91" s="40"/>
      <c r="N91" s="51" t="s">
        <v>9</v>
      </c>
      <c r="O91" s="441"/>
      <c r="P91" s="427"/>
      <c r="Q91" s="9"/>
    </row>
    <row r="92" spans="1:17" ht="27.65" customHeight="1" x14ac:dyDescent="0.2">
      <c r="A92" s="416" t="s">
        <v>72</v>
      </c>
      <c r="B92" s="36" t="s">
        <v>1</v>
      </c>
      <c r="C92" s="37">
        <v>543287</v>
      </c>
      <c r="D92" s="38">
        <v>28.91</v>
      </c>
      <c r="E92" s="38">
        <v>27.35</v>
      </c>
      <c r="F92" s="38">
        <v>43.04</v>
      </c>
      <c r="G92" s="38">
        <v>51.63</v>
      </c>
      <c r="H92" s="38">
        <v>85.28</v>
      </c>
      <c r="I92" s="38">
        <v>393.42</v>
      </c>
      <c r="J92" s="38">
        <v>8.01</v>
      </c>
      <c r="K92" s="38">
        <v>194.11</v>
      </c>
      <c r="L92" s="39">
        <v>20.61</v>
      </c>
      <c r="M92" s="40"/>
      <c r="N92" s="41">
        <v>41.8</v>
      </c>
      <c r="O92" s="422">
        <v>10</v>
      </c>
      <c r="P92" s="488">
        <v>1</v>
      </c>
      <c r="Q92" s="9"/>
    </row>
    <row r="93" spans="1:17" ht="27.65" customHeight="1" x14ac:dyDescent="0.2">
      <c r="A93" s="417"/>
      <c r="B93" s="42" t="s">
        <v>2</v>
      </c>
      <c r="C93" s="43">
        <v>5032</v>
      </c>
      <c r="D93" s="44">
        <v>29.42</v>
      </c>
      <c r="E93" s="44">
        <v>27.45</v>
      </c>
      <c r="F93" s="44">
        <v>44.39</v>
      </c>
      <c r="G93" s="44">
        <v>52.48</v>
      </c>
      <c r="H93" s="44">
        <v>90.06</v>
      </c>
      <c r="I93" s="44">
        <v>392.49</v>
      </c>
      <c r="J93" s="44">
        <v>8.02</v>
      </c>
      <c r="K93" s="44">
        <v>195.19</v>
      </c>
      <c r="L93" s="45">
        <v>21.59</v>
      </c>
      <c r="M93" s="40"/>
      <c r="N93" s="46">
        <v>43.51</v>
      </c>
      <c r="O93" s="423"/>
      <c r="P93" s="489"/>
      <c r="Q93" s="9"/>
    </row>
    <row r="94" spans="1:17" ht="27.65" customHeight="1" thickBot="1" x14ac:dyDescent="0.25">
      <c r="A94" s="418"/>
      <c r="B94" s="47" t="s">
        <v>3</v>
      </c>
      <c r="C94" s="48"/>
      <c r="D94" s="49" t="s">
        <v>40</v>
      </c>
      <c r="E94" s="49" t="s">
        <v>40</v>
      </c>
      <c r="F94" s="49" t="s">
        <v>40</v>
      </c>
      <c r="G94" s="49" t="s">
        <v>40</v>
      </c>
      <c r="H94" s="49" t="s">
        <v>40</v>
      </c>
      <c r="I94" s="49" t="s">
        <v>40</v>
      </c>
      <c r="J94" s="49" t="s">
        <v>40</v>
      </c>
      <c r="K94" s="49" t="s">
        <v>40</v>
      </c>
      <c r="L94" s="50" t="s">
        <v>40</v>
      </c>
      <c r="M94" s="40"/>
      <c r="N94" s="51" t="s">
        <v>40</v>
      </c>
      <c r="O94" s="424"/>
      <c r="P94" s="490"/>
      <c r="Q94" s="9"/>
    </row>
    <row r="95" spans="1:17" ht="27.65" customHeight="1" x14ac:dyDescent="0.2">
      <c r="A95" s="416" t="s">
        <v>77</v>
      </c>
      <c r="B95" s="36" t="s">
        <v>1</v>
      </c>
      <c r="C95" s="115">
        <v>533395</v>
      </c>
      <c r="D95" s="38">
        <v>28.91</v>
      </c>
      <c r="E95" s="38">
        <v>27.46</v>
      </c>
      <c r="F95" s="38">
        <v>43.06</v>
      </c>
      <c r="G95" s="38">
        <v>51.93</v>
      </c>
      <c r="H95" s="38">
        <v>86.24</v>
      </c>
      <c r="I95" s="38">
        <v>391.72</v>
      </c>
      <c r="J95" s="38">
        <v>8.0299999999999994</v>
      </c>
      <c r="K95" s="38">
        <v>194.69</v>
      </c>
      <c r="L95" s="39">
        <v>20.59</v>
      </c>
      <c r="M95" s="40"/>
      <c r="N95" s="41">
        <v>42.13</v>
      </c>
      <c r="O95" s="422">
        <v>12</v>
      </c>
      <c r="P95" s="488">
        <v>2</v>
      </c>
      <c r="Q95" s="9"/>
    </row>
    <row r="96" spans="1:17" ht="27.65" customHeight="1" x14ac:dyDescent="0.2">
      <c r="A96" s="417"/>
      <c r="B96" s="42" t="s">
        <v>2</v>
      </c>
      <c r="C96" s="116">
        <v>4798</v>
      </c>
      <c r="D96" s="44">
        <v>29.29</v>
      </c>
      <c r="E96" s="44">
        <v>27.32</v>
      </c>
      <c r="F96" s="44">
        <v>43.85</v>
      </c>
      <c r="G96" s="44">
        <v>52.68</v>
      </c>
      <c r="H96" s="44">
        <v>89.94</v>
      </c>
      <c r="I96" s="44">
        <v>391.59</v>
      </c>
      <c r="J96" s="44">
        <v>8.0399999999999991</v>
      </c>
      <c r="K96" s="44">
        <v>196.35</v>
      </c>
      <c r="L96" s="45">
        <v>21.84</v>
      </c>
      <c r="M96" s="40"/>
      <c r="N96" s="46">
        <v>43.5</v>
      </c>
      <c r="O96" s="423"/>
      <c r="P96" s="489"/>
      <c r="Q96" s="9"/>
    </row>
    <row r="97" spans="1:17" ht="27.65" customHeight="1" thickBot="1" x14ac:dyDescent="0.25">
      <c r="A97" s="418"/>
      <c r="B97" s="47" t="s">
        <v>3</v>
      </c>
      <c r="C97" s="48"/>
      <c r="D97" s="49" t="s">
        <v>40</v>
      </c>
      <c r="E97" s="49" t="s">
        <v>40</v>
      </c>
      <c r="F97" s="49" t="s">
        <v>40</v>
      </c>
      <c r="G97" s="49" t="s">
        <v>40</v>
      </c>
      <c r="H97" s="49" t="s">
        <v>40</v>
      </c>
      <c r="I97" s="49" t="s">
        <v>40</v>
      </c>
      <c r="J97" s="49" t="s">
        <v>40</v>
      </c>
      <c r="K97" s="49" t="s">
        <v>40</v>
      </c>
      <c r="L97" s="50" t="s">
        <v>40</v>
      </c>
      <c r="M97" s="40"/>
      <c r="N97" s="51" t="s">
        <v>40</v>
      </c>
      <c r="O97" s="424"/>
      <c r="P97" s="490"/>
      <c r="Q97" s="9"/>
    </row>
    <row r="98" spans="1:17" s="97" customFormat="1" ht="27.65" customHeight="1" x14ac:dyDescent="0.2">
      <c r="A98" s="476" t="s">
        <v>78</v>
      </c>
      <c r="B98" s="99" t="s">
        <v>1</v>
      </c>
      <c r="C98" s="100">
        <v>444313</v>
      </c>
      <c r="D98" s="101">
        <v>28.89</v>
      </c>
      <c r="E98" s="101">
        <v>27.45</v>
      </c>
      <c r="F98" s="101">
        <v>43.2</v>
      </c>
      <c r="G98" s="101">
        <v>51.89</v>
      </c>
      <c r="H98" s="101">
        <v>85.99</v>
      </c>
      <c r="I98" s="117">
        <v>391.23</v>
      </c>
      <c r="J98" s="101">
        <v>7.99</v>
      </c>
      <c r="K98" s="101">
        <v>194.54</v>
      </c>
      <c r="L98" s="102">
        <v>20.56</v>
      </c>
      <c r="M98" s="103"/>
      <c r="N98" s="104">
        <v>42.11</v>
      </c>
      <c r="O98" s="482">
        <v>12</v>
      </c>
      <c r="P98" s="485">
        <v>3</v>
      </c>
      <c r="Q98" s="96"/>
    </row>
    <row r="99" spans="1:17" s="97" customFormat="1" ht="27.65" customHeight="1" x14ac:dyDescent="0.2">
      <c r="A99" s="477"/>
      <c r="B99" s="105" t="s">
        <v>2</v>
      </c>
      <c r="C99" s="106">
        <v>4336</v>
      </c>
      <c r="D99" s="107">
        <v>29.16</v>
      </c>
      <c r="E99" s="107">
        <v>27.1</v>
      </c>
      <c r="F99" s="107">
        <v>44.48</v>
      </c>
      <c r="G99" s="107">
        <v>52.68</v>
      </c>
      <c r="H99" s="107">
        <v>89.9</v>
      </c>
      <c r="I99" s="118">
        <v>393.87</v>
      </c>
      <c r="J99" s="107">
        <v>8.01</v>
      </c>
      <c r="K99" s="107">
        <v>195.9</v>
      </c>
      <c r="L99" s="108">
        <v>21.45</v>
      </c>
      <c r="M99" s="103"/>
      <c r="N99" s="109">
        <v>43.24</v>
      </c>
      <c r="O99" s="483"/>
      <c r="P99" s="486"/>
      <c r="Q99" s="96"/>
    </row>
    <row r="100" spans="1:17" s="97" customFormat="1" ht="27.65" customHeight="1" thickBot="1" x14ac:dyDescent="0.25">
      <c r="A100" s="478"/>
      <c r="B100" s="110" t="s">
        <v>3</v>
      </c>
      <c r="C100" s="111"/>
      <c r="D100" s="112" t="s">
        <v>40</v>
      </c>
      <c r="E100" s="112" t="s">
        <v>41</v>
      </c>
      <c r="F100" s="112" t="s">
        <v>40</v>
      </c>
      <c r="G100" s="112" t="s">
        <v>40</v>
      </c>
      <c r="H100" s="112" t="s">
        <v>40</v>
      </c>
      <c r="I100" s="112" t="s">
        <v>40</v>
      </c>
      <c r="J100" s="112" t="s">
        <v>40</v>
      </c>
      <c r="K100" s="112" t="s">
        <v>40</v>
      </c>
      <c r="L100" s="113" t="s">
        <v>40</v>
      </c>
      <c r="M100" s="103"/>
      <c r="N100" s="114" t="s">
        <v>40</v>
      </c>
      <c r="O100" s="484"/>
      <c r="P100" s="487"/>
      <c r="Q100" s="96"/>
    </row>
    <row r="101" spans="1:17" s="97" customFormat="1" ht="27.65" customHeight="1" x14ac:dyDescent="0.2">
      <c r="A101" s="476" t="s">
        <v>79</v>
      </c>
      <c r="B101" s="99" t="s">
        <v>1</v>
      </c>
      <c r="C101" s="100">
        <v>434083</v>
      </c>
      <c r="D101" s="101">
        <v>28.84</v>
      </c>
      <c r="E101" s="101">
        <v>27.36</v>
      </c>
      <c r="F101" s="101">
        <v>43.44</v>
      </c>
      <c r="G101" s="101">
        <v>52.24</v>
      </c>
      <c r="H101" s="101">
        <v>86.06</v>
      </c>
      <c r="I101" s="117">
        <v>392.65</v>
      </c>
      <c r="J101" s="101">
        <v>7.99</v>
      </c>
      <c r="K101" s="101">
        <v>195.62</v>
      </c>
      <c r="L101" s="102">
        <v>20.55</v>
      </c>
      <c r="M101" s="103"/>
      <c r="N101" s="104">
        <v>42.32</v>
      </c>
      <c r="O101" s="482">
        <v>10</v>
      </c>
      <c r="P101" s="485">
        <v>2</v>
      </c>
      <c r="Q101" s="96"/>
    </row>
    <row r="102" spans="1:17" s="97" customFormat="1" ht="27.65" customHeight="1" x14ac:dyDescent="0.2">
      <c r="A102" s="477"/>
      <c r="B102" s="105" t="s">
        <v>2</v>
      </c>
      <c r="C102" s="106">
        <v>4145</v>
      </c>
      <c r="D102" s="107">
        <v>29.33</v>
      </c>
      <c r="E102" s="107">
        <v>27.51</v>
      </c>
      <c r="F102" s="107">
        <v>45.22</v>
      </c>
      <c r="G102" s="107">
        <v>53.18</v>
      </c>
      <c r="H102" s="107">
        <v>89.17</v>
      </c>
      <c r="I102" s="118">
        <v>395.01</v>
      </c>
      <c r="J102" s="107">
        <v>8.02</v>
      </c>
      <c r="K102" s="107">
        <v>197.01</v>
      </c>
      <c r="L102" s="108">
        <v>21.75</v>
      </c>
      <c r="M102" s="103"/>
      <c r="N102" s="109">
        <v>43.98</v>
      </c>
      <c r="O102" s="483"/>
      <c r="P102" s="486"/>
      <c r="Q102" s="96"/>
    </row>
    <row r="103" spans="1:17" s="97" customFormat="1" ht="27.65" customHeight="1" thickBot="1" x14ac:dyDescent="0.25">
      <c r="A103" s="478"/>
      <c r="B103" s="110" t="s">
        <v>3</v>
      </c>
      <c r="C103" s="111"/>
      <c r="D103" s="112" t="s">
        <v>9</v>
      </c>
      <c r="E103" s="112" t="s">
        <v>9</v>
      </c>
      <c r="F103" s="112" t="s">
        <v>9</v>
      </c>
      <c r="G103" s="112" t="s">
        <v>9</v>
      </c>
      <c r="H103" s="112" t="s">
        <v>9</v>
      </c>
      <c r="I103" s="112" t="s">
        <v>9</v>
      </c>
      <c r="J103" s="112" t="s">
        <v>9</v>
      </c>
      <c r="K103" s="112" t="s">
        <v>9</v>
      </c>
      <c r="L103" s="113" t="s">
        <v>9</v>
      </c>
      <c r="M103" s="103"/>
      <c r="N103" s="114" t="s">
        <v>9</v>
      </c>
      <c r="O103" s="484"/>
      <c r="P103" s="487"/>
      <c r="Q103" s="96"/>
    </row>
    <row r="104" spans="1:17" ht="20" customHeight="1" x14ac:dyDescent="0.2">
      <c r="A104" s="8"/>
      <c r="B104" s="443" t="s">
        <v>69</v>
      </c>
      <c r="C104" s="444"/>
      <c r="D104" s="444"/>
      <c r="E104" s="444"/>
      <c r="F104" s="8"/>
      <c r="N104" s="8"/>
      <c r="O104" s="9"/>
      <c r="P104" s="9"/>
      <c r="Q104" s="9"/>
    </row>
    <row r="105" spans="1:17" ht="24.9" customHeight="1" thickBot="1" x14ac:dyDescent="0.25">
      <c r="A105" s="94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O105" s="9"/>
      <c r="P105" s="9"/>
      <c r="Q105" s="9"/>
    </row>
    <row r="106" spans="1:17" ht="40.25" customHeight="1" thickBot="1" x14ac:dyDescent="0.25">
      <c r="A106" s="4"/>
      <c r="B106" s="10"/>
      <c r="C106" s="7" t="s">
        <v>36</v>
      </c>
      <c r="D106" s="12" t="s">
        <v>27</v>
      </c>
      <c r="E106" s="12" t="s">
        <v>28</v>
      </c>
      <c r="F106" s="12" t="s">
        <v>29</v>
      </c>
      <c r="G106" s="12" t="s">
        <v>30</v>
      </c>
      <c r="H106" s="12" t="s">
        <v>31</v>
      </c>
      <c r="I106" s="12" t="s">
        <v>35</v>
      </c>
      <c r="J106" s="12" t="s">
        <v>32</v>
      </c>
      <c r="K106" s="12" t="s">
        <v>33</v>
      </c>
      <c r="L106" s="14" t="s">
        <v>48</v>
      </c>
      <c r="N106" s="5" t="s">
        <v>21</v>
      </c>
      <c r="O106" s="15" t="s">
        <v>23</v>
      </c>
      <c r="P106" s="16" t="s">
        <v>24</v>
      </c>
      <c r="Q106" s="9"/>
    </row>
    <row r="107" spans="1:17" ht="27.65" customHeight="1" x14ac:dyDescent="0.2">
      <c r="A107" s="438" t="s">
        <v>4</v>
      </c>
      <c r="B107" s="36" t="s">
        <v>1</v>
      </c>
      <c r="C107" s="37">
        <v>356677</v>
      </c>
      <c r="D107" s="38">
        <v>24.24</v>
      </c>
      <c r="E107" s="38">
        <v>22.26</v>
      </c>
      <c r="F107" s="38">
        <v>44.53</v>
      </c>
      <c r="G107" s="38">
        <v>44.57</v>
      </c>
      <c r="H107" s="38">
        <v>56.47</v>
      </c>
      <c r="I107" s="38">
        <v>292.62</v>
      </c>
      <c r="J107" s="38">
        <v>8.89</v>
      </c>
      <c r="K107" s="38">
        <v>166.66</v>
      </c>
      <c r="L107" s="39">
        <v>13.56</v>
      </c>
      <c r="M107" s="40"/>
      <c r="N107" s="41">
        <v>48.38</v>
      </c>
      <c r="O107" s="439">
        <v>14</v>
      </c>
      <c r="P107" s="425">
        <v>1</v>
      </c>
      <c r="Q107" s="9"/>
    </row>
    <row r="108" spans="1:17" ht="27.65" customHeight="1" x14ac:dyDescent="0.2">
      <c r="A108" s="417"/>
      <c r="B108" s="42" t="s">
        <v>2</v>
      </c>
      <c r="C108" s="43">
        <v>5254</v>
      </c>
      <c r="D108" s="44">
        <v>24.37</v>
      </c>
      <c r="E108" s="44">
        <v>22.34</v>
      </c>
      <c r="F108" s="44">
        <v>44.35</v>
      </c>
      <c r="G108" s="44">
        <v>45.86</v>
      </c>
      <c r="H108" s="44">
        <v>60.04</v>
      </c>
      <c r="I108" s="44">
        <v>290.81</v>
      </c>
      <c r="J108" s="44">
        <v>8.86</v>
      </c>
      <c r="K108" s="44">
        <v>168.7</v>
      </c>
      <c r="L108" s="45">
        <v>14.06</v>
      </c>
      <c r="M108" s="40"/>
      <c r="N108" s="46">
        <v>49.57</v>
      </c>
      <c r="O108" s="440"/>
      <c r="P108" s="426"/>
      <c r="Q108" s="9"/>
    </row>
    <row r="109" spans="1:17" ht="27.65" customHeight="1" thickBot="1" x14ac:dyDescent="0.25">
      <c r="A109" s="418"/>
      <c r="B109" s="47" t="s">
        <v>3</v>
      </c>
      <c r="C109" s="48"/>
      <c r="D109" s="49" t="s">
        <v>9</v>
      </c>
      <c r="E109" s="49" t="s">
        <v>9</v>
      </c>
      <c r="F109" s="49" t="s">
        <v>9</v>
      </c>
      <c r="G109" s="49" t="s">
        <v>9</v>
      </c>
      <c r="H109" s="49" t="s">
        <v>9</v>
      </c>
      <c r="I109" s="49" t="s">
        <v>9</v>
      </c>
      <c r="J109" s="49" t="s">
        <v>9</v>
      </c>
      <c r="K109" s="49" t="s">
        <v>9</v>
      </c>
      <c r="L109" s="50" t="s">
        <v>9</v>
      </c>
      <c r="M109" s="40"/>
      <c r="N109" s="51" t="s">
        <v>9</v>
      </c>
      <c r="O109" s="441"/>
      <c r="P109" s="427"/>
      <c r="Q109" s="9"/>
    </row>
    <row r="110" spans="1:17" ht="27.65" customHeight="1" x14ac:dyDescent="0.2">
      <c r="A110" s="416" t="s">
        <v>6</v>
      </c>
      <c r="B110" s="36" t="s">
        <v>1</v>
      </c>
      <c r="C110" s="37">
        <v>430199</v>
      </c>
      <c r="D110" s="38">
        <v>23.98</v>
      </c>
      <c r="E110" s="38">
        <v>22.08</v>
      </c>
      <c r="F110" s="38">
        <v>44.39</v>
      </c>
      <c r="G110" s="38">
        <v>44.56</v>
      </c>
      <c r="H110" s="38">
        <v>56.35</v>
      </c>
      <c r="I110" s="38">
        <v>294.25</v>
      </c>
      <c r="J110" s="38">
        <v>8.9</v>
      </c>
      <c r="K110" s="38">
        <v>166.02</v>
      </c>
      <c r="L110" s="39">
        <v>13.4</v>
      </c>
      <c r="M110" s="40"/>
      <c r="N110" s="41">
        <v>47.94</v>
      </c>
      <c r="O110" s="439">
        <v>16</v>
      </c>
      <c r="P110" s="425">
        <v>1</v>
      </c>
      <c r="Q110" s="9"/>
    </row>
    <row r="111" spans="1:17" ht="27.65" customHeight="1" x14ac:dyDescent="0.2">
      <c r="A111" s="417"/>
      <c r="B111" s="42" t="s">
        <v>2</v>
      </c>
      <c r="C111" s="43">
        <v>5126</v>
      </c>
      <c r="D111" s="44">
        <v>24.04</v>
      </c>
      <c r="E111" s="44">
        <v>21.83</v>
      </c>
      <c r="F111" s="44">
        <v>44.35</v>
      </c>
      <c r="G111" s="44">
        <v>45.91</v>
      </c>
      <c r="H111" s="44">
        <v>59.21</v>
      </c>
      <c r="I111" s="44">
        <v>294.36</v>
      </c>
      <c r="J111" s="44">
        <v>8.9</v>
      </c>
      <c r="K111" s="44">
        <v>167.23</v>
      </c>
      <c r="L111" s="45">
        <v>13.9</v>
      </c>
      <c r="M111" s="40"/>
      <c r="N111" s="46">
        <v>48.9</v>
      </c>
      <c r="O111" s="440"/>
      <c r="P111" s="426"/>
      <c r="Q111" s="9"/>
    </row>
    <row r="112" spans="1:17" ht="27.65" customHeight="1" thickBot="1" x14ac:dyDescent="0.25">
      <c r="A112" s="418"/>
      <c r="B112" s="47" t="s">
        <v>3</v>
      </c>
      <c r="C112" s="48"/>
      <c r="D112" s="49" t="s">
        <v>9</v>
      </c>
      <c r="E112" s="49" t="s">
        <v>9</v>
      </c>
      <c r="F112" s="49" t="s">
        <v>9</v>
      </c>
      <c r="G112" s="49" t="s">
        <v>9</v>
      </c>
      <c r="H112" s="49" t="s">
        <v>9</v>
      </c>
      <c r="I112" s="49" t="s">
        <v>9</v>
      </c>
      <c r="J112" s="49" t="s">
        <v>9</v>
      </c>
      <c r="K112" s="49" t="s">
        <v>9</v>
      </c>
      <c r="L112" s="50" t="s">
        <v>9</v>
      </c>
      <c r="M112" s="40"/>
      <c r="N112" s="51" t="s">
        <v>9</v>
      </c>
      <c r="O112" s="441"/>
      <c r="P112" s="427"/>
      <c r="Q112" s="9"/>
    </row>
    <row r="113" spans="1:17" ht="27.65" customHeight="1" x14ac:dyDescent="0.2">
      <c r="A113" s="416" t="s">
        <v>7</v>
      </c>
      <c r="B113" s="36" t="s">
        <v>1</v>
      </c>
      <c r="C113" s="37">
        <v>95228</v>
      </c>
      <c r="D113" s="38">
        <v>23.88</v>
      </c>
      <c r="E113" s="38">
        <v>22.33</v>
      </c>
      <c r="F113" s="38">
        <v>44.59</v>
      </c>
      <c r="G113" s="38">
        <v>44.97</v>
      </c>
      <c r="H113" s="38">
        <v>56.45</v>
      </c>
      <c r="I113" s="38">
        <v>294.77</v>
      </c>
      <c r="J113" s="38">
        <v>8.9</v>
      </c>
      <c r="K113" s="38">
        <v>166.63</v>
      </c>
      <c r="L113" s="39">
        <v>13.29</v>
      </c>
      <c r="M113" s="40"/>
      <c r="N113" s="41">
        <v>48.14</v>
      </c>
      <c r="O113" s="439">
        <v>13</v>
      </c>
      <c r="P113" s="425">
        <v>1</v>
      </c>
      <c r="Q113" s="9"/>
    </row>
    <row r="114" spans="1:17" ht="27.65" customHeight="1" x14ac:dyDescent="0.2">
      <c r="A114" s="417"/>
      <c r="B114" s="42" t="s">
        <v>2</v>
      </c>
      <c r="C114" s="43">
        <v>1300</v>
      </c>
      <c r="D114" s="44">
        <v>24.43</v>
      </c>
      <c r="E114" s="44">
        <v>21.9</v>
      </c>
      <c r="F114" s="44">
        <v>44.64</v>
      </c>
      <c r="G114" s="44">
        <v>46.02</v>
      </c>
      <c r="H114" s="44">
        <v>59.22</v>
      </c>
      <c r="I114" s="44">
        <v>292.77999999999997</v>
      </c>
      <c r="J114" s="44">
        <v>8.8800000000000008</v>
      </c>
      <c r="K114" s="44">
        <v>169.26</v>
      </c>
      <c r="L114" s="45">
        <v>13.99</v>
      </c>
      <c r="M114" s="40"/>
      <c r="N114" s="46">
        <v>49.54</v>
      </c>
      <c r="O114" s="440"/>
      <c r="P114" s="426"/>
      <c r="Q114" s="9"/>
    </row>
    <row r="115" spans="1:17" ht="27.65" customHeight="1" thickBot="1" x14ac:dyDescent="0.25">
      <c r="A115" s="418"/>
      <c r="B115" s="47" t="s">
        <v>3</v>
      </c>
      <c r="C115" s="48"/>
      <c r="D115" s="49" t="s">
        <v>9</v>
      </c>
      <c r="E115" s="49" t="s">
        <v>10</v>
      </c>
      <c r="F115" s="49" t="s">
        <v>9</v>
      </c>
      <c r="G115" s="49" t="s">
        <v>9</v>
      </c>
      <c r="H115" s="49" t="s">
        <v>9</v>
      </c>
      <c r="I115" s="49" t="s">
        <v>9</v>
      </c>
      <c r="J115" s="49" t="s">
        <v>9</v>
      </c>
      <c r="K115" s="49" t="s">
        <v>9</v>
      </c>
      <c r="L115" s="50" t="s">
        <v>9</v>
      </c>
      <c r="M115" s="40"/>
      <c r="N115" s="51" t="s">
        <v>9</v>
      </c>
      <c r="O115" s="441"/>
      <c r="P115" s="427"/>
      <c r="Q115" s="9"/>
    </row>
    <row r="116" spans="1:17" ht="38" customHeight="1" thickBot="1" x14ac:dyDescent="0.25">
      <c r="A116" s="52" t="s">
        <v>8</v>
      </c>
      <c r="B116" s="36" t="s">
        <v>11</v>
      </c>
      <c r="C116" s="428" t="s">
        <v>39</v>
      </c>
      <c r="D116" s="429"/>
      <c r="E116" s="429"/>
      <c r="F116" s="429"/>
      <c r="G116" s="429"/>
      <c r="H116" s="429"/>
      <c r="I116" s="429"/>
      <c r="J116" s="429"/>
      <c r="K116" s="429"/>
      <c r="L116" s="430"/>
      <c r="M116" s="40"/>
      <c r="N116" s="431" t="s">
        <v>25</v>
      </c>
      <c r="O116" s="432"/>
      <c r="P116" s="433"/>
      <c r="Q116" s="9"/>
    </row>
    <row r="117" spans="1:17" ht="27.65" customHeight="1" x14ac:dyDescent="0.2">
      <c r="A117" s="416" t="s">
        <v>26</v>
      </c>
      <c r="B117" s="36" t="s">
        <v>1</v>
      </c>
      <c r="C117" s="37">
        <v>95953</v>
      </c>
      <c r="D117" s="38">
        <v>23.98</v>
      </c>
      <c r="E117" s="38">
        <v>22.84</v>
      </c>
      <c r="F117" s="38">
        <v>45</v>
      </c>
      <c r="G117" s="38">
        <v>45.46</v>
      </c>
      <c r="H117" s="38">
        <v>57.87</v>
      </c>
      <c r="I117" s="38">
        <v>292.23</v>
      </c>
      <c r="J117" s="38">
        <v>8.8699999999999992</v>
      </c>
      <c r="K117" s="38">
        <v>167.13</v>
      </c>
      <c r="L117" s="39">
        <v>13.12</v>
      </c>
      <c r="M117" s="40"/>
      <c r="N117" s="41">
        <v>48.72</v>
      </c>
      <c r="O117" s="439">
        <v>7</v>
      </c>
      <c r="P117" s="425">
        <v>1</v>
      </c>
    </row>
    <row r="118" spans="1:17" ht="27.65" customHeight="1" x14ac:dyDescent="0.2">
      <c r="A118" s="417"/>
      <c r="B118" s="42" t="s">
        <v>2</v>
      </c>
      <c r="C118" s="43">
        <v>1318</v>
      </c>
      <c r="D118" s="44">
        <v>24.71</v>
      </c>
      <c r="E118" s="44">
        <v>22.78</v>
      </c>
      <c r="F118" s="44">
        <v>45.16</v>
      </c>
      <c r="G118" s="44">
        <v>46.96</v>
      </c>
      <c r="H118" s="44">
        <v>62.78</v>
      </c>
      <c r="I118" s="44">
        <v>294.14999999999998</v>
      </c>
      <c r="J118" s="44">
        <v>8.73</v>
      </c>
      <c r="K118" s="44">
        <v>170.27</v>
      </c>
      <c r="L118" s="45">
        <v>13.95</v>
      </c>
      <c r="M118" s="40"/>
      <c r="N118" s="46">
        <v>51.12</v>
      </c>
      <c r="O118" s="440"/>
      <c r="P118" s="426"/>
    </row>
    <row r="119" spans="1:17" ht="27.65" customHeight="1" thickBot="1" x14ac:dyDescent="0.25">
      <c r="A119" s="418"/>
      <c r="B119" s="47" t="s">
        <v>3</v>
      </c>
      <c r="C119" s="48"/>
      <c r="D119" s="49" t="s">
        <v>40</v>
      </c>
      <c r="E119" s="49" t="s">
        <v>40</v>
      </c>
      <c r="F119" s="49" t="s">
        <v>9</v>
      </c>
      <c r="G119" s="49" t="s">
        <v>9</v>
      </c>
      <c r="H119" s="49" t="s">
        <v>9</v>
      </c>
      <c r="I119" s="49" t="s">
        <v>40</v>
      </c>
      <c r="J119" s="49" t="s">
        <v>9</v>
      </c>
      <c r="K119" s="49" t="s">
        <v>9</v>
      </c>
      <c r="L119" s="50" t="s">
        <v>9</v>
      </c>
      <c r="M119" s="40"/>
      <c r="N119" s="51" t="s">
        <v>9</v>
      </c>
      <c r="O119" s="441"/>
      <c r="P119" s="427"/>
    </row>
    <row r="120" spans="1:17" ht="27.65" customHeight="1" x14ac:dyDescent="0.2">
      <c r="A120" s="416" t="s">
        <v>53</v>
      </c>
      <c r="B120" s="36" t="s">
        <v>1</v>
      </c>
      <c r="C120" s="37">
        <v>481835</v>
      </c>
      <c r="D120" s="38">
        <v>23.76</v>
      </c>
      <c r="E120" s="38">
        <v>23.03</v>
      </c>
      <c r="F120" s="38">
        <v>45.12</v>
      </c>
      <c r="G120" s="38">
        <v>45.27</v>
      </c>
      <c r="H120" s="38">
        <v>57.2</v>
      </c>
      <c r="I120" s="38">
        <v>292.70999999999998</v>
      </c>
      <c r="J120" s="38">
        <v>8.8800000000000008</v>
      </c>
      <c r="K120" s="38">
        <v>166.18</v>
      </c>
      <c r="L120" s="39">
        <v>12.97</v>
      </c>
      <c r="M120" s="40"/>
      <c r="N120" s="41">
        <v>48.42</v>
      </c>
      <c r="O120" s="439">
        <v>12</v>
      </c>
      <c r="P120" s="425">
        <v>1</v>
      </c>
    </row>
    <row r="121" spans="1:17" ht="27.65" customHeight="1" x14ac:dyDescent="0.2">
      <c r="A121" s="417"/>
      <c r="B121" s="42" t="s">
        <v>2</v>
      </c>
      <c r="C121" s="43">
        <v>4373</v>
      </c>
      <c r="D121" s="44">
        <v>24.07</v>
      </c>
      <c r="E121" s="44">
        <v>22.52</v>
      </c>
      <c r="F121" s="44">
        <v>44.99</v>
      </c>
      <c r="G121" s="44">
        <v>46.39</v>
      </c>
      <c r="H121" s="44">
        <v>61.26</v>
      </c>
      <c r="I121" s="44">
        <v>299.72000000000003</v>
      </c>
      <c r="J121" s="44">
        <v>8.83</v>
      </c>
      <c r="K121" s="44">
        <v>168.31</v>
      </c>
      <c r="L121" s="45">
        <v>13.65</v>
      </c>
      <c r="M121" s="40"/>
      <c r="N121" s="46">
        <v>49.76</v>
      </c>
      <c r="O121" s="440"/>
      <c r="P121" s="426"/>
    </row>
    <row r="122" spans="1:17" ht="27.65" customHeight="1" thickBot="1" x14ac:dyDescent="0.25">
      <c r="A122" s="418"/>
      <c r="B122" s="47" t="s">
        <v>3</v>
      </c>
      <c r="C122" s="48"/>
      <c r="D122" s="49" t="s">
        <v>9</v>
      </c>
      <c r="E122" s="49" t="s">
        <v>10</v>
      </c>
      <c r="F122" s="49" t="s">
        <v>9</v>
      </c>
      <c r="G122" s="49" t="s">
        <v>9</v>
      </c>
      <c r="H122" s="49" t="s">
        <v>9</v>
      </c>
      <c r="I122" s="49" t="s">
        <v>9</v>
      </c>
      <c r="J122" s="49" t="s">
        <v>9</v>
      </c>
      <c r="K122" s="49" t="s">
        <v>9</v>
      </c>
      <c r="L122" s="50" t="s">
        <v>9</v>
      </c>
      <c r="M122" s="40"/>
      <c r="N122" s="51" t="s">
        <v>9</v>
      </c>
      <c r="O122" s="441"/>
      <c r="P122" s="427"/>
    </row>
    <row r="123" spans="1:17" ht="27.65" customHeight="1" x14ac:dyDescent="0.2">
      <c r="A123" s="416" t="s">
        <v>58</v>
      </c>
      <c r="B123" s="36" t="s">
        <v>1</v>
      </c>
      <c r="C123" s="37">
        <v>514404</v>
      </c>
      <c r="D123" s="38">
        <v>23.68</v>
      </c>
      <c r="E123" s="38">
        <v>22.99</v>
      </c>
      <c r="F123" s="38">
        <v>45.25</v>
      </c>
      <c r="G123" s="38">
        <v>45.64</v>
      </c>
      <c r="H123" s="38">
        <v>57.5</v>
      </c>
      <c r="I123" s="38">
        <v>291.18</v>
      </c>
      <c r="J123" s="38">
        <v>8.8699999999999992</v>
      </c>
      <c r="K123" s="38">
        <v>166.47</v>
      </c>
      <c r="L123" s="39">
        <v>12.81</v>
      </c>
      <c r="M123" s="40"/>
      <c r="N123" s="41">
        <v>48.55</v>
      </c>
      <c r="O123" s="439">
        <v>12</v>
      </c>
      <c r="P123" s="425">
        <v>1</v>
      </c>
    </row>
    <row r="124" spans="1:17" ht="27.65" customHeight="1" x14ac:dyDescent="0.2">
      <c r="A124" s="417"/>
      <c r="B124" s="42" t="s">
        <v>2</v>
      </c>
      <c r="C124" s="43">
        <v>4478</v>
      </c>
      <c r="D124" s="44">
        <v>24.12</v>
      </c>
      <c r="E124" s="44">
        <v>22.7</v>
      </c>
      <c r="F124" s="44">
        <v>45.28</v>
      </c>
      <c r="G124" s="44">
        <v>46.45</v>
      </c>
      <c r="H124" s="44">
        <v>62.71</v>
      </c>
      <c r="I124" s="44">
        <v>291.68</v>
      </c>
      <c r="J124" s="44">
        <v>8.81</v>
      </c>
      <c r="K124" s="44">
        <v>168.05</v>
      </c>
      <c r="L124" s="45">
        <v>13.43</v>
      </c>
      <c r="M124" s="40"/>
      <c r="N124" s="88">
        <v>50</v>
      </c>
      <c r="O124" s="440"/>
      <c r="P124" s="426"/>
    </row>
    <row r="125" spans="1:17" ht="27.65" customHeight="1" thickBot="1" x14ac:dyDescent="0.25">
      <c r="A125" s="418"/>
      <c r="B125" s="47" t="s">
        <v>3</v>
      </c>
      <c r="C125" s="48"/>
      <c r="D125" s="49" t="s">
        <v>9</v>
      </c>
      <c r="E125" s="49" t="s">
        <v>10</v>
      </c>
      <c r="F125" s="49" t="s">
        <v>9</v>
      </c>
      <c r="G125" s="49" t="s">
        <v>9</v>
      </c>
      <c r="H125" s="49" t="s">
        <v>9</v>
      </c>
      <c r="I125" s="49" t="s">
        <v>9</v>
      </c>
      <c r="J125" s="49" t="s">
        <v>9</v>
      </c>
      <c r="K125" s="49" t="s">
        <v>9</v>
      </c>
      <c r="L125" s="50" t="s">
        <v>9</v>
      </c>
      <c r="M125" s="40"/>
      <c r="N125" s="51" t="s">
        <v>9</v>
      </c>
      <c r="O125" s="441"/>
      <c r="P125" s="427"/>
    </row>
    <row r="126" spans="1:17" ht="27.65" customHeight="1" x14ac:dyDescent="0.2">
      <c r="A126" s="416" t="s">
        <v>71</v>
      </c>
      <c r="B126" s="36" t="s">
        <v>1</v>
      </c>
      <c r="C126" s="37">
        <v>518694</v>
      </c>
      <c r="D126" s="38">
        <v>23.65</v>
      </c>
      <c r="E126" s="38">
        <v>23.18</v>
      </c>
      <c r="F126" s="38">
        <v>45.55</v>
      </c>
      <c r="G126" s="38">
        <v>46.1</v>
      </c>
      <c r="H126" s="38">
        <v>57.79</v>
      </c>
      <c r="I126" s="38">
        <v>290.60000000000002</v>
      </c>
      <c r="J126" s="38">
        <v>8.84</v>
      </c>
      <c r="K126" s="38">
        <v>167.23</v>
      </c>
      <c r="L126" s="39">
        <v>12.77</v>
      </c>
      <c r="M126" s="40"/>
      <c r="N126" s="41">
        <v>48.96</v>
      </c>
      <c r="O126" s="422">
        <v>11</v>
      </c>
      <c r="P126" s="488">
        <v>1</v>
      </c>
      <c r="Q126" s="9"/>
    </row>
    <row r="127" spans="1:17" ht="27.65" customHeight="1" x14ac:dyDescent="0.2">
      <c r="A127" s="417"/>
      <c r="B127" s="42" t="s">
        <v>2</v>
      </c>
      <c r="C127" s="43">
        <v>4804</v>
      </c>
      <c r="D127" s="44">
        <v>24.02</v>
      </c>
      <c r="E127" s="44">
        <v>22.94</v>
      </c>
      <c r="F127" s="44">
        <v>44.96</v>
      </c>
      <c r="G127" s="44">
        <v>46.67</v>
      </c>
      <c r="H127" s="44">
        <v>61.72</v>
      </c>
      <c r="I127" s="44">
        <v>292.54000000000002</v>
      </c>
      <c r="J127" s="44">
        <v>8.82</v>
      </c>
      <c r="K127" s="44">
        <v>167.33</v>
      </c>
      <c r="L127" s="45">
        <v>13.56</v>
      </c>
      <c r="M127" s="40"/>
      <c r="N127" s="88">
        <v>50.16</v>
      </c>
      <c r="O127" s="423"/>
      <c r="P127" s="489"/>
      <c r="Q127" s="9"/>
    </row>
    <row r="128" spans="1:17" ht="27.65" customHeight="1" thickBot="1" x14ac:dyDescent="0.25">
      <c r="A128" s="418"/>
      <c r="B128" s="47" t="s">
        <v>3</v>
      </c>
      <c r="C128" s="48"/>
      <c r="D128" s="49" t="s">
        <v>40</v>
      </c>
      <c r="E128" s="49" t="s">
        <v>41</v>
      </c>
      <c r="F128" s="49" t="s">
        <v>41</v>
      </c>
      <c r="G128" s="49" t="s">
        <v>40</v>
      </c>
      <c r="H128" s="49" t="s">
        <v>40</v>
      </c>
      <c r="I128" s="49" t="s">
        <v>41</v>
      </c>
      <c r="J128" s="49" t="s">
        <v>40</v>
      </c>
      <c r="K128" s="49" t="s">
        <v>40</v>
      </c>
      <c r="L128" s="50" t="s">
        <v>40</v>
      </c>
      <c r="M128" s="40"/>
      <c r="N128" s="51" t="s">
        <v>40</v>
      </c>
      <c r="O128" s="424"/>
      <c r="P128" s="490"/>
      <c r="Q128" s="9"/>
    </row>
    <row r="129" spans="1:17" s="87" customFormat="1" ht="27.65" customHeight="1" x14ac:dyDescent="0.2">
      <c r="A129" s="416" t="s">
        <v>77</v>
      </c>
      <c r="B129" s="36" t="s">
        <v>1</v>
      </c>
      <c r="C129" s="115">
        <v>510172</v>
      </c>
      <c r="D129" s="38">
        <v>23.75</v>
      </c>
      <c r="E129" s="38">
        <v>23.48</v>
      </c>
      <c r="F129" s="38">
        <v>45.46</v>
      </c>
      <c r="G129" s="38">
        <v>46.6</v>
      </c>
      <c r="H129" s="38">
        <v>58.8</v>
      </c>
      <c r="I129" s="38">
        <v>288.51</v>
      </c>
      <c r="J129" s="38">
        <v>8.83</v>
      </c>
      <c r="K129" s="38">
        <v>168.28</v>
      </c>
      <c r="L129" s="39">
        <v>12.85</v>
      </c>
      <c r="M129" s="40"/>
      <c r="N129" s="41">
        <v>49.56</v>
      </c>
      <c r="O129" s="422">
        <v>12</v>
      </c>
      <c r="P129" s="488">
        <v>1</v>
      </c>
      <c r="Q129" s="86"/>
    </row>
    <row r="130" spans="1:17" s="87" customFormat="1" ht="27.65" customHeight="1" x14ac:dyDescent="0.2">
      <c r="A130" s="417"/>
      <c r="B130" s="42" t="s">
        <v>2</v>
      </c>
      <c r="C130" s="116">
        <v>4590</v>
      </c>
      <c r="D130" s="44">
        <v>23.99</v>
      </c>
      <c r="E130" s="44">
        <v>22.9</v>
      </c>
      <c r="F130" s="44">
        <v>44.87</v>
      </c>
      <c r="G130" s="44">
        <v>47.19</v>
      </c>
      <c r="H130" s="44">
        <v>61.48</v>
      </c>
      <c r="I130" s="44">
        <v>287.33999999999997</v>
      </c>
      <c r="J130" s="44">
        <v>8.8000000000000007</v>
      </c>
      <c r="K130" s="44">
        <v>170.05</v>
      </c>
      <c r="L130" s="45">
        <v>13.55</v>
      </c>
      <c r="M130" s="40"/>
      <c r="N130" s="88">
        <v>50.5</v>
      </c>
      <c r="O130" s="423"/>
      <c r="P130" s="489"/>
      <c r="Q130" s="86"/>
    </row>
    <row r="131" spans="1:17" s="87" customFormat="1" ht="27.65" customHeight="1" thickBot="1" x14ac:dyDescent="0.25">
      <c r="A131" s="418"/>
      <c r="B131" s="47" t="s">
        <v>3</v>
      </c>
      <c r="C131" s="48"/>
      <c r="D131" s="49" t="s">
        <v>40</v>
      </c>
      <c r="E131" s="49" t="s">
        <v>41</v>
      </c>
      <c r="F131" s="49" t="s">
        <v>41</v>
      </c>
      <c r="G131" s="49" t="s">
        <v>40</v>
      </c>
      <c r="H131" s="49" t="s">
        <v>40</v>
      </c>
      <c r="I131" s="49" t="s">
        <v>40</v>
      </c>
      <c r="J131" s="49" t="s">
        <v>40</v>
      </c>
      <c r="K131" s="49" t="s">
        <v>40</v>
      </c>
      <c r="L131" s="50" t="s">
        <v>40</v>
      </c>
      <c r="M131" s="40"/>
      <c r="N131" s="51" t="s">
        <v>40</v>
      </c>
      <c r="O131" s="424"/>
      <c r="P131" s="490"/>
      <c r="Q131" s="86"/>
    </row>
    <row r="132" spans="1:17" s="120" customFormat="1" ht="27.65" customHeight="1" x14ac:dyDescent="0.2">
      <c r="A132" s="476" t="s">
        <v>78</v>
      </c>
      <c r="B132" s="99" t="s">
        <v>1</v>
      </c>
      <c r="C132" s="100">
        <v>427543</v>
      </c>
      <c r="D132" s="101">
        <v>23.82</v>
      </c>
      <c r="E132" s="101">
        <v>23.73</v>
      </c>
      <c r="F132" s="101">
        <v>45.86</v>
      </c>
      <c r="G132" s="101">
        <v>46.76</v>
      </c>
      <c r="H132" s="101">
        <v>59.14</v>
      </c>
      <c r="I132" s="101">
        <v>287.36</v>
      </c>
      <c r="J132" s="101">
        <v>8.8000000000000007</v>
      </c>
      <c r="K132" s="101">
        <v>168.57</v>
      </c>
      <c r="L132" s="102">
        <v>12.96</v>
      </c>
      <c r="M132" s="103"/>
      <c r="N132" s="104">
        <v>49.97</v>
      </c>
      <c r="O132" s="482">
        <v>14</v>
      </c>
      <c r="P132" s="485">
        <v>1</v>
      </c>
      <c r="Q132" s="119"/>
    </row>
    <row r="133" spans="1:17" s="120" customFormat="1" ht="27.65" customHeight="1" x14ac:dyDescent="0.2">
      <c r="A133" s="477"/>
      <c r="B133" s="105" t="s">
        <v>2</v>
      </c>
      <c r="C133" s="106">
        <v>4114</v>
      </c>
      <c r="D133" s="107">
        <v>24.06</v>
      </c>
      <c r="E133" s="107">
        <v>23.02</v>
      </c>
      <c r="F133" s="107">
        <v>45.41</v>
      </c>
      <c r="G133" s="107">
        <v>47.11</v>
      </c>
      <c r="H133" s="107">
        <v>61.43</v>
      </c>
      <c r="I133" s="107">
        <v>289.05</v>
      </c>
      <c r="J133" s="107">
        <v>8.81</v>
      </c>
      <c r="K133" s="107">
        <v>168.79</v>
      </c>
      <c r="L133" s="108">
        <v>13.51</v>
      </c>
      <c r="M133" s="103"/>
      <c r="N133" s="109">
        <v>50.62</v>
      </c>
      <c r="O133" s="483"/>
      <c r="P133" s="486"/>
      <c r="Q133" s="119"/>
    </row>
    <row r="134" spans="1:17" s="120" customFormat="1" ht="27.65" customHeight="1" thickBot="1" x14ac:dyDescent="0.25">
      <c r="A134" s="478"/>
      <c r="B134" s="110" t="s">
        <v>3</v>
      </c>
      <c r="C134" s="111"/>
      <c r="D134" s="112" t="s">
        <v>40</v>
      </c>
      <c r="E134" s="112" t="s">
        <v>41</v>
      </c>
      <c r="F134" s="112" t="s">
        <v>40</v>
      </c>
      <c r="G134" s="112" t="s">
        <v>40</v>
      </c>
      <c r="H134" s="112" t="s">
        <v>40</v>
      </c>
      <c r="I134" s="112" t="s">
        <v>40</v>
      </c>
      <c r="J134" s="112" t="s">
        <v>40</v>
      </c>
      <c r="K134" s="112" t="s">
        <v>40</v>
      </c>
      <c r="L134" s="113" t="s">
        <v>40</v>
      </c>
      <c r="M134" s="103"/>
      <c r="N134" s="114" t="s">
        <v>40</v>
      </c>
      <c r="O134" s="484"/>
      <c r="P134" s="487"/>
      <c r="Q134" s="119"/>
    </row>
    <row r="135" spans="1:17" s="120" customFormat="1" ht="27.65" customHeight="1" x14ac:dyDescent="0.2">
      <c r="A135" s="476" t="s">
        <v>79</v>
      </c>
      <c r="B135" s="99" t="s">
        <v>1</v>
      </c>
      <c r="C135" s="100">
        <v>419330</v>
      </c>
      <c r="D135" s="101">
        <v>23.87</v>
      </c>
      <c r="E135" s="101">
        <v>23.87</v>
      </c>
      <c r="F135" s="101">
        <v>46.22</v>
      </c>
      <c r="G135" s="101">
        <v>47.37</v>
      </c>
      <c r="H135" s="101">
        <v>59.87</v>
      </c>
      <c r="I135" s="101">
        <v>286.85000000000002</v>
      </c>
      <c r="J135" s="101">
        <v>8.7799999999999994</v>
      </c>
      <c r="K135" s="101">
        <v>170.26</v>
      </c>
      <c r="L135" s="102">
        <v>12.98</v>
      </c>
      <c r="M135" s="103"/>
      <c r="N135" s="104">
        <v>50.61</v>
      </c>
      <c r="O135" s="482">
        <v>11</v>
      </c>
      <c r="P135" s="485">
        <v>2</v>
      </c>
      <c r="Q135" s="119"/>
    </row>
    <row r="136" spans="1:17" s="120" customFormat="1" ht="27.65" customHeight="1" x14ac:dyDescent="0.2">
      <c r="A136" s="477"/>
      <c r="B136" s="105" t="s">
        <v>2</v>
      </c>
      <c r="C136" s="106">
        <v>3962</v>
      </c>
      <c r="D136" s="107">
        <v>24.2</v>
      </c>
      <c r="E136" s="107">
        <v>23.49</v>
      </c>
      <c r="F136" s="107">
        <v>46.29</v>
      </c>
      <c r="G136" s="107">
        <v>47.97</v>
      </c>
      <c r="H136" s="107">
        <v>63.27</v>
      </c>
      <c r="I136" s="107">
        <v>290.44</v>
      </c>
      <c r="J136" s="107">
        <v>8.7799999999999994</v>
      </c>
      <c r="K136" s="107">
        <v>170.76</v>
      </c>
      <c r="L136" s="108">
        <v>13.64</v>
      </c>
      <c r="M136" s="103"/>
      <c r="N136" s="109">
        <v>51.75</v>
      </c>
      <c r="O136" s="483"/>
      <c r="P136" s="486"/>
      <c r="Q136" s="119"/>
    </row>
    <row r="137" spans="1:17" s="120" customFormat="1" ht="27.65" customHeight="1" thickBot="1" x14ac:dyDescent="0.25">
      <c r="A137" s="478"/>
      <c r="B137" s="110" t="s">
        <v>3</v>
      </c>
      <c r="C137" s="111"/>
      <c r="D137" s="112" t="s">
        <v>9</v>
      </c>
      <c r="E137" s="112" t="s">
        <v>10</v>
      </c>
      <c r="F137" s="112" t="s">
        <v>9</v>
      </c>
      <c r="G137" s="112" t="s">
        <v>9</v>
      </c>
      <c r="H137" s="112" t="s">
        <v>9</v>
      </c>
      <c r="I137" s="112" t="s">
        <v>10</v>
      </c>
      <c r="J137" s="112" t="s">
        <v>9</v>
      </c>
      <c r="K137" s="112" t="s">
        <v>9</v>
      </c>
      <c r="L137" s="113" t="s">
        <v>9</v>
      </c>
      <c r="M137" s="103"/>
      <c r="N137" s="114" t="s">
        <v>9</v>
      </c>
      <c r="O137" s="484"/>
      <c r="P137" s="487"/>
      <c r="Q137" s="119"/>
    </row>
    <row r="138" spans="1:17" ht="20" customHeight="1" x14ac:dyDescent="0.2">
      <c r="A138" s="8"/>
      <c r="B138" s="443" t="s">
        <v>69</v>
      </c>
      <c r="C138" s="444"/>
      <c r="D138" s="444"/>
      <c r="E138" s="444"/>
      <c r="F138" s="8"/>
      <c r="N138" s="8"/>
      <c r="O138" s="9"/>
      <c r="P138" s="9"/>
      <c r="Q138" s="9"/>
    </row>
    <row r="139" spans="1:17" ht="20" customHeight="1" x14ac:dyDescent="0.2">
      <c r="A139" s="8"/>
      <c r="B139" s="28"/>
      <c r="C139" s="29"/>
      <c r="D139" s="29"/>
      <c r="E139" s="29"/>
      <c r="F139" s="8"/>
      <c r="G139" s="8"/>
      <c r="H139" s="8"/>
      <c r="I139" s="8"/>
      <c r="J139" s="8"/>
      <c r="K139" s="8"/>
      <c r="L139" s="8"/>
      <c r="O139" s="9"/>
      <c r="P139" s="9"/>
      <c r="Q139" s="9"/>
    </row>
    <row r="140" spans="1:17" ht="20" customHeight="1" x14ac:dyDescent="0.2">
      <c r="A140" s="23" t="s">
        <v>17</v>
      </c>
      <c r="B140" s="8"/>
      <c r="C140" s="8"/>
      <c r="D140" s="8"/>
      <c r="E140" s="8"/>
      <c r="F140" s="8"/>
      <c r="G140" s="8"/>
      <c r="H140" s="8"/>
      <c r="I140" s="8"/>
      <c r="J140" s="8"/>
      <c r="M140" s="3"/>
      <c r="O140" s="9"/>
      <c r="P140" s="9"/>
      <c r="Q140" s="9"/>
    </row>
    <row r="141" spans="1:17" ht="20" customHeight="1" x14ac:dyDescent="0.2">
      <c r="A141" s="24" t="s">
        <v>37</v>
      </c>
      <c r="B141" s="3"/>
      <c r="C141" s="3"/>
      <c r="D141" s="3"/>
      <c r="E141" s="3"/>
      <c r="F141" s="3"/>
      <c r="G141" s="3"/>
      <c r="H141" s="3"/>
      <c r="I141" s="3"/>
      <c r="J141" s="3"/>
      <c r="M141" s="3"/>
      <c r="O141" s="9"/>
      <c r="P141" s="9"/>
      <c r="Q141" s="9"/>
    </row>
    <row r="142" spans="1:17" ht="20" customHeight="1" x14ac:dyDescent="0.2">
      <c r="A142" s="24" t="s">
        <v>18</v>
      </c>
      <c r="B142" s="3"/>
      <c r="C142" s="3"/>
      <c r="D142" s="3"/>
      <c r="E142" s="3"/>
      <c r="F142" s="3"/>
      <c r="G142" s="3"/>
      <c r="H142" s="3"/>
      <c r="I142" s="3"/>
      <c r="J142" s="3"/>
      <c r="M142" s="3"/>
      <c r="O142" s="9"/>
      <c r="P142" s="9"/>
      <c r="Q142" s="9"/>
    </row>
    <row r="143" spans="1:17" ht="20" customHeight="1" x14ac:dyDescent="0.2">
      <c r="A143" s="30" t="s">
        <v>51</v>
      </c>
      <c r="B143" s="3"/>
      <c r="C143" s="3"/>
      <c r="D143" s="3"/>
      <c r="E143" s="3"/>
      <c r="F143" s="3"/>
      <c r="G143" s="3"/>
      <c r="H143" s="3"/>
      <c r="I143" s="3"/>
      <c r="J143" s="3"/>
      <c r="M143" s="3"/>
      <c r="O143" s="9"/>
      <c r="P143" s="9"/>
      <c r="Q143" s="9"/>
    </row>
    <row r="144" spans="1:17" ht="20" customHeight="1" x14ac:dyDescent="0.2">
      <c r="A144" s="30" t="s">
        <v>59</v>
      </c>
      <c r="B144" s="3"/>
      <c r="C144" s="3"/>
      <c r="D144" s="3"/>
      <c r="E144" s="3"/>
      <c r="F144" s="3"/>
      <c r="G144" s="3"/>
      <c r="H144" s="3"/>
      <c r="I144" s="3"/>
      <c r="J144" s="3"/>
      <c r="M144" s="3"/>
      <c r="O144" s="9"/>
      <c r="P144" s="9"/>
      <c r="Q144" s="9"/>
    </row>
    <row r="145" spans="1:17" ht="20" customHeight="1" x14ac:dyDescent="0.2">
      <c r="A145" s="24" t="s">
        <v>19</v>
      </c>
      <c r="B145" s="3"/>
      <c r="C145" s="3"/>
      <c r="D145" s="3"/>
      <c r="E145" s="3"/>
      <c r="F145" s="3"/>
      <c r="G145" s="3"/>
      <c r="H145" s="3"/>
      <c r="I145" s="3"/>
      <c r="J145" s="3"/>
      <c r="M145" s="3"/>
      <c r="O145" s="9"/>
      <c r="P145" s="9"/>
      <c r="Q145" s="9"/>
    </row>
    <row r="146" spans="1:17" ht="20" customHeight="1" x14ac:dyDescent="0.2">
      <c r="A146" s="24" t="s">
        <v>20</v>
      </c>
      <c r="B146" s="3"/>
      <c r="C146" s="3"/>
      <c r="D146" s="3"/>
      <c r="E146" s="3"/>
      <c r="F146" s="3"/>
      <c r="G146" s="3"/>
      <c r="H146" s="3"/>
      <c r="I146" s="3"/>
      <c r="J146" s="3"/>
      <c r="M146" s="3"/>
      <c r="O146" s="9"/>
      <c r="P146" s="9"/>
      <c r="Q146" s="9"/>
    </row>
    <row r="147" spans="1:17" ht="20" customHeight="1" x14ac:dyDescent="0.2">
      <c r="A147" s="30"/>
      <c r="B147" s="3"/>
      <c r="C147" s="3"/>
      <c r="D147" s="3"/>
      <c r="E147" s="3"/>
      <c r="F147" s="3"/>
      <c r="G147" s="3"/>
      <c r="H147" s="3"/>
      <c r="I147" s="3"/>
      <c r="J147" s="3"/>
      <c r="M147" s="2"/>
      <c r="O147" s="9"/>
      <c r="P147" s="9"/>
      <c r="Q147" s="9"/>
    </row>
    <row r="148" spans="1:17" ht="20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32"/>
      <c r="L148" s="33"/>
      <c r="M148" s="2"/>
      <c r="O148" s="9"/>
      <c r="P148" s="9"/>
      <c r="Q148" s="9"/>
    </row>
    <row r="149" spans="1:17" ht="20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9"/>
      <c r="P149" s="9"/>
      <c r="Q149" s="9"/>
    </row>
    <row r="150" spans="1:17" ht="20" customHeight="1" thickBo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9"/>
      <c r="P150" s="9"/>
      <c r="Q150" s="9"/>
    </row>
    <row r="151" spans="1:17" ht="19.5" thickBo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34" t="s">
        <v>67</v>
      </c>
      <c r="L151" s="435"/>
      <c r="M151" s="436"/>
      <c r="O151" s="9"/>
      <c r="P151" s="9"/>
      <c r="Q151" s="9"/>
    </row>
    <row r="152" spans="1:17" ht="1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2" t="s">
        <v>45</v>
      </c>
      <c r="L152" s="459">
        <f>SUM(31/34)</f>
        <v>0.91176470588235292</v>
      </c>
      <c r="M152" s="460"/>
      <c r="Q152" s="9"/>
    </row>
    <row r="153" spans="1:17" ht="1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2" t="s">
        <v>46</v>
      </c>
      <c r="L153" s="409" t="s">
        <v>25</v>
      </c>
      <c r="M153" s="410"/>
      <c r="Q153" s="9"/>
    </row>
    <row r="154" spans="1:17" ht="1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89" t="s">
        <v>47</v>
      </c>
      <c r="L154" s="409">
        <f>SUM(31/34)</f>
        <v>0.91176470588235292</v>
      </c>
      <c r="M154" s="410"/>
      <c r="Q154" s="9"/>
    </row>
    <row r="155" spans="1:17" ht="1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89" t="s">
        <v>52</v>
      </c>
      <c r="L155" s="409">
        <f>SUM(32/34)</f>
        <v>0.94117647058823528</v>
      </c>
      <c r="M155" s="410"/>
    </row>
    <row r="156" spans="1:17" ht="19.5" thickBo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7" t="s">
        <v>58</v>
      </c>
      <c r="L156" s="411">
        <f>SUM(33/34)</f>
        <v>0.97058823529411764</v>
      </c>
      <c r="M156" s="412"/>
    </row>
    <row r="157" spans="1:17" ht="19.5" thickBo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90" t="s">
        <v>68</v>
      </c>
      <c r="L157" s="413">
        <f>SUM(31/34)</f>
        <v>0.91176470588235292</v>
      </c>
      <c r="M157" s="414"/>
    </row>
    <row r="158" spans="1:17" ht="19.5" thickBo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90" t="s">
        <v>154</v>
      </c>
      <c r="L158" s="413">
        <f t="shared" ref="L158" si="0">SUM(31/34)</f>
        <v>0.91176470588235292</v>
      </c>
      <c r="M158" s="414"/>
    </row>
    <row r="159" spans="1:17" ht="19.5" thickBo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90" t="s">
        <v>155</v>
      </c>
      <c r="L159" s="413">
        <v>0.94099999999999995</v>
      </c>
      <c r="M159" s="414"/>
    </row>
    <row r="160" spans="1:17" ht="19.5" thickBo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90" t="s">
        <v>79</v>
      </c>
      <c r="L160" s="413">
        <v>0.85299999999999998</v>
      </c>
      <c r="M160" s="414"/>
    </row>
    <row r="161" spans="1:13" ht="13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</sheetData>
  <mergeCells count="164">
    <mergeCell ref="O107:O109"/>
    <mergeCell ref="P107:P109"/>
    <mergeCell ref="A107:A109"/>
    <mergeCell ref="A132:A134"/>
    <mergeCell ref="A135:A137"/>
    <mergeCell ref="O135:O137"/>
    <mergeCell ref="P135:P137"/>
    <mergeCell ref="O123:O125"/>
    <mergeCell ref="P120:P122"/>
    <mergeCell ref="C116:L116"/>
    <mergeCell ref="O132:O134"/>
    <mergeCell ref="P132:P134"/>
    <mergeCell ref="P129:P131"/>
    <mergeCell ref="N116:P116"/>
    <mergeCell ref="I61:I63"/>
    <mergeCell ref="O61:O63"/>
    <mergeCell ref="P61:P63"/>
    <mergeCell ref="A98:A100"/>
    <mergeCell ref="O98:O100"/>
    <mergeCell ref="P98:P100"/>
    <mergeCell ref="A92:A94"/>
    <mergeCell ref="O92:O94"/>
    <mergeCell ref="O73:O75"/>
    <mergeCell ref="P73:P75"/>
    <mergeCell ref="A76:A78"/>
    <mergeCell ref="O76:O78"/>
    <mergeCell ref="P76:P78"/>
    <mergeCell ref="P92:P94"/>
    <mergeCell ref="A95:A97"/>
    <mergeCell ref="O95:O97"/>
    <mergeCell ref="P95:P97"/>
    <mergeCell ref="K151:M151"/>
    <mergeCell ref="O33:O35"/>
    <mergeCell ref="P33:P35"/>
    <mergeCell ref="A67:A69"/>
    <mergeCell ref="I67:I69"/>
    <mergeCell ref="O67:O69"/>
    <mergeCell ref="P67:P69"/>
    <mergeCell ref="A101:A103"/>
    <mergeCell ref="O101:O103"/>
    <mergeCell ref="P101:P103"/>
    <mergeCell ref="A79:A81"/>
    <mergeCell ref="O79:O81"/>
    <mergeCell ref="P79:P81"/>
    <mergeCell ref="C82:L82"/>
    <mergeCell ref="N82:P82"/>
    <mergeCell ref="A83:A85"/>
    <mergeCell ref="O83:O85"/>
    <mergeCell ref="P83:P85"/>
    <mergeCell ref="A86:A88"/>
    <mergeCell ref="O86:O88"/>
    <mergeCell ref="P86:P88"/>
    <mergeCell ref="A89:A91"/>
    <mergeCell ref="O89:O91"/>
    <mergeCell ref="B70:E70"/>
    <mergeCell ref="B138:E138"/>
    <mergeCell ref="A126:A128"/>
    <mergeCell ref="O126:O128"/>
    <mergeCell ref="P126:P128"/>
    <mergeCell ref="A110:A112"/>
    <mergeCell ref="O110:O112"/>
    <mergeCell ref="P110:P112"/>
    <mergeCell ref="A113:A115"/>
    <mergeCell ref="O113:O115"/>
    <mergeCell ref="P123:P125"/>
    <mergeCell ref="A117:A119"/>
    <mergeCell ref="O117:O119"/>
    <mergeCell ref="P117:P119"/>
    <mergeCell ref="A120:A122"/>
    <mergeCell ref="O120:O122"/>
    <mergeCell ref="P113:P115"/>
    <mergeCell ref="A123:A125"/>
    <mergeCell ref="A129:A131"/>
    <mergeCell ref="O129:O131"/>
    <mergeCell ref="B104:E104"/>
    <mergeCell ref="A49:A51"/>
    <mergeCell ref="I49:I51"/>
    <mergeCell ref="O49:O51"/>
    <mergeCell ref="P49:P51"/>
    <mergeCell ref="A52:A54"/>
    <mergeCell ref="I52:I54"/>
    <mergeCell ref="O52:O54"/>
    <mergeCell ref="P52:P54"/>
    <mergeCell ref="A58:A60"/>
    <mergeCell ref="I58:I60"/>
    <mergeCell ref="O58:O60"/>
    <mergeCell ref="P58:P60"/>
    <mergeCell ref="I55:I57"/>
    <mergeCell ref="O55:O57"/>
    <mergeCell ref="P55:P57"/>
    <mergeCell ref="A64:A66"/>
    <mergeCell ref="I64:I66"/>
    <mergeCell ref="O64:O66"/>
    <mergeCell ref="P64:P66"/>
    <mergeCell ref="A73:A75"/>
    <mergeCell ref="P89:P91"/>
    <mergeCell ref="A55:A57"/>
    <mergeCell ref="A61:A63"/>
    <mergeCell ref="A45:A47"/>
    <mergeCell ref="I45:I47"/>
    <mergeCell ref="O45:O47"/>
    <mergeCell ref="P45:P47"/>
    <mergeCell ref="C48:L48"/>
    <mergeCell ref="N48:P48"/>
    <mergeCell ref="A39:A41"/>
    <mergeCell ref="I39:I41"/>
    <mergeCell ref="O39:O41"/>
    <mergeCell ref="P39:P41"/>
    <mergeCell ref="A42:A44"/>
    <mergeCell ref="I42:I44"/>
    <mergeCell ref="O42:O44"/>
    <mergeCell ref="P42:P44"/>
    <mergeCell ref="A37:M37"/>
    <mergeCell ref="A18:A20"/>
    <mergeCell ref="I18:I20"/>
    <mergeCell ref="O18:O20"/>
    <mergeCell ref="P18:P20"/>
    <mergeCell ref="A21:A23"/>
    <mergeCell ref="I21:I23"/>
    <mergeCell ref="O21:O23"/>
    <mergeCell ref="P21:P23"/>
    <mergeCell ref="A27:A29"/>
    <mergeCell ref="I27:I29"/>
    <mergeCell ref="O27:O29"/>
    <mergeCell ref="P27:P29"/>
    <mergeCell ref="A24:A26"/>
    <mergeCell ref="I24:I26"/>
    <mergeCell ref="O24:O26"/>
    <mergeCell ref="P24:P26"/>
    <mergeCell ref="A30:A32"/>
    <mergeCell ref="I30:I32"/>
    <mergeCell ref="O30:O32"/>
    <mergeCell ref="P30:P32"/>
    <mergeCell ref="A33:A35"/>
    <mergeCell ref="I33:I35"/>
    <mergeCell ref="B36:E36"/>
    <mergeCell ref="A3:M3"/>
    <mergeCell ref="A5:A7"/>
    <mergeCell ref="I5:I7"/>
    <mergeCell ref="O5:O7"/>
    <mergeCell ref="P5:P7"/>
    <mergeCell ref="C14:L14"/>
    <mergeCell ref="N14:P14"/>
    <mergeCell ref="A15:A17"/>
    <mergeCell ref="I15:I17"/>
    <mergeCell ref="O15:O17"/>
    <mergeCell ref="P15:P17"/>
    <mergeCell ref="A8:A10"/>
    <mergeCell ref="I8:I10"/>
    <mergeCell ref="O8:O10"/>
    <mergeCell ref="P8:P10"/>
    <mergeCell ref="A11:A13"/>
    <mergeCell ref="I11:I13"/>
    <mergeCell ref="O11:O13"/>
    <mergeCell ref="P11:P13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</mergeCells>
  <phoneticPr fontId="2"/>
  <pageMargins left="0.51181102362204722" right="0.51181102362204722" top="0.36" bottom="0.23" header="0.22" footer="0.16"/>
  <pageSetup paperSize="9" scale="41" fitToHeight="0" orientation="portrait" r:id="rId1"/>
  <rowBreaks count="2" manualBreakCount="2">
    <brk id="70" max="15" man="1"/>
    <brk id="14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C2A47-0879-4CD4-9B29-9E9C55915F95}">
  <sheetPr>
    <tabColor rgb="FFFF0000"/>
    <pageSetUpPr fitToPage="1"/>
  </sheetPr>
  <dimension ref="B1:H236"/>
  <sheetViews>
    <sheetView view="pageBreakPreview" topLeftCell="A16" zoomScale="60" zoomScaleNormal="70" zoomScalePageLayoutView="40" workbookViewId="0">
      <selection activeCell="E4" sqref="E4"/>
    </sheetView>
  </sheetViews>
  <sheetFormatPr defaultRowHeight="23.5" x14ac:dyDescent="0.2"/>
  <cols>
    <col min="2" max="2" width="13.1796875" customWidth="1"/>
    <col min="3" max="3" width="13.453125" customWidth="1"/>
    <col min="4" max="4" width="16.36328125" customWidth="1"/>
    <col min="5" max="6" width="9.453125" customWidth="1"/>
    <col min="7" max="7" width="20.08984375" style="152" customWidth="1"/>
    <col min="8" max="8" width="20.90625" style="153" customWidth="1"/>
  </cols>
  <sheetData>
    <row r="1" spans="2:8" x14ac:dyDescent="0.2">
      <c r="B1" s="95" t="s">
        <v>80</v>
      </c>
      <c r="C1" s="95"/>
      <c r="D1" s="95"/>
      <c r="E1" s="95"/>
      <c r="F1" s="95"/>
    </row>
    <row r="2" spans="2:8" ht="15" customHeight="1" x14ac:dyDescent="0.2">
      <c r="B2" s="83"/>
      <c r="C2" s="83"/>
      <c r="D2" s="93"/>
      <c r="E2" s="92"/>
      <c r="F2" s="92"/>
    </row>
    <row r="3" spans="2:8" ht="24.9" customHeight="1" thickBot="1" x14ac:dyDescent="0.25">
      <c r="B3" s="437" t="s">
        <v>12</v>
      </c>
      <c r="C3" s="437"/>
      <c r="D3" s="121"/>
    </row>
    <row r="4" spans="2:8" ht="40.25" customHeight="1" thickBot="1" x14ac:dyDescent="0.25">
      <c r="B4" s="1"/>
      <c r="C4" s="11"/>
      <c r="D4" s="5" t="s">
        <v>21</v>
      </c>
      <c r="E4" s="15" t="s">
        <v>23</v>
      </c>
      <c r="F4" s="16" t="s">
        <v>24</v>
      </c>
    </row>
    <row r="5" spans="2:8" ht="27.65" customHeight="1" x14ac:dyDescent="0.2">
      <c r="B5" s="416" t="s">
        <v>4</v>
      </c>
      <c r="C5" s="36" t="s">
        <v>1</v>
      </c>
      <c r="D5" s="41">
        <v>54.18</v>
      </c>
      <c r="E5" s="439">
        <v>6</v>
      </c>
      <c r="F5" s="425">
        <v>1</v>
      </c>
      <c r="G5" s="152">
        <f>D5+D8+D11+D14</f>
        <v>198.9</v>
      </c>
      <c r="H5" s="525">
        <f>G6/G5</f>
        <v>1.0334841628959275</v>
      </c>
    </row>
    <row r="6" spans="2:8" ht="27.65" customHeight="1" x14ac:dyDescent="0.2">
      <c r="B6" s="417"/>
      <c r="C6" s="42" t="s">
        <v>2</v>
      </c>
      <c r="D6" s="46">
        <v>56.02</v>
      </c>
      <c r="E6" s="440"/>
      <c r="F6" s="426"/>
      <c r="G6" s="152">
        <f>D6+D9+D12+D15</f>
        <v>205.56</v>
      </c>
      <c r="H6" s="525"/>
    </row>
    <row r="7" spans="2:8" ht="27.65" customHeight="1" thickBot="1" x14ac:dyDescent="0.25">
      <c r="B7" s="418"/>
      <c r="C7" s="47" t="s">
        <v>3</v>
      </c>
      <c r="D7" s="51" t="s">
        <v>9</v>
      </c>
      <c r="E7" s="441"/>
      <c r="F7" s="427"/>
      <c r="G7" s="156">
        <f>G6/G5</f>
        <v>1.0334841628959275</v>
      </c>
    </row>
    <row r="8" spans="2:8" ht="27.65" customHeight="1" x14ac:dyDescent="0.2">
      <c r="B8" s="491" t="s">
        <v>4</v>
      </c>
      <c r="C8" s="122" t="s">
        <v>1</v>
      </c>
      <c r="D8" s="123">
        <v>54.84</v>
      </c>
      <c r="E8" s="494">
        <v>13</v>
      </c>
      <c r="F8" s="497">
        <v>1</v>
      </c>
      <c r="G8" s="156"/>
    </row>
    <row r="9" spans="2:8" ht="27.65" customHeight="1" x14ac:dyDescent="0.2">
      <c r="B9" s="492"/>
      <c r="C9" s="124" t="s">
        <v>2</v>
      </c>
      <c r="D9" s="125">
        <v>56.41</v>
      </c>
      <c r="E9" s="495"/>
      <c r="F9" s="498"/>
    </row>
    <row r="10" spans="2:8" ht="27.65" customHeight="1" thickBot="1" x14ac:dyDescent="0.25">
      <c r="B10" s="493"/>
      <c r="C10" s="126" t="s">
        <v>3</v>
      </c>
      <c r="D10" s="127" t="s">
        <v>9</v>
      </c>
      <c r="E10" s="496"/>
      <c r="F10" s="499"/>
    </row>
    <row r="11" spans="2:8" ht="27.65" customHeight="1" x14ac:dyDescent="0.2">
      <c r="B11" s="500" t="s">
        <v>4</v>
      </c>
      <c r="C11" s="131" t="s">
        <v>1</v>
      </c>
      <c r="D11" s="132">
        <v>41.5</v>
      </c>
      <c r="E11" s="503">
        <v>6</v>
      </c>
      <c r="F11" s="506">
        <v>1</v>
      </c>
    </row>
    <row r="12" spans="2:8" ht="27.65" customHeight="1" x14ac:dyDescent="0.2">
      <c r="B12" s="501"/>
      <c r="C12" s="133" t="s">
        <v>2</v>
      </c>
      <c r="D12" s="134">
        <v>43.56</v>
      </c>
      <c r="E12" s="504"/>
      <c r="F12" s="507"/>
    </row>
    <row r="13" spans="2:8" ht="27.65" customHeight="1" thickBot="1" x14ac:dyDescent="0.25">
      <c r="B13" s="502"/>
      <c r="C13" s="135" t="s">
        <v>3</v>
      </c>
      <c r="D13" s="136" t="s">
        <v>9</v>
      </c>
      <c r="E13" s="505"/>
      <c r="F13" s="508"/>
    </row>
    <row r="14" spans="2:8" ht="27.65" customHeight="1" x14ac:dyDescent="0.2">
      <c r="B14" s="538" t="s">
        <v>4</v>
      </c>
      <c r="C14" s="141" t="s">
        <v>1</v>
      </c>
      <c r="D14" s="142">
        <v>48.38</v>
      </c>
      <c r="E14" s="519">
        <v>14</v>
      </c>
      <c r="F14" s="522">
        <v>1</v>
      </c>
    </row>
    <row r="15" spans="2:8" ht="27.65" customHeight="1" x14ac:dyDescent="0.2">
      <c r="B15" s="517"/>
      <c r="C15" s="143" t="s">
        <v>2</v>
      </c>
      <c r="D15" s="144">
        <v>49.57</v>
      </c>
      <c r="E15" s="520"/>
      <c r="F15" s="523"/>
    </row>
    <row r="16" spans="2:8" ht="27.65" customHeight="1" thickBot="1" x14ac:dyDescent="0.25">
      <c r="B16" s="518"/>
      <c r="C16" s="145" t="s">
        <v>3</v>
      </c>
      <c r="D16" s="146" t="s">
        <v>9</v>
      </c>
      <c r="E16" s="521"/>
      <c r="F16" s="524"/>
    </row>
    <row r="17" spans="2:8" ht="27.65" customHeight="1" x14ac:dyDescent="0.2">
      <c r="B17" s="416" t="s">
        <v>6</v>
      </c>
      <c r="C17" s="36" t="s">
        <v>1</v>
      </c>
      <c r="D17" s="41">
        <v>54.19</v>
      </c>
      <c r="E17" s="439">
        <v>6</v>
      </c>
      <c r="F17" s="425">
        <v>1</v>
      </c>
      <c r="G17" s="152">
        <f>D17+D20+D23+D26</f>
        <v>198.07999999999998</v>
      </c>
      <c r="H17" s="525">
        <f>G18/G17</f>
        <v>1.0294325525040389</v>
      </c>
    </row>
    <row r="18" spans="2:8" ht="27.65" customHeight="1" x14ac:dyDescent="0.2">
      <c r="B18" s="417"/>
      <c r="C18" s="42" t="s">
        <v>2</v>
      </c>
      <c r="D18" s="46">
        <v>55.9</v>
      </c>
      <c r="E18" s="440"/>
      <c r="F18" s="426"/>
      <c r="G18" s="152">
        <f>D18+D21+D24+D27</f>
        <v>203.91</v>
      </c>
      <c r="H18" s="525"/>
    </row>
    <row r="19" spans="2:8" ht="27.65" customHeight="1" thickBot="1" x14ac:dyDescent="0.25">
      <c r="B19" s="418"/>
      <c r="C19" s="47" t="s">
        <v>3</v>
      </c>
      <c r="D19" s="51" t="s">
        <v>9</v>
      </c>
      <c r="E19" s="441"/>
      <c r="F19" s="427"/>
      <c r="G19" s="156">
        <f>G18/G17</f>
        <v>1.0294325525040389</v>
      </c>
    </row>
    <row r="20" spans="2:8" ht="27.65" customHeight="1" x14ac:dyDescent="0.2">
      <c r="B20" s="491" t="s">
        <v>6</v>
      </c>
      <c r="C20" s="122" t="s">
        <v>1</v>
      </c>
      <c r="D20" s="123">
        <v>54.59</v>
      </c>
      <c r="E20" s="494">
        <v>14</v>
      </c>
      <c r="F20" s="497">
        <v>2</v>
      </c>
    </row>
    <row r="21" spans="2:8" ht="27.65" customHeight="1" x14ac:dyDescent="0.2">
      <c r="B21" s="492"/>
      <c r="C21" s="124" t="s">
        <v>2</v>
      </c>
      <c r="D21" s="125">
        <v>56.12</v>
      </c>
      <c r="E21" s="495"/>
      <c r="F21" s="498"/>
    </row>
    <row r="22" spans="2:8" ht="27.65" customHeight="1" thickBot="1" x14ac:dyDescent="0.25">
      <c r="B22" s="493"/>
      <c r="C22" s="126" t="s">
        <v>3</v>
      </c>
      <c r="D22" s="127" t="s">
        <v>9</v>
      </c>
      <c r="E22" s="496"/>
      <c r="F22" s="499"/>
    </row>
    <row r="23" spans="2:8" ht="27.65" customHeight="1" x14ac:dyDescent="0.2">
      <c r="B23" s="512" t="s">
        <v>6</v>
      </c>
      <c r="C23" s="137" t="s">
        <v>1</v>
      </c>
      <c r="D23" s="132">
        <v>41.36</v>
      </c>
      <c r="E23" s="503">
        <v>13</v>
      </c>
      <c r="F23" s="506">
        <v>1</v>
      </c>
    </row>
    <row r="24" spans="2:8" ht="27.65" customHeight="1" x14ac:dyDescent="0.2">
      <c r="B24" s="501"/>
      <c r="C24" s="133" t="s">
        <v>2</v>
      </c>
      <c r="D24" s="134">
        <v>42.99</v>
      </c>
      <c r="E24" s="504"/>
      <c r="F24" s="507"/>
    </row>
    <row r="25" spans="2:8" ht="27.65" customHeight="1" thickBot="1" x14ac:dyDescent="0.25">
      <c r="B25" s="502"/>
      <c r="C25" s="135" t="s">
        <v>3</v>
      </c>
      <c r="D25" s="136" t="s">
        <v>9</v>
      </c>
      <c r="E25" s="505"/>
      <c r="F25" s="508"/>
    </row>
    <row r="26" spans="2:8" ht="27.65" customHeight="1" x14ac:dyDescent="0.2">
      <c r="B26" s="516" t="s">
        <v>6</v>
      </c>
      <c r="C26" s="141" t="s">
        <v>1</v>
      </c>
      <c r="D26" s="142">
        <v>47.94</v>
      </c>
      <c r="E26" s="519">
        <v>16</v>
      </c>
      <c r="F26" s="522">
        <v>1</v>
      </c>
    </row>
    <row r="27" spans="2:8" ht="27.65" customHeight="1" x14ac:dyDescent="0.2">
      <c r="B27" s="517"/>
      <c r="C27" s="143" t="s">
        <v>2</v>
      </c>
      <c r="D27" s="144">
        <v>48.9</v>
      </c>
      <c r="E27" s="520"/>
      <c r="F27" s="523"/>
    </row>
    <row r="28" spans="2:8" ht="27.65" customHeight="1" thickBot="1" x14ac:dyDescent="0.25">
      <c r="B28" s="518"/>
      <c r="C28" s="145" t="s">
        <v>3</v>
      </c>
      <c r="D28" s="146" t="s">
        <v>9</v>
      </c>
      <c r="E28" s="521"/>
      <c r="F28" s="524"/>
    </row>
    <row r="29" spans="2:8" ht="27.65" customHeight="1" x14ac:dyDescent="0.2">
      <c r="B29" s="416" t="s">
        <v>7</v>
      </c>
      <c r="C29" s="36" t="s">
        <v>1</v>
      </c>
      <c r="D29" s="41">
        <v>54.36</v>
      </c>
      <c r="E29" s="422">
        <v>12</v>
      </c>
      <c r="F29" s="425">
        <v>1</v>
      </c>
      <c r="G29" s="152">
        <f>D29+D32+D35+D38</f>
        <v>199.10000000000002</v>
      </c>
      <c r="H29" s="525">
        <f>G30/G29</f>
        <v>1.024711200401808</v>
      </c>
    </row>
    <row r="30" spans="2:8" ht="27.65" customHeight="1" x14ac:dyDescent="0.2">
      <c r="B30" s="417"/>
      <c r="C30" s="42" t="s">
        <v>2</v>
      </c>
      <c r="D30" s="46">
        <v>55.26</v>
      </c>
      <c r="E30" s="423"/>
      <c r="F30" s="426"/>
      <c r="G30" s="152">
        <f>D30+D33+D36+D39</f>
        <v>204.01999999999998</v>
      </c>
      <c r="H30" s="525"/>
    </row>
    <row r="31" spans="2:8" ht="27.65" customHeight="1" thickBot="1" x14ac:dyDescent="0.25">
      <c r="B31" s="418"/>
      <c r="C31" s="47" t="s">
        <v>3</v>
      </c>
      <c r="D31" s="51" t="s">
        <v>9</v>
      </c>
      <c r="E31" s="424"/>
      <c r="F31" s="427"/>
      <c r="G31" s="156">
        <f>G30/G29</f>
        <v>1.024711200401808</v>
      </c>
    </row>
    <row r="32" spans="2:8" ht="27.65" customHeight="1" x14ac:dyDescent="0.2">
      <c r="B32" s="491" t="s">
        <v>7</v>
      </c>
      <c r="C32" s="122" t="s">
        <v>1</v>
      </c>
      <c r="D32" s="123">
        <v>54.89</v>
      </c>
      <c r="E32" s="494">
        <v>21</v>
      </c>
      <c r="F32" s="497">
        <v>2</v>
      </c>
    </row>
    <row r="33" spans="2:8" ht="27.65" customHeight="1" x14ac:dyDescent="0.2">
      <c r="B33" s="492"/>
      <c r="C33" s="124" t="s">
        <v>2</v>
      </c>
      <c r="D33" s="125">
        <v>55.28</v>
      </c>
      <c r="E33" s="495"/>
      <c r="F33" s="498"/>
    </row>
    <row r="34" spans="2:8" ht="27.65" customHeight="1" thickBot="1" x14ac:dyDescent="0.25">
      <c r="B34" s="493"/>
      <c r="C34" s="126" t="s">
        <v>3</v>
      </c>
      <c r="D34" s="127" t="s">
        <v>9</v>
      </c>
      <c r="E34" s="496"/>
      <c r="F34" s="499"/>
    </row>
    <row r="35" spans="2:8" ht="27.65" customHeight="1" x14ac:dyDescent="0.2">
      <c r="B35" s="512" t="s">
        <v>7</v>
      </c>
      <c r="C35" s="137" t="s">
        <v>1</v>
      </c>
      <c r="D35" s="132">
        <v>41.71</v>
      </c>
      <c r="E35" s="503">
        <v>7</v>
      </c>
      <c r="F35" s="506">
        <v>1</v>
      </c>
    </row>
    <row r="36" spans="2:8" ht="27.65" customHeight="1" x14ac:dyDescent="0.2">
      <c r="B36" s="501"/>
      <c r="C36" s="133" t="s">
        <v>2</v>
      </c>
      <c r="D36" s="134">
        <v>43.94</v>
      </c>
      <c r="E36" s="504"/>
      <c r="F36" s="507"/>
    </row>
    <row r="37" spans="2:8" ht="27.65" customHeight="1" thickBot="1" x14ac:dyDescent="0.25">
      <c r="B37" s="502"/>
      <c r="C37" s="135" t="s">
        <v>3</v>
      </c>
      <c r="D37" s="136" t="s">
        <v>9</v>
      </c>
      <c r="E37" s="505"/>
      <c r="F37" s="508"/>
    </row>
    <row r="38" spans="2:8" ht="27.65" customHeight="1" x14ac:dyDescent="0.2">
      <c r="B38" s="516" t="s">
        <v>7</v>
      </c>
      <c r="C38" s="141" t="s">
        <v>1</v>
      </c>
      <c r="D38" s="142">
        <v>48.14</v>
      </c>
      <c r="E38" s="519">
        <v>13</v>
      </c>
      <c r="F38" s="522">
        <v>1</v>
      </c>
    </row>
    <row r="39" spans="2:8" ht="27.65" customHeight="1" x14ac:dyDescent="0.2">
      <c r="B39" s="517"/>
      <c r="C39" s="143" t="s">
        <v>2</v>
      </c>
      <c r="D39" s="144">
        <v>49.54</v>
      </c>
      <c r="E39" s="520"/>
      <c r="F39" s="523"/>
    </row>
    <row r="40" spans="2:8" ht="27.65" customHeight="1" thickBot="1" x14ac:dyDescent="0.25">
      <c r="B40" s="518"/>
      <c r="C40" s="145" t="s">
        <v>3</v>
      </c>
      <c r="D40" s="146" t="s">
        <v>9</v>
      </c>
      <c r="E40" s="521"/>
      <c r="F40" s="524"/>
    </row>
    <row r="41" spans="2:8" ht="40.25" customHeight="1" thickBot="1" x14ac:dyDescent="0.25">
      <c r="B41" s="52" t="s">
        <v>8</v>
      </c>
      <c r="C41" s="36" t="s">
        <v>11</v>
      </c>
      <c r="D41" s="431" t="s">
        <v>25</v>
      </c>
      <c r="E41" s="432"/>
      <c r="F41" s="433"/>
    </row>
    <row r="42" spans="2:8" ht="27.65" customHeight="1" x14ac:dyDescent="0.2">
      <c r="B42" s="416" t="s">
        <v>26</v>
      </c>
      <c r="C42" s="36" t="s">
        <v>1</v>
      </c>
      <c r="D42" s="41">
        <v>54.07</v>
      </c>
      <c r="E42" s="439">
        <v>7</v>
      </c>
      <c r="F42" s="425">
        <v>1</v>
      </c>
      <c r="G42" s="152">
        <f>D42+D45+D48+D51</f>
        <v>199.96</v>
      </c>
      <c r="H42" s="525">
        <f>G43/G42</f>
        <v>1.0329565913182637</v>
      </c>
    </row>
    <row r="43" spans="2:8" ht="27.65" customHeight="1" x14ac:dyDescent="0.2">
      <c r="B43" s="417"/>
      <c r="C43" s="42" t="s">
        <v>2</v>
      </c>
      <c r="D43" s="46">
        <v>55.41</v>
      </c>
      <c r="E43" s="440"/>
      <c r="F43" s="426"/>
      <c r="G43" s="152">
        <f>D43+D46+D49+D52</f>
        <v>206.55</v>
      </c>
      <c r="H43" s="525"/>
    </row>
    <row r="44" spans="2:8" ht="27.65" customHeight="1" thickBot="1" x14ac:dyDescent="0.25">
      <c r="B44" s="418"/>
      <c r="C44" s="47" t="s">
        <v>3</v>
      </c>
      <c r="D44" s="51" t="s">
        <v>9</v>
      </c>
      <c r="E44" s="441"/>
      <c r="F44" s="427"/>
      <c r="G44" s="156">
        <f>G43/G42</f>
        <v>1.0329565913182637</v>
      </c>
    </row>
    <row r="45" spans="2:8" ht="27.65" customHeight="1" x14ac:dyDescent="0.2">
      <c r="B45" s="491" t="s">
        <v>26</v>
      </c>
      <c r="C45" s="122" t="s">
        <v>1</v>
      </c>
      <c r="D45" s="123">
        <v>54.85</v>
      </c>
      <c r="E45" s="494">
        <v>14</v>
      </c>
      <c r="F45" s="497">
        <v>2</v>
      </c>
    </row>
    <row r="46" spans="2:8" ht="27.65" customHeight="1" x14ac:dyDescent="0.2">
      <c r="B46" s="492"/>
      <c r="C46" s="124" t="s">
        <v>2</v>
      </c>
      <c r="D46" s="125">
        <v>55.77</v>
      </c>
      <c r="E46" s="495"/>
      <c r="F46" s="498"/>
    </row>
    <row r="47" spans="2:8" ht="27.65" customHeight="1" thickBot="1" x14ac:dyDescent="0.25">
      <c r="B47" s="493"/>
      <c r="C47" s="126" t="s">
        <v>3</v>
      </c>
      <c r="D47" s="127" t="s">
        <v>9</v>
      </c>
      <c r="E47" s="496"/>
      <c r="F47" s="499"/>
    </row>
    <row r="48" spans="2:8" ht="27.65" customHeight="1" x14ac:dyDescent="0.2">
      <c r="B48" s="512" t="s">
        <v>26</v>
      </c>
      <c r="C48" s="137" t="s">
        <v>1</v>
      </c>
      <c r="D48" s="132">
        <v>42.32</v>
      </c>
      <c r="E48" s="503">
        <v>8</v>
      </c>
      <c r="F48" s="506">
        <v>1</v>
      </c>
    </row>
    <row r="49" spans="2:8" ht="27.65" customHeight="1" x14ac:dyDescent="0.2">
      <c r="B49" s="501"/>
      <c r="C49" s="133" t="s">
        <v>2</v>
      </c>
      <c r="D49" s="134">
        <v>44.25</v>
      </c>
      <c r="E49" s="504"/>
      <c r="F49" s="507"/>
    </row>
    <row r="50" spans="2:8" ht="27.65" customHeight="1" thickBot="1" x14ac:dyDescent="0.25">
      <c r="B50" s="502"/>
      <c r="C50" s="135" t="s">
        <v>3</v>
      </c>
      <c r="D50" s="136" t="s">
        <v>9</v>
      </c>
      <c r="E50" s="505"/>
      <c r="F50" s="508"/>
    </row>
    <row r="51" spans="2:8" ht="27.65" customHeight="1" x14ac:dyDescent="0.2">
      <c r="B51" s="516" t="s">
        <v>26</v>
      </c>
      <c r="C51" s="141" t="s">
        <v>1</v>
      </c>
      <c r="D51" s="142">
        <v>48.72</v>
      </c>
      <c r="E51" s="519">
        <v>7</v>
      </c>
      <c r="F51" s="522">
        <v>1</v>
      </c>
    </row>
    <row r="52" spans="2:8" ht="27.65" customHeight="1" x14ac:dyDescent="0.2">
      <c r="B52" s="517"/>
      <c r="C52" s="143" t="s">
        <v>2</v>
      </c>
      <c r="D52" s="144">
        <v>51.12</v>
      </c>
      <c r="E52" s="520"/>
      <c r="F52" s="523"/>
    </row>
    <row r="53" spans="2:8" ht="27.65" customHeight="1" thickBot="1" x14ac:dyDescent="0.25">
      <c r="B53" s="518"/>
      <c r="C53" s="145" t="s">
        <v>3</v>
      </c>
      <c r="D53" s="146" t="s">
        <v>9</v>
      </c>
      <c r="E53" s="521"/>
      <c r="F53" s="524"/>
    </row>
    <row r="54" spans="2:8" ht="27.65" customHeight="1" x14ac:dyDescent="0.2">
      <c r="B54" s="416" t="s">
        <v>53</v>
      </c>
      <c r="C54" s="36" t="s">
        <v>1</v>
      </c>
      <c r="D54" s="41">
        <v>53.87</v>
      </c>
      <c r="E54" s="439">
        <v>12</v>
      </c>
      <c r="F54" s="425">
        <v>1</v>
      </c>
      <c r="G54" s="152">
        <f>D54+D57+D60+D63</f>
        <v>198.76999999999998</v>
      </c>
      <c r="H54" s="525">
        <f>G55/G54</f>
        <v>1.0265130552900337</v>
      </c>
    </row>
    <row r="55" spans="2:8" ht="27.65" customHeight="1" x14ac:dyDescent="0.2">
      <c r="B55" s="417"/>
      <c r="C55" s="42" t="s">
        <v>2</v>
      </c>
      <c r="D55" s="46">
        <v>54.9</v>
      </c>
      <c r="E55" s="440"/>
      <c r="F55" s="426"/>
      <c r="G55" s="152">
        <f>D55+D58+D61+D64</f>
        <v>204.04</v>
      </c>
      <c r="H55" s="525"/>
    </row>
    <row r="56" spans="2:8" ht="27.65" customHeight="1" thickBot="1" x14ac:dyDescent="0.25">
      <c r="B56" s="418"/>
      <c r="C56" s="47" t="s">
        <v>3</v>
      </c>
      <c r="D56" s="51" t="s">
        <v>9</v>
      </c>
      <c r="E56" s="441"/>
      <c r="F56" s="427"/>
      <c r="G56" s="156">
        <f>G55/G54</f>
        <v>1.0265130552900337</v>
      </c>
    </row>
    <row r="57" spans="2:8" ht="27.65" customHeight="1" x14ac:dyDescent="0.2">
      <c r="B57" s="491" t="s">
        <v>53</v>
      </c>
      <c r="C57" s="122" t="s">
        <v>1</v>
      </c>
      <c r="D57" s="123">
        <v>54.7</v>
      </c>
      <c r="E57" s="494">
        <v>13</v>
      </c>
      <c r="F57" s="497">
        <v>1</v>
      </c>
    </row>
    <row r="58" spans="2:8" ht="27.65" customHeight="1" x14ac:dyDescent="0.2">
      <c r="B58" s="492"/>
      <c r="C58" s="124" t="s">
        <v>2</v>
      </c>
      <c r="D58" s="125">
        <v>55.96</v>
      </c>
      <c r="E58" s="495"/>
      <c r="F58" s="498"/>
    </row>
    <row r="59" spans="2:8" ht="27.65" customHeight="1" thickBot="1" x14ac:dyDescent="0.25">
      <c r="B59" s="493"/>
      <c r="C59" s="126" t="s">
        <v>3</v>
      </c>
      <c r="D59" s="127" t="s">
        <v>9</v>
      </c>
      <c r="E59" s="496"/>
      <c r="F59" s="499"/>
    </row>
    <row r="60" spans="2:8" ht="27.65" customHeight="1" x14ac:dyDescent="0.2">
      <c r="B60" s="512" t="s">
        <v>53</v>
      </c>
      <c r="C60" s="137" t="s">
        <v>1</v>
      </c>
      <c r="D60" s="132">
        <v>41.78</v>
      </c>
      <c r="E60" s="503">
        <v>9</v>
      </c>
      <c r="F60" s="506">
        <v>1</v>
      </c>
    </row>
    <row r="61" spans="2:8" ht="27.65" customHeight="1" x14ac:dyDescent="0.2">
      <c r="B61" s="501"/>
      <c r="C61" s="133" t="s">
        <v>2</v>
      </c>
      <c r="D61" s="134">
        <v>43.42</v>
      </c>
      <c r="E61" s="504"/>
      <c r="F61" s="507"/>
    </row>
    <row r="62" spans="2:8" ht="27.65" customHeight="1" thickBot="1" x14ac:dyDescent="0.25">
      <c r="B62" s="502"/>
      <c r="C62" s="135" t="s">
        <v>3</v>
      </c>
      <c r="D62" s="136" t="s">
        <v>9</v>
      </c>
      <c r="E62" s="505"/>
      <c r="F62" s="508"/>
    </row>
    <row r="63" spans="2:8" ht="27.65" customHeight="1" x14ac:dyDescent="0.2">
      <c r="B63" s="516" t="s">
        <v>53</v>
      </c>
      <c r="C63" s="141" t="s">
        <v>1</v>
      </c>
      <c r="D63" s="142">
        <v>48.42</v>
      </c>
      <c r="E63" s="519">
        <v>12</v>
      </c>
      <c r="F63" s="522">
        <v>1</v>
      </c>
    </row>
    <row r="64" spans="2:8" ht="27.65" customHeight="1" x14ac:dyDescent="0.2">
      <c r="B64" s="517"/>
      <c r="C64" s="143" t="s">
        <v>2</v>
      </c>
      <c r="D64" s="144">
        <v>49.76</v>
      </c>
      <c r="E64" s="520"/>
      <c r="F64" s="523"/>
    </row>
    <row r="65" spans="2:8" ht="27.65" customHeight="1" thickBot="1" x14ac:dyDescent="0.25">
      <c r="B65" s="518"/>
      <c r="C65" s="145" t="s">
        <v>3</v>
      </c>
      <c r="D65" s="146" t="s">
        <v>9</v>
      </c>
      <c r="E65" s="521"/>
      <c r="F65" s="524"/>
    </row>
    <row r="66" spans="2:8" ht="27.65" customHeight="1" x14ac:dyDescent="0.2">
      <c r="B66" s="416" t="s">
        <v>75</v>
      </c>
      <c r="C66" s="36" t="s">
        <v>1</v>
      </c>
      <c r="D66" s="41">
        <v>53.91</v>
      </c>
      <c r="E66" s="439">
        <v>11</v>
      </c>
      <c r="F66" s="425">
        <v>2</v>
      </c>
      <c r="G66" s="152">
        <f>D66+D69+D72+D75</f>
        <v>199.09999999999997</v>
      </c>
      <c r="H66" s="525">
        <f>G67/G66</f>
        <v>1.0301858362631844</v>
      </c>
    </row>
    <row r="67" spans="2:8" ht="27.65" customHeight="1" x14ac:dyDescent="0.2">
      <c r="B67" s="417"/>
      <c r="C67" s="42" t="s">
        <v>2</v>
      </c>
      <c r="D67" s="46">
        <v>55.12</v>
      </c>
      <c r="E67" s="440"/>
      <c r="F67" s="426"/>
      <c r="G67" s="152">
        <f>D67+D70+D73+D76</f>
        <v>205.10999999999999</v>
      </c>
      <c r="H67" s="525"/>
    </row>
    <row r="68" spans="2:8" ht="27.65" customHeight="1" thickBot="1" x14ac:dyDescent="0.25">
      <c r="B68" s="418"/>
      <c r="C68" s="47" t="s">
        <v>3</v>
      </c>
      <c r="D68" s="51" t="s">
        <v>9</v>
      </c>
      <c r="E68" s="441"/>
      <c r="F68" s="427"/>
      <c r="G68" s="156">
        <f>G67/G66</f>
        <v>1.0301858362631844</v>
      </c>
    </row>
    <row r="69" spans="2:8" ht="27.65" customHeight="1" x14ac:dyDescent="0.2">
      <c r="B69" s="491" t="s">
        <v>58</v>
      </c>
      <c r="C69" s="122" t="s">
        <v>1</v>
      </c>
      <c r="D69" s="123">
        <v>55.01</v>
      </c>
      <c r="E69" s="494">
        <v>11</v>
      </c>
      <c r="F69" s="497">
        <v>1</v>
      </c>
    </row>
    <row r="70" spans="2:8" ht="27.65" customHeight="1" x14ac:dyDescent="0.2">
      <c r="B70" s="492"/>
      <c r="C70" s="124" t="s">
        <v>2</v>
      </c>
      <c r="D70" s="125">
        <v>56.26</v>
      </c>
      <c r="E70" s="495"/>
      <c r="F70" s="498"/>
    </row>
    <row r="71" spans="2:8" ht="27.65" customHeight="1" thickBot="1" x14ac:dyDescent="0.25">
      <c r="B71" s="493"/>
      <c r="C71" s="126" t="s">
        <v>3</v>
      </c>
      <c r="D71" s="127" t="s">
        <v>9</v>
      </c>
      <c r="E71" s="496"/>
      <c r="F71" s="499"/>
    </row>
    <row r="72" spans="2:8" ht="27.65" customHeight="1" x14ac:dyDescent="0.2">
      <c r="B72" s="512" t="s">
        <v>58</v>
      </c>
      <c r="C72" s="137" t="s">
        <v>1</v>
      </c>
      <c r="D72" s="132">
        <v>41.63</v>
      </c>
      <c r="E72" s="503">
        <v>9</v>
      </c>
      <c r="F72" s="506">
        <v>1</v>
      </c>
    </row>
    <row r="73" spans="2:8" ht="27.65" customHeight="1" x14ac:dyDescent="0.2">
      <c r="B73" s="501"/>
      <c r="C73" s="133" t="s">
        <v>2</v>
      </c>
      <c r="D73" s="134">
        <v>43.73</v>
      </c>
      <c r="E73" s="504"/>
      <c r="F73" s="507"/>
    </row>
    <row r="74" spans="2:8" ht="27.65" customHeight="1" thickBot="1" x14ac:dyDescent="0.25">
      <c r="B74" s="502"/>
      <c r="C74" s="135" t="s">
        <v>3</v>
      </c>
      <c r="D74" s="136" t="s">
        <v>9</v>
      </c>
      <c r="E74" s="505"/>
      <c r="F74" s="508"/>
    </row>
    <row r="75" spans="2:8" ht="27.65" customHeight="1" x14ac:dyDescent="0.2">
      <c r="B75" s="516" t="s">
        <v>58</v>
      </c>
      <c r="C75" s="141" t="s">
        <v>1</v>
      </c>
      <c r="D75" s="142">
        <v>48.55</v>
      </c>
      <c r="E75" s="519">
        <v>12</v>
      </c>
      <c r="F75" s="522">
        <v>1</v>
      </c>
    </row>
    <row r="76" spans="2:8" ht="27.65" customHeight="1" x14ac:dyDescent="0.2">
      <c r="B76" s="517"/>
      <c r="C76" s="143" t="s">
        <v>2</v>
      </c>
      <c r="D76" s="147">
        <v>50</v>
      </c>
      <c r="E76" s="520"/>
      <c r="F76" s="523"/>
    </row>
    <row r="77" spans="2:8" ht="27.65" customHeight="1" thickBot="1" x14ac:dyDescent="0.25">
      <c r="B77" s="518"/>
      <c r="C77" s="145" t="s">
        <v>3</v>
      </c>
      <c r="D77" s="146" t="s">
        <v>9</v>
      </c>
      <c r="E77" s="521"/>
      <c r="F77" s="524"/>
    </row>
    <row r="78" spans="2:8" ht="27.65" customHeight="1" x14ac:dyDescent="0.2">
      <c r="B78" s="416" t="s">
        <v>64</v>
      </c>
      <c r="C78" s="36" t="s">
        <v>1</v>
      </c>
      <c r="D78" s="41">
        <v>53.81</v>
      </c>
      <c r="E78" s="439">
        <v>13</v>
      </c>
      <c r="F78" s="425">
        <v>2</v>
      </c>
      <c r="G78" s="152">
        <f>D78+D81+D84+D87</f>
        <v>199.76000000000002</v>
      </c>
      <c r="H78" s="525">
        <f>G79/G78</f>
        <v>1.0244293151782138</v>
      </c>
    </row>
    <row r="79" spans="2:8" ht="27.65" customHeight="1" x14ac:dyDescent="0.2">
      <c r="B79" s="417"/>
      <c r="C79" s="42" t="s">
        <v>2</v>
      </c>
      <c r="D79" s="46">
        <v>54.72</v>
      </c>
      <c r="E79" s="440"/>
      <c r="F79" s="426"/>
      <c r="G79" s="152">
        <f>D79+D82+D85+D88</f>
        <v>204.64</v>
      </c>
      <c r="H79" s="525"/>
    </row>
    <row r="80" spans="2:8" ht="27.65" customHeight="1" thickBot="1" x14ac:dyDescent="0.25">
      <c r="B80" s="418"/>
      <c r="C80" s="47" t="s">
        <v>3</v>
      </c>
      <c r="D80" s="51" t="s">
        <v>9</v>
      </c>
      <c r="E80" s="441"/>
      <c r="F80" s="427"/>
      <c r="G80" s="156">
        <f>G79/G78</f>
        <v>1.0244293151782138</v>
      </c>
    </row>
    <row r="81" spans="2:8" ht="27.65" customHeight="1" x14ac:dyDescent="0.2">
      <c r="B81" s="491" t="s">
        <v>64</v>
      </c>
      <c r="C81" s="122" t="s">
        <v>1</v>
      </c>
      <c r="D81" s="123">
        <v>55.19</v>
      </c>
      <c r="E81" s="494">
        <v>12</v>
      </c>
      <c r="F81" s="497">
        <v>2</v>
      </c>
    </row>
    <row r="82" spans="2:8" ht="27.65" customHeight="1" x14ac:dyDescent="0.2">
      <c r="B82" s="492"/>
      <c r="C82" s="124" t="s">
        <v>2</v>
      </c>
      <c r="D82" s="125">
        <v>56.25</v>
      </c>
      <c r="E82" s="495"/>
      <c r="F82" s="498"/>
    </row>
    <row r="83" spans="2:8" ht="27.65" customHeight="1" thickBot="1" x14ac:dyDescent="0.25">
      <c r="B83" s="493"/>
      <c r="C83" s="126" t="s">
        <v>3</v>
      </c>
      <c r="D83" s="127" t="s">
        <v>40</v>
      </c>
      <c r="E83" s="496"/>
      <c r="F83" s="499"/>
    </row>
    <row r="84" spans="2:8" ht="27.65" customHeight="1" x14ac:dyDescent="0.2">
      <c r="B84" s="512" t="s">
        <v>64</v>
      </c>
      <c r="C84" s="137" t="s">
        <v>1</v>
      </c>
      <c r="D84" s="132">
        <v>41.8</v>
      </c>
      <c r="E84" s="539">
        <v>10</v>
      </c>
      <c r="F84" s="542">
        <v>1</v>
      </c>
    </row>
    <row r="85" spans="2:8" ht="27.65" customHeight="1" x14ac:dyDescent="0.2">
      <c r="B85" s="501"/>
      <c r="C85" s="133" t="s">
        <v>2</v>
      </c>
      <c r="D85" s="134">
        <v>43.51</v>
      </c>
      <c r="E85" s="540"/>
      <c r="F85" s="543"/>
    </row>
    <row r="86" spans="2:8" ht="27.65" customHeight="1" thickBot="1" x14ac:dyDescent="0.25">
      <c r="B86" s="502"/>
      <c r="C86" s="135" t="s">
        <v>3</v>
      </c>
      <c r="D86" s="136" t="s">
        <v>40</v>
      </c>
      <c r="E86" s="541"/>
      <c r="F86" s="544"/>
    </row>
    <row r="87" spans="2:8" ht="27.65" customHeight="1" x14ac:dyDescent="0.2">
      <c r="B87" s="516" t="s">
        <v>64</v>
      </c>
      <c r="C87" s="141" t="s">
        <v>1</v>
      </c>
      <c r="D87" s="142">
        <v>48.96</v>
      </c>
      <c r="E87" s="545">
        <v>11</v>
      </c>
      <c r="F87" s="548">
        <v>1</v>
      </c>
    </row>
    <row r="88" spans="2:8" ht="27.65" customHeight="1" x14ac:dyDescent="0.2">
      <c r="B88" s="517"/>
      <c r="C88" s="143" t="s">
        <v>2</v>
      </c>
      <c r="D88" s="147">
        <v>50.16</v>
      </c>
      <c r="E88" s="546"/>
      <c r="F88" s="549"/>
    </row>
    <row r="89" spans="2:8" ht="27.65" customHeight="1" thickBot="1" x14ac:dyDescent="0.25">
      <c r="B89" s="518"/>
      <c r="C89" s="145" t="s">
        <v>3</v>
      </c>
      <c r="D89" s="146" t="s">
        <v>40</v>
      </c>
      <c r="E89" s="547"/>
      <c r="F89" s="550"/>
    </row>
    <row r="90" spans="2:8" ht="27.65" customHeight="1" x14ac:dyDescent="0.2">
      <c r="B90" s="416" t="s">
        <v>73</v>
      </c>
      <c r="C90" s="36" t="s">
        <v>1</v>
      </c>
      <c r="D90" s="41">
        <v>53.92</v>
      </c>
      <c r="E90" s="439">
        <v>10</v>
      </c>
      <c r="F90" s="425">
        <v>2</v>
      </c>
      <c r="G90" s="152">
        <f>D90+D93+D96+D99</f>
        <v>201.15</v>
      </c>
      <c r="H90" s="525">
        <f>G91/G90</f>
        <v>1.0197365150385285</v>
      </c>
    </row>
    <row r="91" spans="2:8" ht="27.65" customHeight="1" x14ac:dyDescent="0.2">
      <c r="B91" s="417"/>
      <c r="C91" s="42" t="s">
        <v>2</v>
      </c>
      <c r="D91" s="46">
        <v>54.91</v>
      </c>
      <c r="E91" s="440"/>
      <c r="F91" s="426"/>
      <c r="G91" s="152">
        <f>D91+D94+D97+D100</f>
        <v>205.12</v>
      </c>
      <c r="H91" s="525"/>
    </row>
    <row r="92" spans="2:8" ht="27.65" customHeight="1" thickBot="1" x14ac:dyDescent="0.25">
      <c r="B92" s="418"/>
      <c r="C92" s="47" t="s">
        <v>3</v>
      </c>
      <c r="D92" s="51" t="s">
        <v>40</v>
      </c>
      <c r="E92" s="441"/>
      <c r="F92" s="427"/>
      <c r="G92" s="156">
        <f>G91/G90</f>
        <v>1.0197365150385285</v>
      </c>
    </row>
    <row r="93" spans="2:8" ht="27.65" customHeight="1" x14ac:dyDescent="0.2">
      <c r="B93" s="491" t="s">
        <v>73</v>
      </c>
      <c r="C93" s="122" t="s">
        <v>1</v>
      </c>
      <c r="D93" s="123">
        <v>55.54</v>
      </c>
      <c r="E93" s="494">
        <v>14</v>
      </c>
      <c r="F93" s="497">
        <v>2</v>
      </c>
    </row>
    <row r="94" spans="2:8" ht="27.65" customHeight="1" x14ac:dyDescent="0.2">
      <c r="B94" s="492"/>
      <c r="C94" s="124" t="s">
        <v>2</v>
      </c>
      <c r="D94" s="125">
        <v>56.21</v>
      </c>
      <c r="E94" s="495"/>
      <c r="F94" s="498"/>
    </row>
    <row r="95" spans="2:8" ht="27.65" customHeight="1" thickBot="1" x14ac:dyDescent="0.25">
      <c r="B95" s="493"/>
      <c r="C95" s="126" t="s">
        <v>3</v>
      </c>
      <c r="D95" s="127" t="s">
        <v>40</v>
      </c>
      <c r="E95" s="496"/>
      <c r="F95" s="499"/>
    </row>
    <row r="96" spans="2:8" ht="27.65" customHeight="1" x14ac:dyDescent="0.2">
      <c r="B96" s="512" t="s">
        <v>73</v>
      </c>
      <c r="C96" s="137" t="s">
        <v>1</v>
      </c>
      <c r="D96" s="132">
        <v>42.13</v>
      </c>
      <c r="E96" s="539">
        <v>12</v>
      </c>
      <c r="F96" s="542">
        <v>2</v>
      </c>
    </row>
    <row r="97" spans="2:8" ht="27.65" customHeight="1" x14ac:dyDescent="0.2">
      <c r="B97" s="501"/>
      <c r="C97" s="133" t="s">
        <v>2</v>
      </c>
      <c r="D97" s="134">
        <v>43.5</v>
      </c>
      <c r="E97" s="540"/>
      <c r="F97" s="543"/>
    </row>
    <row r="98" spans="2:8" ht="27.65" customHeight="1" thickBot="1" x14ac:dyDescent="0.25">
      <c r="B98" s="502"/>
      <c r="C98" s="135" t="s">
        <v>3</v>
      </c>
      <c r="D98" s="136" t="s">
        <v>40</v>
      </c>
      <c r="E98" s="541"/>
      <c r="F98" s="544"/>
    </row>
    <row r="99" spans="2:8" s="87" customFormat="1" ht="27.65" customHeight="1" x14ac:dyDescent="0.2">
      <c r="B99" s="516" t="s">
        <v>73</v>
      </c>
      <c r="C99" s="141" t="s">
        <v>1</v>
      </c>
      <c r="D99" s="142">
        <v>49.56</v>
      </c>
      <c r="E99" s="545">
        <v>12</v>
      </c>
      <c r="F99" s="548">
        <v>1</v>
      </c>
      <c r="G99" s="152"/>
      <c r="H99" s="153"/>
    </row>
    <row r="100" spans="2:8" s="87" customFormat="1" ht="27.65" customHeight="1" x14ac:dyDescent="0.2">
      <c r="B100" s="517"/>
      <c r="C100" s="143" t="s">
        <v>2</v>
      </c>
      <c r="D100" s="147">
        <v>50.5</v>
      </c>
      <c r="E100" s="546"/>
      <c r="F100" s="549"/>
      <c r="G100" s="152"/>
      <c r="H100" s="153"/>
    </row>
    <row r="101" spans="2:8" s="87" customFormat="1" ht="27.65" customHeight="1" thickBot="1" x14ac:dyDescent="0.25">
      <c r="B101" s="518"/>
      <c r="C101" s="145" t="s">
        <v>3</v>
      </c>
      <c r="D101" s="146" t="s">
        <v>40</v>
      </c>
      <c r="E101" s="547"/>
      <c r="F101" s="550"/>
      <c r="G101" s="152"/>
      <c r="H101" s="153"/>
    </row>
    <row r="102" spans="2:8" s="97" customFormat="1" ht="27.65" customHeight="1" x14ac:dyDescent="0.2">
      <c r="B102" s="476" t="s">
        <v>78</v>
      </c>
      <c r="C102" s="99" t="s">
        <v>1</v>
      </c>
      <c r="D102" s="104">
        <v>54.16</v>
      </c>
      <c r="E102" s="482">
        <v>10</v>
      </c>
      <c r="F102" s="485">
        <v>2</v>
      </c>
      <c r="G102" s="152">
        <f>D102+D105+D108+D111</f>
        <v>201.96</v>
      </c>
      <c r="H102" s="525">
        <f>G103/G102</f>
        <v>1.0176767676767677</v>
      </c>
    </row>
    <row r="103" spans="2:8" s="97" customFormat="1" ht="27.65" customHeight="1" x14ac:dyDescent="0.2">
      <c r="B103" s="477"/>
      <c r="C103" s="105" t="s">
        <v>2</v>
      </c>
      <c r="D103" s="109">
        <v>55.09</v>
      </c>
      <c r="E103" s="483"/>
      <c r="F103" s="486"/>
      <c r="G103" s="152">
        <f>D103+D106+D109+D112</f>
        <v>205.53</v>
      </c>
      <c r="H103" s="525"/>
    </row>
    <row r="104" spans="2:8" s="97" customFormat="1" ht="27.65" customHeight="1" thickBot="1" x14ac:dyDescent="0.25">
      <c r="B104" s="478"/>
      <c r="C104" s="110" t="s">
        <v>3</v>
      </c>
      <c r="D104" s="114" t="s">
        <v>40</v>
      </c>
      <c r="E104" s="484"/>
      <c r="F104" s="487"/>
      <c r="G104" s="156">
        <f>G103/G102</f>
        <v>1.0176767676767677</v>
      </c>
      <c r="H104" s="155"/>
    </row>
    <row r="105" spans="2:8" s="97" customFormat="1" ht="27.65" customHeight="1" x14ac:dyDescent="0.2">
      <c r="B105" s="491" t="s">
        <v>78</v>
      </c>
      <c r="C105" s="122" t="s">
        <v>1</v>
      </c>
      <c r="D105" s="128">
        <v>55.72</v>
      </c>
      <c r="E105" s="513">
        <v>15</v>
      </c>
      <c r="F105" s="509">
        <v>2</v>
      </c>
      <c r="G105" s="154"/>
      <c r="H105" s="155"/>
    </row>
    <row r="106" spans="2:8" s="97" customFormat="1" ht="27.65" customHeight="1" x14ac:dyDescent="0.2">
      <c r="B106" s="492"/>
      <c r="C106" s="124" t="s">
        <v>2</v>
      </c>
      <c r="D106" s="129">
        <v>56.58</v>
      </c>
      <c r="E106" s="514"/>
      <c r="F106" s="510"/>
      <c r="G106" s="154"/>
      <c r="H106" s="155"/>
    </row>
    <row r="107" spans="2:8" s="97" customFormat="1" ht="27.65" customHeight="1" thickBot="1" x14ac:dyDescent="0.25">
      <c r="B107" s="493"/>
      <c r="C107" s="126" t="s">
        <v>3</v>
      </c>
      <c r="D107" s="130" t="s">
        <v>40</v>
      </c>
      <c r="E107" s="515"/>
      <c r="F107" s="511"/>
      <c r="G107" s="154"/>
      <c r="H107" s="155"/>
    </row>
    <row r="108" spans="2:8" s="97" customFormat="1" ht="27.65" customHeight="1" x14ac:dyDescent="0.2">
      <c r="B108" s="512" t="s">
        <v>78</v>
      </c>
      <c r="C108" s="137" t="s">
        <v>1</v>
      </c>
      <c r="D108" s="138">
        <v>42.11</v>
      </c>
      <c r="E108" s="532">
        <v>12</v>
      </c>
      <c r="F108" s="535">
        <v>3</v>
      </c>
      <c r="G108" s="154"/>
      <c r="H108" s="155"/>
    </row>
    <row r="109" spans="2:8" s="97" customFormat="1" ht="27.65" customHeight="1" x14ac:dyDescent="0.2">
      <c r="B109" s="501"/>
      <c r="C109" s="133" t="s">
        <v>2</v>
      </c>
      <c r="D109" s="139">
        <v>43.24</v>
      </c>
      <c r="E109" s="533"/>
      <c r="F109" s="536"/>
      <c r="G109" s="154"/>
      <c r="H109" s="155"/>
    </row>
    <row r="110" spans="2:8" s="97" customFormat="1" ht="27.65" customHeight="1" thickBot="1" x14ac:dyDescent="0.25">
      <c r="B110" s="502"/>
      <c r="C110" s="135" t="s">
        <v>3</v>
      </c>
      <c r="D110" s="140" t="s">
        <v>40</v>
      </c>
      <c r="E110" s="534"/>
      <c r="F110" s="537"/>
      <c r="G110" s="154"/>
      <c r="H110" s="155"/>
    </row>
    <row r="111" spans="2:8" s="120" customFormat="1" ht="27.65" customHeight="1" x14ac:dyDescent="0.2">
      <c r="B111" s="516" t="s">
        <v>78</v>
      </c>
      <c r="C111" s="141" t="s">
        <v>1</v>
      </c>
      <c r="D111" s="148">
        <v>49.97</v>
      </c>
      <c r="E111" s="526">
        <v>14</v>
      </c>
      <c r="F111" s="529">
        <v>1</v>
      </c>
      <c r="G111" s="154"/>
      <c r="H111" s="155"/>
    </row>
    <row r="112" spans="2:8" s="120" customFormat="1" ht="27.65" customHeight="1" x14ac:dyDescent="0.2">
      <c r="B112" s="517"/>
      <c r="C112" s="143" t="s">
        <v>2</v>
      </c>
      <c r="D112" s="147">
        <v>50.62</v>
      </c>
      <c r="E112" s="527"/>
      <c r="F112" s="530"/>
      <c r="G112" s="154"/>
      <c r="H112" s="155"/>
    </row>
    <row r="113" spans="2:8" s="120" customFormat="1" ht="27.65" customHeight="1" thickBot="1" x14ac:dyDescent="0.25">
      <c r="B113" s="518"/>
      <c r="C113" s="145" t="s">
        <v>3</v>
      </c>
      <c r="D113" s="149" t="s">
        <v>40</v>
      </c>
      <c r="E113" s="528"/>
      <c r="F113" s="531"/>
      <c r="G113" s="154"/>
      <c r="H113" s="155"/>
    </row>
    <row r="114" spans="2:8" s="97" customFormat="1" ht="27.65" customHeight="1" x14ac:dyDescent="0.2">
      <c r="B114" s="476" t="s">
        <v>79</v>
      </c>
      <c r="C114" s="99" t="s">
        <v>1</v>
      </c>
      <c r="D114" s="104">
        <v>54.21</v>
      </c>
      <c r="E114" s="482">
        <v>11</v>
      </c>
      <c r="F114" s="485">
        <v>3</v>
      </c>
      <c r="G114" s="152">
        <f>D114+D117+D120+D123</f>
        <v>203.04000000000002</v>
      </c>
      <c r="H114" s="525">
        <f>G115/G114</f>
        <v>1.0220646178092985</v>
      </c>
    </row>
    <row r="115" spans="2:8" s="97" customFormat="1" ht="27.65" customHeight="1" x14ac:dyDescent="0.2">
      <c r="B115" s="477"/>
      <c r="C115" s="105" t="s">
        <v>2</v>
      </c>
      <c r="D115" s="109">
        <v>55.21</v>
      </c>
      <c r="E115" s="483"/>
      <c r="F115" s="486"/>
      <c r="G115" s="152">
        <f>D115+D118+D121+D124</f>
        <v>207.51999999999998</v>
      </c>
      <c r="H115" s="525"/>
    </row>
    <row r="116" spans="2:8" s="97" customFormat="1" ht="27.65" customHeight="1" thickBot="1" x14ac:dyDescent="0.25">
      <c r="B116" s="478"/>
      <c r="C116" s="110" t="s">
        <v>3</v>
      </c>
      <c r="D116" s="114" t="s">
        <v>9</v>
      </c>
      <c r="E116" s="484"/>
      <c r="F116" s="487"/>
      <c r="G116" s="156">
        <f>G115/G114</f>
        <v>1.0220646178092985</v>
      </c>
      <c r="H116" s="155"/>
    </row>
    <row r="117" spans="2:8" s="120" customFormat="1" ht="27.65" customHeight="1" x14ac:dyDescent="0.2">
      <c r="B117" s="491" t="s">
        <v>79</v>
      </c>
      <c r="C117" s="122" t="s">
        <v>1</v>
      </c>
      <c r="D117" s="128">
        <v>55.9</v>
      </c>
      <c r="E117" s="513">
        <v>18</v>
      </c>
      <c r="F117" s="509">
        <v>3</v>
      </c>
      <c r="G117" s="154"/>
      <c r="H117" s="155"/>
    </row>
    <row r="118" spans="2:8" s="120" customFormat="1" ht="27.65" customHeight="1" x14ac:dyDescent="0.2">
      <c r="B118" s="492"/>
      <c r="C118" s="124" t="s">
        <v>2</v>
      </c>
      <c r="D118" s="129">
        <v>56.58</v>
      </c>
      <c r="E118" s="514"/>
      <c r="F118" s="510"/>
      <c r="G118" s="154"/>
      <c r="H118" s="155"/>
    </row>
    <row r="119" spans="2:8" s="120" customFormat="1" ht="27.65" customHeight="1" thickBot="1" x14ac:dyDescent="0.25">
      <c r="B119" s="493"/>
      <c r="C119" s="126" t="s">
        <v>3</v>
      </c>
      <c r="D119" s="130" t="s">
        <v>9</v>
      </c>
      <c r="E119" s="515"/>
      <c r="F119" s="511"/>
      <c r="G119" s="154"/>
      <c r="H119" s="155"/>
    </row>
    <row r="120" spans="2:8" s="97" customFormat="1" ht="27.65" customHeight="1" x14ac:dyDescent="0.2">
      <c r="B120" s="512" t="s">
        <v>79</v>
      </c>
      <c r="C120" s="137" t="s">
        <v>1</v>
      </c>
      <c r="D120" s="138">
        <v>42.32</v>
      </c>
      <c r="E120" s="532">
        <v>10</v>
      </c>
      <c r="F120" s="535">
        <v>2</v>
      </c>
      <c r="G120" s="154"/>
      <c r="H120" s="155"/>
    </row>
    <row r="121" spans="2:8" s="97" customFormat="1" ht="27.65" customHeight="1" x14ac:dyDescent="0.2">
      <c r="B121" s="501"/>
      <c r="C121" s="133" t="s">
        <v>2</v>
      </c>
      <c r="D121" s="139">
        <v>43.98</v>
      </c>
      <c r="E121" s="533"/>
      <c r="F121" s="536"/>
      <c r="G121" s="154"/>
      <c r="H121" s="155"/>
    </row>
    <row r="122" spans="2:8" s="97" customFormat="1" ht="27.65" customHeight="1" thickBot="1" x14ac:dyDescent="0.25">
      <c r="B122" s="502"/>
      <c r="C122" s="135" t="s">
        <v>3</v>
      </c>
      <c r="D122" s="140" t="s">
        <v>9</v>
      </c>
      <c r="E122" s="534"/>
      <c r="F122" s="537"/>
      <c r="G122" s="154"/>
      <c r="H122" s="155"/>
    </row>
    <row r="123" spans="2:8" s="120" customFormat="1" ht="27.65" customHeight="1" x14ac:dyDescent="0.2">
      <c r="B123" s="516" t="s">
        <v>79</v>
      </c>
      <c r="C123" s="141" t="s">
        <v>1</v>
      </c>
      <c r="D123" s="148">
        <v>50.61</v>
      </c>
      <c r="E123" s="526">
        <v>11</v>
      </c>
      <c r="F123" s="529">
        <v>2</v>
      </c>
      <c r="G123" s="154"/>
      <c r="H123" s="155"/>
    </row>
    <row r="124" spans="2:8" s="120" customFormat="1" ht="27.65" customHeight="1" x14ac:dyDescent="0.2">
      <c r="B124" s="517"/>
      <c r="C124" s="143" t="s">
        <v>2</v>
      </c>
      <c r="D124" s="147">
        <v>51.75</v>
      </c>
      <c r="E124" s="527"/>
      <c r="F124" s="530"/>
      <c r="G124" s="154"/>
      <c r="H124" s="155"/>
    </row>
    <row r="125" spans="2:8" s="120" customFormat="1" ht="27.65" customHeight="1" thickBot="1" x14ac:dyDescent="0.25">
      <c r="B125" s="518"/>
      <c r="C125" s="145" t="s">
        <v>3</v>
      </c>
      <c r="D125" s="149" t="s">
        <v>9</v>
      </c>
      <c r="E125" s="528"/>
      <c r="F125" s="531"/>
      <c r="G125" s="154"/>
      <c r="H125" s="155"/>
    </row>
    <row r="126" spans="2:8" ht="20" customHeight="1" x14ac:dyDescent="0.2">
      <c r="B126" s="2"/>
      <c r="C126" s="2"/>
      <c r="E126" s="9"/>
      <c r="F126" s="9"/>
    </row>
    <row r="127" spans="2:8" ht="20" customHeight="1" x14ac:dyDescent="0.2">
      <c r="B127" s="2"/>
      <c r="C127" s="2"/>
      <c r="E127" s="9"/>
      <c r="F127" s="9"/>
    </row>
    <row r="128" spans="2:8" ht="20" customHeight="1" x14ac:dyDescent="0.2">
      <c r="B128" s="2"/>
      <c r="C128" s="2"/>
      <c r="E128" s="9"/>
      <c r="F128" s="9"/>
    </row>
    <row r="129" spans="2:6" x14ac:dyDescent="0.2">
      <c r="B129" s="2"/>
      <c r="C129" s="2"/>
      <c r="E129" s="9"/>
      <c r="F129" s="9"/>
    </row>
    <row r="130" spans="2:6" x14ac:dyDescent="0.2">
      <c r="B130" s="2"/>
      <c r="C130" s="2"/>
    </row>
    <row r="131" spans="2:6" x14ac:dyDescent="0.2">
      <c r="B131" s="2"/>
      <c r="C131" s="2"/>
    </row>
    <row r="132" spans="2:6" x14ac:dyDescent="0.2">
      <c r="B132" s="2"/>
      <c r="C132" s="2"/>
    </row>
    <row r="133" spans="2:6" x14ac:dyDescent="0.2">
      <c r="B133" s="2"/>
      <c r="C133" s="2"/>
    </row>
    <row r="134" spans="2:6" x14ac:dyDescent="0.2">
      <c r="B134" s="2"/>
      <c r="C134" s="2"/>
    </row>
    <row r="135" spans="2:6" x14ac:dyDescent="0.2">
      <c r="B135" s="2"/>
      <c r="C135" s="2"/>
    </row>
    <row r="136" spans="2:6" x14ac:dyDescent="0.2">
      <c r="B136" s="2"/>
      <c r="C136" s="2"/>
    </row>
    <row r="137" spans="2:6" x14ac:dyDescent="0.2">
      <c r="B137" s="2"/>
      <c r="C137" s="2"/>
    </row>
    <row r="138" spans="2:6" x14ac:dyDescent="0.2">
      <c r="B138" s="2"/>
      <c r="C138" s="2"/>
    </row>
    <row r="139" spans="2:6" x14ac:dyDescent="0.2">
      <c r="B139" s="2"/>
      <c r="C139" s="2"/>
    </row>
    <row r="140" spans="2:6" x14ac:dyDescent="0.2">
      <c r="B140" s="2"/>
      <c r="C140" s="2"/>
    </row>
    <row r="141" spans="2:6" x14ac:dyDescent="0.2">
      <c r="B141" s="2"/>
      <c r="C141" s="2"/>
    </row>
    <row r="142" spans="2:6" x14ac:dyDescent="0.2">
      <c r="B142" s="2"/>
      <c r="C142" s="2"/>
    </row>
    <row r="143" spans="2:6" x14ac:dyDescent="0.2">
      <c r="B143" s="2"/>
      <c r="C143" s="2"/>
    </row>
    <row r="144" spans="2:6" x14ac:dyDescent="0.2">
      <c r="B144" s="2"/>
      <c r="C144" s="2"/>
    </row>
    <row r="145" spans="2:3" x14ac:dyDescent="0.2">
      <c r="B145" s="2"/>
      <c r="C145" s="2"/>
    </row>
    <row r="146" spans="2:3" x14ac:dyDescent="0.2">
      <c r="B146" s="2"/>
      <c r="C146" s="2"/>
    </row>
    <row r="147" spans="2:3" x14ac:dyDescent="0.2">
      <c r="B147" s="2"/>
      <c r="C147" s="2"/>
    </row>
    <row r="148" spans="2:3" x14ac:dyDescent="0.2">
      <c r="B148" s="2"/>
      <c r="C148" s="2"/>
    </row>
    <row r="149" spans="2:3" x14ac:dyDescent="0.2">
      <c r="B149" s="2"/>
      <c r="C149" s="2"/>
    </row>
    <row r="150" spans="2:3" x14ac:dyDescent="0.2">
      <c r="B150" s="2"/>
      <c r="C150" s="2"/>
    </row>
    <row r="151" spans="2:3" x14ac:dyDescent="0.2">
      <c r="B151" s="2"/>
      <c r="C151" s="2"/>
    </row>
    <row r="152" spans="2:3" x14ac:dyDescent="0.2">
      <c r="B152" s="2"/>
      <c r="C152" s="2"/>
    </row>
    <row r="153" spans="2:3" x14ac:dyDescent="0.2">
      <c r="B153" s="2"/>
      <c r="C153" s="2"/>
    </row>
    <row r="154" spans="2:3" x14ac:dyDescent="0.2">
      <c r="B154" s="2"/>
      <c r="C154" s="2"/>
    </row>
    <row r="155" spans="2:3" x14ac:dyDescent="0.2">
      <c r="B155" s="2"/>
      <c r="C155" s="2"/>
    </row>
    <row r="156" spans="2:3" x14ac:dyDescent="0.2">
      <c r="B156" s="2"/>
      <c r="C156" s="2"/>
    </row>
    <row r="157" spans="2:3" x14ac:dyDescent="0.2">
      <c r="B157" s="2"/>
      <c r="C157" s="2"/>
    </row>
    <row r="158" spans="2:3" x14ac:dyDescent="0.2">
      <c r="B158" s="2"/>
      <c r="C158" s="2"/>
    </row>
    <row r="159" spans="2:3" x14ac:dyDescent="0.2">
      <c r="B159" s="2"/>
      <c r="C159" s="2"/>
    </row>
    <row r="160" spans="2:3" x14ac:dyDescent="0.2">
      <c r="B160" s="2"/>
      <c r="C160" s="2"/>
    </row>
    <row r="161" spans="2:3" x14ac:dyDescent="0.2">
      <c r="B161" s="2"/>
      <c r="C161" s="2"/>
    </row>
    <row r="162" spans="2:3" x14ac:dyDescent="0.2">
      <c r="B162" s="2"/>
      <c r="C162" s="2"/>
    </row>
    <row r="163" spans="2:3" x14ac:dyDescent="0.2">
      <c r="B163" s="2"/>
      <c r="C163" s="2"/>
    </row>
    <row r="164" spans="2:3" x14ac:dyDescent="0.2">
      <c r="B164" s="2"/>
      <c r="C164" s="2"/>
    </row>
    <row r="165" spans="2:3" x14ac:dyDescent="0.2">
      <c r="B165" s="2"/>
      <c r="C165" s="2"/>
    </row>
    <row r="166" spans="2:3" x14ac:dyDescent="0.2">
      <c r="B166" s="2"/>
      <c r="C166" s="2"/>
    </row>
    <row r="167" spans="2:3" x14ac:dyDescent="0.2">
      <c r="B167" s="2"/>
      <c r="C167" s="2"/>
    </row>
    <row r="168" spans="2:3" x14ac:dyDescent="0.2">
      <c r="B168" s="2"/>
      <c r="C168" s="2"/>
    </row>
    <row r="169" spans="2:3" x14ac:dyDescent="0.2">
      <c r="B169" s="2"/>
      <c r="C169" s="2"/>
    </row>
    <row r="170" spans="2:3" x14ac:dyDescent="0.2">
      <c r="B170" s="2"/>
      <c r="C170" s="2"/>
    </row>
    <row r="171" spans="2:3" x14ac:dyDescent="0.2">
      <c r="B171" s="2"/>
      <c r="C171" s="2"/>
    </row>
    <row r="172" spans="2:3" x14ac:dyDescent="0.2">
      <c r="B172" s="2"/>
      <c r="C172" s="2"/>
    </row>
    <row r="173" spans="2:3" x14ac:dyDescent="0.2">
      <c r="B173" s="2"/>
      <c r="C173" s="2"/>
    </row>
    <row r="174" spans="2:3" x14ac:dyDescent="0.2">
      <c r="B174" s="2"/>
      <c r="C174" s="2"/>
    </row>
    <row r="175" spans="2:3" x14ac:dyDescent="0.2">
      <c r="B175" s="2"/>
      <c r="C175" s="2"/>
    </row>
    <row r="176" spans="2:3" x14ac:dyDescent="0.2">
      <c r="B176" s="2"/>
      <c r="C176" s="2"/>
    </row>
    <row r="177" spans="2:3" x14ac:dyDescent="0.2">
      <c r="B177" s="2"/>
      <c r="C177" s="2"/>
    </row>
    <row r="178" spans="2:3" x14ac:dyDescent="0.2">
      <c r="B178" s="2"/>
      <c r="C178" s="2"/>
    </row>
    <row r="179" spans="2:3" x14ac:dyDescent="0.2">
      <c r="B179" s="2"/>
      <c r="C179" s="2"/>
    </row>
    <row r="180" spans="2:3" x14ac:dyDescent="0.2">
      <c r="B180" s="2"/>
      <c r="C180" s="2"/>
    </row>
    <row r="181" spans="2:3" x14ac:dyDescent="0.2">
      <c r="B181" s="2"/>
      <c r="C181" s="2"/>
    </row>
    <row r="182" spans="2:3" x14ac:dyDescent="0.2">
      <c r="B182" s="2"/>
      <c r="C182" s="2"/>
    </row>
    <row r="183" spans="2:3" x14ac:dyDescent="0.2">
      <c r="B183" s="2"/>
      <c r="C183" s="2"/>
    </row>
    <row r="184" spans="2:3" x14ac:dyDescent="0.2">
      <c r="B184" s="2"/>
      <c r="C184" s="2"/>
    </row>
    <row r="185" spans="2:3" x14ac:dyDescent="0.2">
      <c r="B185" s="2"/>
      <c r="C185" s="2"/>
    </row>
    <row r="186" spans="2:3" x14ac:dyDescent="0.2">
      <c r="B186" s="2"/>
      <c r="C186" s="2"/>
    </row>
    <row r="187" spans="2:3" x14ac:dyDescent="0.2">
      <c r="B187" s="2"/>
      <c r="C187" s="2"/>
    </row>
    <row r="188" spans="2:3" x14ac:dyDescent="0.2">
      <c r="B188" s="2"/>
      <c r="C188" s="2"/>
    </row>
    <row r="189" spans="2:3" x14ac:dyDescent="0.2">
      <c r="B189" s="2"/>
      <c r="C189" s="2"/>
    </row>
    <row r="190" spans="2:3" x14ac:dyDescent="0.2">
      <c r="B190" s="2"/>
      <c r="C190" s="2"/>
    </row>
    <row r="191" spans="2:3" x14ac:dyDescent="0.2">
      <c r="B191" s="2"/>
      <c r="C191" s="2"/>
    </row>
    <row r="192" spans="2:3" x14ac:dyDescent="0.2">
      <c r="B192" s="2"/>
      <c r="C192" s="2"/>
    </row>
    <row r="193" spans="2:3" x14ac:dyDescent="0.2">
      <c r="B193" s="2"/>
      <c r="C193" s="2"/>
    </row>
    <row r="194" spans="2:3" x14ac:dyDescent="0.2">
      <c r="B194" s="2"/>
      <c r="C194" s="2"/>
    </row>
    <row r="195" spans="2:3" x14ac:dyDescent="0.2">
      <c r="B195" s="2"/>
      <c r="C195" s="2"/>
    </row>
    <row r="196" spans="2:3" x14ac:dyDescent="0.2">
      <c r="B196" s="2"/>
      <c r="C196" s="2"/>
    </row>
    <row r="197" spans="2:3" x14ac:dyDescent="0.2">
      <c r="B197" s="2"/>
      <c r="C197" s="2"/>
    </row>
    <row r="198" spans="2:3" x14ac:dyDescent="0.2">
      <c r="B198" s="2"/>
      <c r="C198" s="2"/>
    </row>
    <row r="199" spans="2:3" x14ac:dyDescent="0.2">
      <c r="B199" s="2"/>
      <c r="C199" s="2"/>
    </row>
    <row r="200" spans="2:3" x14ac:dyDescent="0.2">
      <c r="B200" s="2"/>
      <c r="C200" s="2"/>
    </row>
    <row r="201" spans="2:3" x14ac:dyDescent="0.2">
      <c r="B201" s="2"/>
      <c r="C201" s="2"/>
    </row>
    <row r="202" spans="2:3" x14ac:dyDescent="0.2">
      <c r="B202" s="2"/>
      <c r="C202" s="2"/>
    </row>
    <row r="203" spans="2:3" x14ac:dyDescent="0.2">
      <c r="B203" s="2"/>
      <c r="C203" s="2"/>
    </row>
    <row r="204" spans="2:3" x14ac:dyDescent="0.2">
      <c r="B204" s="2"/>
      <c r="C204" s="2"/>
    </row>
    <row r="205" spans="2:3" x14ac:dyDescent="0.2">
      <c r="B205" s="2"/>
      <c r="C205" s="2"/>
    </row>
    <row r="206" spans="2:3" x14ac:dyDescent="0.2">
      <c r="B206" s="2"/>
      <c r="C206" s="2"/>
    </row>
    <row r="207" spans="2:3" x14ac:dyDescent="0.2">
      <c r="B207" s="2"/>
      <c r="C207" s="2"/>
    </row>
    <row r="208" spans="2:3" x14ac:dyDescent="0.2">
      <c r="B208" s="2"/>
      <c r="C208" s="2"/>
    </row>
    <row r="209" spans="2:3" x14ac:dyDescent="0.2">
      <c r="B209" s="2"/>
      <c r="C209" s="2"/>
    </row>
    <row r="210" spans="2:3" x14ac:dyDescent="0.2">
      <c r="B210" s="2"/>
      <c r="C210" s="2"/>
    </row>
    <row r="211" spans="2:3" x14ac:dyDescent="0.2">
      <c r="B211" s="2"/>
      <c r="C211" s="2"/>
    </row>
    <row r="212" spans="2:3" x14ac:dyDescent="0.2">
      <c r="B212" s="2"/>
      <c r="C212" s="2"/>
    </row>
    <row r="213" spans="2:3" x14ac:dyDescent="0.2">
      <c r="B213" s="2"/>
      <c r="C213" s="2"/>
    </row>
    <row r="214" spans="2:3" x14ac:dyDescent="0.2">
      <c r="B214" s="2"/>
      <c r="C214" s="2"/>
    </row>
    <row r="215" spans="2:3" x14ac:dyDescent="0.2">
      <c r="B215" s="2"/>
      <c r="C215" s="2"/>
    </row>
    <row r="216" spans="2:3" x14ac:dyDescent="0.2">
      <c r="B216" s="2"/>
      <c r="C216" s="2"/>
    </row>
    <row r="217" spans="2:3" x14ac:dyDescent="0.2">
      <c r="B217" s="2"/>
      <c r="C217" s="2"/>
    </row>
    <row r="218" spans="2:3" x14ac:dyDescent="0.2">
      <c r="B218" s="2"/>
      <c r="C218" s="2"/>
    </row>
    <row r="219" spans="2:3" x14ac:dyDescent="0.2">
      <c r="B219" s="2"/>
      <c r="C219" s="2"/>
    </row>
    <row r="220" spans="2:3" x14ac:dyDescent="0.2">
      <c r="B220" s="2"/>
      <c r="C220" s="2"/>
    </row>
    <row r="221" spans="2:3" x14ac:dyDescent="0.2">
      <c r="B221" s="2"/>
      <c r="C221" s="2"/>
    </row>
    <row r="222" spans="2:3" x14ac:dyDescent="0.2">
      <c r="B222" s="2"/>
      <c r="C222" s="2"/>
    </row>
    <row r="223" spans="2:3" x14ac:dyDescent="0.2">
      <c r="B223" s="2"/>
      <c r="C223" s="2"/>
    </row>
    <row r="224" spans="2:3" x14ac:dyDescent="0.2">
      <c r="B224" s="2"/>
      <c r="C224" s="2"/>
    </row>
    <row r="225" spans="2:3" x14ac:dyDescent="0.2">
      <c r="B225" s="2"/>
      <c r="C225" s="2"/>
    </row>
    <row r="226" spans="2:3" x14ac:dyDescent="0.2">
      <c r="B226" s="2"/>
      <c r="C226" s="2"/>
    </row>
    <row r="227" spans="2:3" x14ac:dyDescent="0.2">
      <c r="B227" s="2"/>
      <c r="C227" s="2"/>
    </row>
    <row r="228" spans="2:3" x14ac:dyDescent="0.2">
      <c r="B228" s="2"/>
      <c r="C228" s="2"/>
    </row>
    <row r="229" spans="2:3" x14ac:dyDescent="0.2">
      <c r="B229" s="2"/>
      <c r="C229" s="2"/>
    </row>
    <row r="230" spans="2:3" x14ac:dyDescent="0.2">
      <c r="B230" s="2"/>
      <c r="C230" s="2"/>
    </row>
    <row r="231" spans="2:3" x14ac:dyDescent="0.2">
      <c r="B231" s="2"/>
      <c r="C231" s="2"/>
    </row>
    <row r="232" spans="2:3" x14ac:dyDescent="0.2">
      <c r="B232" s="2"/>
      <c r="C232" s="2"/>
    </row>
    <row r="233" spans="2:3" x14ac:dyDescent="0.2">
      <c r="B233" s="2"/>
      <c r="C233" s="2"/>
    </row>
    <row r="234" spans="2:3" x14ac:dyDescent="0.2">
      <c r="B234" s="2"/>
      <c r="C234" s="2"/>
    </row>
    <row r="235" spans="2:3" x14ac:dyDescent="0.2">
      <c r="B235" s="2"/>
      <c r="C235" s="2"/>
    </row>
    <row r="236" spans="2:3" x14ac:dyDescent="0.2">
      <c r="B236" s="2"/>
      <c r="C236" s="2"/>
    </row>
  </sheetData>
  <mergeCells count="132">
    <mergeCell ref="H5:H6"/>
    <mergeCell ref="H17:H18"/>
    <mergeCell ref="H29:H30"/>
    <mergeCell ref="H42:H43"/>
    <mergeCell ref="H54:H55"/>
    <mergeCell ref="B99:B101"/>
    <mergeCell ref="E99:E101"/>
    <mergeCell ref="F99:F101"/>
    <mergeCell ref="B111:B113"/>
    <mergeCell ref="E111:E113"/>
    <mergeCell ref="F111:F113"/>
    <mergeCell ref="B75:B77"/>
    <mergeCell ref="E75:E77"/>
    <mergeCell ref="F75:F77"/>
    <mergeCell ref="B87:B89"/>
    <mergeCell ref="E87:E89"/>
    <mergeCell ref="F87:F89"/>
    <mergeCell ref="B51:B53"/>
    <mergeCell ref="E51:E53"/>
    <mergeCell ref="F51:F53"/>
    <mergeCell ref="E26:E28"/>
    <mergeCell ref="F26:F28"/>
    <mergeCell ref="B38:B40"/>
    <mergeCell ref="E38:E40"/>
    <mergeCell ref="H114:H115"/>
    <mergeCell ref="B123:B125"/>
    <mergeCell ref="E123:E125"/>
    <mergeCell ref="F123:F125"/>
    <mergeCell ref="B120:B122"/>
    <mergeCell ref="E120:E122"/>
    <mergeCell ref="F120:F122"/>
    <mergeCell ref="B14:B16"/>
    <mergeCell ref="E14:E16"/>
    <mergeCell ref="F14:F16"/>
    <mergeCell ref="B96:B98"/>
    <mergeCell ref="E96:E98"/>
    <mergeCell ref="F96:F98"/>
    <mergeCell ref="B108:B110"/>
    <mergeCell ref="E108:E110"/>
    <mergeCell ref="F108:F110"/>
    <mergeCell ref="B72:B74"/>
    <mergeCell ref="E72:E74"/>
    <mergeCell ref="F72:F74"/>
    <mergeCell ref="B84:B86"/>
    <mergeCell ref="E84:E86"/>
    <mergeCell ref="F84:F86"/>
    <mergeCell ref="B48:B50"/>
    <mergeCell ref="H90:H91"/>
    <mergeCell ref="H102:H103"/>
    <mergeCell ref="B23:B25"/>
    <mergeCell ref="E23:E25"/>
    <mergeCell ref="F23:F25"/>
    <mergeCell ref="B35:B37"/>
    <mergeCell ref="E35:E37"/>
    <mergeCell ref="F35:F37"/>
    <mergeCell ref="H66:H67"/>
    <mergeCell ref="H78:H79"/>
    <mergeCell ref="B26:B28"/>
    <mergeCell ref="F38:F40"/>
    <mergeCell ref="B69:B71"/>
    <mergeCell ref="E69:E71"/>
    <mergeCell ref="F69:F71"/>
    <mergeCell ref="B81:B83"/>
    <mergeCell ref="E81:E83"/>
    <mergeCell ref="F81:F83"/>
    <mergeCell ref="B117:B119"/>
    <mergeCell ref="E117:E119"/>
    <mergeCell ref="F117:F119"/>
    <mergeCell ref="B54:B56"/>
    <mergeCell ref="E54:E56"/>
    <mergeCell ref="F54:F56"/>
    <mergeCell ref="B29:B31"/>
    <mergeCell ref="E29:E31"/>
    <mergeCell ref="F29:F31"/>
    <mergeCell ref="D41:F41"/>
    <mergeCell ref="B63:B65"/>
    <mergeCell ref="E63:E65"/>
    <mergeCell ref="F63:F65"/>
    <mergeCell ref="B45:B47"/>
    <mergeCell ref="E45:E47"/>
    <mergeCell ref="F45:F47"/>
    <mergeCell ref="B57:B59"/>
    <mergeCell ref="E57:E59"/>
    <mergeCell ref="F57:F59"/>
    <mergeCell ref="B32:B34"/>
    <mergeCell ref="E32:E34"/>
    <mergeCell ref="F32:F34"/>
    <mergeCell ref="B105:B107"/>
    <mergeCell ref="E105:E107"/>
    <mergeCell ref="B20:B22"/>
    <mergeCell ref="E20:E22"/>
    <mergeCell ref="F20:F22"/>
    <mergeCell ref="B66:B68"/>
    <mergeCell ref="E66:E68"/>
    <mergeCell ref="F66:F68"/>
    <mergeCell ref="B78:B80"/>
    <mergeCell ref="E78:E80"/>
    <mergeCell ref="F78:F80"/>
    <mergeCell ref="B42:B44"/>
    <mergeCell ref="E42:E44"/>
    <mergeCell ref="F42:F44"/>
    <mergeCell ref="E48:E50"/>
    <mergeCell ref="F48:F50"/>
    <mergeCell ref="B60:B62"/>
    <mergeCell ref="E60:E62"/>
    <mergeCell ref="F60:F62"/>
    <mergeCell ref="B114:B116"/>
    <mergeCell ref="E114:E116"/>
    <mergeCell ref="F114:F116"/>
    <mergeCell ref="B90:B92"/>
    <mergeCell ref="E90:E92"/>
    <mergeCell ref="F90:F92"/>
    <mergeCell ref="B102:B104"/>
    <mergeCell ref="E102:E104"/>
    <mergeCell ref="F102:F104"/>
    <mergeCell ref="B93:B95"/>
    <mergeCell ref="E93:E95"/>
    <mergeCell ref="F93:F95"/>
    <mergeCell ref="F105:F107"/>
    <mergeCell ref="B3:C3"/>
    <mergeCell ref="B5:B7"/>
    <mergeCell ref="E5:E7"/>
    <mergeCell ref="F5:F7"/>
    <mergeCell ref="B17:B19"/>
    <mergeCell ref="E17:E19"/>
    <mergeCell ref="F17:F19"/>
    <mergeCell ref="B8:B10"/>
    <mergeCell ref="E8:E10"/>
    <mergeCell ref="F8:F10"/>
    <mergeCell ref="B11:B13"/>
    <mergeCell ref="E11:E13"/>
    <mergeCell ref="F11:F13"/>
  </mergeCells>
  <phoneticPr fontId="2"/>
  <pageMargins left="0.51181102362204722" right="0.51181102362204722" top="0.36" bottom="0.23" header="0.22" footer="0.16"/>
  <pageSetup paperSize="9"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9ADAA-0262-40D6-A215-C95B44BF3C6B}">
  <dimension ref="B2:M15"/>
  <sheetViews>
    <sheetView view="pageBreakPreview" zoomScale="60" zoomScaleNormal="100" workbookViewId="0">
      <selection activeCell="J23" sqref="J23"/>
    </sheetView>
  </sheetViews>
  <sheetFormatPr defaultColWidth="8.90625" defaultRowHeight="19" x14ac:dyDescent="0.2"/>
  <cols>
    <col min="1" max="1" width="1.08984375" style="157" customWidth="1"/>
    <col min="2" max="2" width="16.90625" style="159" customWidth="1"/>
    <col min="3" max="3" width="13.08984375" style="157" customWidth="1"/>
    <col min="4" max="4" width="11.81640625" style="157" bestFit="1" customWidth="1"/>
    <col min="5" max="5" width="13.81640625" style="157" bestFit="1" customWidth="1"/>
    <col min="6" max="8" width="11.81640625" style="157" bestFit="1" customWidth="1"/>
    <col min="9" max="9" width="11.81640625" style="157" customWidth="1"/>
    <col min="10" max="11" width="11.81640625" style="157" bestFit="1" customWidth="1"/>
    <col min="12" max="12" width="12.6328125" style="157" bestFit="1" customWidth="1"/>
    <col min="13" max="13" width="8.90625" style="177"/>
    <col min="14" max="16384" width="8.90625" style="157"/>
  </cols>
  <sheetData>
    <row r="2" spans="2:13" x14ac:dyDescent="0.2">
      <c r="B2" s="551" t="s">
        <v>153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</row>
    <row r="4" spans="2:13" s="161" customFormat="1" x14ac:dyDescent="0.2">
      <c r="B4" s="162" t="s">
        <v>91</v>
      </c>
      <c r="C4" s="163" t="s">
        <v>81</v>
      </c>
      <c r="D4" s="163" t="s">
        <v>82</v>
      </c>
      <c r="E4" s="163" t="s">
        <v>83</v>
      </c>
      <c r="F4" s="163" t="s">
        <v>84</v>
      </c>
      <c r="G4" s="163" t="s">
        <v>85</v>
      </c>
      <c r="H4" s="163" t="s">
        <v>86</v>
      </c>
      <c r="I4" s="163" t="s">
        <v>87</v>
      </c>
      <c r="J4" s="163" t="s">
        <v>88</v>
      </c>
      <c r="K4" s="163" t="s">
        <v>89</v>
      </c>
      <c r="L4" s="163" t="s">
        <v>90</v>
      </c>
      <c r="M4" s="160"/>
    </row>
    <row r="5" spans="2:13" s="158" customFormat="1" x14ac:dyDescent="0.2">
      <c r="B5" s="162" t="s">
        <v>92</v>
      </c>
      <c r="C5" s="164">
        <v>205.56</v>
      </c>
      <c r="D5" s="164">
        <v>203.91</v>
      </c>
      <c r="E5" s="164">
        <v>204.01999999999998</v>
      </c>
      <c r="F5" s="164">
        <v>206.55</v>
      </c>
      <c r="G5" s="164">
        <v>204.04</v>
      </c>
      <c r="H5" s="164">
        <v>205.10999999999999</v>
      </c>
      <c r="I5" s="164">
        <v>204.64</v>
      </c>
      <c r="J5" s="164">
        <v>205.12</v>
      </c>
      <c r="K5" s="164">
        <v>205.53</v>
      </c>
      <c r="L5" s="164">
        <v>207.51999999999998</v>
      </c>
      <c r="M5" s="177" t="s">
        <v>150</v>
      </c>
    </row>
    <row r="6" spans="2:13" s="158" customFormat="1" x14ac:dyDescent="0.2">
      <c r="B6" s="162" t="s">
        <v>1</v>
      </c>
      <c r="C6" s="164">
        <v>198.9</v>
      </c>
      <c r="D6" s="164">
        <v>198.07999999999998</v>
      </c>
      <c r="E6" s="164">
        <v>199.10000000000002</v>
      </c>
      <c r="F6" s="164">
        <v>199.96</v>
      </c>
      <c r="G6" s="164">
        <v>198.76999999999998</v>
      </c>
      <c r="H6" s="164">
        <v>199.09999999999997</v>
      </c>
      <c r="I6" s="164">
        <v>199.76000000000002</v>
      </c>
      <c r="J6" s="164">
        <v>201.15</v>
      </c>
      <c r="K6" s="164">
        <v>201.96</v>
      </c>
      <c r="L6" s="164">
        <v>203.04000000000002</v>
      </c>
      <c r="M6" s="177"/>
    </row>
    <row r="7" spans="2:13" s="150" customFormat="1" x14ac:dyDescent="0.2">
      <c r="B7" s="165" t="s">
        <v>93</v>
      </c>
      <c r="C7" s="166">
        <v>1.0334841628959275</v>
      </c>
      <c r="D7" s="166">
        <v>1.0294325525040389</v>
      </c>
      <c r="E7" s="166">
        <v>1.024711200401808</v>
      </c>
      <c r="F7" s="166">
        <v>1.0329565913182637</v>
      </c>
      <c r="G7" s="166">
        <v>1.0265130552900337</v>
      </c>
      <c r="H7" s="166">
        <v>1.0301858362631844</v>
      </c>
      <c r="I7" s="166">
        <v>1.0244293151782138</v>
      </c>
      <c r="J7" s="166">
        <v>1.0197365150385285</v>
      </c>
      <c r="K7" s="166">
        <v>1.0176767676767677</v>
      </c>
      <c r="L7" s="166">
        <v>1.0220646178092985</v>
      </c>
      <c r="M7" s="151"/>
    </row>
    <row r="9" spans="2:13" x14ac:dyDescent="0.2">
      <c r="L9" s="162" t="s">
        <v>94</v>
      </c>
      <c r="M9" s="177" t="s">
        <v>151</v>
      </c>
    </row>
    <row r="10" spans="2:13" x14ac:dyDescent="0.2">
      <c r="L10" s="162">
        <v>218</v>
      </c>
    </row>
    <row r="11" spans="2:13" x14ac:dyDescent="0.2">
      <c r="L11" s="167">
        <f>L10/L5</f>
        <v>1.0505011565150348</v>
      </c>
    </row>
    <row r="13" spans="2:13" x14ac:dyDescent="0.2">
      <c r="L13" s="162" t="s">
        <v>95</v>
      </c>
      <c r="M13" s="177" t="s">
        <v>152</v>
      </c>
    </row>
    <row r="14" spans="2:13" x14ac:dyDescent="0.2">
      <c r="L14" s="162">
        <v>214.02</v>
      </c>
    </row>
    <row r="15" spans="2:13" x14ac:dyDescent="0.2">
      <c r="L15" s="167">
        <f>L14/L5</f>
        <v>1.0313222821896686</v>
      </c>
    </row>
  </sheetData>
  <mergeCells count="1">
    <mergeCell ref="B2:L2"/>
  </mergeCells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FE0B-DB71-41A3-AE9F-14BFFCD07838}">
  <dimension ref="B2:H51"/>
  <sheetViews>
    <sheetView view="pageLayout" zoomScaleNormal="100" workbookViewId="0">
      <selection activeCell="M17" sqref="M17"/>
    </sheetView>
  </sheetViews>
  <sheetFormatPr defaultRowHeight="13" x14ac:dyDescent="0.2"/>
  <cols>
    <col min="1" max="1" width="2.1796875" customWidth="1"/>
    <col min="3" max="3" width="12.6328125" customWidth="1"/>
    <col min="4" max="7" width="9.08984375" customWidth="1"/>
  </cols>
  <sheetData>
    <row r="2" spans="2:8" x14ac:dyDescent="0.2">
      <c r="C2" t="s">
        <v>145</v>
      </c>
    </row>
    <row r="3" spans="2:8" x14ac:dyDescent="0.2">
      <c r="D3" s="552" t="s">
        <v>148</v>
      </c>
      <c r="E3" s="552"/>
      <c r="F3" s="552" t="s">
        <v>149</v>
      </c>
      <c r="G3" s="552"/>
      <c r="H3" s="552" t="s">
        <v>97</v>
      </c>
    </row>
    <row r="4" spans="2:8" x14ac:dyDescent="0.2">
      <c r="C4" s="168" t="s">
        <v>96</v>
      </c>
      <c r="D4" s="172" t="s">
        <v>146</v>
      </c>
      <c r="E4" s="172" t="s">
        <v>147</v>
      </c>
      <c r="F4" s="172" t="s">
        <v>146</v>
      </c>
      <c r="G4" s="172" t="s">
        <v>147</v>
      </c>
      <c r="H4" s="552"/>
    </row>
    <row r="5" spans="2:8" x14ac:dyDescent="0.2">
      <c r="B5">
        <v>1</v>
      </c>
      <c r="C5" s="170" t="s">
        <v>115</v>
      </c>
      <c r="D5" s="174">
        <v>57.41</v>
      </c>
      <c r="E5" s="174">
        <v>60.15</v>
      </c>
      <c r="F5" s="174">
        <v>45.5</v>
      </c>
      <c r="G5" s="174">
        <v>54.94</v>
      </c>
      <c r="H5" s="176">
        <f t="shared" ref="H5:H51" si="0">SUM(D5:G5)</f>
        <v>218</v>
      </c>
    </row>
    <row r="6" spans="2:8" x14ac:dyDescent="0.2">
      <c r="B6">
        <v>2</v>
      </c>
      <c r="C6" s="170" t="s">
        <v>105</v>
      </c>
      <c r="D6" s="174">
        <v>56.64</v>
      </c>
      <c r="E6" s="174">
        <v>59.63</v>
      </c>
      <c r="F6" s="174">
        <v>45.35</v>
      </c>
      <c r="G6" s="174">
        <v>54.31</v>
      </c>
      <c r="H6" s="176">
        <f t="shared" si="0"/>
        <v>215.93</v>
      </c>
    </row>
    <row r="7" spans="2:8" x14ac:dyDescent="0.2">
      <c r="B7">
        <v>3</v>
      </c>
      <c r="C7" s="170" t="s">
        <v>108</v>
      </c>
      <c r="D7" s="174">
        <v>56.3</v>
      </c>
      <c r="E7" s="174">
        <v>58.6</v>
      </c>
      <c r="F7" s="174">
        <v>44.88</v>
      </c>
      <c r="G7" s="174">
        <v>54.47</v>
      </c>
      <c r="H7" s="176">
        <f t="shared" si="0"/>
        <v>214.25</v>
      </c>
    </row>
    <row r="8" spans="2:8" x14ac:dyDescent="0.2">
      <c r="B8">
        <v>4</v>
      </c>
      <c r="C8" s="170" t="s">
        <v>141</v>
      </c>
      <c r="D8" s="174">
        <v>57.66</v>
      </c>
      <c r="E8" s="174">
        <v>59.07</v>
      </c>
      <c r="F8" s="174">
        <v>44.87</v>
      </c>
      <c r="G8" s="174">
        <v>52.42</v>
      </c>
      <c r="H8" s="176">
        <f t="shared" si="0"/>
        <v>214.01999999999998</v>
      </c>
    </row>
    <row r="9" spans="2:8" x14ac:dyDescent="0.2">
      <c r="B9">
        <v>5</v>
      </c>
      <c r="C9" s="170" t="s">
        <v>112</v>
      </c>
      <c r="D9" s="174">
        <v>56.54</v>
      </c>
      <c r="E9" s="174">
        <v>58.87</v>
      </c>
      <c r="F9" s="174">
        <v>45.18</v>
      </c>
      <c r="G9" s="174">
        <v>53.25</v>
      </c>
      <c r="H9" s="176">
        <f t="shared" si="0"/>
        <v>213.84</v>
      </c>
    </row>
    <row r="10" spans="2:8" x14ac:dyDescent="0.2">
      <c r="B10">
        <v>6</v>
      </c>
      <c r="C10" s="170" t="s">
        <v>114</v>
      </c>
      <c r="D10" s="174">
        <v>56.73</v>
      </c>
      <c r="E10" s="174">
        <v>58.1</v>
      </c>
      <c r="F10" s="174">
        <v>45.11</v>
      </c>
      <c r="G10" s="174">
        <v>52.95</v>
      </c>
      <c r="H10" s="176">
        <f t="shared" si="0"/>
        <v>212.89</v>
      </c>
    </row>
    <row r="11" spans="2:8" x14ac:dyDescent="0.2">
      <c r="B11">
        <v>7</v>
      </c>
      <c r="C11" s="170" t="s">
        <v>131</v>
      </c>
      <c r="D11" s="174">
        <v>56.57</v>
      </c>
      <c r="E11" s="174">
        <v>58.2</v>
      </c>
      <c r="F11" s="174">
        <v>44.23</v>
      </c>
      <c r="G11" s="174">
        <v>52.46</v>
      </c>
      <c r="H11" s="176">
        <f t="shared" si="0"/>
        <v>211.46</v>
      </c>
    </row>
    <row r="12" spans="2:8" x14ac:dyDescent="0.2">
      <c r="B12">
        <v>8</v>
      </c>
      <c r="C12" s="170" t="s">
        <v>102</v>
      </c>
      <c r="D12" s="174">
        <v>56.22</v>
      </c>
      <c r="E12" s="174">
        <v>58.77</v>
      </c>
      <c r="F12" s="174">
        <v>44.75</v>
      </c>
      <c r="G12" s="174">
        <v>51.58</v>
      </c>
      <c r="H12" s="176">
        <f t="shared" si="0"/>
        <v>211.32</v>
      </c>
    </row>
    <row r="13" spans="2:8" x14ac:dyDescent="0.2">
      <c r="B13">
        <v>9</v>
      </c>
      <c r="C13" s="170" t="s">
        <v>100</v>
      </c>
      <c r="D13" s="174">
        <v>54.73</v>
      </c>
      <c r="E13" s="174">
        <v>57.25</v>
      </c>
      <c r="F13" s="174">
        <v>44.51</v>
      </c>
      <c r="G13" s="174">
        <v>52.18</v>
      </c>
      <c r="H13" s="176">
        <f t="shared" si="0"/>
        <v>208.67</v>
      </c>
    </row>
    <row r="14" spans="2:8" x14ac:dyDescent="0.2">
      <c r="B14">
        <v>10</v>
      </c>
      <c r="C14" s="170" t="s">
        <v>109</v>
      </c>
      <c r="D14" s="174">
        <v>54.82</v>
      </c>
      <c r="E14" s="174">
        <v>56.83</v>
      </c>
      <c r="F14" s="174">
        <v>43.69</v>
      </c>
      <c r="G14" s="174">
        <v>52.93</v>
      </c>
      <c r="H14" s="176">
        <f t="shared" si="0"/>
        <v>208.27</v>
      </c>
    </row>
    <row r="15" spans="2:8" x14ac:dyDescent="0.2">
      <c r="B15">
        <v>11</v>
      </c>
      <c r="C15" s="170" t="s">
        <v>113</v>
      </c>
      <c r="D15" s="174">
        <v>55.51</v>
      </c>
      <c r="E15" s="174">
        <v>57.72</v>
      </c>
      <c r="F15" s="174">
        <v>42.85</v>
      </c>
      <c r="G15" s="174">
        <v>51.45</v>
      </c>
      <c r="H15" s="176">
        <f t="shared" si="0"/>
        <v>207.52999999999997</v>
      </c>
    </row>
    <row r="16" spans="2:8" x14ac:dyDescent="0.2">
      <c r="B16">
        <v>12</v>
      </c>
      <c r="C16" s="170" t="s">
        <v>142</v>
      </c>
      <c r="D16" s="174">
        <v>55.21</v>
      </c>
      <c r="E16" s="174">
        <v>56.58</v>
      </c>
      <c r="F16" s="174">
        <v>43.98</v>
      </c>
      <c r="G16" s="174">
        <v>51.75</v>
      </c>
      <c r="H16" s="176">
        <f t="shared" si="0"/>
        <v>207.51999999999998</v>
      </c>
    </row>
    <row r="17" spans="2:8" x14ac:dyDescent="0.2">
      <c r="B17">
        <v>13</v>
      </c>
      <c r="C17" s="170" t="s">
        <v>137</v>
      </c>
      <c r="D17" s="174">
        <v>55.25</v>
      </c>
      <c r="E17" s="174">
        <v>56.32</v>
      </c>
      <c r="F17" s="174">
        <v>43.55</v>
      </c>
      <c r="G17" s="174">
        <v>51.25</v>
      </c>
      <c r="H17" s="176">
        <f t="shared" si="0"/>
        <v>206.37</v>
      </c>
    </row>
    <row r="18" spans="2:8" x14ac:dyDescent="0.2">
      <c r="B18">
        <v>14</v>
      </c>
      <c r="C18" s="170" t="s">
        <v>119</v>
      </c>
      <c r="D18" s="174">
        <v>54.08</v>
      </c>
      <c r="E18" s="174">
        <v>56.33</v>
      </c>
      <c r="F18" s="174">
        <v>43.18</v>
      </c>
      <c r="G18" s="174">
        <v>52.35</v>
      </c>
      <c r="H18" s="176">
        <f t="shared" si="0"/>
        <v>205.94</v>
      </c>
    </row>
    <row r="19" spans="2:8" x14ac:dyDescent="0.2">
      <c r="B19">
        <v>15</v>
      </c>
      <c r="C19" s="170" t="s">
        <v>128</v>
      </c>
      <c r="D19" s="174">
        <v>54.66</v>
      </c>
      <c r="E19" s="174">
        <v>56.84</v>
      </c>
      <c r="F19" s="174">
        <v>42.59</v>
      </c>
      <c r="G19" s="174">
        <v>51.28</v>
      </c>
      <c r="H19" s="176">
        <f t="shared" si="0"/>
        <v>205.37</v>
      </c>
    </row>
    <row r="20" spans="2:8" x14ac:dyDescent="0.2">
      <c r="B20">
        <v>16</v>
      </c>
      <c r="C20" s="170" t="s">
        <v>127</v>
      </c>
      <c r="D20" s="174">
        <v>54.78</v>
      </c>
      <c r="E20" s="174">
        <v>56.84</v>
      </c>
      <c r="F20" s="174">
        <v>42.74</v>
      </c>
      <c r="G20" s="174">
        <v>50.93</v>
      </c>
      <c r="H20" s="176">
        <f t="shared" si="0"/>
        <v>205.29000000000002</v>
      </c>
    </row>
    <row r="21" spans="2:8" x14ac:dyDescent="0.2">
      <c r="B21">
        <v>17</v>
      </c>
      <c r="C21" s="170" t="s">
        <v>140</v>
      </c>
      <c r="D21" s="174">
        <v>54.88</v>
      </c>
      <c r="E21" s="174">
        <v>56.81</v>
      </c>
      <c r="F21" s="174">
        <v>42.51</v>
      </c>
      <c r="G21" s="174">
        <v>50.75</v>
      </c>
      <c r="H21" s="176">
        <f t="shared" si="0"/>
        <v>204.95</v>
      </c>
    </row>
    <row r="22" spans="2:8" x14ac:dyDescent="0.2">
      <c r="B22">
        <v>18</v>
      </c>
      <c r="C22" s="170" t="s">
        <v>138</v>
      </c>
      <c r="D22" s="174">
        <v>54.79</v>
      </c>
      <c r="E22" s="174">
        <v>55.94</v>
      </c>
      <c r="F22" s="174">
        <v>43.04</v>
      </c>
      <c r="G22" s="174">
        <v>51.08</v>
      </c>
      <c r="H22" s="176">
        <f t="shared" si="0"/>
        <v>204.84999999999997</v>
      </c>
    </row>
    <row r="23" spans="2:8" x14ac:dyDescent="0.2">
      <c r="B23">
        <v>19</v>
      </c>
      <c r="C23" s="170" t="s">
        <v>99</v>
      </c>
      <c r="D23" s="174">
        <v>54.26</v>
      </c>
      <c r="E23" s="174">
        <v>56.8</v>
      </c>
      <c r="F23" s="174">
        <v>42.92</v>
      </c>
      <c r="G23" s="174">
        <v>50.33</v>
      </c>
      <c r="H23" s="176">
        <f t="shared" si="0"/>
        <v>204.31</v>
      </c>
    </row>
    <row r="24" spans="2:8" x14ac:dyDescent="0.2">
      <c r="B24">
        <v>20</v>
      </c>
      <c r="C24" s="170" t="s">
        <v>103</v>
      </c>
      <c r="D24" s="174">
        <v>54.07</v>
      </c>
      <c r="E24" s="174">
        <v>56.7</v>
      </c>
      <c r="F24" s="174">
        <v>42.81</v>
      </c>
      <c r="G24" s="174">
        <v>50.61</v>
      </c>
      <c r="H24" s="176">
        <f t="shared" si="0"/>
        <v>204.19</v>
      </c>
    </row>
    <row r="25" spans="2:8" x14ac:dyDescent="0.2">
      <c r="B25">
        <v>21</v>
      </c>
      <c r="C25" s="170" t="s">
        <v>118</v>
      </c>
      <c r="D25" s="174">
        <v>54</v>
      </c>
      <c r="E25" s="174">
        <v>55.98</v>
      </c>
      <c r="F25" s="174">
        <v>42.76</v>
      </c>
      <c r="G25" s="174">
        <v>51.39</v>
      </c>
      <c r="H25" s="176">
        <f t="shared" si="0"/>
        <v>204.13</v>
      </c>
    </row>
    <row r="26" spans="2:8" x14ac:dyDescent="0.2">
      <c r="B26">
        <v>22</v>
      </c>
      <c r="C26" s="170" t="s">
        <v>117</v>
      </c>
      <c r="D26" s="174">
        <v>54.64</v>
      </c>
      <c r="E26" s="174">
        <v>55.99</v>
      </c>
      <c r="F26" s="174">
        <v>43.14</v>
      </c>
      <c r="G26" s="174">
        <v>50.31</v>
      </c>
      <c r="H26" s="176">
        <f t="shared" si="0"/>
        <v>204.07999999999998</v>
      </c>
    </row>
    <row r="27" spans="2:8" x14ac:dyDescent="0.2">
      <c r="B27">
        <v>23</v>
      </c>
      <c r="C27" s="170" t="s">
        <v>121</v>
      </c>
      <c r="D27" s="174">
        <v>54.22</v>
      </c>
      <c r="E27" s="174">
        <v>55.75</v>
      </c>
      <c r="F27" s="174">
        <v>42.7</v>
      </c>
      <c r="G27" s="174">
        <v>51.19</v>
      </c>
      <c r="H27" s="176">
        <f t="shared" si="0"/>
        <v>203.86</v>
      </c>
    </row>
    <row r="28" spans="2:8" x14ac:dyDescent="0.2">
      <c r="B28">
        <v>24</v>
      </c>
      <c r="C28" s="170" t="s">
        <v>116</v>
      </c>
      <c r="D28" s="174">
        <v>53.61</v>
      </c>
      <c r="E28" s="174">
        <v>55.4</v>
      </c>
      <c r="F28" s="174">
        <v>43.28</v>
      </c>
      <c r="G28" s="174">
        <v>51.35</v>
      </c>
      <c r="H28" s="176">
        <f t="shared" si="0"/>
        <v>203.64</v>
      </c>
    </row>
    <row r="29" spans="2:8" x14ac:dyDescent="0.2">
      <c r="B29">
        <v>25</v>
      </c>
      <c r="C29" s="170" t="s">
        <v>130</v>
      </c>
      <c r="D29" s="174">
        <v>54.37</v>
      </c>
      <c r="E29" s="174">
        <v>55.41</v>
      </c>
      <c r="F29" s="174">
        <v>42.95</v>
      </c>
      <c r="G29" s="174">
        <v>50.9</v>
      </c>
      <c r="H29" s="176">
        <f t="shared" si="0"/>
        <v>203.63000000000002</v>
      </c>
    </row>
    <row r="30" spans="2:8" x14ac:dyDescent="0.2">
      <c r="B30">
        <v>26</v>
      </c>
      <c r="C30" s="170" t="s">
        <v>126</v>
      </c>
      <c r="D30" s="174">
        <v>53.89</v>
      </c>
      <c r="E30" s="174">
        <v>55.42</v>
      </c>
      <c r="F30" s="174">
        <v>43.32</v>
      </c>
      <c r="G30" s="174">
        <v>50.54</v>
      </c>
      <c r="H30" s="176">
        <f t="shared" si="0"/>
        <v>203.17</v>
      </c>
    </row>
    <row r="31" spans="2:8" x14ac:dyDescent="0.2">
      <c r="B31">
        <v>27</v>
      </c>
      <c r="C31" s="170" t="s">
        <v>107</v>
      </c>
      <c r="D31" s="174">
        <v>53.31</v>
      </c>
      <c r="E31" s="174">
        <v>55.87</v>
      </c>
      <c r="F31" s="174">
        <v>42.41</v>
      </c>
      <c r="G31" s="174">
        <v>51.55</v>
      </c>
      <c r="H31" s="176">
        <f t="shared" si="0"/>
        <v>203.14</v>
      </c>
    </row>
    <row r="32" spans="2:8" x14ac:dyDescent="0.2">
      <c r="B32">
        <v>28</v>
      </c>
      <c r="C32" s="170" t="s">
        <v>122</v>
      </c>
      <c r="D32" s="174">
        <v>53.92</v>
      </c>
      <c r="E32" s="174">
        <v>54.89</v>
      </c>
      <c r="F32" s="174">
        <v>43.1</v>
      </c>
      <c r="G32" s="174">
        <v>50.9</v>
      </c>
      <c r="H32" s="176">
        <f t="shared" si="0"/>
        <v>202.81</v>
      </c>
    </row>
    <row r="33" spans="2:8" x14ac:dyDescent="0.2">
      <c r="B33">
        <v>29</v>
      </c>
      <c r="C33" s="170" t="s">
        <v>136</v>
      </c>
      <c r="D33" s="174">
        <v>53.9</v>
      </c>
      <c r="E33" s="174">
        <v>55.58</v>
      </c>
      <c r="F33" s="174">
        <v>42.94</v>
      </c>
      <c r="G33" s="174">
        <v>50.39</v>
      </c>
      <c r="H33" s="176">
        <f t="shared" si="0"/>
        <v>202.81</v>
      </c>
    </row>
    <row r="34" spans="2:8" x14ac:dyDescent="0.2">
      <c r="B34">
        <v>30</v>
      </c>
      <c r="C34" s="170" t="s">
        <v>129</v>
      </c>
      <c r="D34" s="174">
        <v>55.18</v>
      </c>
      <c r="E34" s="174">
        <v>56.38</v>
      </c>
      <c r="F34" s="174">
        <v>42.02</v>
      </c>
      <c r="G34" s="174">
        <v>48.79</v>
      </c>
      <c r="H34" s="176">
        <f t="shared" si="0"/>
        <v>202.37</v>
      </c>
    </row>
    <row r="35" spans="2:8" x14ac:dyDescent="0.2">
      <c r="B35">
        <v>31</v>
      </c>
      <c r="C35" s="170" t="s">
        <v>134</v>
      </c>
      <c r="D35" s="174">
        <v>54.28</v>
      </c>
      <c r="E35" s="174">
        <v>56.32</v>
      </c>
      <c r="F35" s="174">
        <v>41.27</v>
      </c>
      <c r="G35" s="174">
        <v>50.33</v>
      </c>
      <c r="H35" s="176">
        <f t="shared" si="0"/>
        <v>202.2</v>
      </c>
    </row>
    <row r="36" spans="2:8" x14ac:dyDescent="0.2">
      <c r="B36">
        <v>32</v>
      </c>
      <c r="C36" s="170" t="s">
        <v>139</v>
      </c>
      <c r="D36" s="174">
        <v>53.86</v>
      </c>
      <c r="E36" s="174">
        <v>55.46</v>
      </c>
      <c r="F36" s="174">
        <v>42.16</v>
      </c>
      <c r="G36" s="174">
        <v>50.63</v>
      </c>
      <c r="H36" s="176">
        <f t="shared" si="0"/>
        <v>202.10999999999999</v>
      </c>
    </row>
    <row r="37" spans="2:8" x14ac:dyDescent="0.2">
      <c r="B37">
        <v>33</v>
      </c>
      <c r="C37" s="170" t="s">
        <v>104</v>
      </c>
      <c r="D37" s="174">
        <v>53.88</v>
      </c>
      <c r="E37" s="174">
        <v>56.64</v>
      </c>
      <c r="F37" s="174">
        <v>41.62</v>
      </c>
      <c r="G37" s="174">
        <v>49.76</v>
      </c>
      <c r="H37" s="176">
        <f t="shared" si="0"/>
        <v>201.9</v>
      </c>
    </row>
    <row r="38" spans="2:8" x14ac:dyDescent="0.2">
      <c r="B38">
        <v>34</v>
      </c>
      <c r="C38" s="170" t="s">
        <v>106</v>
      </c>
      <c r="D38" s="174">
        <v>53.48</v>
      </c>
      <c r="E38" s="174">
        <v>56.04</v>
      </c>
      <c r="F38" s="174">
        <v>41.63</v>
      </c>
      <c r="G38" s="174">
        <v>50.47</v>
      </c>
      <c r="H38" s="176">
        <f t="shared" si="0"/>
        <v>201.62</v>
      </c>
    </row>
    <row r="39" spans="2:8" x14ac:dyDescent="0.2">
      <c r="B39">
        <v>35</v>
      </c>
      <c r="C39" s="170" t="s">
        <v>133</v>
      </c>
      <c r="D39" s="174">
        <v>53.94</v>
      </c>
      <c r="E39" s="174">
        <v>55.83</v>
      </c>
      <c r="F39" s="174">
        <v>41.85</v>
      </c>
      <c r="G39" s="174">
        <v>49.67</v>
      </c>
      <c r="H39" s="176">
        <f t="shared" si="0"/>
        <v>201.29000000000002</v>
      </c>
    </row>
    <row r="40" spans="2:8" x14ac:dyDescent="0.2">
      <c r="B40">
        <v>36</v>
      </c>
      <c r="C40" s="170" t="s">
        <v>101</v>
      </c>
      <c r="D40" s="174">
        <v>53.72</v>
      </c>
      <c r="E40" s="174">
        <v>55.8</v>
      </c>
      <c r="F40" s="174">
        <v>42.31</v>
      </c>
      <c r="G40" s="174">
        <v>49.45</v>
      </c>
      <c r="H40" s="176">
        <f t="shared" si="0"/>
        <v>201.27999999999997</v>
      </c>
    </row>
    <row r="41" spans="2:8" x14ac:dyDescent="0.2">
      <c r="B41">
        <v>37</v>
      </c>
      <c r="C41" s="170" t="s">
        <v>135</v>
      </c>
      <c r="D41" s="174">
        <v>53.7</v>
      </c>
      <c r="E41" s="174">
        <v>55.85</v>
      </c>
      <c r="F41" s="174">
        <v>41.3</v>
      </c>
      <c r="G41" s="174">
        <v>50</v>
      </c>
      <c r="H41" s="176">
        <f t="shared" si="0"/>
        <v>200.85000000000002</v>
      </c>
    </row>
    <row r="42" spans="2:8" x14ac:dyDescent="0.2">
      <c r="B42">
        <v>38</v>
      </c>
      <c r="C42" s="170" t="s">
        <v>110</v>
      </c>
      <c r="D42" s="174">
        <v>54.28</v>
      </c>
      <c r="E42" s="174">
        <v>56</v>
      </c>
      <c r="F42" s="174">
        <v>41.02</v>
      </c>
      <c r="G42" s="174">
        <v>49.54</v>
      </c>
      <c r="H42" s="176">
        <f t="shared" si="0"/>
        <v>200.84</v>
      </c>
    </row>
    <row r="43" spans="2:8" x14ac:dyDescent="0.2">
      <c r="B43">
        <v>39</v>
      </c>
      <c r="C43" s="170" t="s">
        <v>132</v>
      </c>
      <c r="D43" s="174">
        <v>53.08</v>
      </c>
      <c r="E43" s="174">
        <v>54.74</v>
      </c>
      <c r="F43" s="174">
        <v>41.31</v>
      </c>
      <c r="G43" s="174">
        <v>50.02</v>
      </c>
      <c r="H43" s="176">
        <f t="shared" si="0"/>
        <v>199.15</v>
      </c>
    </row>
    <row r="44" spans="2:8" x14ac:dyDescent="0.2">
      <c r="B44">
        <v>40</v>
      </c>
      <c r="C44" s="170" t="s">
        <v>123</v>
      </c>
      <c r="D44" s="174">
        <v>53.27</v>
      </c>
      <c r="E44" s="174">
        <v>54.36</v>
      </c>
      <c r="F44" s="174">
        <v>41.63</v>
      </c>
      <c r="G44" s="174">
        <v>49.63</v>
      </c>
      <c r="H44" s="176">
        <f t="shared" si="0"/>
        <v>198.89</v>
      </c>
    </row>
    <row r="45" spans="2:8" x14ac:dyDescent="0.2">
      <c r="B45">
        <v>41</v>
      </c>
      <c r="C45" s="170" t="s">
        <v>143</v>
      </c>
      <c r="D45" s="174">
        <v>53.23</v>
      </c>
      <c r="E45" s="174">
        <v>55</v>
      </c>
      <c r="F45" s="174">
        <v>40.880000000000003</v>
      </c>
      <c r="G45" s="174">
        <v>49.4</v>
      </c>
      <c r="H45" s="176">
        <f t="shared" si="0"/>
        <v>198.51</v>
      </c>
    </row>
    <row r="46" spans="2:8" x14ac:dyDescent="0.2">
      <c r="B46">
        <v>42</v>
      </c>
      <c r="C46" s="170" t="s">
        <v>144</v>
      </c>
      <c r="D46" s="174">
        <v>53.59</v>
      </c>
      <c r="E46" s="174">
        <v>54.6</v>
      </c>
      <c r="F46" s="174">
        <v>41.29</v>
      </c>
      <c r="G46" s="174">
        <v>48.92</v>
      </c>
      <c r="H46" s="176">
        <f t="shared" si="0"/>
        <v>198.39999999999998</v>
      </c>
    </row>
    <row r="47" spans="2:8" x14ac:dyDescent="0.2">
      <c r="B47">
        <v>43</v>
      </c>
      <c r="C47" s="170" t="s">
        <v>124</v>
      </c>
      <c r="D47" s="174">
        <v>52.87</v>
      </c>
      <c r="E47" s="174">
        <v>54.15</v>
      </c>
      <c r="F47" s="174">
        <v>41.1</v>
      </c>
      <c r="G47" s="174">
        <v>49.26</v>
      </c>
      <c r="H47" s="176">
        <f t="shared" si="0"/>
        <v>197.38</v>
      </c>
    </row>
    <row r="48" spans="2:8" x14ac:dyDescent="0.2">
      <c r="B48">
        <v>44</v>
      </c>
      <c r="C48" s="170" t="s">
        <v>125</v>
      </c>
      <c r="D48" s="174">
        <v>53.19</v>
      </c>
      <c r="E48" s="174">
        <v>54.01</v>
      </c>
      <c r="F48" s="174">
        <v>40.409999999999997</v>
      </c>
      <c r="G48" s="174">
        <v>49.23</v>
      </c>
      <c r="H48" s="176">
        <f t="shared" si="0"/>
        <v>196.83999999999997</v>
      </c>
    </row>
    <row r="49" spans="2:8" x14ac:dyDescent="0.2">
      <c r="B49">
        <v>45</v>
      </c>
      <c r="C49" s="169" t="s">
        <v>98</v>
      </c>
      <c r="D49" s="173">
        <v>53.43</v>
      </c>
      <c r="E49" s="173">
        <v>54.76</v>
      </c>
      <c r="F49" s="173">
        <v>40.94</v>
      </c>
      <c r="G49" s="173">
        <v>46.82</v>
      </c>
      <c r="H49" s="176">
        <f t="shared" si="0"/>
        <v>195.95</v>
      </c>
    </row>
    <row r="50" spans="2:8" x14ac:dyDescent="0.2">
      <c r="B50">
        <v>46</v>
      </c>
      <c r="C50" s="170" t="s">
        <v>120</v>
      </c>
      <c r="D50" s="174">
        <v>52.2</v>
      </c>
      <c r="E50" s="174">
        <v>54</v>
      </c>
      <c r="F50" s="174">
        <v>40.32</v>
      </c>
      <c r="G50" s="174">
        <v>49.28</v>
      </c>
      <c r="H50" s="176">
        <f t="shared" si="0"/>
        <v>195.8</v>
      </c>
    </row>
    <row r="51" spans="2:8" x14ac:dyDescent="0.2">
      <c r="B51">
        <v>47</v>
      </c>
      <c r="C51" s="171" t="s">
        <v>111</v>
      </c>
      <c r="D51" s="175">
        <v>52.97</v>
      </c>
      <c r="E51" s="175">
        <v>53.6</v>
      </c>
      <c r="F51" s="175">
        <v>40</v>
      </c>
      <c r="G51" s="175">
        <v>47.62</v>
      </c>
      <c r="H51" s="176">
        <f t="shared" si="0"/>
        <v>194.19</v>
      </c>
    </row>
  </sheetData>
  <sortState xmlns:xlrd2="http://schemas.microsoft.com/office/spreadsheetml/2017/richdata2" ref="C6:H51">
    <sortCondition descending="1" ref="H5:H51"/>
  </sortState>
  <mergeCells count="3">
    <mergeCell ref="D3:E3"/>
    <mergeCell ref="F3:G3"/>
    <mergeCell ref="H3:H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★Ｐ２７２８H20から (平均との比較）</vt:lpstr>
      <vt:lpstr>H20から</vt:lpstr>
      <vt:lpstr>H20から (水準へ修正版)</vt:lpstr>
      <vt:lpstr>指標参考資料</vt:lpstr>
      <vt:lpstr>年度別</vt:lpstr>
      <vt:lpstr>都道府県ランキング</vt:lpstr>
      <vt:lpstr>'★Ｐ２７２８H20から (平均との比較）'!Print_Area</vt:lpstr>
      <vt:lpstr>H20から!Print_Area</vt:lpstr>
      <vt:lpstr>'H20から (水準へ修正版)'!Print_Area</vt:lpstr>
      <vt:lpstr>指標参考資料!Print_Area</vt:lpstr>
      <vt:lpstr>都道府県ランキング!Print_Area</vt:lpstr>
      <vt:lpstr>年度別!Print_Area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2024-02-27T08:46:53Z</dcterms:created>
  <dcterms:modified xsi:type="dcterms:W3CDTF">2024-02-27T08:46:58Z</dcterms:modified>
</cp:coreProperties>
</file>