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78.170\nishisyougai\ひとみらいプレイス\オープンデータ\R5年度更新\"/>
    </mc:Choice>
  </mc:AlternateContent>
  <xr:revisionPtr revIDLastSave="0" documentId="13_ncr:1_{C5A9872F-F658-4112-B05F-9E051C11A5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集計 " sheetId="8" r:id="rId1"/>
  </sheets>
  <externalReferences>
    <externalReference r:id="rId2"/>
  </externalReferences>
  <definedNames>
    <definedName name="_xlnm.Print_Area" localSheetId="0">'集計 '!$A$1:$K$42</definedName>
    <definedName name="サポート期限切れ後の対応">[1]【data】!#REF!</definedName>
    <definedName name="システム種類">[1]【data】!$A$30:$A$34</definedName>
    <definedName name="システム設置場所">[1]【data】!$A$91:$A$95</definedName>
    <definedName name="チェックボックス">[1]【data】!$A$37:$A$38</definedName>
    <definedName name="ファイヤー">[1]【data】!#REF!</definedName>
    <definedName name="ログ保管方法">[1]【data】!$A$73:$A$75</definedName>
    <definedName name="仮想化対応状況">[1]【data】!$A$129:$A$131</definedName>
    <definedName name="会計区分">[1]【data】!$A$163:$A$165</definedName>
    <definedName name="開発手法">[1]【data】!$A$49:$A$51</definedName>
    <definedName name="外部ネットワーク">[1]【data】!$A$134:$A$140</definedName>
    <definedName name="期限切れ後の対応">[1]【data】!$A$54:$A$57</definedName>
    <definedName name="機能有無">[1]【data】!$A$60:$A$61</definedName>
    <definedName name="検討状況">[1]【data】!$A$26:$A$27</definedName>
    <definedName name="個人情報">[1]【data】!$A$64:$A$66</definedName>
    <definedName name="高低">[1]【data】!$A$10:$A$11</definedName>
    <definedName name="実施状況">[1]【data】!$A$45:$A$46</definedName>
    <definedName name="取得有無">[1]【data】!$A$69:$A$70</definedName>
    <definedName name="整備状況">[1]【data】!$A$18:$A$19</definedName>
    <definedName name="設置状況">[1]【data】!$A$151:$A$152</definedName>
    <definedName name="対象区分">[1]【data】!$A$14:$A$15</definedName>
    <definedName name="端末区分">[1]【data】!$A$98:$A$102</definedName>
    <definedName name="団体区分">[1]【data】!$A$5:$A$7</definedName>
    <definedName name="導入状況">[1]【data】!$A$78:$A$79</definedName>
    <definedName name="年号">[1]【data】!$A$2</definedName>
    <definedName name="文字コード">[1]【data】!$A$117:$A$120</definedName>
    <definedName name="無線LAN利用状況">[1]【data】!$A$155:$A$156</definedName>
    <definedName name="有無">[1]【data】!$A$22:$A$23</definedName>
    <definedName name="予算執行年度">[1]【data】!$A$159:$A$160</definedName>
    <definedName name="利用方針">[1]【data】!$A$105:$A$109</definedName>
    <definedName name="利用有無">[1]【data】!$A$41:$A$42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8" l="1"/>
  <c r="J41" i="8"/>
  <c r="J40" i="8"/>
  <c r="K42" i="8"/>
  <c r="I42" i="8"/>
  <c r="H42" i="8"/>
  <c r="G42" i="8"/>
  <c r="F42" i="8"/>
  <c r="E42" i="8"/>
  <c r="D42" i="8"/>
  <c r="C42" i="8"/>
  <c r="K41" i="8"/>
  <c r="I41" i="8"/>
  <c r="H41" i="8"/>
  <c r="G41" i="8"/>
  <c r="F41" i="8"/>
  <c r="E41" i="8"/>
  <c r="D41" i="8"/>
  <c r="C41" i="8"/>
  <c r="K40" i="8"/>
  <c r="I40" i="8"/>
  <c r="H40" i="8"/>
  <c r="G40" i="8"/>
  <c r="F40" i="8"/>
  <c r="E40" i="8"/>
  <c r="D40" i="8"/>
  <c r="C40" i="8"/>
</calcChain>
</file>

<file path=xl/sharedStrings.xml><?xml version="1.0" encoding="utf-8"?>
<sst xmlns="http://schemas.openxmlformats.org/spreadsheetml/2006/main" count="52" uniqueCount="16">
  <si>
    <t>いいね</t>
    <phoneticPr fontId="1"/>
  </si>
  <si>
    <t>リーチ</t>
    <phoneticPr fontId="1"/>
  </si>
  <si>
    <t>月</t>
    <rPh sb="0" eb="1">
      <t>ツキ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</si>
  <si>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</si>
  <si>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更新記事</t>
    <rPh sb="0" eb="2">
      <t>コウシン</t>
    </rPh>
    <rPh sb="2" eb="4">
      <t>キジ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</si>
  <si>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</si>
  <si>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</si>
  <si>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</si>
  <si>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項目</t>
    <rPh sb="0" eb="2">
      <t>コウモク</t>
    </rPh>
    <phoneticPr fontId="1"/>
  </si>
  <si>
    <t>ひとみらいプレイスFacebookアクセスレポート</t>
    <phoneticPr fontId="1"/>
  </si>
  <si>
    <t>年間</t>
    <rPh sb="0" eb="2">
      <t>ネンカン</t>
    </rPh>
    <phoneticPr fontId="1"/>
  </si>
  <si>
    <t>令和元年度</t>
    <rPh sb="0" eb="2">
      <t>レイワ</t>
    </rPh>
    <rPh sb="2" eb="5">
      <t>ガンネンド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</si>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</sst>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1" xfId="1" applyFont="1" applyBorder="1" applyAlignment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38" fontId="4" fillId="0" borderId="1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nas01\&#24066;&#27665;&#25991;&#21270;&#12473;&#12509;&#12540;&#12484;&#23616;&#9632;&#24066;&#27665;&#25991;&#21270;&#12473;&#12509;&#12540;&#12484;&#23616;&#20849;&#29992;\&#12497;&#12502;&#12522;&#12483;&#12463;&#12475;&#12463;&#12479;&#12540;\&#22320;&#26041;&#33258;&#27835;&#20307;\&#12373;&#12356;&#12383;&#12414;&#24066;\15_&#12373;&#12356;&#12383;&#12414;&#24066;CIO&#25903;&#25588;&#26989;&#21209;&#65288;H29&#65289;\02_&#23455;&#26045;&#12501;&#12455;&#12540;&#12474;\04_&#20013;&#38291;&#25104;&#26524;&#29289;\4200_&#24773;&#22577;&#12471;&#12473;&#12486;&#12512;&#21488;&#24115;&#12398;&#25903;&#25588;\4210_&#21488;&#24115;&#20316;&#25104;&#25903;&#25588;\01_&#24773;&#22577;&#12471;&#12473;&#12486;&#12512;&#21488;&#24115;_170530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様式1-1)調査票"/>
      <sheetName val="(様式1-2)契約情報"/>
      <sheetName val="(様式1-3)外部監査結果"/>
      <sheetName val="(様式1-4)IT投資額調査"/>
      <sheetName val="(様式1-1)解説"/>
      <sheetName val="(様式1-2)解説"/>
      <sheetName val="(様式1-3)解説"/>
      <sheetName val="FAQ【別添1】"/>
      <sheetName val="FAQ"/>
      <sheetName val="【data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平成</v>
          </cell>
        </row>
        <row r="5">
          <cell r="A5" t="str">
            <v>さいたま市</v>
          </cell>
        </row>
        <row r="6">
          <cell r="A6" t="str">
            <v>国・外郭団体等</v>
          </cell>
        </row>
        <row r="7">
          <cell r="A7" t="str">
            <v>民間事業者</v>
          </cell>
        </row>
        <row r="10">
          <cell r="A10" t="str">
            <v>高</v>
          </cell>
        </row>
        <row r="11">
          <cell r="A11" t="str">
            <v>低</v>
          </cell>
        </row>
        <row r="14">
          <cell r="A14" t="str">
            <v>✓:対象</v>
          </cell>
        </row>
        <row r="15">
          <cell r="A15" t="str">
            <v>- :対象外</v>
          </cell>
        </row>
        <row r="18">
          <cell r="A18" t="str">
            <v>✓:整備済</v>
          </cell>
        </row>
        <row r="19">
          <cell r="A19" t="str">
            <v>- :未整備</v>
          </cell>
        </row>
        <row r="22">
          <cell r="A22" t="str">
            <v>✓:有</v>
          </cell>
        </row>
        <row r="23">
          <cell r="A23" t="str">
            <v>- :無</v>
          </cell>
        </row>
        <row r="26">
          <cell r="A26" t="str">
            <v>✓:検討済</v>
          </cell>
        </row>
        <row r="27">
          <cell r="A27" t="str">
            <v>- :未検討</v>
          </cell>
        </row>
        <row r="30">
          <cell r="A30" t="str">
            <v>Web(内部のみ)</v>
          </cell>
        </row>
        <row r="31">
          <cell r="A31" t="str">
            <v>C/S</v>
          </cell>
        </row>
        <row r="32">
          <cell r="A32" t="str">
            <v>スタンドアロン</v>
          </cell>
        </row>
        <row r="33">
          <cell r="A33" t="str">
            <v>ASP・SaaS等</v>
          </cell>
        </row>
        <row r="34">
          <cell r="A34" t="str">
            <v>その他</v>
          </cell>
        </row>
        <row r="37">
          <cell r="A37" t="str">
            <v>✓</v>
          </cell>
        </row>
        <row r="41">
          <cell r="A41" t="str">
            <v>✓:利用あり</v>
          </cell>
        </row>
        <row r="42">
          <cell r="A42" t="str">
            <v>- :利用なし</v>
          </cell>
        </row>
        <row r="45">
          <cell r="A45" t="str">
            <v>✓:実施済</v>
          </cell>
        </row>
        <row r="46">
          <cell r="A46" t="str">
            <v>- :未実施</v>
          </cell>
        </row>
        <row r="49">
          <cell r="A49" t="str">
            <v>パッケージ（カスタマイズ有）</v>
          </cell>
        </row>
        <row r="50">
          <cell r="A50" t="str">
            <v>パッケージ（カスタマイズ無）</v>
          </cell>
        </row>
        <row r="51">
          <cell r="A51" t="str">
            <v>フルスクラッチ（オリジナル）</v>
          </cell>
        </row>
        <row r="54">
          <cell r="A54" t="str">
            <v>サポート期限延長</v>
          </cell>
        </row>
        <row r="55">
          <cell r="A55" t="str">
            <v>アップグレード</v>
          </cell>
        </row>
        <row r="56">
          <cell r="A56" t="str">
            <v>他製品へのリプレース</v>
          </cell>
        </row>
        <row r="57">
          <cell r="A57" t="str">
            <v>その他</v>
          </cell>
        </row>
        <row r="60">
          <cell r="A60" t="str">
            <v>✓:機能あり</v>
          </cell>
        </row>
        <row r="61">
          <cell r="A61" t="str">
            <v>- :機能なし</v>
          </cell>
        </row>
        <row r="64">
          <cell r="A64" t="str">
            <v>有（特定個人情報を含む）</v>
          </cell>
        </row>
        <row r="65">
          <cell r="A65" t="str">
            <v>有（特定個人情報を含まない）</v>
          </cell>
        </row>
        <row r="66">
          <cell r="A66" t="str">
            <v>無</v>
          </cell>
        </row>
        <row r="69">
          <cell r="A69" t="str">
            <v>✓:取得あり</v>
          </cell>
        </row>
        <row r="70">
          <cell r="A70" t="str">
            <v>- :取得なし</v>
          </cell>
        </row>
        <row r="73">
          <cell r="A73" t="str">
            <v>ディスク内部に保管</v>
          </cell>
        </row>
        <row r="74">
          <cell r="A74" t="str">
            <v>外部記憶媒体に保管</v>
          </cell>
        </row>
        <row r="75">
          <cell r="A75" t="str">
            <v>その他</v>
          </cell>
        </row>
        <row r="78">
          <cell r="A78" t="str">
            <v>✓:導入済</v>
          </cell>
        </row>
        <row r="79">
          <cell r="A79" t="str">
            <v>- :未導入</v>
          </cell>
        </row>
        <row r="91">
          <cell r="A91" t="str">
            <v>情報システム課データセンター</v>
          </cell>
        </row>
        <row r="92">
          <cell r="A92" t="str">
            <v>所管課個別管理データセンター</v>
          </cell>
        </row>
        <row r="93">
          <cell r="A93" t="str">
            <v>庁内執務室</v>
          </cell>
        </row>
        <row r="94">
          <cell r="A94" t="str">
            <v>ASP/SaaS等</v>
          </cell>
        </row>
        <row r="95">
          <cell r="A95" t="str">
            <v>その他</v>
          </cell>
        </row>
        <row r="98">
          <cell r="A98" t="str">
            <v>基幹端末</v>
          </cell>
        </row>
        <row r="99">
          <cell r="A99" t="str">
            <v>情報端末</v>
          </cell>
        </row>
        <row r="100">
          <cell r="A100" t="str">
            <v>独自端末</v>
          </cell>
        </row>
        <row r="101">
          <cell r="A101" t="str">
            <v>LGWAN端末</v>
          </cell>
        </row>
        <row r="102">
          <cell r="A102" t="str">
            <v>その他</v>
          </cell>
        </row>
        <row r="105">
          <cell r="A105" t="str">
            <v>再構築</v>
          </cell>
        </row>
        <row r="106">
          <cell r="A106" t="str">
            <v>機器更改/バージョンアップ</v>
          </cell>
        </row>
        <row r="107">
          <cell r="A107" t="str">
            <v>再リース</v>
          </cell>
        </row>
        <row r="108">
          <cell r="A108" t="str">
            <v>利用終了（廃棄）</v>
          </cell>
        </row>
        <row r="109">
          <cell r="A109" t="str">
            <v>その他</v>
          </cell>
        </row>
        <row r="117">
          <cell r="A117" t="str">
            <v>UNICODE(UTF-8)</v>
          </cell>
        </row>
        <row r="118">
          <cell r="A118" t="str">
            <v>Shift-JIS</v>
          </cell>
        </row>
        <row r="119">
          <cell r="A119" t="str">
            <v>EUC_JP</v>
          </cell>
        </row>
        <row r="120">
          <cell r="A120" t="str">
            <v>その他</v>
          </cell>
        </row>
        <row r="129">
          <cell r="A129" t="str">
            <v>対応済</v>
          </cell>
        </row>
        <row r="130">
          <cell r="A130" t="str">
            <v>未対応（対応予定あり）</v>
          </cell>
        </row>
        <row r="131">
          <cell r="A131" t="str">
            <v>未対応（対応予定なし）</v>
          </cell>
        </row>
        <row r="134">
          <cell r="A134" t="str">
            <v>✓:有（LGWAN回線）</v>
          </cell>
        </row>
        <row r="135">
          <cell r="A135" t="str">
            <v>✓:有（図書館ネットワーク）</v>
          </cell>
        </row>
        <row r="136">
          <cell r="A136" t="str">
            <v>✓:有（教育委員会ネットワーク）</v>
          </cell>
        </row>
        <row r="137">
          <cell r="A137" t="str">
            <v>✓:有（情報系インターネット回線）</v>
          </cell>
        </row>
        <row r="138">
          <cell r="A138" t="str">
            <v>✓:有（独自インターネット回線）</v>
          </cell>
        </row>
        <row r="139">
          <cell r="A139" t="str">
            <v>✓:有（その他）</v>
          </cell>
        </row>
        <row r="140">
          <cell r="A140" t="str">
            <v>-:無</v>
          </cell>
        </row>
        <row r="151">
          <cell r="A151" t="str">
            <v>✓:設置済</v>
          </cell>
        </row>
        <row r="152">
          <cell r="A152" t="str">
            <v>-:未設置</v>
          </cell>
        </row>
        <row r="155">
          <cell r="A155" t="str">
            <v>✓:有（全端末、一部端末で利用のいずれも含む）</v>
          </cell>
        </row>
        <row r="156">
          <cell r="A156" t="str">
            <v>-:無</v>
          </cell>
        </row>
        <row r="159">
          <cell r="A159" t="str">
            <v>H28</v>
          </cell>
        </row>
        <row r="160">
          <cell r="A160" t="str">
            <v>H29</v>
          </cell>
        </row>
        <row r="163">
          <cell r="A163" t="str">
            <v>一般会計</v>
          </cell>
        </row>
        <row r="164">
          <cell r="A164" t="str">
            <v>企業会計</v>
          </cell>
        </row>
        <row r="165">
          <cell r="A165" t="str">
            <v>特別会計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4CDB-27D0-472A-80D4-CF3C6C6C0103}">
  <sheetPr>
    <pageSetUpPr fitToPage="1"/>
  </sheetPr>
  <dimension ref="A1:R42"/>
  <sheetViews>
    <sheetView tabSelected="1" view="pageBreakPreview" zoomScaleNormal="100" zoomScaleSheetLayoutView="100" workbookViewId="0">
      <selection activeCell="F46" sqref="F46"/>
    </sheetView>
  </sheetViews>
  <sheetFormatPr defaultRowHeight="17.25" x14ac:dyDescent="0.15"/>
  <cols>
    <col min="1" max="1" width="6.5" style="5" bestFit="1" customWidth="1"/>
    <col min="2" max="2" width="11.375" style="2" bestFit="1" customWidth="1"/>
    <col min="3" max="6" width="14.125" style="9" bestFit="1" customWidth="1"/>
    <col min="7" max="9" width="14.125" style="9" customWidth="1"/>
    <col min="10" max="11" width="15.25" style="9" customWidth="1"/>
    <col min="12" max="16384" width="9" style="2"/>
  </cols>
  <sheetData>
    <row r="1" spans="1:18" x14ac:dyDescent="0.1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0"/>
      <c r="K1" s="10"/>
      <c r="L1" s="1"/>
      <c r="M1" s="1"/>
      <c r="N1" s="1"/>
      <c r="O1" s="1"/>
      <c r="P1" s="1"/>
      <c r="Q1" s="1"/>
      <c r="R1" s="1"/>
    </row>
    <row r="3" spans="1:18" s="5" customFormat="1" x14ac:dyDescent="0.15">
      <c r="A3" s="3" t="s">
        <v>2</v>
      </c>
      <c r="B3" s="3" t="s">
        <v>8</v>
      </c>
      <c r="C3" s="4" t="s">
        <v>5</v>
      </c>
      <c r="D3" s="4" t="s">
        <v>6</v>
      </c>
      <c r="E3" s="4" t="s">
        <v>3</v>
      </c>
      <c r="F3" s="4" t="s">
        <v>7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</row>
    <row r="4" spans="1:18" s="5" customFormat="1" x14ac:dyDescent="0.15">
      <c r="A4" s="3">
        <v>4</v>
      </c>
      <c r="B4" s="3" t="s">
        <v>4</v>
      </c>
      <c r="C4" s="6">
        <v>17</v>
      </c>
      <c r="D4" s="6">
        <v>17</v>
      </c>
      <c r="E4" s="6">
        <v>18</v>
      </c>
      <c r="F4" s="6">
        <v>22</v>
      </c>
      <c r="G4" s="6">
        <v>22</v>
      </c>
      <c r="H4" s="6">
        <v>10</v>
      </c>
      <c r="I4" s="6">
        <v>13</v>
      </c>
      <c r="J4" s="11">
        <v>43</v>
      </c>
      <c r="K4" s="11">
        <v>21</v>
      </c>
    </row>
    <row r="5" spans="1:18" x14ac:dyDescent="0.15">
      <c r="A5" s="3"/>
      <c r="B5" s="3" t="s">
        <v>1</v>
      </c>
      <c r="C5" s="7">
        <v>3996</v>
      </c>
      <c r="D5" s="7">
        <v>5601</v>
      </c>
      <c r="E5" s="7">
        <v>2932</v>
      </c>
      <c r="F5" s="7">
        <v>2415</v>
      </c>
      <c r="G5" s="7">
        <v>3239</v>
      </c>
      <c r="H5" s="7">
        <v>1128</v>
      </c>
      <c r="I5" s="7">
        <v>936</v>
      </c>
      <c r="J5" s="7">
        <v>2691</v>
      </c>
      <c r="K5" s="7">
        <v>1344</v>
      </c>
    </row>
    <row r="6" spans="1:18" x14ac:dyDescent="0.15">
      <c r="A6" s="3"/>
      <c r="B6" s="3" t="s">
        <v>0</v>
      </c>
      <c r="C6" s="7">
        <v>366</v>
      </c>
      <c r="D6" s="7">
        <v>218</v>
      </c>
      <c r="E6" s="7">
        <v>142</v>
      </c>
      <c r="F6" s="7">
        <v>179</v>
      </c>
      <c r="G6" s="7">
        <v>266</v>
      </c>
      <c r="H6" s="7">
        <v>34</v>
      </c>
      <c r="I6" s="7">
        <v>53</v>
      </c>
      <c r="J6" s="7">
        <v>45</v>
      </c>
      <c r="K6" s="7">
        <v>64</v>
      </c>
    </row>
    <row r="7" spans="1:18" x14ac:dyDescent="0.15">
      <c r="A7" s="3">
        <v>5</v>
      </c>
      <c r="B7" s="3" t="s">
        <v>4</v>
      </c>
      <c r="C7" s="7">
        <v>8</v>
      </c>
      <c r="D7" s="7">
        <v>23</v>
      </c>
      <c r="E7" s="7">
        <v>18</v>
      </c>
      <c r="F7" s="7">
        <v>17</v>
      </c>
      <c r="G7" s="7">
        <v>18</v>
      </c>
      <c r="H7" s="7">
        <v>14</v>
      </c>
      <c r="I7" s="7">
        <v>21</v>
      </c>
      <c r="J7" s="7">
        <v>62</v>
      </c>
      <c r="K7" s="7">
        <v>19</v>
      </c>
    </row>
    <row r="8" spans="1:18" x14ac:dyDescent="0.15">
      <c r="A8" s="3"/>
      <c r="B8" s="3" t="s">
        <v>1</v>
      </c>
      <c r="C8" s="7">
        <v>1743</v>
      </c>
      <c r="D8" s="7">
        <v>3392</v>
      </c>
      <c r="E8" s="7">
        <v>3445</v>
      </c>
      <c r="F8" s="7">
        <v>1622</v>
      </c>
      <c r="G8" s="7">
        <v>2342</v>
      </c>
      <c r="H8" s="7">
        <v>1749</v>
      </c>
      <c r="I8" s="7">
        <v>1172</v>
      </c>
      <c r="J8" s="7">
        <v>3812</v>
      </c>
      <c r="K8" s="7">
        <v>1291</v>
      </c>
    </row>
    <row r="9" spans="1:18" x14ac:dyDescent="0.15">
      <c r="A9" s="3"/>
      <c r="B9" s="3" t="s">
        <v>0</v>
      </c>
      <c r="C9" s="7">
        <v>129</v>
      </c>
      <c r="D9" s="7">
        <v>189</v>
      </c>
      <c r="E9" s="7">
        <v>153</v>
      </c>
      <c r="F9" s="7">
        <v>145</v>
      </c>
      <c r="G9" s="7">
        <v>179</v>
      </c>
      <c r="H9" s="7">
        <v>71</v>
      </c>
      <c r="I9" s="7">
        <v>35</v>
      </c>
      <c r="J9" s="7">
        <v>82</v>
      </c>
      <c r="K9" s="7">
        <v>37</v>
      </c>
    </row>
    <row r="10" spans="1:18" x14ac:dyDescent="0.15">
      <c r="A10" s="3">
        <v>6</v>
      </c>
      <c r="B10" s="3" t="s">
        <v>4</v>
      </c>
      <c r="C10" s="7">
        <v>8</v>
      </c>
      <c r="D10" s="7">
        <v>12</v>
      </c>
      <c r="E10" s="7">
        <v>16</v>
      </c>
      <c r="F10" s="7">
        <v>15</v>
      </c>
      <c r="G10" s="7">
        <v>18</v>
      </c>
      <c r="H10" s="7">
        <v>9</v>
      </c>
      <c r="I10" s="7">
        <v>27</v>
      </c>
      <c r="J10" s="7">
        <v>41</v>
      </c>
      <c r="K10" s="7">
        <v>26</v>
      </c>
    </row>
    <row r="11" spans="1:18" x14ac:dyDescent="0.15">
      <c r="A11" s="3"/>
      <c r="B11" s="3" t="s">
        <v>1</v>
      </c>
      <c r="C11" s="7">
        <v>12106</v>
      </c>
      <c r="D11" s="7">
        <v>1701</v>
      </c>
      <c r="E11" s="7">
        <v>3399</v>
      </c>
      <c r="F11" s="7">
        <v>1688</v>
      </c>
      <c r="G11" s="7">
        <v>2443</v>
      </c>
      <c r="H11" s="7">
        <v>928</v>
      </c>
      <c r="I11" s="7">
        <v>1945</v>
      </c>
      <c r="J11" s="7">
        <v>2639</v>
      </c>
      <c r="K11" s="7">
        <v>1931</v>
      </c>
    </row>
    <row r="12" spans="1:18" x14ac:dyDescent="0.15">
      <c r="A12" s="3"/>
      <c r="B12" s="3" t="s">
        <v>0</v>
      </c>
      <c r="C12" s="7">
        <v>687</v>
      </c>
      <c r="D12" s="7">
        <v>86</v>
      </c>
      <c r="E12" s="7">
        <v>129</v>
      </c>
      <c r="F12" s="7">
        <v>102</v>
      </c>
      <c r="G12" s="7">
        <v>170</v>
      </c>
      <c r="H12" s="7">
        <v>44</v>
      </c>
      <c r="I12" s="7">
        <v>41</v>
      </c>
      <c r="J12" s="7">
        <v>49</v>
      </c>
      <c r="K12" s="7">
        <v>98</v>
      </c>
    </row>
    <row r="13" spans="1:18" x14ac:dyDescent="0.15">
      <c r="A13" s="3">
        <v>7</v>
      </c>
      <c r="B13" s="3" t="s">
        <v>4</v>
      </c>
      <c r="C13" s="7">
        <v>6</v>
      </c>
      <c r="D13" s="7">
        <v>18</v>
      </c>
      <c r="E13" s="7">
        <v>16</v>
      </c>
      <c r="F13" s="7">
        <v>29</v>
      </c>
      <c r="G13" s="7">
        <v>21</v>
      </c>
      <c r="H13" s="7">
        <v>17</v>
      </c>
      <c r="I13" s="7">
        <v>18</v>
      </c>
      <c r="J13" s="7">
        <v>64</v>
      </c>
      <c r="K13" s="7">
        <v>24</v>
      </c>
    </row>
    <row r="14" spans="1:18" x14ac:dyDescent="0.15">
      <c r="A14" s="3"/>
      <c r="B14" s="3" t="s">
        <v>1</v>
      </c>
      <c r="C14" s="7">
        <v>3301</v>
      </c>
      <c r="D14" s="7">
        <v>2886</v>
      </c>
      <c r="E14" s="7">
        <v>4489</v>
      </c>
      <c r="F14" s="7">
        <v>3002</v>
      </c>
      <c r="G14" s="7">
        <v>2813</v>
      </c>
      <c r="H14" s="7">
        <v>1910</v>
      </c>
      <c r="I14" s="7">
        <v>1133</v>
      </c>
      <c r="J14" s="7">
        <v>4027</v>
      </c>
      <c r="K14" s="7">
        <v>1567</v>
      </c>
    </row>
    <row r="15" spans="1:18" x14ac:dyDescent="0.15">
      <c r="A15" s="3"/>
      <c r="B15" s="3" t="s">
        <v>0</v>
      </c>
      <c r="C15" s="7">
        <v>182</v>
      </c>
      <c r="D15" s="7">
        <v>158</v>
      </c>
      <c r="E15" s="7">
        <v>114</v>
      </c>
      <c r="F15" s="7">
        <v>147</v>
      </c>
      <c r="G15" s="7">
        <v>206</v>
      </c>
      <c r="H15" s="7">
        <v>104</v>
      </c>
      <c r="I15" s="7">
        <v>33</v>
      </c>
      <c r="J15" s="7">
        <v>59</v>
      </c>
      <c r="K15" s="7">
        <v>108</v>
      </c>
    </row>
    <row r="16" spans="1:18" x14ac:dyDescent="0.15">
      <c r="A16" s="3">
        <v>8</v>
      </c>
      <c r="B16" s="3" t="s">
        <v>4</v>
      </c>
      <c r="C16" s="7">
        <v>4</v>
      </c>
      <c r="D16" s="7">
        <v>17</v>
      </c>
      <c r="E16" s="7">
        <v>23</v>
      </c>
      <c r="F16" s="7">
        <v>18</v>
      </c>
      <c r="G16" s="7">
        <v>14</v>
      </c>
      <c r="H16" s="7">
        <v>7</v>
      </c>
      <c r="I16" s="7">
        <v>30</v>
      </c>
      <c r="J16" s="7">
        <v>57</v>
      </c>
      <c r="K16" s="7">
        <v>30</v>
      </c>
    </row>
    <row r="17" spans="1:11" x14ac:dyDescent="0.15">
      <c r="A17" s="3"/>
      <c r="B17" s="3" t="s">
        <v>1</v>
      </c>
      <c r="C17" s="7">
        <v>1474</v>
      </c>
      <c r="D17" s="7">
        <v>2876</v>
      </c>
      <c r="E17" s="7">
        <v>5173</v>
      </c>
      <c r="F17" s="7">
        <v>2665</v>
      </c>
      <c r="G17" s="7">
        <v>2329</v>
      </c>
      <c r="H17" s="7">
        <v>862</v>
      </c>
      <c r="I17" s="7">
        <v>1923</v>
      </c>
      <c r="J17" s="7">
        <v>3745</v>
      </c>
      <c r="K17" s="7">
        <v>1940</v>
      </c>
    </row>
    <row r="18" spans="1:11" x14ac:dyDescent="0.15">
      <c r="A18" s="3"/>
      <c r="B18" s="3" t="s">
        <v>0</v>
      </c>
      <c r="C18" s="7">
        <v>56</v>
      </c>
      <c r="D18" s="7">
        <v>137</v>
      </c>
      <c r="E18" s="7">
        <v>200</v>
      </c>
      <c r="F18" s="7">
        <v>115</v>
      </c>
      <c r="G18" s="7">
        <v>295</v>
      </c>
      <c r="H18" s="7">
        <v>86</v>
      </c>
      <c r="I18" s="7">
        <v>39</v>
      </c>
      <c r="J18" s="7">
        <v>78</v>
      </c>
      <c r="K18" s="7">
        <v>73</v>
      </c>
    </row>
    <row r="19" spans="1:11" x14ac:dyDescent="0.15">
      <c r="A19" s="3">
        <v>9</v>
      </c>
      <c r="B19" s="3" t="s">
        <v>4</v>
      </c>
      <c r="C19" s="7">
        <v>5</v>
      </c>
      <c r="D19" s="7">
        <v>21</v>
      </c>
      <c r="E19" s="7">
        <v>19</v>
      </c>
      <c r="F19" s="7">
        <v>18</v>
      </c>
      <c r="G19" s="7">
        <v>12</v>
      </c>
      <c r="H19" s="7">
        <v>17</v>
      </c>
      <c r="I19" s="7">
        <v>21</v>
      </c>
      <c r="J19" s="7">
        <v>23</v>
      </c>
      <c r="K19" s="7">
        <v>27</v>
      </c>
    </row>
    <row r="20" spans="1:11" x14ac:dyDescent="0.15">
      <c r="A20" s="3"/>
      <c r="B20" s="3" t="s">
        <v>1</v>
      </c>
      <c r="C20" s="7">
        <v>1408</v>
      </c>
      <c r="D20" s="7">
        <v>1876</v>
      </c>
      <c r="E20" s="7">
        <v>2798</v>
      </c>
      <c r="F20" s="7">
        <v>1895</v>
      </c>
      <c r="G20" s="7">
        <v>1601</v>
      </c>
      <c r="H20" s="7">
        <v>1767</v>
      </c>
      <c r="I20" s="7">
        <v>1396</v>
      </c>
      <c r="J20" s="7">
        <v>1462</v>
      </c>
      <c r="K20" s="7">
        <v>1909</v>
      </c>
    </row>
    <row r="21" spans="1:11" x14ac:dyDescent="0.15">
      <c r="A21" s="3"/>
      <c r="B21" s="3" t="s">
        <v>0</v>
      </c>
      <c r="C21" s="7">
        <v>82</v>
      </c>
      <c r="D21" s="7">
        <v>158</v>
      </c>
      <c r="E21" s="7">
        <v>137</v>
      </c>
      <c r="F21" s="7">
        <v>133</v>
      </c>
      <c r="G21" s="7">
        <v>219</v>
      </c>
      <c r="H21" s="7">
        <v>80</v>
      </c>
      <c r="I21" s="7">
        <v>38</v>
      </c>
      <c r="J21" s="7">
        <v>47</v>
      </c>
      <c r="K21" s="7">
        <v>102</v>
      </c>
    </row>
    <row r="22" spans="1:11" x14ac:dyDescent="0.15">
      <c r="A22" s="3">
        <v>10</v>
      </c>
      <c r="B22" s="3" t="s">
        <v>4</v>
      </c>
      <c r="C22" s="7">
        <v>20</v>
      </c>
      <c r="D22" s="7">
        <v>28</v>
      </c>
      <c r="E22" s="7">
        <v>27</v>
      </c>
      <c r="F22" s="7">
        <v>27</v>
      </c>
      <c r="G22" s="7">
        <v>13</v>
      </c>
      <c r="H22" s="7">
        <v>20</v>
      </c>
      <c r="I22" s="7">
        <v>31</v>
      </c>
      <c r="J22" s="7">
        <v>42</v>
      </c>
      <c r="K22" s="7">
        <v>25</v>
      </c>
    </row>
    <row r="23" spans="1:11" x14ac:dyDescent="0.15">
      <c r="A23" s="3"/>
      <c r="B23" s="3" t="s">
        <v>1</v>
      </c>
      <c r="C23" s="7">
        <v>23564</v>
      </c>
      <c r="D23" s="7">
        <v>3376</v>
      </c>
      <c r="E23" s="7">
        <v>3970</v>
      </c>
      <c r="F23" s="7">
        <v>2698</v>
      </c>
      <c r="G23" s="7">
        <v>2387</v>
      </c>
      <c r="H23" s="7">
        <v>2060</v>
      </c>
      <c r="I23" s="7">
        <v>2023</v>
      </c>
      <c r="J23" s="7">
        <v>2619</v>
      </c>
      <c r="K23" s="7">
        <v>2037</v>
      </c>
    </row>
    <row r="24" spans="1:11" x14ac:dyDescent="0.15">
      <c r="A24" s="3"/>
      <c r="B24" s="3" t="s">
        <v>0</v>
      </c>
      <c r="C24" s="7">
        <v>1096</v>
      </c>
      <c r="D24" s="7">
        <v>211</v>
      </c>
      <c r="E24" s="7">
        <v>225</v>
      </c>
      <c r="F24" s="7">
        <v>190</v>
      </c>
      <c r="G24" s="7">
        <v>152</v>
      </c>
      <c r="H24" s="7">
        <v>87</v>
      </c>
      <c r="I24" s="7">
        <v>58</v>
      </c>
      <c r="J24" s="7">
        <v>67</v>
      </c>
      <c r="K24" s="7">
        <v>90</v>
      </c>
    </row>
    <row r="25" spans="1:11" x14ac:dyDescent="0.15">
      <c r="A25" s="3">
        <v>11</v>
      </c>
      <c r="B25" s="3" t="s">
        <v>4</v>
      </c>
      <c r="C25" s="7">
        <v>7</v>
      </c>
      <c r="D25" s="7">
        <v>19</v>
      </c>
      <c r="E25" s="7">
        <v>29</v>
      </c>
      <c r="F25" s="7">
        <v>24</v>
      </c>
      <c r="G25" s="7">
        <v>12</v>
      </c>
      <c r="H25" s="7">
        <v>19</v>
      </c>
      <c r="I25" s="7">
        <v>29</v>
      </c>
      <c r="J25" s="7">
        <v>37</v>
      </c>
      <c r="K25" s="7">
        <v>26</v>
      </c>
    </row>
    <row r="26" spans="1:11" x14ac:dyDescent="0.15">
      <c r="A26" s="3"/>
      <c r="B26" s="3" t="s">
        <v>1</v>
      </c>
      <c r="C26" s="7">
        <v>4075</v>
      </c>
      <c r="D26" s="7">
        <v>2427</v>
      </c>
      <c r="E26" s="7">
        <v>3509</v>
      </c>
      <c r="F26" s="7">
        <v>2946</v>
      </c>
      <c r="G26" s="7">
        <v>1586</v>
      </c>
      <c r="H26" s="7">
        <v>1521</v>
      </c>
      <c r="I26" s="7">
        <v>1972</v>
      </c>
      <c r="J26" s="7">
        <v>1944</v>
      </c>
      <c r="K26" s="7">
        <v>2137</v>
      </c>
    </row>
    <row r="27" spans="1:11" x14ac:dyDescent="0.15">
      <c r="A27" s="3"/>
      <c r="B27" s="3" t="s">
        <v>0</v>
      </c>
      <c r="C27" s="7">
        <v>151</v>
      </c>
      <c r="D27" s="7">
        <v>180</v>
      </c>
      <c r="E27" s="7">
        <v>215</v>
      </c>
      <c r="F27" s="7">
        <v>243</v>
      </c>
      <c r="G27" s="7">
        <v>142</v>
      </c>
      <c r="H27" s="7">
        <v>109</v>
      </c>
      <c r="I27" s="7">
        <v>75</v>
      </c>
      <c r="J27" s="7">
        <v>45</v>
      </c>
      <c r="K27" s="7">
        <v>145</v>
      </c>
    </row>
    <row r="28" spans="1:11" x14ac:dyDescent="0.15">
      <c r="A28" s="3">
        <v>12</v>
      </c>
      <c r="B28" s="3" t="s">
        <v>4</v>
      </c>
      <c r="C28" s="7">
        <v>1</v>
      </c>
      <c r="D28" s="7">
        <v>11</v>
      </c>
      <c r="E28" s="7">
        <v>15</v>
      </c>
      <c r="F28" s="7">
        <v>13</v>
      </c>
      <c r="G28" s="7">
        <v>11</v>
      </c>
      <c r="H28" s="7">
        <v>21</v>
      </c>
      <c r="I28" s="7">
        <v>28</v>
      </c>
      <c r="J28" s="7">
        <v>27</v>
      </c>
      <c r="K28" s="7">
        <v>22</v>
      </c>
    </row>
    <row r="29" spans="1:11" x14ac:dyDescent="0.15">
      <c r="A29" s="3"/>
      <c r="B29" s="3" t="s">
        <v>1</v>
      </c>
      <c r="C29" s="7">
        <v>269</v>
      </c>
      <c r="D29" s="7">
        <v>1545</v>
      </c>
      <c r="E29" s="7">
        <v>1702</v>
      </c>
      <c r="F29" s="7">
        <v>1664</v>
      </c>
      <c r="G29" s="7">
        <v>1364</v>
      </c>
      <c r="H29" s="7">
        <v>1254</v>
      </c>
      <c r="I29" s="7">
        <v>1704</v>
      </c>
      <c r="J29" s="7">
        <v>1732</v>
      </c>
      <c r="K29" s="7">
        <v>1991</v>
      </c>
    </row>
    <row r="30" spans="1:11" x14ac:dyDescent="0.15">
      <c r="A30" s="3"/>
      <c r="B30" s="3" t="s">
        <v>0</v>
      </c>
      <c r="C30" s="7">
        <v>17</v>
      </c>
      <c r="D30" s="7">
        <v>77</v>
      </c>
      <c r="E30" s="7">
        <v>96</v>
      </c>
      <c r="F30" s="7">
        <v>135</v>
      </c>
      <c r="G30" s="7">
        <v>123</v>
      </c>
      <c r="H30" s="7">
        <v>70</v>
      </c>
      <c r="I30" s="7">
        <v>50</v>
      </c>
      <c r="J30" s="7">
        <v>49</v>
      </c>
      <c r="K30" s="7">
        <v>99</v>
      </c>
    </row>
    <row r="31" spans="1:11" x14ac:dyDescent="0.15">
      <c r="A31" s="3">
        <v>1</v>
      </c>
      <c r="B31" s="3" t="s">
        <v>4</v>
      </c>
      <c r="C31" s="7">
        <v>8</v>
      </c>
      <c r="D31" s="7">
        <v>20</v>
      </c>
      <c r="E31" s="7">
        <v>19</v>
      </c>
      <c r="F31" s="7">
        <v>20</v>
      </c>
      <c r="G31" s="7">
        <v>13</v>
      </c>
      <c r="H31" s="7">
        <v>17</v>
      </c>
      <c r="I31" s="7">
        <v>17</v>
      </c>
      <c r="J31" s="7">
        <v>20</v>
      </c>
      <c r="K31" s="7">
        <v>24</v>
      </c>
    </row>
    <row r="32" spans="1:11" x14ac:dyDescent="0.15">
      <c r="A32" s="3"/>
      <c r="B32" s="3" t="s">
        <v>1</v>
      </c>
      <c r="C32" s="7">
        <v>3541</v>
      </c>
      <c r="D32" s="7">
        <v>3713</v>
      </c>
      <c r="E32" s="7">
        <v>2236</v>
      </c>
      <c r="F32" s="7">
        <v>2622</v>
      </c>
      <c r="G32" s="7">
        <v>1997</v>
      </c>
      <c r="H32" s="7">
        <v>1432</v>
      </c>
      <c r="I32" s="7">
        <v>1133</v>
      </c>
      <c r="J32" s="7">
        <v>1304</v>
      </c>
      <c r="K32" s="7">
        <v>1841</v>
      </c>
    </row>
    <row r="33" spans="1:11" x14ac:dyDescent="0.15">
      <c r="A33" s="3"/>
      <c r="B33" s="3" t="s">
        <v>0</v>
      </c>
      <c r="C33" s="7">
        <v>168</v>
      </c>
      <c r="D33" s="7">
        <v>199</v>
      </c>
      <c r="E33" s="7">
        <v>181</v>
      </c>
      <c r="F33" s="7">
        <v>177</v>
      </c>
      <c r="G33" s="7">
        <v>146</v>
      </c>
      <c r="H33" s="7">
        <v>48</v>
      </c>
      <c r="I33" s="7">
        <v>32</v>
      </c>
      <c r="J33" s="7">
        <v>42</v>
      </c>
      <c r="K33" s="7">
        <v>83</v>
      </c>
    </row>
    <row r="34" spans="1:11" x14ac:dyDescent="0.15">
      <c r="A34" s="3">
        <v>2</v>
      </c>
      <c r="B34" s="3" t="s">
        <v>4</v>
      </c>
      <c r="C34" s="7">
        <v>4</v>
      </c>
      <c r="D34" s="7">
        <v>16</v>
      </c>
      <c r="E34" s="7">
        <v>16</v>
      </c>
      <c r="F34" s="7">
        <v>8</v>
      </c>
      <c r="G34" s="7">
        <v>6</v>
      </c>
      <c r="H34" s="7">
        <v>14</v>
      </c>
      <c r="I34" s="7">
        <v>20</v>
      </c>
      <c r="J34" s="7">
        <v>24</v>
      </c>
      <c r="K34" s="7">
        <v>18</v>
      </c>
    </row>
    <row r="35" spans="1:11" x14ac:dyDescent="0.15">
      <c r="A35" s="3"/>
      <c r="B35" s="3" t="s">
        <v>1</v>
      </c>
      <c r="C35" s="7">
        <v>3267</v>
      </c>
      <c r="D35" s="7">
        <v>2942</v>
      </c>
      <c r="E35" s="7">
        <v>1764</v>
      </c>
      <c r="F35" s="7">
        <v>1169</v>
      </c>
      <c r="G35" s="7">
        <v>730</v>
      </c>
      <c r="H35" s="7">
        <v>1363</v>
      </c>
      <c r="I35" s="7">
        <v>1550</v>
      </c>
      <c r="J35" s="7">
        <v>1713</v>
      </c>
      <c r="K35" s="7">
        <v>1432</v>
      </c>
    </row>
    <row r="36" spans="1:11" x14ac:dyDescent="0.15">
      <c r="A36" s="3"/>
      <c r="B36" s="3" t="s">
        <v>0</v>
      </c>
      <c r="C36" s="7">
        <v>71</v>
      </c>
      <c r="D36" s="7">
        <v>137</v>
      </c>
      <c r="E36" s="7">
        <v>92</v>
      </c>
      <c r="F36" s="7">
        <v>69</v>
      </c>
      <c r="G36" s="7">
        <v>64</v>
      </c>
      <c r="H36" s="7">
        <v>57</v>
      </c>
      <c r="I36" s="7">
        <v>39</v>
      </c>
      <c r="J36" s="7">
        <v>46</v>
      </c>
      <c r="K36" s="7">
        <v>83</v>
      </c>
    </row>
    <row r="37" spans="1:11" x14ac:dyDescent="0.15">
      <c r="A37" s="3">
        <v>3</v>
      </c>
      <c r="B37" s="3" t="s">
        <v>4</v>
      </c>
      <c r="C37" s="7">
        <v>10</v>
      </c>
      <c r="D37" s="7">
        <v>11</v>
      </c>
      <c r="E37" s="7">
        <v>18</v>
      </c>
      <c r="F37" s="7">
        <v>13</v>
      </c>
      <c r="G37" s="7">
        <v>11</v>
      </c>
      <c r="H37" s="7">
        <v>14</v>
      </c>
      <c r="I37" s="7">
        <v>26</v>
      </c>
      <c r="J37" s="7">
        <v>24</v>
      </c>
      <c r="K37" s="7">
        <v>18</v>
      </c>
    </row>
    <row r="38" spans="1:11" x14ac:dyDescent="0.15">
      <c r="A38" s="3"/>
      <c r="B38" s="3" t="s">
        <v>1</v>
      </c>
      <c r="C38" s="7">
        <v>2257</v>
      </c>
      <c r="D38" s="7">
        <v>1454</v>
      </c>
      <c r="E38" s="7">
        <v>1953</v>
      </c>
      <c r="F38" s="7">
        <v>1654</v>
      </c>
      <c r="G38" s="7">
        <v>1418</v>
      </c>
      <c r="H38" s="7">
        <v>1263</v>
      </c>
      <c r="I38" s="7">
        <v>1665</v>
      </c>
      <c r="J38" s="7">
        <v>1922</v>
      </c>
      <c r="K38" s="7">
        <v>1484</v>
      </c>
    </row>
    <row r="39" spans="1:11" x14ac:dyDescent="0.15">
      <c r="A39" s="3"/>
      <c r="B39" s="3" t="s">
        <v>0</v>
      </c>
      <c r="C39" s="7">
        <v>117</v>
      </c>
      <c r="D39" s="7">
        <v>90</v>
      </c>
      <c r="E39" s="7">
        <v>146</v>
      </c>
      <c r="F39" s="7">
        <v>177</v>
      </c>
      <c r="G39" s="7">
        <v>51</v>
      </c>
      <c r="H39" s="7">
        <v>51</v>
      </c>
      <c r="I39" s="7">
        <v>49</v>
      </c>
      <c r="J39" s="7">
        <v>57</v>
      </c>
      <c r="K39" s="7">
        <v>101</v>
      </c>
    </row>
    <row r="40" spans="1:11" x14ac:dyDescent="0.15">
      <c r="A40" s="3" t="s">
        <v>10</v>
      </c>
      <c r="B40" s="8" t="s">
        <v>4</v>
      </c>
      <c r="C40" s="7">
        <f>SUM(C37,C34,C31,C28,C25,C22,C19,C16,C13,C10,C7,C4)</f>
        <v>98</v>
      </c>
      <c r="D40" s="7">
        <f t="shared" ref="D40:F42" si="0">SUM(D37,D34,D31,D28,D25,D22,D19,D16,D13,D10,D7,D4)</f>
        <v>213</v>
      </c>
      <c r="E40" s="7">
        <f t="shared" si="0"/>
        <v>234</v>
      </c>
      <c r="F40" s="7">
        <f t="shared" si="0"/>
        <v>224</v>
      </c>
      <c r="G40" s="7">
        <f t="shared" ref="G40:H42" si="1">SUM(G4+G7+G10+G13+G16+G19+G22+G25+G28+G31+G34+G37)</f>
        <v>171</v>
      </c>
      <c r="H40" s="7">
        <f t="shared" si="1"/>
        <v>179</v>
      </c>
      <c r="I40" s="7">
        <f t="shared" ref="I40:K42" si="2">I4+I7+I10+I13+I16+I19+I22+I25+I28+I31+I34+I37</f>
        <v>281</v>
      </c>
      <c r="J40" s="7">
        <f t="shared" ref="J40" si="3">J4+J7+J10+J13+J16+J19+J22+J25+J28+J31+J34+J37</f>
        <v>464</v>
      </c>
      <c r="K40" s="7">
        <f t="shared" si="2"/>
        <v>280</v>
      </c>
    </row>
    <row r="41" spans="1:11" x14ac:dyDescent="0.15">
      <c r="A41" s="3"/>
      <c r="B41" s="8" t="s">
        <v>1</v>
      </c>
      <c r="C41" s="7">
        <f>SUM(C38,C35,C32,C29,C26,C23,C20,C17,C14,C11,C8,C5)</f>
        <v>61001</v>
      </c>
      <c r="D41" s="7">
        <f t="shared" si="0"/>
        <v>33789</v>
      </c>
      <c r="E41" s="7">
        <f t="shared" si="0"/>
        <v>37370</v>
      </c>
      <c r="F41" s="7">
        <f t="shared" si="0"/>
        <v>26040</v>
      </c>
      <c r="G41" s="7">
        <f t="shared" si="1"/>
        <v>24249</v>
      </c>
      <c r="H41" s="7">
        <f t="shared" si="1"/>
        <v>17237</v>
      </c>
      <c r="I41" s="7">
        <f t="shared" si="2"/>
        <v>18552</v>
      </c>
      <c r="J41" s="7">
        <f t="shared" ref="J41" si="4">J5+J8+J11+J14+J17+J20+J23+J26+J29+J32+J35+J38</f>
        <v>29610</v>
      </c>
      <c r="K41" s="7">
        <f t="shared" si="2"/>
        <v>20904</v>
      </c>
    </row>
    <row r="42" spans="1:11" x14ac:dyDescent="0.15">
      <c r="A42" s="3"/>
      <c r="B42" s="8" t="s">
        <v>0</v>
      </c>
      <c r="C42" s="7">
        <f>SUM(C39,C36,C33,C30,C27,C24,C21,C18,C15,C12,C9,C6)</f>
        <v>3122</v>
      </c>
      <c r="D42" s="7">
        <f t="shared" si="0"/>
        <v>1840</v>
      </c>
      <c r="E42" s="7">
        <f t="shared" si="0"/>
        <v>1830</v>
      </c>
      <c r="F42" s="7">
        <f t="shared" si="0"/>
        <v>1812</v>
      </c>
      <c r="G42" s="7">
        <f t="shared" si="1"/>
        <v>2013</v>
      </c>
      <c r="H42" s="7">
        <f t="shared" si="1"/>
        <v>841</v>
      </c>
      <c r="I42" s="7">
        <f t="shared" si="2"/>
        <v>542</v>
      </c>
      <c r="J42" s="7">
        <f t="shared" ref="J42" si="5">J6+J9+J12+J15+J18+J21+J24+J27+J30+J33+J36+J39</f>
        <v>666</v>
      </c>
      <c r="K42" s="7">
        <f t="shared" si="2"/>
        <v>1083</v>
      </c>
    </row>
  </sheetData>
  <mergeCells count="1">
    <mergeCell ref="A1:I1"/>
  </mergeCells>
  <phoneticPr fontId="1"/>
  <conditionalFormatting sqref="C5:I5 C8:I8 C11:I11 C14:I14 C17:I17 C20:I20 C23:I23 C26:I26 C29:I29 C32:I32 C35:I35 C37:I38">
    <cfRule type="top10" dxfId="1" priority="2" rank="1"/>
  </conditionalFormatting>
  <conditionalFormatting sqref="L36 C6:I6 C9:I9 C12:I12 C15:I15 C18:I18 C21:I21 C24:I24 C27:I27 C30:I30 C33:I33 C36:I36 C39:I39">
    <cfRule type="top10" dxfId="0" priority="1" rank="1"/>
  </conditionalFormatting>
  <pageMargins left="0.23622047244094491" right="3.937007874015748E-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 </vt:lpstr>
      <vt:lpstr>'集計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インフォ1</dc:creator>
  <cp:lastModifiedBy>近松 登代子</cp:lastModifiedBy>
  <cp:lastPrinted>2024-04-03T08:41:38Z</cp:lastPrinted>
  <dcterms:created xsi:type="dcterms:W3CDTF">2016-06-18T03:22:14Z</dcterms:created>
  <dcterms:modified xsi:type="dcterms:W3CDTF">2024-04-23T06:51:10Z</dcterms:modified>
</cp:coreProperties>
</file>