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付2-1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G23" i="1"/>
  <c r="F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7" i="1"/>
  <c r="F7" i="1"/>
  <c r="H6" i="1"/>
</calcChain>
</file>

<file path=xl/sharedStrings.xml><?xml version="1.0" encoding="utf-8"?>
<sst xmlns="http://schemas.openxmlformats.org/spreadsheetml/2006/main" count="193" uniqueCount="87">
  <si>
    <t>2．府下市町村の現勢</t>
    <rPh sb="2" eb="4">
      <t>フカ</t>
    </rPh>
    <rPh sb="4" eb="7">
      <t>シチョウソン</t>
    </rPh>
    <rPh sb="8" eb="10">
      <t>ゲンセイ</t>
    </rPh>
    <phoneticPr fontId="4"/>
  </si>
  <si>
    <t>市　町　村　名</t>
    <rPh sb="6" eb="7">
      <t>メイ</t>
    </rPh>
    <phoneticPr fontId="8"/>
  </si>
  <si>
    <t>面  積</t>
    <phoneticPr fontId="8"/>
  </si>
  <si>
    <t>世 帯 数</t>
    <phoneticPr fontId="8"/>
  </si>
  <si>
    <t>人   口</t>
    <phoneticPr fontId="8"/>
  </si>
  <si>
    <r>
      <t xml:space="preserve">人口密度
</t>
    </r>
    <r>
      <rPr>
        <sz val="8"/>
        <rFont val="ＭＳ 明朝"/>
        <family val="1"/>
        <charset val="128"/>
      </rPr>
      <t>(令2.10.1)</t>
    </r>
    <rPh sb="2" eb="4">
      <t>ミツド</t>
    </rPh>
    <phoneticPr fontId="8"/>
  </si>
  <si>
    <t>販売農家
人口</t>
    <rPh sb="0" eb="2">
      <t>ハンバイ</t>
    </rPh>
    <phoneticPr fontId="8"/>
  </si>
  <si>
    <t>経営耕地面積（販売農家）(平27.2.1)</t>
    <rPh sb="7" eb="9">
      <t>ハンバイ</t>
    </rPh>
    <rPh sb="9" eb="11">
      <t>ノウカ</t>
    </rPh>
    <phoneticPr fontId="8"/>
  </si>
  <si>
    <t>稲収穫量
(水稲)</t>
    <rPh sb="1" eb="4">
      <t>シュウカクリョウ</t>
    </rPh>
    <rPh sb="6" eb="8">
      <t>スイトウ</t>
    </rPh>
    <rPh sb="7" eb="8">
      <t>イネ</t>
    </rPh>
    <phoneticPr fontId="8"/>
  </si>
  <si>
    <t>茶</t>
    <phoneticPr fontId="8"/>
  </si>
  <si>
    <t>林業</t>
    <rPh sb="0" eb="1">
      <t>ハヤシ</t>
    </rPh>
    <rPh sb="1" eb="2">
      <t>ギョウ</t>
    </rPh>
    <phoneticPr fontId="8"/>
  </si>
  <si>
    <t>事業所数（平２８．６．１）</t>
    <rPh sb="0" eb="3">
      <t>ジギョウショ</t>
    </rPh>
    <rPh sb="3" eb="4">
      <t>スウ</t>
    </rPh>
    <rPh sb="5" eb="6">
      <t>ヒラ</t>
    </rPh>
    <phoneticPr fontId="4"/>
  </si>
  <si>
    <t>総数</t>
  </si>
  <si>
    <t>田</t>
  </si>
  <si>
    <t>畑</t>
  </si>
  <si>
    <t>樹園地</t>
  </si>
  <si>
    <t>茶園面積</t>
    <phoneticPr fontId="8"/>
  </si>
  <si>
    <t>荒茶生産量</t>
    <phoneticPr fontId="8"/>
  </si>
  <si>
    <t>森林面積</t>
  </si>
  <si>
    <t>蓄積</t>
    <phoneticPr fontId="8"/>
  </si>
  <si>
    <t>総数</t>
    <phoneticPr fontId="8"/>
  </si>
  <si>
    <t>農業，林業，漁業</t>
    <rPh sb="0" eb="2">
      <t>ノウギョウ</t>
    </rPh>
    <rPh sb="3" eb="5">
      <t>リンギョウ</t>
    </rPh>
    <rPh sb="6" eb="8">
      <t>ギョギョウ</t>
    </rPh>
    <phoneticPr fontId="8"/>
  </si>
  <si>
    <t>鉱業，採石業，砂利採取業</t>
    <phoneticPr fontId="8"/>
  </si>
  <si>
    <t>建設業</t>
  </si>
  <si>
    <t>製造業</t>
  </si>
  <si>
    <t>(令2.10.1)</t>
    <rPh sb="1" eb="2">
      <t>レイ</t>
    </rPh>
    <phoneticPr fontId="8"/>
  </si>
  <si>
    <t>(１k㎡当たり)</t>
    <phoneticPr fontId="8"/>
  </si>
  <si>
    <t>(平27.2.1)</t>
  </si>
  <si>
    <t>（令元年）</t>
    <rPh sb="1" eb="2">
      <t>レイ</t>
    </rPh>
    <rPh sb="2" eb="3">
      <t>モト</t>
    </rPh>
    <phoneticPr fontId="8"/>
  </si>
  <si>
    <t xml:space="preserve"> (平31.4.1)</t>
    <phoneticPr fontId="8"/>
  </si>
  <si>
    <t>k㎡</t>
    <phoneticPr fontId="8"/>
  </si>
  <si>
    <t>世帯</t>
  </si>
  <si>
    <t>人</t>
  </si>
  <si>
    <t>a</t>
  </si>
  <si>
    <t>ｔ</t>
  </si>
  <si>
    <t>ha</t>
    <phoneticPr fontId="8"/>
  </si>
  <si>
    <t>kg</t>
    <phoneticPr fontId="8"/>
  </si>
  <si>
    <r>
      <t>m</t>
    </r>
    <r>
      <rPr>
        <vertAlign val="superscript"/>
        <sz val="8"/>
        <color theme="1"/>
        <rFont val="ＭＳ 明朝"/>
        <family val="1"/>
        <charset val="128"/>
      </rPr>
      <t>3</t>
    </r>
    <phoneticPr fontId="8"/>
  </si>
  <si>
    <t>事業所</t>
    <phoneticPr fontId="8"/>
  </si>
  <si>
    <t>事業所</t>
    <rPh sb="0" eb="3">
      <t>ジギョウショ</t>
    </rPh>
    <phoneticPr fontId="8"/>
  </si>
  <si>
    <t>京都府計</t>
    <rPh sb="0" eb="3">
      <t>キョウトフ</t>
    </rPh>
    <rPh sb="3" eb="4">
      <t>ケイ</t>
    </rPh>
    <phoneticPr fontId="8"/>
  </si>
  <si>
    <t>市計</t>
    <rPh sb="0" eb="1">
      <t>シ</t>
    </rPh>
    <rPh sb="1" eb="2">
      <t>ケイ</t>
    </rPh>
    <phoneticPr fontId="4"/>
  </si>
  <si>
    <t>京都市</t>
  </si>
  <si>
    <t>福知山市</t>
  </si>
  <si>
    <t>舞鶴市</t>
  </si>
  <si>
    <t>綾部市</t>
  </si>
  <si>
    <t>-</t>
  </si>
  <si>
    <t>宇治市</t>
  </si>
  <si>
    <t>宮津市</t>
  </si>
  <si>
    <t>-</t>
    <phoneticPr fontId="8"/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</si>
  <si>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</si>
  <si>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</si>
  <si>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</si>
  <si>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</si>
  <si>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</si>
  <si>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8"/>
  </si>
  <si>
    <t>京丹後市</t>
    <rPh sb="0" eb="1">
      <t>キョウ</t>
    </rPh>
    <rPh sb="1" eb="3">
      <t>タンゴ</t>
    </rPh>
    <rPh sb="3" eb="4">
      <t>シ</t>
    </rPh>
    <phoneticPr fontId="8"/>
  </si>
  <si>
    <t>南丹市</t>
    <rPh sb="0" eb="1">
      <t>ミナミ</t>
    </rPh>
    <rPh sb="1" eb="2">
      <t>ニ</t>
    </rPh>
    <rPh sb="2" eb="3">
      <t>シ</t>
    </rPh>
    <phoneticPr fontId="8"/>
  </si>
  <si>
    <t>木津川市</t>
    <rPh sb="0" eb="2">
      <t>キヅ</t>
    </rPh>
    <rPh sb="2" eb="3">
      <t>カワ</t>
    </rPh>
    <rPh sb="3" eb="4">
      <t>シ</t>
    </rPh>
    <phoneticPr fontId="8"/>
  </si>
  <si>
    <t>大山崎町</t>
  </si>
  <si>
    <t>町村計</t>
    <rPh sb="0" eb="2">
      <t>チョウソン</t>
    </rPh>
    <rPh sb="2" eb="3">
      <t>ケイ</t>
    </rPh>
    <phoneticPr fontId="4"/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</si>
  <si>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</si>
  <si>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</si>
  <si>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</si>
  <si>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</si>
  <si>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</si>
  <si>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</si>
  <si>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</si>
  <si>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  <rPh sb="0" eb="1">
      <t>キョウ</t>
    </rPh>
    <rPh sb="1" eb="3">
      <t>タンバ</t>
    </rPh>
    <rPh sb="3" eb="4">
      <t>チョウ</t>
    </rPh>
    <phoneticPr fontId="4"/>
  </si>
  <si>
    <t>伊根町</t>
  </si>
  <si>
    <t>与謝野町</t>
    <rPh sb="0" eb="3">
      <t>ヨサノ</t>
    </rPh>
    <phoneticPr fontId="4"/>
  </si>
  <si>
    <t>　　</t>
    <phoneticPr fontId="4"/>
  </si>
  <si>
    <t>資　　料</t>
    <rPh sb="0" eb="1">
      <t>シ</t>
    </rPh>
    <rPh sb="3" eb="4">
      <t>リョウ</t>
    </rPh>
    <phoneticPr fontId="4"/>
  </si>
  <si>
    <t>府企画統計課</t>
    <rPh sb="0" eb="1">
      <t>フ</t>
    </rPh>
    <rPh sb="1" eb="3">
      <t>キカク</t>
    </rPh>
    <rPh sb="3" eb="5">
      <t>トウケイ</t>
    </rPh>
    <rPh sb="5" eb="6">
      <t>カ</t>
    </rPh>
    <phoneticPr fontId="4"/>
  </si>
  <si>
    <t xml:space="preserve">作物統計
</t>
    <rPh sb="0" eb="2">
      <t>サクモツ</t>
    </rPh>
    <rPh sb="2" eb="4">
      <t>トウケイ</t>
    </rPh>
    <phoneticPr fontId="8"/>
  </si>
  <si>
    <t>府農産課</t>
    <phoneticPr fontId="8"/>
  </si>
  <si>
    <t>府森の保全推進課</t>
    <phoneticPr fontId="8"/>
  </si>
  <si>
    <t>経済センサス-活動調査（総務省・経済産業省、府企画統計課）</t>
  </si>
  <si>
    <t>(2015年農林業センサス)</t>
  </si>
  <si>
    <t>資      料</t>
    <phoneticPr fontId="8"/>
  </si>
  <si>
    <t>国土地理院</t>
    <phoneticPr fontId="8"/>
  </si>
  <si>
    <t>府企画統計課（令和2年推計人口）</t>
    <rPh sb="0" eb="1">
      <t>フ</t>
    </rPh>
    <rPh sb="1" eb="3">
      <t>キカク</t>
    </rPh>
    <rPh sb="3" eb="6">
      <t>トウケイカ</t>
    </rPh>
    <rPh sb="7" eb="9">
      <t>レイワ</t>
    </rPh>
    <rPh sb="10" eb="11">
      <t>ネン</t>
    </rPh>
    <rPh sb="11" eb="13">
      <t>スイケイ</t>
    </rPh>
    <rPh sb="13" eb="15">
      <t>ジンコウ</t>
    </rPh>
    <phoneticPr fontId="8"/>
  </si>
  <si>
    <r>
      <t>注１　</t>
    </r>
    <r>
      <rPr>
        <sz val="7.5"/>
        <color theme="1"/>
        <rFont val="ＭＳ 明朝"/>
        <family val="1"/>
        <charset val="128"/>
      </rPr>
      <t>個人経営の農林漁家、家事サービス業、外国公務に属する事業所を含まない。</t>
    </r>
    <rPh sb="0" eb="1">
      <t>チュウ</t>
    </rPh>
    <rPh sb="3" eb="5">
      <t>コジン</t>
    </rPh>
    <rPh sb="5" eb="7">
      <t>ケイエイ</t>
    </rPh>
    <rPh sb="21" eb="23">
      <t>ガイコク</t>
    </rPh>
    <rPh sb="23" eb="25">
      <t>コウム</t>
    </rPh>
    <rPh sb="26" eb="27">
      <t>ゾク</t>
    </rPh>
    <rPh sb="29" eb="32">
      <t>ジギョウショ</t>
    </rPh>
    <rPh sb="33" eb="34">
      <t>フク</t>
    </rPh>
    <phoneticPr fontId="7"/>
  </si>
  <si>
    <t>注　宮津市、京丹後市及び伊根町は一部境界未定のため、令和2年全国都道府県市区</t>
    <rPh sb="36" eb="38">
      <t>シク</t>
    </rPh>
    <phoneticPr fontId="8"/>
  </si>
  <si>
    <t>　２　事業内容等不詳を含まない。</t>
    <rPh sb="3" eb="5">
      <t>ジギョウ</t>
    </rPh>
    <rPh sb="5" eb="7">
      <t>ナイヨウ</t>
    </rPh>
    <rPh sb="7" eb="8">
      <t>トウ</t>
    </rPh>
    <rPh sb="8" eb="10">
      <t>フショウ</t>
    </rPh>
    <rPh sb="11" eb="12">
      <t>フク</t>
    </rPh>
    <phoneticPr fontId="7"/>
  </si>
  <si>
    <t>　町村面積調に記載されている数値。　なお、面積は公表する単位ごとに四捨五入</t>
    <rPh sb="14" eb="16">
      <t>スウチ</t>
    </rPh>
    <rPh sb="35" eb="37">
      <t>ゴニュウ</t>
    </rPh>
    <phoneticPr fontId="4"/>
  </si>
  <si>
    <t>　しているため、各市区町村の面積の合計が京都府の面積と一致しない場合がある。</t>
    <rPh sb="8" eb="11">
      <t>カクシク</t>
    </rPh>
    <rPh sb="11" eb="13">
      <t>チョウソン</t>
    </rPh>
    <rPh sb="14" eb="16">
      <t>メンセキ</t>
    </rPh>
    <rPh sb="17" eb="19">
      <t>ゴウケイ</t>
    </rPh>
    <rPh sb="20" eb="23">
      <t>キョウトフ</t>
    </rPh>
    <rPh sb="24" eb="26">
      <t>メンセキ</t>
    </rPh>
    <rPh sb="27" eb="29">
      <t>イッチ</t>
    </rPh>
    <rPh sb="32" eb="34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</si>
</sst>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#,##0.0"/>
    <numFmt numFmtId="178" formatCode="#,##0;[Red]#,##0"/>
    <numFmt numFmtId="179" formatCode="#,##0.0;[Red]\-#,##0.0"/>
    <numFmt numFmtId="180" formatCode="0.??"/>
    <numFmt numFmtId="181" formatCode="#,##0;&quot;△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7.5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1" fillId="0" borderId="2" xfId="1" applyBorder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2" borderId="5" xfId="2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10" fillId="0" borderId="6" xfId="3" applyNumberFormat="1" applyFont="1" applyFill="1" applyBorder="1" applyAlignment="1">
      <alignment horizontal="center" vertical="center" wrapText="1"/>
    </xf>
    <xf numFmtId="0" fontId="10" fillId="0" borderId="7" xfId="3" applyNumberFormat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 wrapText="1"/>
    </xf>
    <xf numFmtId="0" fontId="1" fillId="0" borderId="0" xfId="1" applyBorder="1">
      <alignment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 wrapText="1"/>
    </xf>
    <xf numFmtId="0" fontId="10" fillId="0" borderId="4" xfId="3" applyNumberFormat="1" applyFont="1" applyFill="1" applyBorder="1" applyAlignment="1">
      <alignment horizontal="center" vertical="center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/>
    </xf>
    <xf numFmtId="0" fontId="1" fillId="0" borderId="14" xfId="1" applyBorder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top" shrinkToFit="1"/>
    </xf>
    <xf numFmtId="0" fontId="9" fillId="2" borderId="7" xfId="2" applyNumberFormat="1" applyFont="1" applyFill="1" applyBorder="1" applyAlignment="1">
      <alignment horizontal="center" vertical="center" shrinkToFit="1"/>
    </xf>
    <xf numFmtId="0" fontId="11" fillId="0" borderId="10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11" fillId="0" borderId="10" xfId="3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10" xfId="2" applyNumberFormat="1" applyFont="1" applyBorder="1" applyAlignment="1">
      <alignment horizontal="right" vertical="center"/>
    </xf>
    <xf numFmtId="0" fontId="9" fillId="0" borderId="0" xfId="2" applyNumberFormat="1" applyFont="1" applyBorder="1" applyAlignment="1">
      <alignment horizontal="right" vertical="center"/>
    </xf>
    <xf numFmtId="0" fontId="9" fillId="2" borderId="0" xfId="2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11" fillId="0" borderId="17" xfId="3" applyNumberFormat="1" applyFont="1" applyFill="1" applyBorder="1" applyAlignment="1">
      <alignment horizontal="right" vertical="center"/>
    </xf>
    <xf numFmtId="0" fontId="11" fillId="0" borderId="3" xfId="3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6" fillId="0" borderId="0" xfId="2" applyFont="1" applyBorder="1" applyAlignment="1" applyProtection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4" fontId="6" fillId="2" borderId="10" xfId="4" applyNumberFormat="1" applyFont="1" applyFill="1" applyBorder="1" applyAlignment="1">
      <alignment horizontal="right" vertical="center"/>
    </xf>
    <xf numFmtId="3" fontId="6" fillId="2" borderId="0" xfId="2" applyNumberFormat="1" applyFont="1" applyFill="1" applyBorder="1" applyAlignment="1">
      <alignment horizontal="right" vertical="center"/>
    </xf>
    <xf numFmtId="176" fontId="6" fillId="2" borderId="0" xfId="4" applyNumberFormat="1" applyFont="1" applyFill="1" applyBorder="1" applyAlignment="1">
      <alignment vertical="center"/>
    </xf>
    <xf numFmtId="0" fontId="6" fillId="0" borderId="18" xfId="2" applyFont="1" applyBorder="1" applyAlignment="1">
      <alignment horizontal="distributed" vertical="center"/>
    </xf>
    <xf numFmtId="3" fontId="13" fillId="0" borderId="0" xfId="3" applyNumberFormat="1" applyFont="1" applyFill="1" applyBorder="1" applyAlignment="1">
      <alignment vertical="center"/>
    </xf>
    <xf numFmtId="38" fontId="13" fillId="0" borderId="0" xfId="5" applyFont="1" applyFill="1" applyBorder="1" applyAlignment="1">
      <alignment vertical="center"/>
    </xf>
    <xf numFmtId="3" fontId="13" fillId="0" borderId="0" xfId="3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40" fontId="13" fillId="0" borderId="0" xfId="6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vertical="center"/>
    </xf>
    <xf numFmtId="38" fontId="13" fillId="0" borderId="0" xfId="6" applyFont="1" applyFill="1" applyAlignment="1">
      <alignment vertical="center"/>
    </xf>
    <xf numFmtId="0" fontId="1" fillId="0" borderId="12" xfId="1" applyBorder="1">
      <alignment vertical="center"/>
    </xf>
    <xf numFmtId="0" fontId="6" fillId="0" borderId="12" xfId="2" applyFont="1" applyBorder="1" applyAlignment="1" applyProtection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4" fontId="6" fillId="2" borderId="19" xfId="4" applyNumberFormat="1" applyFont="1" applyFill="1" applyBorder="1" applyAlignment="1">
      <alignment vertical="center"/>
    </xf>
    <xf numFmtId="3" fontId="6" fillId="2" borderId="12" xfId="2" applyNumberFormat="1" applyFont="1" applyFill="1" applyBorder="1" applyAlignment="1">
      <alignment vertical="center"/>
    </xf>
    <xf numFmtId="176" fontId="6" fillId="2" borderId="12" xfId="4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vertical="center"/>
    </xf>
    <xf numFmtId="38" fontId="10" fillId="0" borderId="0" xfId="5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38" fontId="10" fillId="0" borderId="0" xfId="6" applyFont="1" applyFill="1" applyBorder="1" applyAlignment="1">
      <alignment horizontal="right" vertical="center"/>
    </xf>
    <xf numFmtId="40" fontId="10" fillId="0" borderId="0" xfId="6" applyNumberFormat="1" applyFont="1" applyFill="1" applyBorder="1" applyAlignment="1">
      <alignment horizontal="right" vertical="center"/>
    </xf>
    <xf numFmtId="38" fontId="10" fillId="0" borderId="0" xfId="6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right" vertical="center"/>
    </xf>
    <xf numFmtId="3" fontId="6" fillId="2" borderId="0" xfId="2" applyNumberFormat="1" applyFont="1" applyFill="1" applyBorder="1" applyAlignment="1">
      <alignment vertical="center"/>
    </xf>
    <xf numFmtId="0" fontId="6" fillId="2" borderId="10" xfId="4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38" fontId="6" fillId="2" borderId="0" xfId="6" applyFont="1" applyFill="1" applyBorder="1" applyAlignment="1">
      <alignment vertical="center"/>
    </xf>
    <xf numFmtId="2" fontId="6" fillId="2" borderId="10" xfId="4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6" fillId="2" borderId="10" xfId="4" quotePrefix="1" applyNumberFormat="1" applyFont="1" applyFill="1" applyBorder="1" applyAlignment="1">
      <alignment horizontal="right" vertical="center"/>
    </xf>
    <xf numFmtId="3" fontId="10" fillId="0" borderId="0" xfId="3" applyNumberFormat="1" applyFont="1" applyFill="1" applyBorder="1" applyAlignment="1">
      <alignment horizontal="right" vertical="center"/>
    </xf>
    <xf numFmtId="38" fontId="10" fillId="0" borderId="0" xfId="5" applyFont="1" applyFill="1" applyBorder="1" applyAlignment="1">
      <alignment horizontal="right" vertical="center"/>
    </xf>
    <xf numFmtId="179" fontId="10" fillId="0" borderId="0" xfId="6" applyNumberFormat="1" applyFont="1" applyFill="1" applyBorder="1" applyAlignment="1">
      <alignment horizontal="right" vertical="center"/>
    </xf>
    <xf numFmtId="180" fontId="6" fillId="2" borderId="10" xfId="4" applyNumberFormat="1" applyFont="1" applyFill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0" fontId="6" fillId="2" borderId="20" xfId="4" applyNumberFormat="1" applyFont="1" applyFill="1" applyBorder="1" applyAlignment="1">
      <alignment vertical="center"/>
    </xf>
    <xf numFmtId="0" fontId="6" fillId="0" borderId="21" xfId="2" applyFont="1" applyBorder="1" applyAlignment="1" applyProtection="1">
      <alignment horizontal="distributed" vertical="center"/>
    </xf>
    <xf numFmtId="2" fontId="6" fillId="2" borderId="19" xfId="4" applyNumberFormat="1" applyFont="1" applyFill="1" applyBorder="1" applyAlignment="1">
      <alignment horizontal="right" vertical="center"/>
    </xf>
    <xf numFmtId="0" fontId="6" fillId="0" borderId="18" xfId="2" applyFont="1" applyBorder="1" applyAlignment="1" applyProtection="1">
      <alignment horizontal="distributed" vertical="center"/>
    </xf>
    <xf numFmtId="0" fontId="6" fillId="0" borderId="15" xfId="2" applyFont="1" applyBorder="1" applyAlignment="1" applyProtection="1">
      <alignment horizontal="distributed" vertical="center"/>
    </xf>
    <xf numFmtId="181" fontId="10" fillId="0" borderId="0" xfId="3" applyNumberFormat="1" applyFont="1" applyFill="1" applyBorder="1" applyAlignment="1">
      <alignment horizontal="right" vertical="center" shrinkToFit="1"/>
    </xf>
    <xf numFmtId="0" fontId="1" fillId="0" borderId="18" xfId="1" applyBorder="1">
      <alignment vertical="center"/>
    </xf>
    <xf numFmtId="0" fontId="1" fillId="0" borderId="22" xfId="1" applyBorder="1">
      <alignment vertical="center"/>
    </xf>
    <xf numFmtId="0" fontId="10" fillId="0" borderId="0" xfId="3" applyFont="1" applyFill="1" applyBorder="1" applyAlignment="1">
      <alignment vertical="center"/>
    </xf>
    <xf numFmtId="0" fontId="6" fillId="0" borderId="14" xfId="2" applyFont="1" applyBorder="1" applyAlignment="1" applyProtection="1">
      <alignment horizontal="distributed" vertical="center"/>
    </xf>
    <xf numFmtId="3" fontId="10" fillId="0" borderId="20" xfId="3" applyNumberFormat="1" applyFont="1" applyFill="1" applyBorder="1" applyAlignment="1">
      <alignment horizontal="right" vertical="center"/>
    </xf>
    <xf numFmtId="3" fontId="10" fillId="0" borderId="1" xfId="3" applyNumberFormat="1" applyFont="1" applyFill="1" applyBorder="1" applyAlignment="1">
      <alignment horizontal="right" vertical="center"/>
    </xf>
    <xf numFmtId="3" fontId="10" fillId="0" borderId="8" xfId="3" applyNumberFormat="1" applyFont="1" applyFill="1" applyBorder="1" applyAlignment="1">
      <alignment horizontal="right" vertical="center"/>
    </xf>
    <xf numFmtId="38" fontId="10" fillId="0" borderId="8" xfId="5" applyFont="1" applyFill="1" applyBorder="1" applyAlignment="1">
      <alignment horizontal="right" vertical="center"/>
    </xf>
    <xf numFmtId="181" fontId="10" fillId="0" borderId="8" xfId="3" applyNumberFormat="1" applyFont="1" applyFill="1" applyBorder="1" applyAlignment="1">
      <alignment horizontal="right" vertical="center" shrinkToFit="1"/>
    </xf>
    <xf numFmtId="0" fontId="6" fillId="0" borderId="1" xfId="2" applyFont="1" applyBorder="1" applyAlignment="1" applyProtection="1">
      <alignment horizontal="distributed" vertical="center"/>
    </xf>
    <xf numFmtId="40" fontId="10" fillId="0" borderId="8" xfId="6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0" fontId="0" fillId="0" borderId="0" xfId="1" applyFont="1" applyBorder="1">
      <alignment vertical="center"/>
    </xf>
    <xf numFmtId="0" fontId="6" fillId="0" borderId="2" xfId="2" applyFont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distributed" vertical="center"/>
    </xf>
    <xf numFmtId="0" fontId="15" fillId="0" borderId="22" xfId="3" applyFont="1" applyFill="1" applyBorder="1" applyAlignment="1">
      <alignment vertical="center"/>
    </xf>
    <xf numFmtId="0" fontId="10" fillId="0" borderId="2" xfId="3" applyFont="1" applyFill="1" applyBorder="1" applyAlignment="1">
      <alignment vertical="center"/>
    </xf>
    <xf numFmtId="0" fontId="10" fillId="0" borderId="3" xfId="3" applyFont="1" applyFill="1" applyBorder="1" applyAlignment="1">
      <alignment vertical="center"/>
    </xf>
    <xf numFmtId="0" fontId="10" fillId="0" borderId="5" xfId="3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5" fillId="0" borderId="5" xfId="0" applyNumberFormat="1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6" fillId="0" borderId="0" xfId="1" applyFont="1">
      <alignment vertical="center"/>
    </xf>
    <xf numFmtId="0" fontId="6" fillId="0" borderId="0" xfId="2" applyFont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10" fillId="0" borderId="10" xfId="3" applyNumberFormat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23" xfId="2" applyNumberFormat="1" applyFont="1" applyBorder="1" applyAlignment="1">
      <alignment vertical="center" shrinkToFit="1"/>
    </xf>
    <xf numFmtId="0" fontId="6" fillId="0" borderId="24" xfId="2" applyNumberFormat="1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0" fontId="6" fillId="2" borderId="25" xfId="2" applyFont="1" applyFill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10" fillId="0" borderId="22" xfId="3" applyFont="1" applyFill="1" applyBorder="1" applyAlignment="1">
      <alignment vertical="center"/>
    </xf>
    <xf numFmtId="0" fontId="10" fillId="0" borderId="10" xfId="3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8" fillId="0" borderId="0" xfId="1" applyFont="1">
      <alignment vertical="center"/>
    </xf>
    <xf numFmtId="0" fontId="6" fillId="0" borderId="0" xfId="2" applyNumberFormat="1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top"/>
    </xf>
    <xf numFmtId="0" fontId="19" fillId="0" borderId="0" xfId="2" applyFont="1" applyBorder="1" applyAlignment="1">
      <alignment horizontal="left" vertical="top"/>
    </xf>
    <xf numFmtId="0" fontId="19" fillId="2" borderId="0" xfId="2" applyNumberFormat="1" applyFont="1" applyFill="1" applyBorder="1" applyAlignment="1">
      <alignment vertical="center"/>
    </xf>
    <xf numFmtId="0" fontId="20" fillId="0" borderId="0" xfId="1" applyFont="1">
      <alignment vertical="center"/>
    </xf>
    <xf numFmtId="0" fontId="6" fillId="0" borderId="14" xfId="2" applyFont="1" applyBorder="1" applyAlignment="1" applyProtection="1">
      <alignment horizontal="center" vertical="center" wrapText="1"/>
    </xf>
    <xf numFmtId="0" fontId="6" fillId="0" borderId="14" xfId="2" applyNumberFormat="1" applyFont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0" fontId="10" fillId="0" borderId="1" xfId="3" applyFont="1" applyFill="1" applyBorder="1" applyAlignment="1">
      <alignment vertical="center"/>
    </xf>
    <xf numFmtId="0" fontId="10" fillId="0" borderId="20" xfId="3" applyFont="1" applyFill="1" applyBorder="1" applyAlignment="1">
      <alignment vertical="center"/>
    </xf>
    <xf numFmtId="0" fontId="6" fillId="0" borderId="1" xfId="2" applyFont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10" xfId="3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6" fillId="0" borderId="14" xfId="2" applyNumberFormat="1" applyFont="1" applyBorder="1" applyAlignment="1">
      <alignment horizontal="center" vertical="center"/>
    </xf>
    <xf numFmtId="0" fontId="19" fillId="0" borderId="27" xfId="2" applyFont="1" applyBorder="1" applyAlignment="1">
      <alignment horizontal="left" vertical="top"/>
    </xf>
    <xf numFmtId="0" fontId="19" fillId="0" borderId="1" xfId="2" applyFont="1" applyBorder="1" applyAlignment="1">
      <alignment horizontal="left" vertical="top"/>
    </xf>
    <xf numFmtId="0" fontId="19" fillId="0" borderId="28" xfId="2" applyFont="1" applyBorder="1" applyAlignment="1">
      <alignment horizontal="left" vertical="top"/>
    </xf>
    <xf numFmtId="0" fontId="19" fillId="2" borderId="1" xfId="2" applyFont="1" applyFill="1" applyBorder="1" applyAlignment="1">
      <alignment vertical="center"/>
    </xf>
    <xf numFmtId="0" fontId="6" fillId="0" borderId="1" xfId="2" applyNumberFormat="1" applyFont="1" applyBorder="1" applyAlignment="1">
      <alignment vertical="center"/>
    </xf>
    <xf numFmtId="0" fontId="21" fillId="0" borderId="8" xfId="3" applyFont="1" applyFill="1" applyBorder="1" applyAlignment="1">
      <alignment vertical="center"/>
    </xf>
    <xf numFmtId="0" fontId="21" fillId="0" borderId="8" xfId="3" applyNumberFormat="1" applyFont="1" applyFill="1" applyBorder="1" applyAlignment="1">
      <alignment vertical="center"/>
    </xf>
    <xf numFmtId="0" fontId="21" fillId="0" borderId="7" xfId="3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1" fillId="2" borderId="0" xfId="1" applyFill="1">
      <alignment vertical="center"/>
    </xf>
    <xf numFmtId="0" fontId="22" fillId="0" borderId="0" xfId="0" applyFont="1" applyFill="1" applyAlignment="1">
      <alignment vertical="center"/>
    </xf>
    <xf numFmtId="0" fontId="22" fillId="0" borderId="2" xfId="0" applyFont="1" applyFill="1" applyBorder="1" applyAlignment="1">
      <alignment vertical="center"/>
    </xf>
  </cellXfs>
  <cellStyles count="7">
    <cellStyle name="桁区切り 10" xfId="6"/>
    <cellStyle name="桁区切り 41" xfId="5"/>
    <cellStyle name="標準" xfId="0" builtinId="0"/>
    <cellStyle name="標準 16" xfId="3"/>
    <cellStyle name="標準_20府内市町村の状況_統計書追加データ" xfId="1"/>
    <cellStyle name="標準_Sheet1" xfId="2"/>
    <cellStyle name="標準_Sheet1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5" tint="0.39997558519241921"/>
  </sheetPr>
  <dimension ref="A1:AG39"/>
  <sheetViews>
    <sheetView showGridLines="0" tabSelected="1" zoomScale="93" zoomScaleNormal="93" workbookViewId="0">
      <selection activeCell="B1" sqref="B1"/>
    </sheetView>
  </sheetViews>
  <sheetFormatPr defaultRowHeight="17.25" x14ac:dyDescent="0.15"/>
  <cols>
    <col min="1" max="1" width="0.25" style="13" customWidth="1"/>
    <col min="2" max="2" width="9" style="13"/>
    <col min="3" max="3" width="9.875" style="13" customWidth="1"/>
    <col min="4" max="4" width="0.25" style="13" customWidth="1"/>
    <col min="5" max="7" width="16.875" style="13" customWidth="1"/>
    <col min="8" max="8" width="16.875" style="187" customWidth="1"/>
    <col min="9" max="9" width="9" style="13" customWidth="1"/>
    <col min="10" max="10" width="0.25" style="13" customWidth="1"/>
    <col min="11" max="11" width="9" style="13"/>
    <col min="12" max="12" width="9.875" style="13" customWidth="1"/>
    <col min="13" max="13" width="0.25" style="13" customWidth="1"/>
    <col min="14" max="14" width="12.625" style="13" customWidth="1"/>
    <col min="15" max="16" width="11.125" style="13" customWidth="1"/>
    <col min="17" max="18" width="10.625" style="13" customWidth="1"/>
    <col min="19" max="19" width="12.625" style="13" customWidth="1"/>
    <col min="20" max="20" width="8.875" style="13" customWidth="1"/>
    <col min="21" max="21" width="0" style="13" hidden="1" customWidth="1"/>
    <col min="22" max="22" width="9.875" style="13" hidden="1" customWidth="1"/>
    <col min="23" max="24" width="9.625" style="188" customWidth="1"/>
    <col min="25" max="26" width="10.625" style="188" customWidth="1"/>
    <col min="27" max="31" width="10.125" style="188" customWidth="1"/>
    <col min="32" max="16384" width="9" style="13"/>
  </cols>
  <sheetData>
    <row r="1" spans="1:33" s="2" customFormat="1" ht="19.5" customHeight="1" x14ac:dyDescent="0.15">
      <c r="A1" s="1" t="s">
        <v>0</v>
      </c>
      <c r="H1" s="3"/>
      <c r="K1" s="4"/>
      <c r="L1" s="4"/>
      <c r="M1" s="5"/>
      <c r="N1" s="5"/>
      <c r="O1" s="5"/>
      <c r="P1" s="5"/>
      <c r="Q1" s="5"/>
      <c r="R1" s="5"/>
      <c r="S1" s="5"/>
      <c r="U1" s="4"/>
      <c r="V1" s="4"/>
      <c r="W1" s="6"/>
      <c r="X1" s="6"/>
      <c r="Y1" s="6"/>
      <c r="Z1" s="6"/>
    </row>
    <row r="2" spans="1:33" ht="13.5" customHeight="1" x14ac:dyDescent="0.15">
      <c r="A2" s="7"/>
      <c r="B2" s="8" t="s">
        <v>1</v>
      </c>
      <c r="C2" s="8"/>
      <c r="D2" s="9"/>
      <c r="E2" s="10" t="s">
        <v>2</v>
      </c>
      <c r="F2" s="10" t="s">
        <v>3</v>
      </c>
      <c r="G2" s="11" t="s">
        <v>4</v>
      </c>
      <c r="H2" s="12" t="s">
        <v>5</v>
      </c>
      <c r="J2" s="7"/>
      <c r="K2" s="8" t="s">
        <v>1</v>
      </c>
      <c r="L2" s="8"/>
      <c r="M2" s="9"/>
      <c r="N2" s="14" t="s">
        <v>6</v>
      </c>
      <c r="O2" s="15" t="s">
        <v>7</v>
      </c>
      <c r="P2" s="16"/>
      <c r="Q2" s="16"/>
      <c r="R2" s="17"/>
      <c r="S2" s="18" t="s">
        <v>8</v>
      </c>
      <c r="T2" s="19"/>
      <c r="U2" s="8" t="s">
        <v>1</v>
      </c>
      <c r="V2" s="8"/>
      <c r="W2" s="20" t="s">
        <v>9</v>
      </c>
      <c r="X2" s="21"/>
      <c r="Y2" s="20" t="s">
        <v>10</v>
      </c>
      <c r="Z2" s="22"/>
      <c r="AA2" s="23" t="s">
        <v>11</v>
      </c>
      <c r="AB2" s="24"/>
      <c r="AC2" s="24"/>
      <c r="AD2" s="24"/>
      <c r="AE2" s="24"/>
      <c r="AF2" s="19"/>
      <c r="AG2" s="19"/>
    </row>
    <row r="3" spans="1:33" ht="13.5" customHeight="1" x14ac:dyDescent="0.15">
      <c r="A3" s="19"/>
      <c r="B3" s="25"/>
      <c r="C3" s="25"/>
      <c r="D3" s="26"/>
      <c r="E3" s="27"/>
      <c r="F3" s="27"/>
      <c r="G3" s="28"/>
      <c r="H3" s="29"/>
      <c r="J3" s="19"/>
      <c r="K3" s="25"/>
      <c r="L3" s="25"/>
      <c r="M3" s="26"/>
      <c r="N3" s="30"/>
      <c r="O3" s="31" t="s">
        <v>12</v>
      </c>
      <c r="P3" s="31" t="s">
        <v>13</v>
      </c>
      <c r="Q3" s="32" t="s">
        <v>14</v>
      </c>
      <c r="R3" s="31" t="s">
        <v>15</v>
      </c>
      <c r="S3" s="33"/>
      <c r="T3" s="19"/>
      <c r="U3" s="25"/>
      <c r="V3" s="25"/>
      <c r="W3" s="34" t="s">
        <v>16</v>
      </c>
      <c r="X3" s="34" t="s">
        <v>17</v>
      </c>
      <c r="Y3" s="34" t="s">
        <v>18</v>
      </c>
      <c r="Z3" s="34" t="s">
        <v>19</v>
      </c>
      <c r="AA3" s="35" t="s">
        <v>20</v>
      </c>
      <c r="AB3" s="36" t="s">
        <v>21</v>
      </c>
      <c r="AC3" s="36" t="s">
        <v>22</v>
      </c>
      <c r="AD3" s="35" t="s">
        <v>23</v>
      </c>
      <c r="AE3" s="37" t="s">
        <v>24</v>
      </c>
      <c r="AF3" s="19"/>
      <c r="AG3" s="19"/>
    </row>
    <row r="4" spans="1:33" ht="13.5" customHeight="1" x14ac:dyDescent="0.15">
      <c r="A4" s="38"/>
      <c r="B4" s="39"/>
      <c r="C4" s="39"/>
      <c r="D4" s="40"/>
      <c r="E4" s="41" t="s">
        <v>25</v>
      </c>
      <c r="F4" s="41" t="s">
        <v>25</v>
      </c>
      <c r="G4" s="41" t="s">
        <v>25</v>
      </c>
      <c r="H4" s="42" t="s">
        <v>26</v>
      </c>
      <c r="J4" s="38"/>
      <c r="K4" s="39"/>
      <c r="L4" s="39"/>
      <c r="M4" s="40"/>
      <c r="N4" s="43" t="s">
        <v>27</v>
      </c>
      <c r="O4" s="44"/>
      <c r="P4" s="44"/>
      <c r="Q4" s="45"/>
      <c r="R4" s="44"/>
      <c r="S4" s="46" t="s">
        <v>28</v>
      </c>
      <c r="T4" s="19"/>
      <c r="U4" s="39"/>
      <c r="V4" s="39"/>
      <c r="W4" s="47" t="s">
        <v>28</v>
      </c>
      <c r="X4" s="47" t="s">
        <v>28</v>
      </c>
      <c r="Y4" s="47" t="s">
        <v>29</v>
      </c>
      <c r="Z4" s="47" t="s">
        <v>29</v>
      </c>
      <c r="AA4" s="48"/>
      <c r="AB4" s="49"/>
      <c r="AC4" s="50"/>
      <c r="AD4" s="48"/>
      <c r="AE4" s="51"/>
      <c r="AF4" s="19"/>
      <c r="AG4" s="19"/>
    </row>
    <row r="5" spans="1:33" ht="13.5" x14ac:dyDescent="0.15">
      <c r="B5" s="52"/>
      <c r="C5" s="52"/>
      <c r="D5" s="52"/>
      <c r="E5" s="53" t="s">
        <v>30</v>
      </c>
      <c r="F5" s="54" t="s">
        <v>31</v>
      </c>
      <c r="G5" s="54" t="s">
        <v>32</v>
      </c>
      <c r="H5" s="55" t="s">
        <v>32</v>
      </c>
      <c r="K5" s="56"/>
      <c r="L5" s="56"/>
      <c r="M5" s="57"/>
      <c r="N5" s="58" t="s">
        <v>32</v>
      </c>
      <c r="O5" s="59" t="s">
        <v>33</v>
      </c>
      <c r="P5" s="59" t="s">
        <v>33</v>
      </c>
      <c r="Q5" s="59" t="s">
        <v>33</v>
      </c>
      <c r="R5" s="59" t="s">
        <v>33</v>
      </c>
      <c r="S5" s="59" t="s">
        <v>34</v>
      </c>
      <c r="U5" s="56"/>
      <c r="V5" s="56"/>
      <c r="W5" s="60" t="s">
        <v>35</v>
      </c>
      <c r="X5" s="60" t="s">
        <v>36</v>
      </c>
      <c r="Y5" s="60" t="s">
        <v>35</v>
      </c>
      <c r="Z5" s="60" t="s">
        <v>37</v>
      </c>
      <c r="AA5" s="61" t="s">
        <v>38</v>
      </c>
      <c r="AB5" s="61" t="s">
        <v>39</v>
      </c>
      <c r="AC5" s="61" t="s">
        <v>39</v>
      </c>
      <c r="AD5" s="61" t="s">
        <v>39</v>
      </c>
      <c r="AE5" s="61" t="s">
        <v>39</v>
      </c>
    </row>
    <row r="6" spans="1:33" ht="22.5" customHeight="1" x14ac:dyDescent="0.15">
      <c r="B6" s="62" t="s">
        <v>40</v>
      </c>
      <c r="C6" s="63"/>
      <c r="D6" s="64"/>
      <c r="E6" s="65">
        <v>4612.2</v>
      </c>
      <c r="F6" s="66">
        <v>1187240</v>
      </c>
      <c r="G6" s="66">
        <v>2583140</v>
      </c>
      <c r="H6" s="67">
        <f>ROUND(G6/E6,3)</f>
        <v>560.06700000000001</v>
      </c>
      <c r="K6" s="62" t="s">
        <v>40</v>
      </c>
      <c r="L6" s="63"/>
      <c r="M6" s="68"/>
      <c r="N6" s="69">
        <v>60790</v>
      </c>
      <c r="O6" s="69">
        <v>1757439</v>
      </c>
      <c r="P6" s="69">
        <v>1423619</v>
      </c>
      <c r="Q6" s="69">
        <v>181962</v>
      </c>
      <c r="R6" s="70">
        <v>151858</v>
      </c>
      <c r="S6" s="71">
        <v>72700</v>
      </c>
      <c r="U6" s="62" t="s">
        <v>40</v>
      </c>
      <c r="V6" s="63"/>
      <c r="W6" s="72">
        <v>1509.3</v>
      </c>
      <c r="X6" s="73">
        <v>2772914</v>
      </c>
      <c r="Y6" s="74">
        <v>342636.04</v>
      </c>
      <c r="Z6" s="75">
        <v>79336451</v>
      </c>
      <c r="AA6" s="76">
        <v>113774</v>
      </c>
      <c r="AB6" s="77">
        <v>302</v>
      </c>
      <c r="AC6" s="77">
        <v>23</v>
      </c>
      <c r="AD6" s="77">
        <v>8525</v>
      </c>
      <c r="AE6" s="77">
        <v>13556</v>
      </c>
    </row>
    <row r="7" spans="1:33" ht="22.5" customHeight="1" x14ac:dyDescent="0.15">
      <c r="A7" s="78"/>
      <c r="B7" s="79" t="s">
        <v>41</v>
      </c>
      <c r="C7" s="80"/>
      <c r="D7" s="81"/>
      <c r="E7" s="82">
        <v>3864.5</v>
      </c>
      <c r="F7" s="83">
        <f>SUM(F8:F22)</f>
        <v>1137174</v>
      </c>
      <c r="G7" s="83">
        <f>SUM(G8:G22)</f>
        <v>2456866</v>
      </c>
      <c r="H7" s="84">
        <f t="shared" ref="H7:H34" si="0">ROUND(G7/E7,3)</f>
        <v>635.75300000000004</v>
      </c>
      <c r="I7" s="19"/>
      <c r="J7" s="19"/>
      <c r="K7" s="62" t="s">
        <v>42</v>
      </c>
      <c r="L7" s="62"/>
      <c r="M7" s="68"/>
      <c r="N7" s="85">
        <v>7761</v>
      </c>
      <c r="O7" s="85">
        <v>175353</v>
      </c>
      <c r="P7" s="85">
        <v>131995</v>
      </c>
      <c r="Q7" s="85">
        <v>34102</v>
      </c>
      <c r="R7" s="86">
        <v>9256</v>
      </c>
      <c r="S7" s="85">
        <v>5410</v>
      </c>
      <c r="U7" s="62" t="s">
        <v>42</v>
      </c>
      <c r="V7" s="62"/>
      <c r="W7" s="87">
        <v>5</v>
      </c>
      <c r="X7" s="88">
        <v>4914</v>
      </c>
      <c r="Y7" s="89">
        <v>60989.18</v>
      </c>
      <c r="Z7" s="90">
        <v>15739017</v>
      </c>
      <c r="AA7" s="91">
        <v>70637</v>
      </c>
      <c r="AB7" s="92">
        <v>73</v>
      </c>
      <c r="AC7" s="93">
        <v>2</v>
      </c>
      <c r="AD7" s="92">
        <v>4249</v>
      </c>
      <c r="AE7" s="92">
        <v>7530</v>
      </c>
    </row>
    <row r="8" spans="1:33" ht="22.5" customHeight="1" x14ac:dyDescent="0.15">
      <c r="B8" s="62" t="s">
        <v>42</v>
      </c>
      <c r="C8" s="63"/>
      <c r="D8" s="64"/>
      <c r="E8" s="65">
        <v>827.83</v>
      </c>
      <c r="F8" s="94">
        <v>726665</v>
      </c>
      <c r="G8" s="94">
        <v>1466264</v>
      </c>
      <c r="H8" s="67">
        <f t="shared" si="0"/>
        <v>1771.2139999999999</v>
      </c>
      <c r="K8" s="62" t="s">
        <v>43</v>
      </c>
      <c r="L8" s="62"/>
      <c r="M8" s="68"/>
      <c r="N8" s="85">
        <v>6338</v>
      </c>
      <c r="O8" s="85">
        <v>183511</v>
      </c>
      <c r="P8" s="85">
        <v>157476</v>
      </c>
      <c r="Q8" s="86">
        <v>19772</v>
      </c>
      <c r="R8" s="86">
        <v>6263</v>
      </c>
      <c r="S8" s="85">
        <v>7450</v>
      </c>
      <c r="U8" s="62" t="s">
        <v>43</v>
      </c>
      <c r="V8" s="62"/>
      <c r="W8" s="87">
        <v>13.2</v>
      </c>
      <c r="X8" s="88">
        <v>8028</v>
      </c>
      <c r="Y8" s="89">
        <v>42077.11</v>
      </c>
      <c r="Z8" s="90">
        <v>10398140</v>
      </c>
      <c r="AA8" s="92">
        <v>3842</v>
      </c>
      <c r="AB8" s="92">
        <v>22</v>
      </c>
      <c r="AC8" s="93">
        <v>5</v>
      </c>
      <c r="AD8" s="92">
        <v>444</v>
      </c>
      <c r="AE8" s="92">
        <v>280</v>
      </c>
    </row>
    <row r="9" spans="1:33" ht="22.5" customHeight="1" x14ac:dyDescent="0.15">
      <c r="B9" s="62" t="s">
        <v>43</v>
      </c>
      <c r="C9" s="63"/>
      <c r="D9" s="64"/>
      <c r="E9" s="95">
        <v>552.54</v>
      </c>
      <c r="F9" s="94">
        <v>32751</v>
      </c>
      <c r="G9" s="96">
        <v>76677</v>
      </c>
      <c r="H9" s="67">
        <f t="shared" si="0"/>
        <v>138.77199999999999</v>
      </c>
      <c r="K9" s="62" t="s">
        <v>44</v>
      </c>
      <c r="L9" s="62"/>
      <c r="M9" s="68"/>
      <c r="N9" s="85">
        <v>2425</v>
      </c>
      <c r="O9" s="85">
        <v>51219</v>
      </c>
      <c r="P9" s="85">
        <v>42023</v>
      </c>
      <c r="Q9" s="85">
        <v>7348</v>
      </c>
      <c r="R9" s="86">
        <v>1848</v>
      </c>
      <c r="S9" s="85">
        <v>2770</v>
      </c>
      <c r="U9" s="62" t="s">
        <v>44</v>
      </c>
      <c r="V9" s="62"/>
      <c r="W9" s="87">
        <v>17.899999999999999</v>
      </c>
      <c r="X9" s="88">
        <v>5373</v>
      </c>
      <c r="Y9" s="89">
        <v>26931.9</v>
      </c>
      <c r="Z9" s="90">
        <v>5505758</v>
      </c>
      <c r="AA9" s="92">
        <v>3693</v>
      </c>
      <c r="AB9" s="92">
        <v>19</v>
      </c>
      <c r="AC9" s="93">
        <v>1</v>
      </c>
      <c r="AD9" s="93">
        <v>362</v>
      </c>
      <c r="AE9" s="92">
        <v>232</v>
      </c>
    </row>
    <row r="10" spans="1:33" ht="22.5" customHeight="1" x14ac:dyDescent="0.15">
      <c r="B10" s="62" t="s">
        <v>44</v>
      </c>
      <c r="C10" s="63"/>
      <c r="D10" s="64"/>
      <c r="E10" s="95">
        <v>342.13</v>
      </c>
      <c r="F10" s="94">
        <v>34420</v>
      </c>
      <c r="G10" s="97">
        <v>79886</v>
      </c>
      <c r="H10" s="67">
        <f t="shared" si="0"/>
        <v>233.49600000000001</v>
      </c>
      <c r="K10" s="62" t="s">
        <v>45</v>
      </c>
      <c r="L10" s="62"/>
      <c r="M10" s="68"/>
      <c r="N10" s="85">
        <v>3856</v>
      </c>
      <c r="O10" s="85">
        <v>139311</v>
      </c>
      <c r="P10" s="85">
        <v>124789</v>
      </c>
      <c r="Q10" s="85">
        <v>9823</v>
      </c>
      <c r="R10" s="86">
        <v>4699</v>
      </c>
      <c r="S10" s="85">
        <v>6330</v>
      </c>
      <c r="U10" s="62" t="s">
        <v>45</v>
      </c>
      <c r="V10" s="62"/>
      <c r="W10" s="87">
        <v>26.7</v>
      </c>
      <c r="X10" s="88">
        <v>17260</v>
      </c>
      <c r="Y10" s="89">
        <v>26565.79</v>
      </c>
      <c r="Z10" s="90">
        <v>6485669</v>
      </c>
      <c r="AA10" s="92">
        <v>1531</v>
      </c>
      <c r="AB10" s="92">
        <v>22</v>
      </c>
      <c r="AC10" s="93" t="s">
        <v>46</v>
      </c>
      <c r="AD10" s="93">
        <v>162</v>
      </c>
      <c r="AE10" s="92">
        <v>192</v>
      </c>
    </row>
    <row r="11" spans="1:33" ht="22.5" customHeight="1" x14ac:dyDescent="0.15">
      <c r="B11" s="62" t="s">
        <v>45</v>
      </c>
      <c r="C11" s="63"/>
      <c r="D11" s="64"/>
      <c r="E11" s="98">
        <v>347.1</v>
      </c>
      <c r="F11" s="94">
        <v>13758</v>
      </c>
      <c r="G11" s="94">
        <v>32164</v>
      </c>
      <c r="H11" s="67">
        <f t="shared" si="0"/>
        <v>92.665000000000006</v>
      </c>
      <c r="K11" s="62" t="s">
        <v>47</v>
      </c>
      <c r="L11" s="62"/>
      <c r="M11" s="68"/>
      <c r="N11" s="85">
        <v>660</v>
      </c>
      <c r="O11" s="85">
        <v>17782</v>
      </c>
      <c r="P11" s="85">
        <v>12355</v>
      </c>
      <c r="Q11" s="85">
        <v>1739</v>
      </c>
      <c r="R11" s="86">
        <v>3688</v>
      </c>
      <c r="S11" s="85">
        <v>989</v>
      </c>
      <c r="U11" s="62" t="s">
        <v>47</v>
      </c>
      <c r="V11" s="62"/>
      <c r="W11" s="87">
        <v>75.7</v>
      </c>
      <c r="X11" s="88">
        <v>52749</v>
      </c>
      <c r="Y11" s="89">
        <v>3363.13</v>
      </c>
      <c r="Z11" s="90">
        <v>785404</v>
      </c>
      <c r="AA11" s="92">
        <v>5413</v>
      </c>
      <c r="AB11" s="92">
        <v>5</v>
      </c>
      <c r="AC11" s="93">
        <v>2</v>
      </c>
      <c r="AD11" s="93">
        <v>490</v>
      </c>
      <c r="AE11" s="92">
        <v>631</v>
      </c>
    </row>
    <row r="12" spans="1:33" ht="22.5" customHeight="1" x14ac:dyDescent="0.15">
      <c r="B12" s="62" t="s">
        <v>47</v>
      </c>
      <c r="C12" s="63"/>
      <c r="D12" s="64"/>
      <c r="E12" s="95">
        <v>67.540000000000006</v>
      </c>
      <c r="F12" s="94">
        <v>75236</v>
      </c>
      <c r="G12" s="99">
        <v>180975</v>
      </c>
      <c r="H12" s="67">
        <f t="shared" si="0"/>
        <v>2679.5230000000001</v>
      </c>
      <c r="K12" s="62" t="s">
        <v>48</v>
      </c>
      <c r="L12" s="62"/>
      <c r="M12" s="68"/>
      <c r="N12" s="85">
        <v>1237</v>
      </c>
      <c r="O12" s="85">
        <v>35112</v>
      </c>
      <c r="P12" s="85">
        <v>30758</v>
      </c>
      <c r="Q12" s="85">
        <v>3146</v>
      </c>
      <c r="R12" s="86">
        <v>1208</v>
      </c>
      <c r="S12" s="85">
        <v>1570</v>
      </c>
      <c r="U12" s="62" t="s">
        <v>48</v>
      </c>
      <c r="V12" s="62"/>
      <c r="W12" s="93" t="s">
        <v>49</v>
      </c>
      <c r="X12" s="93" t="s">
        <v>49</v>
      </c>
      <c r="Y12" s="89">
        <v>13516.13</v>
      </c>
      <c r="Z12" s="90">
        <v>2204534</v>
      </c>
      <c r="AA12" s="92">
        <v>1234</v>
      </c>
      <c r="AB12" s="92">
        <v>8</v>
      </c>
      <c r="AC12" s="100">
        <v>1</v>
      </c>
      <c r="AD12" s="93">
        <v>141</v>
      </c>
      <c r="AE12" s="92">
        <v>97</v>
      </c>
    </row>
    <row r="13" spans="1:33" ht="22.5" customHeight="1" x14ac:dyDescent="0.15">
      <c r="B13" s="62" t="s">
        <v>48</v>
      </c>
      <c r="C13" s="63"/>
      <c r="D13" s="64"/>
      <c r="E13" s="101">
        <v>172.74</v>
      </c>
      <c r="F13" s="94">
        <v>7527</v>
      </c>
      <c r="G13" s="94">
        <v>17044</v>
      </c>
      <c r="H13" s="67">
        <f t="shared" si="0"/>
        <v>98.668999999999997</v>
      </c>
      <c r="K13" s="62" t="s">
        <v>50</v>
      </c>
      <c r="L13" s="62"/>
      <c r="M13" s="68"/>
      <c r="N13" s="85">
        <v>6309</v>
      </c>
      <c r="O13" s="85">
        <v>164246</v>
      </c>
      <c r="P13" s="85">
        <v>151417</v>
      </c>
      <c r="Q13" s="85">
        <v>11163</v>
      </c>
      <c r="R13" s="86">
        <v>1666</v>
      </c>
      <c r="S13" s="85">
        <v>8430</v>
      </c>
      <c r="U13" s="62" t="s">
        <v>50</v>
      </c>
      <c r="V13" s="62"/>
      <c r="W13" s="87" t="s">
        <v>49</v>
      </c>
      <c r="X13" s="88" t="s">
        <v>49</v>
      </c>
      <c r="Y13" s="89">
        <v>15280.2</v>
      </c>
      <c r="Z13" s="90">
        <v>3676585</v>
      </c>
      <c r="AA13" s="92">
        <v>3090</v>
      </c>
      <c r="AB13" s="92">
        <v>23</v>
      </c>
      <c r="AC13" s="93" t="s">
        <v>46</v>
      </c>
      <c r="AD13" s="93">
        <v>361</v>
      </c>
      <c r="AE13" s="92">
        <v>352</v>
      </c>
    </row>
    <row r="14" spans="1:33" ht="22.5" customHeight="1" x14ac:dyDescent="0.15">
      <c r="B14" s="62" t="s">
        <v>50</v>
      </c>
      <c r="C14" s="63"/>
      <c r="D14" s="64"/>
      <c r="E14" s="98">
        <v>224.8</v>
      </c>
      <c r="F14" s="94">
        <v>34742</v>
      </c>
      <c r="G14" s="99">
        <v>87005</v>
      </c>
      <c r="H14" s="67">
        <f t="shared" si="0"/>
        <v>387.03300000000002</v>
      </c>
      <c r="K14" s="62" t="s">
        <v>51</v>
      </c>
      <c r="L14" s="62"/>
      <c r="M14" s="68"/>
      <c r="N14" s="85">
        <v>1162</v>
      </c>
      <c r="O14" s="85">
        <v>27691</v>
      </c>
      <c r="P14" s="85">
        <v>16427</v>
      </c>
      <c r="Q14" s="85">
        <v>4625</v>
      </c>
      <c r="R14" s="86">
        <v>6639</v>
      </c>
      <c r="S14" s="85">
        <v>942</v>
      </c>
      <c r="U14" s="62" t="s">
        <v>51</v>
      </c>
      <c r="V14" s="62"/>
      <c r="W14" s="87">
        <v>29.9</v>
      </c>
      <c r="X14" s="88">
        <v>33440</v>
      </c>
      <c r="Y14" s="89">
        <v>998.77</v>
      </c>
      <c r="Z14" s="90">
        <v>166507</v>
      </c>
      <c r="AA14" s="92">
        <v>2392</v>
      </c>
      <c r="AB14" s="92">
        <v>5</v>
      </c>
      <c r="AC14" s="93">
        <v>7</v>
      </c>
      <c r="AD14" s="93">
        <v>213</v>
      </c>
      <c r="AE14" s="92">
        <v>245</v>
      </c>
    </row>
    <row r="15" spans="1:33" ht="22.5" customHeight="1" x14ac:dyDescent="0.15">
      <c r="B15" s="62" t="s">
        <v>51</v>
      </c>
      <c r="C15" s="63"/>
      <c r="D15" s="64"/>
      <c r="E15" s="95">
        <v>32.71</v>
      </c>
      <c r="F15" s="94">
        <v>30279</v>
      </c>
      <c r="G15" s="99">
        <v>74779</v>
      </c>
      <c r="H15" s="67">
        <f t="shared" si="0"/>
        <v>2286.12</v>
      </c>
      <c r="K15" s="62" t="s">
        <v>52</v>
      </c>
      <c r="L15" s="62"/>
      <c r="M15" s="68"/>
      <c r="N15" s="85">
        <v>664</v>
      </c>
      <c r="O15" s="85">
        <v>13002</v>
      </c>
      <c r="P15" s="85">
        <v>8530</v>
      </c>
      <c r="Q15" s="85">
        <v>949</v>
      </c>
      <c r="R15" s="86">
        <v>3523</v>
      </c>
      <c r="S15" s="85">
        <v>333</v>
      </c>
      <c r="U15" s="62" t="s">
        <v>52</v>
      </c>
      <c r="V15" s="62"/>
      <c r="W15" s="93" t="s">
        <v>49</v>
      </c>
      <c r="X15" s="93" t="s">
        <v>49</v>
      </c>
      <c r="Y15" s="89">
        <v>92.19</v>
      </c>
      <c r="Z15" s="90">
        <v>2379</v>
      </c>
      <c r="AA15" s="92">
        <v>1790</v>
      </c>
      <c r="AB15" s="92">
        <v>1</v>
      </c>
      <c r="AC15" s="100" t="s">
        <v>46</v>
      </c>
      <c r="AD15" s="93">
        <v>171</v>
      </c>
      <c r="AE15" s="92">
        <v>131</v>
      </c>
    </row>
    <row r="16" spans="1:33" ht="22.5" customHeight="1" x14ac:dyDescent="0.15">
      <c r="B16" s="62" t="s">
        <v>52</v>
      </c>
      <c r="C16" s="63"/>
      <c r="D16" s="64"/>
      <c r="E16" s="95">
        <v>7.72</v>
      </c>
      <c r="F16" s="94">
        <v>23262</v>
      </c>
      <c r="G16" s="99">
        <v>56415</v>
      </c>
      <c r="H16" s="67">
        <f t="shared" si="0"/>
        <v>7307.6419999999998</v>
      </c>
      <c r="K16" s="62" t="s">
        <v>53</v>
      </c>
      <c r="L16" s="62"/>
      <c r="M16" s="68"/>
      <c r="N16" s="85">
        <v>881</v>
      </c>
      <c r="O16" s="85">
        <v>16888</v>
      </c>
      <c r="P16" s="85">
        <v>8298</v>
      </c>
      <c r="Q16" s="85">
        <v>3306</v>
      </c>
      <c r="R16" s="86">
        <v>5284</v>
      </c>
      <c r="S16" s="85">
        <v>359</v>
      </c>
      <c r="U16" s="62" t="s">
        <v>53</v>
      </c>
      <c r="V16" s="62"/>
      <c r="W16" s="93" t="s">
        <v>49</v>
      </c>
      <c r="X16" s="93" t="s">
        <v>49</v>
      </c>
      <c r="Y16" s="89">
        <v>786.96</v>
      </c>
      <c r="Z16" s="90">
        <v>143687</v>
      </c>
      <c r="AA16" s="92">
        <v>2601</v>
      </c>
      <c r="AB16" s="92">
        <v>1</v>
      </c>
      <c r="AC16" s="100" t="s">
        <v>46</v>
      </c>
      <c r="AD16" s="93">
        <v>211</v>
      </c>
      <c r="AE16" s="92">
        <v>171</v>
      </c>
    </row>
    <row r="17" spans="1:33" ht="22.5" customHeight="1" x14ac:dyDescent="0.15">
      <c r="B17" s="62" t="s">
        <v>53</v>
      </c>
      <c r="C17" s="63"/>
      <c r="D17" s="64"/>
      <c r="E17" s="95">
        <v>19.170000000000002</v>
      </c>
      <c r="F17" s="94">
        <v>33497</v>
      </c>
      <c r="G17" s="99">
        <v>80514</v>
      </c>
      <c r="H17" s="67">
        <f t="shared" si="0"/>
        <v>4200</v>
      </c>
      <c r="K17" s="62" t="s">
        <v>54</v>
      </c>
      <c r="L17" s="62"/>
      <c r="M17" s="68"/>
      <c r="N17" s="85">
        <v>1231</v>
      </c>
      <c r="O17" s="85">
        <v>33259</v>
      </c>
      <c r="P17" s="85">
        <v>25668</v>
      </c>
      <c r="Q17" s="85">
        <v>5284</v>
      </c>
      <c r="R17" s="86">
        <v>2307</v>
      </c>
      <c r="S17" s="85">
        <v>1310</v>
      </c>
      <c r="U17" s="62" t="s">
        <v>54</v>
      </c>
      <c r="V17" s="62"/>
      <c r="W17" s="87">
        <v>15.6</v>
      </c>
      <c r="X17" s="88">
        <v>21800</v>
      </c>
      <c r="Y17" s="89">
        <v>175.34</v>
      </c>
      <c r="Z17" s="90">
        <v>15599</v>
      </c>
      <c r="AA17" s="92">
        <v>1964</v>
      </c>
      <c r="AB17" s="92">
        <v>6</v>
      </c>
      <c r="AC17" s="100" t="s">
        <v>46</v>
      </c>
      <c r="AD17" s="93">
        <v>144</v>
      </c>
      <c r="AE17" s="92">
        <v>242</v>
      </c>
    </row>
    <row r="18" spans="1:33" ht="22.5" customHeight="1" x14ac:dyDescent="0.15">
      <c r="B18" s="62" t="s">
        <v>54</v>
      </c>
      <c r="C18" s="63"/>
      <c r="D18" s="64"/>
      <c r="E18" s="95">
        <v>24.35</v>
      </c>
      <c r="F18" s="94">
        <v>30123</v>
      </c>
      <c r="G18" s="99">
        <v>70931</v>
      </c>
      <c r="H18" s="67">
        <f t="shared" si="0"/>
        <v>2912.9769999999999</v>
      </c>
      <c r="K18" s="62" t="s">
        <v>55</v>
      </c>
      <c r="L18" s="62"/>
      <c r="M18" s="68"/>
      <c r="N18" s="85">
        <v>2109</v>
      </c>
      <c r="O18" s="85">
        <v>48234</v>
      </c>
      <c r="P18" s="85">
        <v>40881</v>
      </c>
      <c r="Q18" s="85">
        <v>5431</v>
      </c>
      <c r="R18" s="86">
        <v>1922</v>
      </c>
      <c r="S18" s="85">
        <v>1900</v>
      </c>
      <c r="U18" s="62" t="s">
        <v>55</v>
      </c>
      <c r="V18" s="62"/>
      <c r="W18" s="87">
        <v>29.2</v>
      </c>
      <c r="X18" s="88">
        <v>29139</v>
      </c>
      <c r="Y18" s="89">
        <v>1288.47</v>
      </c>
      <c r="Z18" s="90">
        <v>155092</v>
      </c>
      <c r="AA18" s="92">
        <v>1960</v>
      </c>
      <c r="AB18" s="92">
        <v>2</v>
      </c>
      <c r="AC18" s="100" t="s">
        <v>46</v>
      </c>
      <c r="AD18" s="93">
        <v>147</v>
      </c>
      <c r="AE18" s="92">
        <v>172</v>
      </c>
    </row>
    <row r="19" spans="1:33" ht="22.5" customHeight="1" x14ac:dyDescent="0.15">
      <c r="B19" s="62" t="s">
        <v>55</v>
      </c>
      <c r="C19" s="63"/>
      <c r="D19" s="64"/>
      <c r="E19" s="95">
        <v>42.92</v>
      </c>
      <c r="F19" s="94">
        <v>31858</v>
      </c>
      <c r="G19" s="99">
        <v>73690</v>
      </c>
      <c r="H19" s="67">
        <f t="shared" si="0"/>
        <v>1716.915</v>
      </c>
      <c r="K19" s="62" t="s">
        <v>56</v>
      </c>
      <c r="L19" s="62"/>
      <c r="M19" s="68"/>
      <c r="N19" s="102">
        <v>6914</v>
      </c>
      <c r="O19" s="102">
        <v>284003</v>
      </c>
      <c r="P19" s="102">
        <v>244537</v>
      </c>
      <c r="Q19" s="102">
        <v>32021</v>
      </c>
      <c r="R19" s="103">
        <v>7445</v>
      </c>
      <c r="S19" s="85">
        <v>12700</v>
      </c>
      <c r="U19" s="62" t="s">
        <v>56</v>
      </c>
      <c r="V19" s="62"/>
      <c r="W19" s="104">
        <v>44.1</v>
      </c>
      <c r="X19" s="88">
        <v>50015</v>
      </c>
      <c r="Y19" s="89">
        <v>37179.120000000003</v>
      </c>
      <c r="Z19" s="90">
        <v>7080288</v>
      </c>
      <c r="AA19" s="92">
        <v>4079</v>
      </c>
      <c r="AB19" s="92">
        <v>35</v>
      </c>
      <c r="AC19" s="92">
        <v>3</v>
      </c>
      <c r="AD19" s="92">
        <v>383</v>
      </c>
      <c r="AE19" s="92">
        <v>1349</v>
      </c>
    </row>
    <row r="20" spans="1:33" ht="22.5" customHeight="1" x14ac:dyDescent="0.15">
      <c r="B20" s="62" t="s">
        <v>56</v>
      </c>
      <c r="C20" s="63"/>
      <c r="D20" s="64"/>
      <c r="E20" s="105">
        <v>501.44</v>
      </c>
      <c r="F20" s="94">
        <v>20458</v>
      </c>
      <c r="G20" s="99">
        <v>51813</v>
      </c>
      <c r="H20" s="67">
        <f t="shared" si="0"/>
        <v>103.328</v>
      </c>
      <c r="K20" s="62" t="s">
        <v>57</v>
      </c>
      <c r="L20" s="62"/>
      <c r="M20" s="68"/>
      <c r="N20" s="102">
        <v>6421</v>
      </c>
      <c r="O20" s="102">
        <v>157259</v>
      </c>
      <c r="P20" s="102">
        <v>146692</v>
      </c>
      <c r="Q20" s="102">
        <v>8742</v>
      </c>
      <c r="R20" s="103">
        <v>1825</v>
      </c>
      <c r="S20" s="102">
        <v>7840</v>
      </c>
      <c r="U20" s="62" t="s">
        <v>57</v>
      </c>
      <c r="V20" s="62"/>
      <c r="W20" s="87">
        <v>2.6</v>
      </c>
      <c r="X20" s="88">
        <v>120</v>
      </c>
      <c r="Y20" s="89">
        <v>54205.2</v>
      </c>
      <c r="Z20" s="90">
        <v>13863623</v>
      </c>
      <c r="AA20" s="92">
        <v>1400</v>
      </c>
      <c r="AB20" s="92">
        <v>24</v>
      </c>
      <c r="AC20" s="92" t="s">
        <v>46</v>
      </c>
      <c r="AD20" s="92">
        <v>191</v>
      </c>
      <c r="AE20" s="92">
        <v>186</v>
      </c>
    </row>
    <row r="21" spans="1:33" ht="22.5" customHeight="1" x14ac:dyDescent="0.15">
      <c r="B21" s="62" t="s">
        <v>57</v>
      </c>
      <c r="C21" s="63"/>
      <c r="D21" s="64"/>
      <c r="E21" s="98">
        <v>616.4</v>
      </c>
      <c r="F21" s="94">
        <v>13194</v>
      </c>
      <c r="G21" s="99">
        <v>31816</v>
      </c>
      <c r="H21" s="67">
        <f t="shared" si="0"/>
        <v>51.616</v>
      </c>
      <c r="K21" s="62" t="s">
        <v>58</v>
      </c>
      <c r="L21" s="62"/>
      <c r="M21" s="68"/>
      <c r="N21" s="102">
        <v>2784</v>
      </c>
      <c r="O21" s="102">
        <v>74570</v>
      </c>
      <c r="P21" s="102">
        <v>46614</v>
      </c>
      <c r="Q21" s="102">
        <v>13022</v>
      </c>
      <c r="R21" s="102">
        <v>14934</v>
      </c>
      <c r="S21" s="106">
        <v>2800</v>
      </c>
      <c r="U21" s="62" t="s">
        <v>58</v>
      </c>
      <c r="V21" s="62"/>
      <c r="W21" s="87">
        <v>141.1</v>
      </c>
      <c r="X21" s="88">
        <v>237607</v>
      </c>
      <c r="Y21" s="89">
        <v>3128.88</v>
      </c>
      <c r="Z21" s="90">
        <v>577161</v>
      </c>
      <c r="AA21" s="92">
        <v>1878</v>
      </c>
      <c r="AB21" s="92">
        <v>6</v>
      </c>
      <c r="AC21" s="92" t="s">
        <v>46</v>
      </c>
      <c r="AD21" s="92">
        <v>186</v>
      </c>
      <c r="AE21" s="92">
        <v>166</v>
      </c>
    </row>
    <row r="22" spans="1:33" ht="22.5" customHeight="1" x14ac:dyDescent="0.15">
      <c r="B22" s="62" t="s">
        <v>58</v>
      </c>
      <c r="C22" s="63"/>
      <c r="D22" s="64"/>
      <c r="E22" s="107">
        <v>85.13</v>
      </c>
      <c r="F22" s="94">
        <v>29404</v>
      </c>
      <c r="G22" s="94">
        <v>76893</v>
      </c>
      <c r="H22" s="67">
        <f t="shared" si="0"/>
        <v>903.24199999999996</v>
      </c>
      <c r="I22" s="19"/>
      <c r="J22" s="19"/>
      <c r="K22" s="62" t="s">
        <v>59</v>
      </c>
      <c r="L22" s="63"/>
      <c r="M22" s="68"/>
      <c r="N22" s="85">
        <v>98</v>
      </c>
      <c r="O22" s="85">
        <v>1493</v>
      </c>
      <c r="P22" s="85">
        <v>1016</v>
      </c>
      <c r="Q22" s="85">
        <v>419</v>
      </c>
      <c r="R22" s="86">
        <v>58</v>
      </c>
      <c r="S22" s="85">
        <v>51</v>
      </c>
      <c r="U22" s="62" t="s">
        <v>59</v>
      </c>
      <c r="V22" s="63"/>
      <c r="W22" s="93" t="s">
        <v>49</v>
      </c>
      <c r="X22" s="93" t="s">
        <v>49</v>
      </c>
      <c r="Y22" s="89">
        <v>182.55</v>
      </c>
      <c r="Z22" s="90">
        <v>22840</v>
      </c>
      <c r="AA22" s="92">
        <v>401</v>
      </c>
      <c r="AB22" s="100" t="s">
        <v>46</v>
      </c>
      <c r="AC22" s="100" t="s">
        <v>46</v>
      </c>
      <c r="AD22" s="93">
        <v>42</v>
      </c>
      <c r="AE22" s="92">
        <v>35</v>
      </c>
    </row>
    <row r="23" spans="1:33" ht="22.5" customHeight="1" x14ac:dyDescent="0.15">
      <c r="A23" s="78"/>
      <c r="B23" s="79" t="s">
        <v>60</v>
      </c>
      <c r="C23" s="79"/>
      <c r="D23" s="108"/>
      <c r="E23" s="109">
        <v>747.7</v>
      </c>
      <c r="F23" s="83">
        <f>SUM(F24:F34)</f>
        <v>50066</v>
      </c>
      <c r="G23" s="83">
        <f>SUM(G24:G34)</f>
        <v>126274</v>
      </c>
      <c r="H23" s="84">
        <f t="shared" si="0"/>
        <v>168.88300000000001</v>
      </c>
      <c r="I23" s="19"/>
      <c r="J23" s="19"/>
      <c r="K23" s="62" t="s">
        <v>61</v>
      </c>
      <c r="L23" s="62"/>
      <c r="M23" s="110"/>
      <c r="N23" s="85">
        <v>1335</v>
      </c>
      <c r="O23" s="85">
        <v>36162</v>
      </c>
      <c r="P23" s="85">
        <v>29455</v>
      </c>
      <c r="Q23" s="85">
        <v>6414</v>
      </c>
      <c r="R23" s="86">
        <v>293</v>
      </c>
      <c r="S23" s="85">
        <v>1140</v>
      </c>
      <c r="U23" s="62" t="s">
        <v>61</v>
      </c>
      <c r="V23" s="62"/>
      <c r="W23" s="87">
        <v>3.3</v>
      </c>
      <c r="X23" s="88">
        <v>2900</v>
      </c>
      <c r="Y23" s="89">
        <v>20.03</v>
      </c>
      <c r="Z23" s="90">
        <v>4398</v>
      </c>
      <c r="AA23" s="92">
        <v>1579</v>
      </c>
      <c r="AB23" s="92">
        <v>8</v>
      </c>
      <c r="AC23" s="100" t="s">
        <v>46</v>
      </c>
      <c r="AD23" s="93">
        <v>114</v>
      </c>
      <c r="AE23" s="92">
        <v>530</v>
      </c>
    </row>
    <row r="24" spans="1:33" ht="22.5" customHeight="1" x14ac:dyDescent="0.15">
      <c r="B24" s="62" t="s">
        <v>59</v>
      </c>
      <c r="C24" s="62"/>
      <c r="D24" s="111"/>
      <c r="E24" s="105">
        <v>5.97</v>
      </c>
      <c r="F24" s="94">
        <v>6456</v>
      </c>
      <c r="G24" s="94">
        <v>15704</v>
      </c>
      <c r="H24" s="67">
        <f t="shared" si="0"/>
        <v>2630.4859999999999</v>
      </c>
      <c r="K24" s="62" t="s">
        <v>62</v>
      </c>
      <c r="L24" s="62"/>
      <c r="M24" s="110"/>
      <c r="N24" s="85">
        <v>349</v>
      </c>
      <c r="O24" s="85">
        <v>7956</v>
      </c>
      <c r="P24" s="85">
        <v>5089</v>
      </c>
      <c r="Q24" s="85">
        <v>1089</v>
      </c>
      <c r="R24" s="86">
        <v>1778</v>
      </c>
      <c r="S24" s="85">
        <v>300</v>
      </c>
      <c r="U24" s="62" t="s">
        <v>62</v>
      </c>
      <c r="V24" s="62"/>
      <c r="W24" s="87">
        <v>14.4</v>
      </c>
      <c r="X24" s="88">
        <v>5397</v>
      </c>
      <c r="Y24" s="89">
        <v>1114.4000000000001</v>
      </c>
      <c r="Z24" s="90">
        <v>226786</v>
      </c>
      <c r="AA24" s="92">
        <v>335</v>
      </c>
      <c r="AB24" s="92">
        <v>2</v>
      </c>
      <c r="AC24" s="93">
        <v>1</v>
      </c>
      <c r="AD24" s="93">
        <v>64</v>
      </c>
      <c r="AE24" s="92">
        <v>50</v>
      </c>
    </row>
    <row r="25" spans="1:33" ht="22.5" customHeight="1" x14ac:dyDescent="0.15">
      <c r="B25" s="62" t="s">
        <v>61</v>
      </c>
      <c r="C25" s="62"/>
      <c r="D25" s="111"/>
      <c r="E25" s="95">
        <v>13.86</v>
      </c>
      <c r="F25" s="94">
        <v>6458</v>
      </c>
      <c r="G25" s="94">
        <v>15399</v>
      </c>
      <c r="H25" s="67">
        <f t="shared" si="0"/>
        <v>1111.039</v>
      </c>
      <c r="K25" s="62" t="s">
        <v>63</v>
      </c>
      <c r="L25" s="62"/>
      <c r="M25" s="111"/>
      <c r="N25" s="85">
        <v>746</v>
      </c>
      <c r="O25" s="85">
        <v>23885</v>
      </c>
      <c r="P25" s="85">
        <v>8263</v>
      </c>
      <c r="Q25" s="85">
        <v>1845</v>
      </c>
      <c r="R25" s="86">
        <v>13777</v>
      </c>
      <c r="S25" s="85">
        <v>505</v>
      </c>
      <c r="U25" s="62" t="s">
        <v>63</v>
      </c>
      <c r="V25" s="62"/>
      <c r="W25" s="87">
        <v>246.7</v>
      </c>
      <c r="X25" s="88">
        <v>347100</v>
      </c>
      <c r="Y25" s="89">
        <v>4374.8900000000003</v>
      </c>
      <c r="Z25" s="90">
        <v>1111199</v>
      </c>
      <c r="AA25" s="92">
        <v>429</v>
      </c>
      <c r="AB25" s="92">
        <v>3</v>
      </c>
      <c r="AC25" s="100" t="s">
        <v>46</v>
      </c>
      <c r="AD25" s="93">
        <v>50</v>
      </c>
      <c r="AE25" s="92">
        <v>108</v>
      </c>
    </row>
    <row r="26" spans="1:33" ht="22.5" customHeight="1" x14ac:dyDescent="0.15">
      <c r="B26" s="62" t="s">
        <v>62</v>
      </c>
      <c r="C26" s="62"/>
      <c r="D26" s="111"/>
      <c r="E26" s="95">
        <v>18.04</v>
      </c>
      <c r="F26" s="94">
        <v>3074</v>
      </c>
      <c r="G26" s="94">
        <v>7553</v>
      </c>
      <c r="H26" s="67">
        <f t="shared" si="0"/>
        <v>418.68099999999998</v>
      </c>
      <c r="K26" s="62" t="s">
        <v>64</v>
      </c>
      <c r="L26" s="62"/>
      <c r="M26" s="111"/>
      <c r="N26" s="85">
        <v>61</v>
      </c>
      <c r="O26" s="85">
        <v>809</v>
      </c>
      <c r="P26" s="85">
        <v>688</v>
      </c>
      <c r="Q26" s="85">
        <v>121</v>
      </c>
      <c r="R26" s="103" t="s">
        <v>46</v>
      </c>
      <c r="S26" s="112">
        <v>78</v>
      </c>
      <c r="U26" s="62" t="s">
        <v>64</v>
      </c>
      <c r="V26" s="62"/>
      <c r="W26" s="93" t="s">
        <v>49</v>
      </c>
      <c r="X26" s="93" t="s">
        <v>49</v>
      </c>
      <c r="Y26" s="89">
        <v>1881.39</v>
      </c>
      <c r="Z26" s="90">
        <v>418332</v>
      </c>
      <c r="AA26" s="92">
        <v>85</v>
      </c>
      <c r="AB26" s="92">
        <v>1</v>
      </c>
      <c r="AC26" s="100" t="s">
        <v>46</v>
      </c>
      <c r="AD26" s="93">
        <v>12</v>
      </c>
      <c r="AE26" s="92">
        <v>10</v>
      </c>
    </row>
    <row r="27" spans="1:33" ht="22.5" customHeight="1" x14ac:dyDescent="0.15">
      <c r="B27" s="62" t="s">
        <v>63</v>
      </c>
      <c r="C27" s="62"/>
      <c r="D27" s="111"/>
      <c r="E27" s="95">
        <v>58.16</v>
      </c>
      <c r="F27" s="94">
        <v>3392</v>
      </c>
      <c r="G27" s="94">
        <v>8942</v>
      </c>
      <c r="H27" s="67">
        <f t="shared" si="0"/>
        <v>153.74799999999999</v>
      </c>
      <c r="K27" s="62" t="s">
        <v>65</v>
      </c>
      <c r="L27" s="62"/>
      <c r="M27" s="111"/>
      <c r="N27" s="85">
        <v>937</v>
      </c>
      <c r="O27" s="85">
        <v>51475</v>
      </c>
      <c r="P27" s="85">
        <v>7168</v>
      </c>
      <c r="Q27" s="85">
        <v>377</v>
      </c>
      <c r="R27" s="86">
        <v>43930</v>
      </c>
      <c r="S27" s="112">
        <v>364</v>
      </c>
      <c r="U27" s="62" t="s">
        <v>65</v>
      </c>
      <c r="V27" s="62"/>
      <c r="W27" s="87">
        <v>571.9</v>
      </c>
      <c r="X27" s="88">
        <v>1328450</v>
      </c>
      <c r="Y27" s="89">
        <v>4945.71</v>
      </c>
      <c r="Z27" s="90">
        <v>1236200</v>
      </c>
      <c r="AA27" s="92">
        <v>136</v>
      </c>
      <c r="AB27" s="92">
        <v>1</v>
      </c>
      <c r="AC27" s="100" t="s">
        <v>46</v>
      </c>
      <c r="AD27" s="93">
        <v>23</v>
      </c>
      <c r="AE27" s="92">
        <v>44</v>
      </c>
      <c r="AF27" s="113"/>
      <c r="AG27" s="114"/>
    </row>
    <row r="28" spans="1:33" ht="22.5" customHeight="1" x14ac:dyDescent="0.15">
      <c r="B28" s="62" t="s">
        <v>64</v>
      </c>
      <c r="C28" s="62"/>
      <c r="D28" s="111"/>
      <c r="E28" s="95">
        <v>23.52</v>
      </c>
      <c r="F28" s="94">
        <v>541</v>
      </c>
      <c r="G28" s="94">
        <v>1178</v>
      </c>
      <c r="H28" s="67">
        <f t="shared" si="0"/>
        <v>50.085000000000001</v>
      </c>
      <c r="K28" s="62" t="s">
        <v>66</v>
      </c>
      <c r="L28" s="62"/>
      <c r="M28" s="111"/>
      <c r="N28" s="85">
        <v>1135</v>
      </c>
      <c r="O28" s="85">
        <v>20920</v>
      </c>
      <c r="P28" s="85">
        <v>19283</v>
      </c>
      <c r="Q28" s="85">
        <v>1269</v>
      </c>
      <c r="R28" s="86">
        <v>368</v>
      </c>
      <c r="S28" s="112">
        <v>1080</v>
      </c>
      <c r="U28" s="62" t="s">
        <v>66</v>
      </c>
      <c r="V28" s="62"/>
      <c r="W28" s="93" t="s">
        <v>49</v>
      </c>
      <c r="X28" s="93" t="s">
        <v>49</v>
      </c>
      <c r="Y28" s="89">
        <v>646.77</v>
      </c>
      <c r="Z28" s="90">
        <v>89340</v>
      </c>
      <c r="AA28" s="92">
        <v>836</v>
      </c>
      <c r="AB28" s="92">
        <v>3</v>
      </c>
      <c r="AC28" s="100">
        <v>1</v>
      </c>
      <c r="AD28" s="93">
        <v>72</v>
      </c>
      <c r="AE28" s="92">
        <v>56</v>
      </c>
    </row>
    <row r="29" spans="1:33" ht="22.5" customHeight="1" x14ac:dyDescent="0.15">
      <c r="B29" s="62" t="s">
        <v>65</v>
      </c>
      <c r="C29" s="62"/>
      <c r="D29" s="111"/>
      <c r="E29" s="95">
        <v>64.930000000000007</v>
      </c>
      <c r="F29" s="94">
        <v>1427</v>
      </c>
      <c r="G29" s="94">
        <v>3585</v>
      </c>
      <c r="H29" s="67">
        <f t="shared" si="0"/>
        <v>55.213000000000001</v>
      </c>
      <c r="K29" s="62" t="s">
        <v>67</v>
      </c>
      <c r="L29" s="62"/>
      <c r="M29" s="111"/>
      <c r="N29" s="85">
        <v>494</v>
      </c>
      <c r="O29" s="85">
        <v>25312</v>
      </c>
      <c r="P29" s="85">
        <v>8505</v>
      </c>
      <c r="Q29" s="85">
        <v>624</v>
      </c>
      <c r="R29" s="86">
        <v>16183</v>
      </c>
      <c r="S29" s="112">
        <v>425</v>
      </c>
      <c r="U29" s="62" t="s">
        <v>67</v>
      </c>
      <c r="V29" s="62"/>
      <c r="W29" s="87">
        <v>266.8</v>
      </c>
      <c r="X29" s="88">
        <v>627402</v>
      </c>
      <c r="Y29" s="89">
        <v>4610.2700000000004</v>
      </c>
      <c r="Z29" s="90">
        <v>871127</v>
      </c>
      <c r="AA29" s="92">
        <v>83</v>
      </c>
      <c r="AB29" s="92">
        <v>2</v>
      </c>
      <c r="AC29" s="100" t="s">
        <v>46</v>
      </c>
      <c r="AD29" s="93">
        <v>12</v>
      </c>
      <c r="AE29" s="92">
        <v>9</v>
      </c>
    </row>
    <row r="30" spans="1:33" ht="22.5" customHeight="1" x14ac:dyDescent="0.15">
      <c r="B30" s="62" t="s">
        <v>66</v>
      </c>
      <c r="C30" s="62"/>
      <c r="D30" s="111"/>
      <c r="E30" s="95">
        <v>25.68</v>
      </c>
      <c r="F30" s="94">
        <v>13396</v>
      </c>
      <c r="G30" s="94">
        <v>36226</v>
      </c>
      <c r="H30" s="67">
        <f t="shared" si="0"/>
        <v>1410.67</v>
      </c>
      <c r="K30" s="62" t="s">
        <v>68</v>
      </c>
      <c r="L30" s="62"/>
      <c r="M30" s="111"/>
      <c r="N30" s="102">
        <v>3313</v>
      </c>
      <c r="O30" s="102">
        <v>91786</v>
      </c>
      <c r="P30" s="102">
        <v>81948</v>
      </c>
      <c r="Q30" s="102">
        <v>6964</v>
      </c>
      <c r="R30" s="103">
        <v>2874</v>
      </c>
      <c r="S30" s="112">
        <v>3730</v>
      </c>
      <c r="U30" s="62" t="s">
        <v>68</v>
      </c>
      <c r="V30" s="62"/>
      <c r="W30" s="87">
        <v>5.0999999999999996</v>
      </c>
      <c r="X30" s="88">
        <v>1220</v>
      </c>
      <c r="Y30" s="89">
        <v>25042.28</v>
      </c>
      <c r="Z30" s="90">
        <v>6215933</v>
      </c>
      <c r="AA30" s="92">
        <v>704</v>
      </c>
      <c r="AB30" s="92">
        <v>20</v>
      </c>
      <c r="AC30" s="92" t="s">
        <v>46</v>
      </c>
      <c r="AD30" s="92">
        <v>109</v>
      </c>
      <c r="AE30" s="92">
        <v>92</v>
      </c>
    </row>
    <row r="31" spans="1:33" ht="22.5" customHeight="1" x14ac:dyDescent="0.15">
      <c r="B31" s="62" t="s">
        <v>67</v>
      </c>
      <c r="C31" s="62"/>
      <c r="D31" s="111"/>
      <c r="E31" s="95">
        <v>64.11</v>
      </c>
      <c r="F31" s="94">
        <v>1064</v>
      </c>
      <c r="G31" s="94">
        <v>2427</v>
      </c>
      <c r="H31" s="67">
        <f t="shared" si="0"/>
        <v>37.856999999999999</v>
      </c>
      <c r="K31" s="62" t="s">
        <v>69</v>
      </c>
      <c r="L31" s="62"/>
      <c r="M31" s="111"/>
      <c r="N31" s="85">
        <v>377</v>
      </c>
      <c r="O31" s="85">
        <v>11585</v>
      </c>
      <c r="P31" s="85">
        <v>10990</v>
      </c>
      <c r="Q31" s="115">
        <v>570</v>
      </c>
      <c r="R31" s="86">
        <v>25</v>
      </c>
      <c r="S31" s="112">
        <v>499</v>
      </c>
      <c r="U31" s="62" t="s">
        <v>69</v>
      </c>
      <c r="V31" s="62"/>
      <c r="W31" s="93" t="s">
        <v>49</v>
      </c>
      <c r="X31" s="93" t="s">
        <v>49</v>
      </c>
      <c r="Y31" s="89">
        <v>5090.3500000000004</v>
      </c>
      <c r="Z31" s="92">
        <v>784851</v>
      </c>
      <c r="AA31" s="92">
        <v>131</v>
      </c>
      <c r="AB31" s="92">
        <v>4</v>
      </c>
      <c r="AC31" s="100" t="s">
        <v>46</v>
      </c>
      <c r="AD31" s="100">
        <v>20</v>
      </c>
      <c r="AE31" s="92">
        <v>15</v>
      </c>
    </row>
    <row r="32" spans="1:33" ht="22.5" customHeight="1" x14ac:dyDescent="0.15">
      <c r="B32" s="62" t="s">
        <v>68</v>
      </c>
      <c r="C32" s="62"/>
      <c r="D32" s="111"/>
      <c r="E32" s="95">
        <v>303.08999999999997</v>
      </c>
      <c r="F32" s="94">
        <v>5349</v>
      </c>
      <c r="G32" s="94">
        <v>13153</v>
      </c>
      <c r="H32" s="67">
        <f t="shared" si="0"/>
        <v>43.396000000000001</v>
      </c>
      <c r="K32" s="116" t="s">
        <v>70</v>
      </c>
      <c r="L32" s="116"/>
      <c r="M32" s="111"/>
      <c r="N32" s="117">
        <v>1193</v>
      </c>
      <c r="O32" s="102">
        <v>64616</v>
      </c>
      <c r="P32" s="118">
        <v>62754</v>
      </c>
      <c r="Q32" s="119">
        <v>1797</v>
      </c>
      <c r="R32" s="120">
        <v>65</v>
      </c>
      <c r="S32" s="121">
        <v>3340</v>
      </c>
      <c r="U32" s="122" t="s">
        <v>70</v>
      </c>
      <c r="V32" s="122"/>
      <c r="W32" s="93" t="s">
        <v>49</v>
      </c>
      <c r="X32" s="93" t="s">
        <v>49</v>
      </c>
      <c r="Y32" s="123">
        <v>8149.03</v>
      </c>
      <c r="Z32" s="124">
        <v>1556002</v>
      </c>
      <c r="AA32" s="124">
        <v>1551</v>
      </c>
      <c r="AB32" s="124">
        <v>6</v>
      </c>
      <c r="AC32" s="124" t="s">
        <v>46</v>
      </c>
      <c r="AD32" s="124">
        <v>152</v>
      </c>
      <c r="AE32" s="124">
        <v>631</v>
      </c>
    </row>
    <row r="33" spans="1:32" ht="21.6" customHeight="1" x14ac:dyDescent="0.15">
      <c r="B33" s="62" t="s">
        <v>69</v>
      </c>
      <c r="C33" s="62"/>
      <c r="D33" s="111"/>
      <c r="E33" s="98">
        <v>61.95</v>
      </c>
      <c r="F33" s="94">
        <v>858</v>
      </c>
      <c r="G33" s="94">
        <v>1910</v>
      </c>
      <c r="H33" s="67">
        <f t="shared" si="0"/>
        <v>30.831</v>
      </c>
      <c r="I33" s="19"/>
      <c r="J33" s="125" t="s">
        <v>71</v>
      </c>
      <c r="K33" s="126" t="s">
        <v>72</v>
      </c>
      <c r="L33" s="126"/>
      <c r="M33" s="127"/>
      <c r="N33" s="128" t="s">
        <v>73</v>
      </c>
      <c r="O33" s="129"/>
      <c r="P33" s="115"/>
      <c r="Q33" s="130"/>
      <c r="R33" s="130"/>
      <c r="S33" s="131" t="s">
        <v>74</v>
      </c>
      <c r="T33" s="19"/>
      <c r="U33" s="126" t="s">
        <v>72</v>
      </c>
      <c r="V33" s="126"/>
      <c r="W33" s="132" t="s">
        <v>75</v>
      </c>
      <c r="X33" s="133"/>
      <c r="Y33" s="132" t="s">
        <v>76</v>
      </c>
      <c r="Z33" s="133"/>
      <c r="AA33" s="134" t="s">
        <v>77</v>
      </c>
      <c r="AB33" s="135"/>
      <c r="AC33" s="136"/>
      <c r="AD33" s="136"/>
      <c r="AE33" s="136"/>
      <c r="AF33" s="137"/>
    </row>
    <row r="34" spans="1:32" ht="21.6" customHeight="1" x14ac:dyDescent="0.15">
      <c r="B34" s="62" t="s">
        <v>70</v>
      </c>
      <c r="C34" s="62"/>
      <c r="D34" s="111"/>
      <c r="E34" s="98">
        <v>108.38</v>
      </c>
      <c r="F34" s="94">
        <v>8051</v>
      </c>
      <c r="G34" s="94">
        <v>20197</v>
      </c>
      <c r="H34" s="67">
        <f t="shared" si="0"/>
        <v>186.35400000000001</v>
      </c>
      <c r="I34" s="19"/>
      <c r="J34" s="19"/>
      <c r="K34" s="138"/>
      <c r="L34" s="138"/>
      <c r="M34" s="127"/>
      <c r="N34" s="128" t="s">
        <v>78</v>
      </c>
      <c r="O34" s="115"/>
      <c r="P34" s="115"/>
      <c r="Q34" s="139"/>
      <c r="R34" s="115"/>
      <c r="S34" s="140"/>
      <c r="T34" s="19"/>
      <c r="U34" s="138"/>
      <c r="V34" s="138"/>
      <c r="W34" s="141"/>
      <c r="X34" s="142"/>
      <c r="Y34" s="141"/>
      <c r="Z34" s="143"/>
      <c r="AA34" s="144"/>
      <c r="AB34" s="145"/>
      <c r="AC34" s="146"/>
      <c r="AD34" s="146"/>
      <c r="AE34" s="146"/>
      <c r="AF34" s="137"/>
    </row>
    <row r="35" spans="1:32" ht="13.5" x14ac:dyDescent="0.15">
      <c r="A35" s="147" t="s">
        <v>79</v>
      </c>
      <c r="B35" s="147"/>
      <c r="C35" s="147"/>
      <c r="D35" s="147"/>
      <c r="E35" s="148" t="s">
        <v>80</v>
      </c>
      <c r="F35" s="149" t="s">
        <v>81</v>
      </c>
      <c r="G35" s="150"/>
      <c r="H35" s="151"/>
      <c r="J35" s="152"/>
      <c r="K35" s="138"/>
      <c r="L35" s="138"/>
      <c r="M35" s="152"/>
      <c r="N35" s="153"/>
      <c r="O35" s="115"/>
      <c r="P35" s="115"/>
      <c r="Q35" s="139"/>
      <c r="R35" s="115"/>
      <c r="S35" s="154"/>
      <c r="T35" s="19"/>
      <c r="U35" s="138"/>
      <c r="V35" s="138"/>
      <c r="W35" s="141"/>
      <c r="X35" s="142"/>
      <c r="Y35" s="141"/>
      <c r="Z35" s="142"/>
      <c r="AA35" s="155" t="s">
        <v>82</v>
      </c>
      <c r="AB35" s="156"/>
      <c r="AC35" s="156"/>
      <c r="AD35" s="156"/>
      <c r="AE35" s="156"/>
      <c r="AF35" s="157"/>
    </row>
    <row r="36" spans="1:32" ht="13.5" x14ac:dyDescent="0.15">
      <c r="A36" s="158"/>
      <c r="B36" s="158"/>
      <c r="C36" s="158"/>
      <c r="D36" s="158"/>
      <c r="E36" s="159" t="s">
        <v>83</v>
      </c>
      <c r="F36" s="160"/>
      <c r="G36" s="160"/>
      <c r="H36" s="161"/>
      <c r="I36" s="162"/>
      <c r="J36" s="152"/>
      <c r="K36" s="163"/>
      <c r="L36" s="163"/>
      <c r="M36" s="164"/>
      <c r="N36" s="165"/>
      <c r="O36" s="166"/>
      <c r="P36" s="166"/>
      <c r="Q36" s="166"/>
      <c r="R36" s="166"/>
      <c r="S36" s="167"/>
      <c r="T36" s="19"/>
      <c r="U36" s="168"/>
      <c r="V36" s="168"/>
      <c r="W36" s="169"/>
      <c r="X36" s="142"/>
      <c r="Y36" s="141"/>
      <c r="Z36" s="170"/>
      <c r="AA36" s="171" t="s">
        <v>84</v>
      </c>
      <c r="AB36" s="156"/>
      <c r="AC36" s="156"/>
      <c r="AD36" s="156"/>
      <c r="AE36" s="156"/>
      <c r="AF36" s="157"/>
    </row>
    <row r="37" spans="1:32" ht="13.5" hidden="1" customHeight="1" x14ac:dyDescent="0.15">
      <c r="A37" s="158"/>
      <c r="B37" s="158"/>
      <c r="C37" s="158"/>
      <c r="D37" s="158"/>
      <c r="E37" s="159" t="s">
        <v>85</v>
      </c>
      <c r="F37" s="160"/>
      <c r="G37" s="160"/>
      <c r="H37" s="172"/>
      <c r="I37" s="162"/>
      <c r="J37" s="152"/>
      <c r="K37" s="152"/>
      <c r="L37" s="152"/>
      <c r="M37" s="152"/>
      <c r="N37" s="173"/>
      <c r="O37" s="173"/>
      <c r="P37" s="173"/>
      <c r="Q37" s="173"/>
      <c r="R37" s="173"/>
      <c r="S37" s="174"/>
      <c r="U37" s="152"/>
      <c r="V37" s="152"/>
      <c r="W37" s="175"/>
      <c r="X37" s="176"/>
      <c r="Y37" s="175"/>
      <c r="Z37" s="176"/>
      <c r="AA37" s="175"/>
      <c r="AB37" s="176"/>
      <c r="AC37" s="176"/>
      <c r="AD37" s="176"/>
      <c r="AE37" s="176"/>
    </row>
    <row r="38" spans="1:32" ht="13.5" hidden="1" x14ac:dyDescent="0.15">
      <c r="A38" s="177"/>
      <c r="B38" s="177"/>
      <c r="C38" s="177"/>
      <c r="D38" s="177"/>
      <c r="E38" s="178" t="s">
        <v>86</v>
      </c>
      <c r="F38" s="179"/>
      <c r="G38" s="180"/>
      <c r="H38" s="181"/>
      <c r="I38" s="162"/>
      <c r="J38" s="182"/>
      <c r="K38" s="182"/>
      <c r="L38" s="182"/>
      <c r="M38" s="182"/>
      <c r="N38" s="183"/>
      <c r="O38" s="183"/>
      <c r="P38" s="183"/>
      <c r="Q38" s="184"/>
      <c r="R38" s="183"/>
      <c r="S38" s="185"/>
      <c r="U38" s="164"/>
      <c r="V38" s="164"/>
      <c r="W38" s="186"/>
      <c r="X38" s="176"/>
      <c r="Y38" s="175"/>
      <c r="Z38" s="176"/>
      <c r="AA38" s="175"/>
      <c r="AB38" s="176"/>
      <c r="AC38" s="176"/>
      <c r="AD38" s="176"/>
      <c r="AE38" s="176"/>
    </row>
    <row r="39" spans="1:32" x14ac:dyDescent="0.15">
      <c r="X39" s="189"/>
      <c r="Y39" s="189"/>
      <c r="Z39" s="189"/>
      <c r="AA39" s="189"/>
      <c r="AB39" s="189"/>
      <c r="AC39" s="189"/>
      <c r="AD39" s="189"/>
      <c r="AE39" s="189"/>
    </row>
  </sheetData>
  <mergeCells count="109">
    <mergeCell ref="B32:C32"/>
    <mergeCell ref="K32:L32"/>
    <mergeCell ref="U32:V32"/>
    <mergeCell ref="B33:C33"/>
    <mergeCell ref="K33:L36"/>
    <mergeCell ref="S33:S34"/>
    <mergeCell ref="U33:V36"/>
    <mergeCell ref="B34:C34"/>
    <mergeCell ref="A35:D38"/>
    <mergeCell ref="B30:C30"/>
    <mergeCell ref="K30:L30"/>
    <mergeCell ref="U30:V30"/>
    <mergeCell ref="B31:C31"/>
    <mergeCell ref="K31:L31"/>
    <mergeCell ref="U31:V31"/>
    <mergeCell ref="B28:C28"/>
    <mergeCell ref="K28:L28"/>
    <mergeCell ref="U28:V28"/>
    <mergeCell ref="B29:C29"/>
    <mergeCell ref="K29:L29"/>
    <mergeCell ref="U29:V29"/>
    <mergeCell ref="B26:C26"/>
    <mergeCell ref="K26:L26"/>
    <mergeCell ref="U26:V26"/>
    <mergeCell ref="B27:C27"/>
    <mergeCell ref="K27:L27"/>
    <mergeCell ref="U27:V27"/>
    <mergeCell ref="B24:C24"/>
    <mergeCell ref="K24:L24"/>
    <mergeCell ref="U24:V24"/>
    <mergeCell ref="B25:C25"/>
    <mergeCell ref="K25:L25"/>
    <mergeCell ref="U25:V25"/>
    <mergeCell ref="B22:C22"/>
    <mergeCell ref="K22:L22"/>
    <mergeCell ref="U22:V22"/>
    <mergeCell ref="B23:C23"/>
    <mergeCell ref="K23:L23"/>
    <mergeCell ref="U23:V23"/>
    <mergeCell ref="B20:C20"/>
    <mergeCell ref="K20:L20"/>
    <mergeCell ref="U20:V20"/>
    <mergeCell ref="B21:C21"/>
    <mergeCell ref="K21:L21"/>
    <mergeCell ref="U21:V21"/>
    <mergeCell ref="B18:C18"/>
    <mergeCell ref="K18:L18"/>
    <mergeCell ref="U18:V18"/>
    <mergeCell ref="B19:C19"/>
    <mergeCell ref="K19:L19"/>
    <mergeCell ref="U19:V19"/>
    <mergeCell ref="B16:C16"/>
    <mergeCell ref="K16:L16"/>
    <mergeCell ref="U16:V16"/>
    <mergeCell ref="B17:C17"/>
    <mergeCell ref="K17:L17"/>
    <mergeCell ref="U17:V17"/>
    <mergeCell ref="B14:C14"/>
    <mergeCell ref="K14:L14"/>
    <mergeCell ref="U14:V14"/>
    <mergeCell ref="B15:C15"/>
    <mergeCell ref="K15:L15"/>
    <mergeCell ref="U15:V15"/>
    <mergeCell ref="B12:C12"/>
    <mergeCell ref="K12:L12"/>
    <mergeCell ref="U12:V12"/>
    <mergeCell ref="B13:C13"/>
    <mergeCell ref="K13:L13"/>
    <mergeCell ref="U13:V13"/>
    <mergeCell ref="B10:C10"/>
    <mergeCell ref="K10:L10"/>
    <mergeCell ref="U10:V10"/>
    <mergeCell ref="B11:C11"/>
    <mergeCell ref="K11:L11"/>
    <mergeCell ref="U11:V11"/>
    <mergeCell ref="B8:C8"/>
    <mergeCell ref="K8:L8"/>
    <mergeCell ref="U8:V8"/>
    <mergeCell ref="B9:C9"/>
    <mergeCell ref="K9:L9"/>
    <mergeCell ref="U9:V9"/>
    <mergeCell ref="B6:C6"/>
    <mergeCell ref="K6:L6"/>
    <mergeCell ref="U6:V6"/>
    <mergeCell ref="B7:C7"/>
    <mergeCell ref="K7:L7"/>
    <mergeCell ref="U7:V7"/>
    <mergeCell ref="AA2:AE2"/>
    <mergeCell ref="O3:O4"/>
    <mergeCell ref="P3:P4"/>
    <mergeCell ref="Q3:Q4"/>
    <mergeCell ref="R3:R4"/>
    <mergeCell ref="AA3:AA4"/>
    <mergeCell ref="AB3:AB4"/>
    <mergeCell ref="AC3:AC4"/>
    <mergeCell ref="AD3:AD4"/>
    <mergeCell ref="AE3:AE4"/>
    <mergeCell ref="N2:N3"/>
    <mergeCell ref="O2:R2"/>
    <mergeCell ref="S2:S3"/>
    <mergeCell ref="U2:V4"/>
    <mergeCell ref="W2:X2"/>
    <mergeCell ref="Y2:Z2"/>
    <mergeCell ref="B2:C4"/>
    <mergeCell ref="E2:E3"/>
    <mergeCell ref="F2:F3"/>
    <mergeCell ref="G2:G3"/>
    <mergeCell ref="H2:H3"/>
    <mergeCell ref="K2:L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2021-08-03T07:51:53Z</dcterms:created>
  <dcterms:modified xsi:type="dcterms:W3CDTF">2021-08-03T07:51:54Z</dcterms:modified>
</cp:coreProperties>
</file>