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90" windowWidth="19395" windowHeight="7605"/>
  </bookViews>
  <sheets>
    <sheet name="１" sheetId="1" r:id="rId1"/>
  </sheets>
  <calcPr calcId="144525"/>
</workbook>
</file>

<file path=xl/calcChain.xml><?xml version="1.0" encoding="utf-8"?>
<calcChain xmlns="http://schemas.openxmlformats.org/spreadsheetml/2006/main">
  <c r="AD7" i="1" l="1"/>
  <c r="AT7" i="1"/>
  <c r="BJ7" i="1"/>
  <c r="AD8" i="1"/>
  <c r="AT8" i="1"/>
  <c r="BJ8" i="1"/>
  <c r="AD9" i="1"/>
  <c r="AT9" i="1"/>
  <c r="BJ9" i="1"/>
  <c r="AD10" i="1"/>
  <c r="AT10" i="1"/>
  <c r="BJ10" i="1"/>
  <c r="AD11" i="1"/>
  <c r="AT11" i="1"/>
  <c r="BJ11" i="1"/>
  <c r="AD12" i="1"/>
  <c r="AT12" i="1"/>
  <c r="BJ12" i="1"/>
  <c r="AD13" i="1"/>
  <c r="AT13" i="1"/>
  <c r="BJ13" i="1"/>
  <c r="AD14" i="1"/>
  <c r="AT14" i="1"/>
  <c r="BJ14" i="1"/>
  <c r="AD15" i="1"/>
  <c r="AL15" i="1"/>
  <c r="AT15" i="1" s="1"/>
  <c r="BJ15" i="1"/>
  <c r="AD16" i="1"/>
  <c r="AT16" i="1"/>
  <c r="BJ16" i="1"/>
  <c r="AD17" i="1"/>
  <c r="AT17" i="1"/>
  <c r="BJ17" i="1"/>
  <c r="AD18" i="1"/>
  <c r="AT18" i="1"/>
  <c r="BJ18" i="1"/>
  <c r="AD19" i="1"/>
  <c r="AT19" i="1"/>
  <c r="BJ19" i="1"/>
  <c r="AD20" i="1"/>
  <c r="AT20" i="1"/>
  <c r="BJ20" i="1"/>
  <c r="AD21" i="1"/>
  <c r="AT21" i="1"/>
  <c r="BJ21" i="1"/>
  <c r="AD22" i="1"/>
  <c r="AT22" i="1"/>
  <c r="BJ22" i="1"/>
  <c r="AD23" i="1"/>
  <c r="AT23" i="1"/>
  <c r="BB23" i="1"/>
  <c r="BJ23" i="1" s="1"/>
  <c r="AD24" i="1"/>
  <c r="AT24" i="1"/>
  <c r="BJ24" i="1"/>
  <c r="AD25" i="1"/>
  <c r="AT25" i="1"/>
  <c r="BJ25" i="1"/>
  <c r="AD26" i="1"/>
  <c r="AT26" i="1"/>
  <c r="BJ26" i="1"/>
  <c r="AD33" i="1"/>
  <c r="AT33" i="1"/>
  <c r="BJ33" i="1"/>
  <c r="AD34" i="1"/>
  <c r="AT34" i="1"/>
  <c r="BJ34" i="1"/>
  <c r="AD35" i="1"/>
  <c r="AT35" i="1"/>
  <c r="BJ35" i="1"/>
  <c r="AD36" i="1"/>
  <c r="AT36" i="1"/>
  <c r="BJ36" i="1"/>
  <c r="AD37" i="1"/>
  <c r="AT37" i="1"/>
  <c r="BJ37" i="1"/>
  <c r="AD38" i="1"/>
  <c r="AT38" i="1"/>
  <c r="BJ38" i="1"/>
  <c r="AD39" i="1"/>
  <c r="AT39" i="1"/>
  <c r="BJ39" i="1"/>
  <c r="AD40" i="1"/>
  <c r="AT40" i="1"/>
  <c r="BJ40" i="1"/>
  <c r="AD41" i="1"/>
  <c r="AT41" i="1"/>
  <c r="BJ41" i="1"/>
  <c r="AD42" i="1"/>
  <c r="AT42" i="1"/>
  <c r="BJ42" i="1"/>
  <c r="AD43" i="1"/>
  <c r="AT43" i="1"/>
  <c r="BJ43" i="1"/>
</calcChain>
</file>

<file path=xl/sharedStrings.xml><?xml version="1.0" encoding="utf-8"?>
<sst xmlns="http://schemas.openxmlformats.org/spreadsheetml/2006/main" count="58" uniqueCount="42">
  <si>
    <t>区　分</t>
    <rPh sb="0" eb="1">
      <t>ク</t>
    </rPh>
    <rPh sb="2" eb="3">
      <t>ブン</t>
    </rPh>
    <phoneticPr fontId="3"/>
  </si>
  <si>
    <t>構成比</t>
    <rPh sb="0" eb="2">
      <t>コウセイ</t>
    </rPh>
    <rPh sb="2" eb="3">
      <t>ヒ</t>
    </rPh>
    <phoneticPr fontId="3"/>
  </si>
  <si>
    <t>農業</t>
    <rPh sb="0" eb="2">
      <t>ノウギョウ</t>
    </rPh>
    <phoneticPr fontId="3"/>
  </si>
  <si>
    <t>林業</t>
    <rPh sb="0" eb="2">
      <t>リンギョウ</t>
    </rPh>
    <phoneticPr fontId="3"/>
  </si>
  <si>
    <t>建設業</t>
    <rPh sb="0" eb="3">
      <t>ケンセツギョウ</t>
    </rPh>
    <phoneticPr fontId="3"/>
  </si>
  <si>
    <t>製造業</t>
    <rPh sb="0" eb="3">
      <t>セイゾウギョウ</t>
    </rPh>
    <phoneticPr fontId="3"/>
  </si>
  <si>
    <t>サービス業</t>
    <rPh sb="4" eb="5">
      <t>ギョウ</t>
    </rPh>
    <phoneticPr fontId="3"/>
  </si>
  <si>
    <t>◇市民所得◇</t>
    <rPh sb="1" eb="3">
      <t>シミン</t>
    </rPh>
    <rPh sb="3" eb="5">
      <t>ショトク</t>
    </rPh>
    <phoneticPr fontId="3"/>
  </si>
  <si>
    <t>■市内総生産</t>
    <rPh sb="1" eb="2">
      <t>シ</t>
    </rPh>
    <rPh sb="2" eb="3">
      <t>ナイ</t>
    </rPh>
    <rPh sb="3" eb="6">
      <t>ソウセイサン</t>
    </rPh>
    <phoneticPr fontId="3"/>
  </si>
  <si>
    <t>（単位：百万円・％）</t>
    <rPh sb="1" eb="3">
      <t>タンイ</t>
    </rPh>
    <rPh sb="4" eb="7">
      <t>ヒャクマンエン</t>
    </rPh>
    <phoneticPr fontId="3"/>
  </si>
  <si>
    <t>平成２２年度</t>
    <rPh sb="0" eb="2">
      <t>ヘイセイ</t>
    </rPh>
    <rPh sb="4" eb="6">
      <t>ネンド</t>
    </rPh>
    <phoneticPr fontId="3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</si>
  <si>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</si>
  <si>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</si>
  <si>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総生産額</t>
    <rPh sb="0" eb="3">
      <t>ソウセイサン</t>
    </rPh>
    <rPh sb="3" eb="4">
      <t>ガク</t>
    </rPh>
    <phoneticPr fontId="3"/>
  </si>
  <si>
    <t>第１次産業</t>
    <rPh sb="0" eb="1">
      <t>ダイ</t>
    </rPh>
    <rPh sb="2" eb="3">
      <t>ジ</t>
    </rPh>
    <rPh sb="3" eb="5">
      <t>サンギョウ</t>
    </rPh>
    <phoneticPr fontId="3"/>
  </si>
  <si>
    <t>水産業</t>
    <rPh sb="0" eb="3">
      <t>スイサンギョウ</t>
    </rPh>
    <phoneticPr fontId="3"/>
  </si>
  <si>
    <t>第２次産業</t>
    <rPh sb="0" eb="1">
      <t>ダイ</t>
    </rPh>
    <rPh sb="2" eb="3">
      <t>ジ</t>
    </rPh>
    <rPh sb="3" eb="5">
      <t>サンギョウ</t>
    </rPh>
    <phoneticPr fontId="3"/>
  </si>
  <si>
    <t>鉱業</t>
    <rPh sb="0" eb="2">
      <t>コウギョウ</t>
    </rPh>
    <phoneticPr fontId="3"/>
  </si>
  <si>
    <t>第３次産業</t>
    <rPh sb="0" eb="1">
      <t>ダイ</t>
    </rPh>
    <rPh sb="2" eb="3">
      <t>ジ</t>
    </rPh>
    <rPh sb="3" eb="5">
      <t>サンギョウ</t>
    </rPh>
    <phoneticPr fontId="3"/>
  </si>
  <si>
    <t>電気・ガス・水道業</t>
    <rPh sb="0" eb="2">
      <t>デンキ</t>
    </rPh>
    <rPh sb="6" eb="9">
      <t>スイドウギョウ</t>
    </rPh>
    <phoneticPr fontId="3"/>
  </si>
  <si>
    <t>卸売・小売業</t>
    <rPh sb="0" eb="2">
      <t>オロシウリ</t>
    </rPh>
    <rPh sb="3" eb="6">
      <t>コウリギョウ</t>
    </rPh>
    <phoneticPr fontId="3"/>
  </si>
  <si>
    <t>金融・保険業・不動産業</t>
    <rPh sb="0" eb="2">
      <t>キンユウ</t>
    </rPh>
    <rPh sb="3" eb="6">
      <t>ホケンギョウ</t>
    </rPh>
    <rPh sb="7" eb="10">
      <t>フドウサン</t>
    </rPh>
    <rPh sb="10" eb="11">
      <t>ギョウ</t>
    </rPh>
    <phoneticPr fontId="3"/>
  </si>
  <si>
    <t>運輸・通信業</t>
    <rPh sb="0" eb="2">
      <t>ウンユ</t>
    </rPh>
    <rPh sb="3" eb="5">
      <t>ツウシン</t>
    </rPh>
    <rPh sb="5" eb="6">
      <t>ギョウ</t>
    </rPh>
    <phoneticPr fontId="3"/>
  </si>
  <si>
    <t>政府サービス業</t>
    <rPh sb="0" eb="2">
      <t>セイフ</t>
    </rPh>
    <rPh sb="6" eb="7">
      <t>ギョウ</t>
    </rPh>
    <phoneticPr fontId="3"/>
  </si>
  <si>
    <t>家計民間非営利サービス</t>
    <rPh sb="0" eb="2">
      <t>カケイ</t>
    </rPh>
    <rPh sb="2" eb="4">
      <t>ミンカン</t>
    </rPh>
    <rPh sb="4" eb="5">
      <t>ヒ</t>
    </rPh>
    <rPh sb="5" eb="7">
      <t>エイリ</t>
    </rPh>
    <phoneticPr fontId="3"/>
  </si>
  <si>
    <t>小計</t>
    <rPh sb="0" eb="2">
      <t>ショウケイ</t>
    </rPh>
    <phoneticPr fontId="3"/>
  </si>
  <si>
    <t>輸入品に課せられる税・関税</t>
    <rPh sb="0" eb="2">
      <t>ユニュウ</t>
    </rPh>
    <rPh sb="2" eb="3">
      <t>ヒン</t>
    </rPh>
    <rPh sb="4" eb="5">
      <t>カ</t>
    </rPh>
    <rPh sb="9" eb="10">
      <t>ゼイ</t>
    </rPh>
    <rPh sb="11" eb="13">
      <t>カンゼイ</t>
    </rPh>
    <phoneticPr fontId="3"/>
  </si>
  <si>
    <t>（控除）総資本形成に係る消費税</t>
    <rPh sb="1" eb="3">
      <t>コウジョ</t>
    </rPh>
    <rPh sb="4" eb="7">
      <t>ソウシホン</t>
    </rPh>
    <rPh sb="7" eb="9">
      <t>ケイセイ</t>
    </rPh>
    <rPh sb="10" eb="11">
      <t>カカ</t>
    </rPh>
    <rPh sb="12" eb="15">
      <t>ショウヒゼイ</t>
    </rPh>
    <phoneticPr fontId="3"/>
  </si>
  <si>
    <t>市内総生産額</t>
    <rPh sb="0" eb="2">
      <t>シナイ</t>
    </rPh>
    <rPh sb="2" eb="5">
      <t>ソウセイサン</t>
    </rPh>
    <rPh sb="5" eb="6">
      <t>ガク</t>
    </rPh>
    <phoneticPr fontId="3"/>
  </si>
  <si>
    <t>（資料：市町民経済計算の概要）</t>
    <rPh sb="1" eb="3">
      <t>シリョウ</t>
    </rPh>
    <rPh sb="4" eb="5">
      <t>シ</t>
    </rPh>
    <rPh sb="5" eb="6">
      <t>マチ</t>
    </rPh>
    <rPh sb="6" eb="7">
      <t>ミン</t>
    </rPh>
    <rPh sb="7" eb="9">
      <t>ケイザイ</t>
    </rPh>
    <rPh sb="9" eb="11">
      <t>ケイサン</t>
    </rPh>
    <rPh sb="12" eb="14">
      <t>ガイヨウ</t>
    </rPh>
    <phoneticPr fontId="3"/>
  </si>
  <si>
    <t>■市民分配所得</t>
    <rPh sb="1" eb="3">
      <t>シミン</t>
    </rPh>
    <rPh sb="3" eb="5">
      <t>ブンパイ</t>
    </rPh>
    <rPh sb="5" eb="7">
      <t>ショトク</t>
    </rPh>
    <phoneticPr fontId="3"/>
  </si>
  <si>
    <t>雇用者報酬</t>
    <rPh sb="0" eb="3">
      <t>コヨウシャ</t>
    </rPh>
    <rPh sb="3" eb="5">
      <t>ホウシュウ</t>
    </rPh>
    <phoneticPr fontId="3"/>
  </si>
  <si>
    <t>賃金・俸給</t>
    <rPh sb="0" eb="2">
      <t>チンギン</t>
    </rPh>
    <rPh sb="3" eb="5">
      <t>ホウキュウ</t>
    </rPh>
    <phoneticPr fontId="3"/>
  </si>
  <si>
    <t>社会保険等雇主負担</t>
    <rPh sb="0" eb="2">
      <t>シャカイ</t>
    </rPh>
    <rPh sb="2" eb="5">
      <t>ホケンナド</t>
    </rPh>
    <rPh sb="5" eb="7">
      <t>ヤトイヌシ</t>
    </rPh>
    <rPh sb="7" eb="9">
      <t>フタン</t>
    </rPh>
    <phoneticPr fontId="3"/>
  </si>
  <si>
    <t>財産所得</t>
    <rPh sb="0" eb="2">
      <t>ザイサン</t>
    </rPh>
    <rPh sb="2" eb="4">
      <t>ショトク</t>
    </rPh>
    <phoneticPr fontId="3"/>
  </si>
  <si>
    <t>受取</t>
    <rPh sb="0" eb="2">
      <t>ウケトリ</t>
    </rPh>
    <phoneticPr fontId="3"/>
  </si>
  <si>
    <t>支払</t>
    <rPh sb="0" eb="2">
      <t>シハラ</t>
    </rPh>
    <phoneticPr fontId="3"/>
  </si>
  <si>
    <t>企業所得（配当控除後）</t>
    <rPh sb="0" eb="2">
      <t>キギョウ</t>
    </rPh>
    <rPh sb="2" eb="4">
      <t>ショトク</t>
    </rPh>
    <rPh sb="5" eb="7">
      <t>ハイトウ</t>
    </rPh>
    <rPh sb="7" eb="9">
      <t>コウジョ</t>
    </rPh>
    <rPh sb="9" eb="10">
      <t>ゴ</t>
    </rPh>
    <phoneticPr fontId="3"/>
  </si>
  <si>
    <t>民間法人企業</t>
    <rPh sb="0" eb="2">
      <t>ミンカン</t>
    </rPh>
    <rPh sb="2" eb="4">
      <t>ホウジン</t>
    </rPh>
    <rPh sb="4" eb="6">
      <t>キギョウ</t>
    </rPh>
    <phoneticPr fontId="3"/>
  </si>
  <si>
    <t>公的企業</t>
    <rPh sb="0" eb="2">
      <t>コウテキ</t>
    </rPh>
    <rPh sb="2" eb="4">
      <t>キギョウ</t>
    </rPh>
    <phoneticPr fontId="3"/>
  </si>
  <si>
    <t>個人企業</t>
    <rPh sb="0" eb="2">
      <t>コジン</t>
    </rPh>
    <rPh sb="2" eb="4">
      <t>キギョウ</t>
    </rPh>
    <phoneticPr fontId="3"/>
  </si>
  <si>
    <t>総額</t>
    <rPh sb="0" eb="2">
      <t>ソウガク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</si>
</sst>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7" formatCode="0.0_ "/>
    <numFmt numFmtId="179" formatCode="#,##0_);[Red]\(#,##0\)"/>
    <numFmt numFmtId="181" formatCode="#,##0;&quot;△ &quot;#,##0"/>
    <numFmt numFmtId="185" formatCode="#,##0.0_);[Red]\(#,##0.0\)"/>
    <numFmt numFmtId="188" formatCode="#,##0.0;&quot;△ &quot;#,##0.0"/>
  </numFmts>
  <fonts count="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Border="1">
      <alignment vertical="center"/>
    </xf>
    <xf numFmtId="0" fontId="4" fillId="0" borderId="1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/>
    </xf>
    <xf numFmtId="0" fontId="4" fillId="0" borderId="14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10" xfId="0" applyFont="1" applyFill="1" applyBorder="1">
      <alignment vertical="center"/>
    </xf>
    <xf numFmtId="188" fontId="4" fillId="0" borderId="15" xfId="1" applyNumberFormat="1" applyFont="1" applyFill="1" applyBorder="1" applyAlignment="1">
      <alignment horizontal="right" vertical="center"/>
    </xf>
    <xf numFmtId="188" fontId="4" fillId="0" borderId="16" xfId="1" applyNumberFormat="1" applyFont="1" applyFill="1" applyBorder="1" applyAlignment="1">
      <alignment horizontal="right" vertical="center"/>
    </xf>
    <xf numFmtId="188" fontId="4" fillId="0" borderId="1" xfId="1" applyNumberFormat="1" applyFont="1" applyFill="1" applyBorder="1" applyAlignment="1">
      <alignment horizontal="right" vertical="center"/>
    </xf>
    <xf numFmtId="181" fontId="4" fillId="0" borderId="12" xfId="1" applyNumberFormat="1" applyFont="1" applyFill="1" applyBorder="1" applyAlignment="1">
      <alignment horizontal="right" vertical="center"/>
    </xf>
    <xf numFmtId="181" fontId="4" fillId="0" borderId="13" xfId="1" applyNumberFormat="1" applyFont="1" applyFill="1" applyBorder="1" applyAlignment="1">
      <alignment horizontal="right" vertical="center"/>
    </xf>
    <xf numFmtId="181" fontId="4" fillId="0" borderId="14" xfId="1" applyNumberFormat="1" applyFont="1" applyFill="1" applyBorder="1" applyAlignment="1">
      <alignment horizontal="right" vertical="center"/>
    </xf>
    <xf numFmtId="181" fontId="4" fillId="0" borderId="2" xfId="1" applyNumberFormat="1" applyFont="1" applyFill="1" applyBorder="1" applyAlignment="1">
      <alignment horizontal="right" vertical="center"/>
    </xf>
    <xf numFmtId="181" fontId="4" fillId="0" borderId="3" xfId="1" applyNumberFormat="1" applyFont="1" applyFill="1" applyBorder="1" applyAlignment="1">
      <alignment horizontal="right" vertical="center"/>
    </xf>
    <xf numFmtId="181" fontId="4" fillId="0" borderId="4" xfId="1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181" fontId="4" fillId="0" borderId="15" xfId="1" applyNumberFormat="1" applyFont="1" applyFill="1" applyBorder="1" applyAlignment="1">
      <alignment horizontal="right" vertical="center"/>
    </xf>
    <xf numFmtId="181" fontId="4" fillId="0" borderId="16" xfId="1" applyNumberFormat="1" applyFont="1" applyFill="1" applyBorder="1" applyAlignment="1">
      <alignment horizontal="right" vertical="center"/>
    </xf>
    <xf numFmtId="181" fontId="4" fillId="0" borderId="1" xfId="1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85" fontId="4" fillId="0" borderId="15" xfId="0" applyNumberFormat="1" applyFont="1" applyFill="1" applyBorder="1" applyAlignment="1">
      <alignment horizontal="right" vertical="center"/>
    </xf>
    <xf numFmtId="185" fontId="4" fillId="0" borderId="16" xfId="0" applyNumberFormat="1" applyFont="1" applyFill="1" applyBorder="1" applyAlignment="1">
      <alignment horizontal="right" vertical="center"/>
    </xf>
    <xf numFmtId="185" fontId="4" fillId="0" borderId="1" xfId="0" applyNumberFormat="1" applyFont="1" applyFill="1" applyBorder="1" applyAlignment="1">
      <alignment horizontal="right" vertical="center"/>
    </xf>
    <xf numFmtId="179" fontId="4" fillId="0" borderId="15" xfId="1" applyNumberFormat="1" applyFont="1" applyFill="1" applyBorder="1" applyAlignment="1">
      <alignment horizontal="right" vertical="center"/>
    </xf>
    <xf numFmtId="179" fontId="4" fillId="0" borderId="16" xfId="1" applyNumberFormat="1" applyFont="1" applyFill="1" applyBorder="1" applyAlignment="1">
      <alignment horizontal="right" vertical="center"/>
    </xf>
    <xf numFmtId="179" fontId="4" fillId="0" borderId="1" xfId="1" applyNumberFormat="1" applyFont="1" applyFill="1" applyBorder="1" applyAlignment="1">
      <alignment horizontal="right" vertical="center"/>
    </xf>
    <xf numFmtId="177" fontId="4" fillId="0" borderId="15" xfId="0" applyNumberFormat="1" applyFont="1" applyFill="1" applyBorder="1" applyAlignment="1">
      <alignment horizontal="right" vertical="center"/>
    </xf>
    <xf numFmtId="177" fontId="4" fillId="0" borderId="16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9" fontId="4" fillId="0" borderId="2" xfId="1" applyNumberFormat="1" applyFont="1" applyFill="1" applyBorder="1" applyAlignment="1">
      <alignment horizontal="right" vertical="center"/>
    </xf>
    <xf numFmtId="179" fontId="4" fillId="0" borderId="3" xfId="1" applyNumberFormat="1" applyFont="1" applyFill="1" applyBorder="1" applyAlignment="1">
      <alignment horizontal="right" vertical="center"/>
    </xf>
    <xf numFmtId="179" fontId="4" fillId="0" borderId="4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179" fontId="4" fillId="0" borderId="13" xfId="1" applyNumberFormat="1" applyFont="1" applyFill="1" applyBorder="1" applyAlignment="1">
      <alignment horizontal="right" vertical="center"/>
    </xf>
    <xf numFmtId="179" fontId="4" fillId="0" borderId="14" xfId="1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6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181" fontId="4" fillId="0" borderId="18" xfId="1" applyNumberFormat="1" applyFont="1" applyFill="1" applyBorder="1" applyAlignment="1">
      <alignment horizontal="right" vertical="center"/>
    </xf>
    <xf numFmtId="181" fontId="4" fillId="0" borderId="19" xfId="1" applyNumberFormat="1" applyFont="1" applyFill="1" applyBorder="1" applyAlignment="1">
      <alignment horizontal="right" vertical="center"/>
    </xf>
    <xf numFmtId="181" fontId="4" fillId="0" borderId="20" xfId="1" applyNumberFormat="1" applyFont="1" applyFill="1" applyBorder="1" applyAlignment="1">
      <alignment horizontal="right" vertical="center"/>
    </xf>
    <xf numFmtId="179" fontId="4" fillId="0" borderId="18" xfId="1" applyNumberFormat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0" xfId="1" applyNumberFormat="1" applyFont="1" applyFill="1" applyBorder="1" applyAlignment="1">
      <alignment horizontal="right" vertical="center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4"/>
  <sheetViews>
    <sheetView tabSelected="1" view="pageBreakPreview" zoomScaleNormal="100" zoomScaleSheetLayoutView="100" workbookViewId="0">
      <selection activeCell="AD26" sqref="AD26:AK26"/>
    </sheetView>
  </sheetViews>
  <sheetFormatPr defaultColWidth="1.25" defaultRowHeight="15" customHeight="1"/>
  <cols>
    <col min="1" max="20" width="1.25" style="2"/>
    <col min="21" max="21" width="2.375" style="2" customWidth="1"/>
    <col min="22" max="32" width="1.25" style="2"/>
    <col min="33" max="33" width="2.5" style="2" customWidth="1"/>
    <col min="34" max="16384" width="1.25" style="2"/>
  </cols>
  <sheetData>
    <row r="1" spans="1:69" ht="15" customHeight="1">
      <c r="A1" s="1" t="s">
        <v>7</v>
      </c>
      <c r="B1" s="13"/>
      <c r="C1" s="13"/>
      <c r="D1" s="13"/>
    </row>
    <row r="2" spans="1:69" ht="15" customHeight="1">
      <c r="B2" s="13"/>
      <c r="C2" s="13"/>
      <c r="D2" s="13"/>
    </row>
    <row r="3" spans="1:69" ht="15" customHeight="1">
      <c r="A3" s="2" t="s">
        <v>8</v>
      </c>
      <c r="B3" s="13"/>
      <c r="C3" s="13"/>
      <c r="D3" s="13"/>
      <c r="BQ3" s="3" t="s">
        <v>9</v>
      </c>
    </row>
    <row r="5" spans="1:69" ht="15" customHeight="1">
      <c r="B5" s="33" t="s">
        <v>0</v>
      </c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5"/>
      <c r="V5" s="39" t="s">
        <v>10</v>
      </c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1"/>
      <c r="AL5" s="39" t="s">
        <v>11</v>
      </c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1"/>
      <c r="BB5" s="39" t="s">
        <v>12</v>
      </c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1"/>
    </row>
    <row r="6" spans="1:69" ht="15" customHeight="1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8"/>
      <c r="V6" s="39" t="s">
        <v>13</v>
      </c>
      <c r="W6" s="40"/>
      <c r="X6" s="40"/>
      <c r="Y6" s="40"/>
      <c r="Z6" s="40"/>
      <c r="AA6" s="40"/>
      <c r="AB6" s="40"/>
      <c r="AC6" s="41"/>
      <c r="AD6" s="39" t="s">
        <v>1</v>
      </c>
      <c r="AE6" s="40"/>
      <c r="AF6" s="40"/>
      <c r="AG6" s="40"/>
      <c r="AH6" s="40"/>
      <c r="AI6" s="40"/>
      <c r="AJ6" s="40"/>
      <c r="AK6" s="41"/>
      <c r="AL6" s="39" t="s">
        <v>13</v>
      </c>
      <c r="AM6" s="40"/>
      <c r="AN6" s="40"/>
      <c r="AO6" s="40"/>
      <c r="AP6" s="40"/>
      <c r="AQ6" s="40"/>
      <c r="AR6" s="40"/>
      <c r="AS6" s="41"/>
      <c r="AT6" s="39" t="s">
        <v>1</v>
      </c>
      <c r="AU6" s="40"/>
      <c r="AV6" s="40"/>
      <c r="AW6" s="40"/>
      <c r="AX6" s="40"/>
      <c r="AY6" s="40"/>
      <c r="AZ6" s="40"/>
      <c r="BA6" s="41"/>
      <c r="BB6" s="39" t="s">
        <v>13</v>
      </c>
      <c r="BC6" s="40"/>
      <c r="BD6" s="40"/>
      <c r="BE6" s="40"/>
      <c r="BF6" s="40"/>
      <c r="BG6" s="40"/>
      <c r="BH6" s="40"/>
      <c r="BI6" s="41"/>
      <c r="BJ6" s="39" t="s">
        <v>1</v>
      </c>
      <c r="BK6" s="40"/>
      <c r="BL6" s="40"/>
      <c r="BM6" s="40"/>
      <c r="BN6" s="40"/>
      <c r="BO6" s="40"/>
      <c r="BP6" s="40"/>
      <c r="BQ6" s="41"/>
    </row>
    <row r="7" spans="1:69" ht="15" customHeight="1">
      <c r="B7" s="27" t="s">
        <v>14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9"/>
      <c r="V7" s="45">
        <v>2708</v>
      </c>
      <c r="W7" s="46"/>
      <c r="X7" s="46"/>
      <c r="Y7" s="46"/>
      <c r="Z7" s="46"/>
      <c r="AA7" s="46"/>
      <c r="AB7" s="46"/>
      <c r="AC7" s="47"/>
      <c r="AD7" s="48">
        <f>V7/$V$26*100</f>
        <v>1.8404491022033738</v>
      </c>
      <c r="AE7" s="49"/>
      <c r="AF7" s="49"/>
      <c r="AG7" s="49"/>
      <c r="AH7" s="49"/>
      <c r="AI7" s="49"/>
      <c r="AJ7" s="49"/>
      <c r="AK7" s="50"/>
      <c r="AL7" s="45">
        <v>2700</v>
      </c>
      <c r="AM7" s="46"/>
      <c r="AN7" s="46"/>
      <c r="AO7" s="46"/>
      <c r="AP7" s="46"/>
      <c r="AQ7" s="46"/>
      <c r="AR7" s="46"/>
      <c r="AS7" s="47"/>
      <c r="AT7" s="42">
        <f>AL7/$AL$26*100</f>
        <v>2.085537952928636</v>
      </c>
      <c r="AU7" s="43"/>
      <c r="AV7" s="43"/>
      <c r="AW7" s="43"/>
      <c r="AX7" s="43"/>
      <c r="AY7" s="43"/>
      <c r="AZ7" s="43"/>
      <c r="BA7" s="44"/>
      <c r="BB7" s="45">
        <v>2721</v>
      </c>
      <c r="BC7" s="46"/>
      <c r="BD7" s="46"/>
      <c r="BE7" s="46"/>
      <c r="BF7" s="46"/>
      <c r="BG7" s="46"/>
      <c r="BH7" s="46"/>
      <c r="BI7" s="47"/>
      <c r="BJ7" s="42">
        <f>BB7/$BB$26*100</f>
        <v>1.9753462845195575</v>
      </c>
      <c r="BK7" s="43"/>
      <c r="BL7" s="43"/>
      <c r="BM7" s="43"/>
      <c r="BN7" s="43"/>
      <c r="BO7" s="43"/>
      <c r="BP7" s="43"/>
      <c r="BQ7" s="44"/>
    </row>
    <row r="8" spans="1:69" ht="15" customHeight="1">
      <c r="B8" s="10"/>
      <c r="C8" s="14" t="s">
        <v>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6"/>
      <c r="V8" s="54">
        <v>2551</v>
      </c>
      <c r="W8" s="55"/>
      <c r="X8" s="55"/>
      <c r="Y8" s="55"/>
      <c r="Z8" s="55"/>
      <c r="AA8" s="55"/>
      <c r="AB8" s="55"/>
      <c r="AC8" s="56"/>
      <c r="AD8" s="48">
        <f t="shared" ref="AD8:AD26" si="0">V8/$V$26*100</f>
        <v>1.7337465508570187</v>
      </c>
      <c r="AE8" s="49"/>
      <c r="AF8" s="49"/>
      <c r="AG8" s="49"/>
      <c r="AH8" s="49"/>
      <c r="AI8" s="49"/>
      <c r="AJ8" s="49"/>
      <c r="AK8" s="50"/>
      <c r="AL8" s="54">
        <v>2518</v>
      </c>
      <c r="AM8" s="55"/>
      <c r="AN8" s="55"/>
      <c r="AO8" s="55"/>
      <c r="AP8" s="55"/>
      <c r="AQ8" s="55"/>
      <c r="AR8" s="55"/>
      <c r="AS8" s="56"/>
      <c r="AT8" s="42">
        <f t="shared" ref="AT8:AT26" si="1">AL8/$AL$26*100</f>
        <v>1.9449572464719651</v>
      </c>
      <c r="AU8" s="43"/>
      <c r="AV8" s="43"/>
      <c r="AW8" s="43"/>
      <c r="AX8" s="43"/>
      <c r="AY8" s="43"/>
      <c r="AZ8" s="43"/>
      <c r="BA8" s="44"/>
      <c r="BB8" s="54">
        <v>2595</v>
      </c>
      <c r="BC8" s="55"/>
      <c r="BD8" s="55"/>
      <c r="BE8" s="55"/>
      <c r="BF8" s="55"/>
      <c r="BG8" s="55"/>
      <c r="BH8" s="55"/>
      <c r="BI8" s="56"/>
      <c r="BJ8" s="42">
        <f t="shared" ref="BJ8:BJ26" si="2">BB8/$BB$26*100</f>
        <v>1.8838749019949474</v>
      </c>
      <c r="BK8" s="43"/>
      <c r="BL8" s="43"/>
      <c r="BM8" s="43"/>
      <c r="BN8" s="43"/>
      <c r="BO8" s="43"/>
      <c r="BP8" s="43"/>
      <c r="BQ8" s="44"/>
    </row>
    <row r="9" spans="1:69" ht="15" customHeight="1">
      <c r="B9" s="10"/>
      <c r="C9" s="5" t="s">
        <v>3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7"/>
      <c r="V9" s="57">
        <v>148</v>
      </c>
      <c r="W9" s="58"/>
      <c r="X9" s="58"/>
      <c r="Y9" s="58"/>
      <c r="Z9" s="58"/>
      <c r="AA9" s="58"/>
      <c r="AB9" s="58"/>
      <c r="AC9" s="59"/>
      <c r="AD9" s="48">
        <f t="shared" si="0"/>
        <v>0.10058584458127744</v>
      </c>
      <c r="AE9" s="49"/>
      <c r="AF9" s="49"/>
      <c r="AG9" s="49"/>
      <c r="AH9" s="49"/>
      <c r="AI9" s="49"/>
      <c r="AJ9" s="49"/>
      <c r="AK9" s="50"/>
      <c r="AL9" s="57">
        <v>171</v>
      </c>
      <c r="AM9" s="58"/>
      <c r="AN9" s="58"/>
      <c r="AO9" s="58"/>
      <c r="AP9" s="58"/>
      <c r="AQ9" s="58"/>
      <c r="AR9" s="58"/>
      <c r="AS9" s="59"/>
      <c r="AT9" s="42">
        <f t="shared" si="1"/>
        <v>0.13208407035214695</v>
      </c>
      <c r="AU9" s="43"/>
      <c r="AV9" s="43"/>
      <c r="AW9" s="43"/>
      <c r="AX9" s="43"/>
      <c r="AY9" s="43"/>
      <c r="AZ9" s="43"/>
      <c r="BA9" s="44"/>
      <c r="BB9" s="57">
        <v>115</v>
      </c>
      <c r="BC9" s="58"/>
      <c r="BD9" s="58"/>
      <c r="BE9" s="58"/>
      <c r="BF9" s="58"/>
      <c r="BG9" s="58"/>
      <c r="BH9" s="58"/>
      <c r="BI9" s="59"/>
      <c r="BJ9" s="42">
        <f t="shared" si="2"/>
        <v>8.3485785637541013E-2</v>
      </c>
      <c r="BK9" s="43"/>
      <c r="BL9" s="43"/>
      <c r="BM9" s="43"/>
      <c r="BN9" s="43"/>
      <c r="BO9" s="43"/>
      <c r="BP9" s="43"/>
      <c r="BQ9" s="44"/>
    </row>
    <row r="10" spans="1:69" ht="15" customHeight="1">
      <c r="B10" s="12"/>
      <c r="C10" s="11" t="s">
        <v>15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66">
        <v>10</v>
      </c>
      <c r="W10" s="67"/>
      <c r="X10" s="67"/>
      <c r="Y10" s="67"/>
      <c r="Z10" s="67"/>
      <c r="AA10" s="67"/>
      <c r="AB10" s="67"/>
      <c r="AC10" s="68"/>
      <c r="AD10" s="48">
        <f t="shared" si="0"/>
        <v>6.7963408500863144E-3</v>
      </c>
      <c r="AE10" s="49"/>
      <c r="AF10" s="49"/>
      <c r="AG10" s="49"/>
      <c r="AH10" s="49"/>
      <c r="AI10" s="49"/>
      <c r="AJ10" s="49"/>
      <c r="AK10" s="50"/>
      <c r="AL10" s="66">
        <v>10</v>
      </c>
      <c r="AM10" s="67"/>
      <c r="AN10" s="67"/>
      <c r="AO10" s="67"/>
      <c r="AP10" s="67"/>
      <c r="AQ10" s="67"/>
      <c r="AR10" s="67"/>
      <c r="AS10" s="68"/>
      <c r="AT10" s="42">
        <f t="shared" si="1"/>
        <v>7.7242146404764289E-3</v>
      </c>
      <c r="AU10" s="43"/>
      <c r="AV10" s="43"/>
      <c r="AW10" s="43"/>
      <c r="AX10" s="43"/>
      <c r="AY10" s="43"/>
      <c r="AZ10" s="43"/>
      <c r="BA10" s="44"/>
      <c r="BB10" s="66">
        <v>10</v>
      </c>
      <c r="BC10" s="67"/>
      <c r="BD10" s="67"/>
      <c r="BE10" s="67"/>
      <c r="BF10" s="67"/>
      <c r="BG10" s="67"/>
      <c r="BH10" s="67"/>
      <c r="BI10" s="68"/>
      <c r="BJ10" s="42">
        <f t="shared" si="2"/>
        <v>7.2596335336992191E-3</v>
      </c>
      <c r="BK10" s="43"/>
      <c r="BL10" s="43"/>
      <c r="BM10" s="43"/>
      <c r="BN10" s="43"/>
      <c r="BO10" s="43"/>
      <c r="BP10" s="43"/>
      <c r="BQ10" s="44"/>
    </row>
    <row r="11" spans="1:69" ht="15" customHeight="1">
      <c r="B11" s="27" t="s">
        <v>16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9"/>
      <c r="V11" s="45">
        <v>39154</v>
      </c>
      <c r="W11" s="46"/>
      <c r="X11" s="46"/>
      <c r="Y11" s="46"/>
      <c r="Z11" s="46"/>
      <c r="AA11" s="46"/>
      <c r="AB11" s="46"/>
      <c r="AC11" s="47"/>
      <c r="AD11" s="48">
        <f t="shared" si="0"/>
        <v>26.610392964427952</v>
      </c>
      <c r="AE11" s="49"/>
      <c r="AF11" s="49"/>
      <c r="AG11" s="49"/>
      <c r="AH11" s="49"/>
      <c r="AI11" s="49"/>
      <c r="AJ11" s="49"/>
      <c r="AK11" s="50"/>
      <c r="AL11" s="45">
        <v>21876</v>
      </c>
      <c r="AM11" s="46"/>
      <c r="AN11" s="46"/>
      <c r="AO11" s="46"/>
      <c r="AP11" s="46"/>
      <c r="AQ11" s="46"/>
      <c r="AR11" s="46"/>
      <c r="AS11" s="47"/>
      <c r="AT11" s="42">
        <f t="shared" si="1"/>
        <v>16.897491947506239</v>
      </c>
      <c r="AU11" s="43"/>
      <c r="AV11" s="43"/>
      <c r="AW11" s="43"/>
      <c r="AX11" s="43"/>
      <c r="AY11" s="43"/>
      <c r="AZ11" s="43"/>
      <c r="BA11" s="44"/>
      <c r="BB11" s="45">
        <v>29394</v>
      </c>
      <c r="BC11" s="46"/>
      <c r="BD11" s="46"/>
      <c r="BE11" s="46"/>
      <c r="BF11" s="46"/>
      <c r="BG11" s="46"/>
      <c r="BH11" s="46"/>
      <c r="BI11" s="47"/>
      <c r="BJ11" s="42">
        <f t="shared" si="2"/>
        <v>21.338966808955483</v>
      </c>
      <c r="BK11" s="43"/>
      <c r="BL11" s="43"/>
      <c r="BM11" s="43"/>
      <c r="BN11" s="43"/>
      <c r="BO11" s="43"/>
      <c r="BP11" s="43"/>
      <c r="BQ11" s="44"/>
    </row>
    <row r="12" spans="1:69" ht="15" customHeight="1">
      <c r="B12" s="10"/>
      <c r="C12" s="14" t="s">
        <v>17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6"/>
      <c r="V12" s="54">
        <v>415</v>
      </c>
      <c r="W12" s="55"/>
      <c r="X12" s="55"/>
      <c r="Y12" s="55"/>
      <c r="Z12" s="55"/>
      <c r="AA12" s="55"/>
      <c r="AB12" s="55"/>
      <c r="AC12" s="56"/>
      <c r="AD12" s="48">
        <f t="shared" si="0"/>
        <v>0.28204814527858202</v>
      </c>
      <c r="AE12" s="49"/>
      <c r="AF12" s="49"/>
      <c r="AG12" s="49"/>
      <c r="AH12" s="49"/>
      <c r="AI12" s="49"/>
      <c r="AJ12" s="49"/>
      <c r="AK12" s="50"/>
      <c r="AL12" s="54">
        <v>430</v>
      </c>
      <c r="AM12" s="55"/>
      <c r="AN12" s="55"/>
      <c r="AO12" s="55"/>
      <c r="AP12" s="55"/>
      <c r="AQ12" s="55"/>
      <c r="AR12" s="55"/>
      <c r="AS12" s="56"/>
      <c r="AT12" s="42">
        <f t="shared" si="1"/>
        <v>0.33214122954048647</v>
      </c>
      <c r="AU12" s="43"/>
      <c r="AV12" s="43"/>
      <c r="AW12" s="43"/>
      <c r="AX12" s="43"/>
      <c r="AY12" s="43"/>
      <c r="AZ12" s="43"/>
      <c r="BA12" s="44"/>
      <c r="BB12" s="54">
        <v>371</v>
      </c>
      <c r="BC12" s="55"/>
      <c r="BD12" s="55"/>
      <c r="BE12" s="55"/>
      <c r="BF12" s="55"/>
      <c r="BG12" s="55"/>
      <c r="BH12" s="55"/>
      <c r="BI12" s="56"/>
      <c r="BJ12" s="42">
        <f t="shared" si="2"/>
        <v>0.26933240410024101</v>
      </c>
      <c r="BK12" s="43"/>
      <c r="BL12" s="43"/>
      <c r="BM12" s="43"/>
      <c r="BN12" s="43"/>
      <c r="BO12" s="43"/>
      <c r="BP12" s="43"/>
      <c r="BQ12" s="44"/>
    </row>
    <row r="13" spans="1:69" ht="15" customHeight="1">
      <c r="B13" s="10"/>
      <c r="C13" s="5" t="s">
        <v>5</v>
      </c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7"/>
      <c r="V13" s="57">
        <v>29967</v>
      </c>
      <c r="W13" s="58"/>
      <c r="X13" s="58"/>
      <c r="Y13" s="58"/>
      <c r="Z13" s="58"/>
      <c r="AA13" s="58"/>
      <c r="AB13" s="58"/>
      <c r="AC13" s="59"/>
      <c r="AD13" s="48">
        <f t="shared" si="0"/>
        <v>20.366594625453654</v>
      </c>
      <c r="AE13" s="49"/>
      <c r="AF13" s="49"/>
      <c r="AG13" s="49"/>
      <c r="AH13" s="49"/>
      <c r="AI13" s="49"/>
      <c r="AJ13" s="49"/>
      <c r="AK13" s="50"/>
      <c r="AL13" s="57">
        <v>12294</v>
      </c>
      <c r="AM13" s="58"/>
      <c r="AN13" s="58"/>
      <c r="AO13" s="58"/>
      <c r="AP13" s="58"/>
      <c r="AQ13" s="58"/>
      <c r="AR13" s="58"/>
      <c r="AS13" s="59"/>
      <c r="AT13" s="42">
        <f t="shared" si="1"/>
        <v>9.4961494790017227</v>
      </c>
      <c r="AU13" s="43"/>
      <c r="AV13" s="43"/>
      <c r="AW13" s="43"/>
      <c r="AX13" s="43"/>
      <c r="AY13" s="43"/>
      <c r="AZ13" s="43"/>
      <c r="BA13" s="44"/>
      <c r="BB13" s="57">
        <v>19217</v>
      </c>
      <c r="BC13" s="58"/>
      <c r="BD13" s="58"/>
      <c r="BE13" s="58"/>
      <c r="BF13" s="58"/>
      <c r="BG13" s="58"/>
      <c r="BH13" s="58"/>
      <c r="BI13" s="59"/>
      <c r="BJ13" s="42">
        <f t="shared" si="2"/>
        <v>13.950837761709789</v>
      </c>
      <c r="BK13" s="43"/>
      <c r="BL13" s="43"/>
      <c r="BM13" s="43"/>
      <c r="BN13" s="43"/>
      <c r="BO13" s="43"/>
      <c r="BP13" s="43"/>
      <c r="BQ13" s="44"/>
    </row>
    <row r="14" spans="1:69" ht="15" customHeight="1">
      <c r="B14" s="12"/>
      <c r="C14" s="11" t="s">
        <v>4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66">
        <v>8772</v>
      </c>
      <c r="W14" s="67"/>
      <c r="X14" s="67"/>
      <c r="Y14" s="67"/>
      <c r="Z14" s="67"/>
      <c r="AA14" s="67"/>
      <c r="AB14" s="67"/>
      <c r="AC14" s="68"/>
      <c r="AD14" s="48">
        <f t="shared" si="0"/>
        <v>5.961750193695714</v>
      </c>
      <c r="AE14" s="49"/>
      <c r="AF14" s="49"/>
      <c r="AG14" s="49"/>
      <c r="AH14" s="49"/>
      <c r="AI14" s="49"/>
      <c r="AJ14" s="49"/>
      <c r="AK14" s="50"/>
      <c r="AL14" s="66">
        <v>9152</v>
      </c>
      <c r="AM14" s="67"/>
      <c r="AN14" s="67"/>
      <c r="AO14" s="67"/>
      <c r="AP14" s="67"/>
      <c r="AQ14" s="67"/>
      <c r="AR14" s="67"/>
      <c r="AS14" s="68"/>
      <c r="AT14" s="42">
        <f t="shared" si="1"/>
        <v>7.0692012389640277</v>
      </c>
      <c r="AU14" s="43"/>
      <c r="AV14" s="43"/>
      <c r="AW14" s="43"/>
      <c r="AX14" s="43"/>
      <c r="AY14" s="43"/>
      <c r="AZ14" s="43"/>
      <c r="BA14" s="44"/>
      <c r="BB14" s="66">
        <v>9806</v>
      </c>
      <c r="BC14" s="67"/>
      <c r="BD14" s="67"/>
      <c r="BE14" s="67"/>
      <c r="BF14" s="67"/>
      <c r="BG14" s="67"/>
      <c r="BH14" s="67"/>
      <c r="BI14" s="68"/>
      <c r="BJ14" s="42">
        <f t="shared" si="2"/>
        <v>7.1187966431454548</v>
      </c>
      <c r="BK14" s="43"/>
      <c r="BL14" s="43"/>
      <c r="BM14" s="43"/>
      <c r="BN14" s="43"/>
      <c r="BO14" s="43"/>
      <c r="BP14" s="43"/>
      <c r="BQ14" s="44"/>
    </row>
    <row r="15" spans="1:69" ht="15" customHeight="1">
      <c r="B15" s="27" t="s">
        <v>18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9"/>
      <c r="V15" s="45">
        <v>104484</v>
      </c>
      <c r="W15" s="46"/>
      <c r="X15" s="46"/>
      <c r="Y15" s="46"/>
      <c r="Z15" s="46"/>
      <c r="AA15" s="46"/>
      <c r="AB15" s="46"/>
      <c r="AC15" s="47"/>
      <c r="AD15" s="48">
        <f t="shared" si="0"/>
        <v>71.010887738041845</v>
      </c>
      <c r="AE15" s="49"/>
      <c r="AF15" s="49"/>
      <c r="AG15" s="49"/>
      <c r="AH15" s="49"/>
      <c r="AI15" s="49"/>
      <c r="AJ15" s="49"/>
      <c r="AK15" s="50"/>
      <c r="AL15" s="45">
        <f>SUM(AL16:AS22)</f>
        <v>103860</v>
      </c>
      <c r="AM15" s="46"/>
      <c r="AN15" s="46"/>
      <c r="AO15" s="46"/>
      <c r="AP15" s="46"/>
      <c r="AQ15" s="46"/>
      <c r="AR15" s="46"/>
      <c r="AS15" s="47"/>
      <c r="AT15" s="42">
        <f t="shared" si="1"/>
        <v>80.223693255988195</v>
      </c>
      <c r="AU15" s="43"/>
      <c r="AV15" s="43"/>
      <c r="AW15" s="43"/>
      <c r="AX15" s="43"/>
      <c r="AY15" s="43"/>
      <c r="AZ15" s="43"/>
      <c r="BA15" s="44"/>
      <c r="BB15" s="45">
        <v>104507</v>
      </c>
      <c r="BC15" s="46"/>
      <c r="BD15" s="46"/>
      <c r="BE15" s="46"/>
      <c r="BF15" s="46"/>
      <c r="BG15" s="46"/>
      <c r="BH15" s="46"/>
      <c r="BI15" s="47"/>
      <c r="BJ15" s="42">
        <f t="shared" si="2"/>
        <v>75.868252170630427</v>
      </c>
      <c r="BK15" s="43"/>
      <c r="BL15" s="43"/>
      <c r="BM15" s="43"/>
      <c r="BN15" s="43"/>
      <c r="BO15" s="43"/>
      <c r="BP15" s="43"/>
      <c r="BQ15" s="44"/>
    </row>
    <row r="16" spans="1:69" ht="15" customHeight="1">
      <c r="B16" s="10"/>
      <c r="C16" s="14" t="s">
        <v>19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6"/>
      <c r="V16" s="54">
        <v>3347</v>
      </c>
      <c r="W16" s="55"/>
      <c r="X16" s="55"/>
      <c r="Y16" s="55"/>
      <c r="Z16" s="55"/>
      <c r="AA16" s="55"/>
      <c r="AB16" s="55"/>
      <c r="AC16" s="56"/>
      <c r="AD16" s="48">
        <f t="shared" si="0"/>
        <v>2.2747352825238893</v>
      </c>
      <c r="AE16" s="49"/>
      <c r="AF16" s="49"/>
      <c r="AG16" s="49"/>
      <c r="AH16" s="49"/>
      <c r="AI16" s="49"/>
      <c r="AJ16" s="49"/>
      <c r="AK16" s="50"/>
      <c r="AL16" s="54">
        <v>2519</v>
      </c>
      <c r="AM16" s="55"/>
      <c r="AN16" s="55"/>
      <c r="AO16" s="55"/>
      <c r="AP16" s="55"/>
      <c r="AQ16" s="55"/>
      <c r="AR16" s="55"/>
      <c r="AS16" s="56"/>
      <c r="AT16" s="42">
        <f t="shared" si="1"/>
        <v>1.9457296679360125</v>
      </c>
      <c r="AU16" s="43"/>
      <c r="AV16" s="43"/>
      <c r="AW16" s="43"/>
      <c r="AX16" s="43"/>
      <c r="AY16" s="43"/>
      <c r="AZ16" s="43"/>
      <c r="BA16" s="44"/>
      <c r="BB16" s="54">
        <v>2173</v>
      </c>
      <c r="BC16" s="55"/>
      <c r="BD16" s="55"/>
      <c r="BE16" s="55"/>
      <c r="BF16" s="55"/>
      <c r="BG16" s="55"/>
      <c r="BH16" s="55"/>
      <c r="BI16" s="56"/>
      <c r="BJ16" s="42">
        <f t="shared" si="2"/>
        <v>1.5775183668728405</v>
      </c>
      <c r="BK16" s="43"/>
      <c r="BL16" s="43"/>
      <c r="BM16" s="43"/>
      <c r="BN16" s="43"/>
      <c r="BO16" s="43"/>
      <c r="BP16" s="43"/>
      <c r="BQ16" s="44"/>
    </row>
    <row r="17" spans="1:69" ht="15" customHeight="1">
      <c r="B17" s="10"/>
      <c r="C17" s="5" t="s">
        <v>20</v>
      </c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7"/>
      <c r="V17" s="57">
        <v>11333</v>
      </c>
      <c r="W17" s="58"/>
      <c r="X17" s="58"/>
      <c r="Y17" s="58"/>
      <c r="Z17" s="58"/>
      <c r="AA17" s="58"/>
      <c r="AB17" s="58"/>
      <c r="AC17" s="59"/>
      <c r="AD17" s="48">
        <f t="shared" si="0"/>
        <v>7.7022930854028182</v>
      </c>
      <c r="AE17" s="49"/>
      <c r="AF17" s="49"/>
      <c r="AG17" s="49"/>
      <c r="AH17" s="49"/>
      <c r="AI17" s="49"/>
      <c r="AJ17" s="49"/>
      <c r="AK17" s="50"/>
      <c r="AL17" s="57">
        <v>10712</v>
      </c>
      <c r="AM17" s="58"/>
      <c r="AN17" s="58"/>
      <c r="AO17" s="58"/>
      <c r="AP17" s="58"/>
      <c r="AQ17" s="58"/>
      <c r="AR17" s="58"/>
      <c r="AS17" s="59"/>
      <c r="AT17" s="42">
        <f t="shared" si="1"/>
        <v>8.2741787228783519</v>
      </c>
      <c r="AU17" s="43"/>
      <c r="AV17" s="43"/>
      <c r="AW17" s="43"/>
      <c r="AX17" s="43"/>
      <c r="AY17" s="43"/>
      <c r="AZ17" s="43"/>
      <c r="BA17" s="44"/>
      <c r="BB17" s="57">
        <v>11496</v>
      </c>
      <c r="BC17" s="58"/>
      <c r="BD17" s="58"/>
      <c r="BE17" s="58"/>
      <c r="BF17" s="58"/>
      <c r="BG17" s="58"/>
      <c r="BH17" s="58"/>
      <c r="BI17" s="59"/>
      <c r="BJ17" s="42">
        <f t="shared" si="2"/>
        <v>8.3456747103406226</v>
      </c>
      <c r="BK17" s="43"/>
      <c r="BL17" s="43"/>
      <c r="BM17" s="43"/>
      <c r="BN17" s="43"/>
      <c r="BO17" s="43"/>
      <c r="BP17" s="43"/>
      <c r="BQ17" s="44"/>
    </row>
    <row r="18" spans="1:69" ht="15" customHeight="1">
      <c r="B18" s="10"/>
      <c r="C18" s="5" t="s">
        <v>21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7"/>
      <c r="V18" s="57">
        <v>22051</v>
      </c>
      <c r="W18" s="58"/>
      <c r="X18" s="58"/>
      <c r="Y18" s="58"/>
      <c r="Z18" s="58"/>
      <c r="AA18" s="58"/>
      <c r="AB18" s="58"/>
      <c r="AC18" s="59"/>
      <c r="AD18" s="48">
        <f t="shared" si="0"/>
        <v>14.98661120852533</v>
      </c>
      <c r="AE18" s="49"/>
      <c r="AF18" s="49"/>
      <c r="AG18" s="49"/>
      <c r="AH18" s="49"/>
      <c r="AI18" s="49"/>
      <c r="AJ18" s="49"/>
      <c r="AK18" s="50"/>
      <c r="AL18" s="57">
        <v>21867</v>
      </c>
      <c r="AM18" s="58"/>
      <c r="AN18" s="58"/>
      <c r="AO18" s="58"/>
      <c r="AP18" s="58"/>
      <c r="AQ18" s="58"/>
      <c r="AR18" s="58"/>
      <c r="AS18" s="59"/>
      <c r="AT18" s="42">
        <f t="shared" si="1"/>
        <v>16.890540154329809</v>
      </c>
      <c r="AU18" s="43"/>
      <c r="AV18" s="43"/>
      <c r="AW18" s="43"/>
      <c r="AX18" s="43"/>
      <c r="AY18" s="43"/>
      <c r="AZ18" s="43"/>
      <c r="BA18" s="44"/>
      <c r="BB18" s="57">
        <v>21456</v>
      </c>
      <c r="BC18" s="58"/>
      <c r="BD18" s="58"/>
      <c r="BE18" s="58"/>
      <c r="BF18" s="58"/>
      <c r="BG18" s="58"/>
      <c r="BH18" s="58"/>
      <c r="BI18" s="59"/>
      <c r="BJ18" s="42">
        <f t="shared" si="2"/>
        <v>15.576269709905045</v>
      </c>
      <c r="BK18" s="43"/>
      <c r="BL18" s="43"/>
      <c r="BM18" s="43"/>
      <c r="BN18" s="43"/>
      <c r="BO18" s="43"/>
      <c r="BP18" s="43"/>
      <c r="BQ18" s="44"/>
    </row>
    <row r="19" spans="1:69" ht="15" customHeight="1">
      <c r="B19" s="10"/>
      <c r="C19" s="5" t="s">
        <v>22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7"/>
      <c r="V19" s="57">
        <v>12777</v>
      </c>
      <c r="W19" s="58"/>
      <c r="X19" s="58"/>
      <c r="Y19" s="58"/>
      <c r="Z19" s="58"/>
      <c r="AA19" s="58"/>
      <c r="AB19" s="58"/>
      <c r="AC19" s="59"/>
      <c r="AD19" s="48">
        <f t="shared" si="0"/>
        <v>8.6836847041552829</v>
      </c>
      <c r="AE19" s="49"/>
      <c r="AF19" s="49"/>
      <c r="AG19" s="49"/>
      <c r="AH19" s="49"/>
      <c r="AI19" s="49"/>
      <c r="AJ19" s="49"/>
      <c r="AK19" s="50"/>
      <c r="AL19" s="57">
        <v>12696</v>
      </c>
      <c r="AM19" s="58"/>
      <c r="AN19" s="58"/>
      <c r="AO19" s="58"/>
      <c r="AP19" s="58"/>
      <c r="AQ19" s="58"/>
      <c r="AR19" s="58"/>
      <c r="AS19" s="59"/>
      <c r="AT19" s="42">
        <f t="shared" si="1"/>
        <v>9.8066629075488763</v>
      </c>
      <c r="AU19" s="43"/>
      <c r="AV19" s="43"/>
      <c r="AW19" s="43"/>
      <c r="AX19" s="43"/>
      <c r="AY19" s="43"/>
      <c r="AZ19" s="43"/>
      <c r="BA19" s="44"/>
      <c r="BB19" s="57">
        <v>12483</v>
      </c>
      <c r="BC19" s="58"/>
      <c r="BD19" s="58"/>
      <c r="BE19" s="58"/>
      <c r="BF19" s="58"/>
      <c r="BG19" s="58"/>
      <c r="BH19" s="58"/>
      <c r="BI19" s="59"/>
      <c r="BJ19" s="42">
        <f t="shared" si="2"/>
        <v>9.062200540116736</v>
      </c>
      <c r="BK19" s="43"/>
      <c r="BL19" s="43"/>
      <c r="BM19" s="43"/>
      <c r="BN19" s="43"/>
      <c r="BO19" s="43"/>
      <c r="BP19" s="43"/>
      <c r="BQ19" s="44"/>
    </row>
    <row r="20" spans="1:69" ht="15" customHeight="1">
      <c r="B20" s="10"/>
      <c r="C20" s="5" t="s">
        <v>6</v>
      </c>
      <c r="D20" s="6"/>
      <c r="E20" s="6"/>
      <c r="F20" s="6"/>
      <c r="G20" s="6"/>
      <c r="H20" s="6"/>
      <c r="I20" s="6"/>
      <c r="J20" s="6"/>
      <c r="K20" s="6">
        <v>27.84</v>
      </c>
      <c r="L20" s="6"/>
      <c r="M20" s="6"/>
      <c r="N20" s="6"/>
      <c r="O20" s="6"/>
      <c r="P20" s="6"/>
      <c r="Q20" s="6"/>
      <c r="R20" s="6"/>
      <c r="S20" s="6">
        <v>16.53</v>
      </c>
      <c r="T20" s="6"/>
      <c r="U20" s="7"/>
      <c r="V20" s="57">
        <v>32331</v>
      </c>
      <c r="W20" s="58"/>
      <c r="X20" s="58"/>
      <c r="Y20" s="58"/>
      <c r="Z20" s="58"/>
      <c r="AA20" s="58"/>
      <c r="AB20" s="58"/>
      <c r="AC20" s="59"/>
      <c r="AD20" s="48">
        <f t="shared" si="0"/>
        <v>21.973249602414061</v>
      </c>
      <c r="AE20" s="49"/>
      <c r="AF20" s="49"/>
      <c r="AG20" s="49"/>
      <c r="AH20" s="49"/>
      <c r="AI20" s="49"/>
      <c r="AJ20" s="49"/>
      <c r="AK20" s="50"/>
      <c r="AL20" s="57">
        <v>32748</v>
      </c>
      <c r="AM20" s="58"/>
      <c r="AN20" s="58"/>
      <c r="AO20" s="58"/>
      <c r="AP20" s="58"/>
      <c r="AQ20" s="58"/>
      <c r="AR20" s="58"/>
      <c r="AS20" s="59"/>
      <c r="AT20" s="42">
        <f t="shared" si="1"/>
        <v>25.295258104632211</v>
      </c>
      <c r="AU20" s="43"/>
      <c r="AV20" s="43"/>
      <c r="AW20" s="43"/>
      <c r="AX20" s="43"/>
      <c r="AY20" s="43"/>
      <c r="AZ20" s="43"/>
      <c r="BA20" s="44"/>
      <c r="BB20" s="57">
        <v>33385</v>
      </c>
      <c r="BC20" s="58"/>
      <c r="BD20" s="58"/>
      <c r="BE20" s="58"/>
      <c r="BF20" s="58"/>
      <c r="BG20" s="58"/>
      <c r="BH20" s="58"/>
      <c r="BI20" s="59"/>
      <c r="BJ20" s="42">
        <f t="shared" si="2"/>
        <v>24.236286552254843</v>
      </c>
      <c r="BK20" s="43"/>
      <c r="BL20" s="43"/>
      <c r="BM20" s="43"/>
      <c r="BN20" s="43"/>
      <c r="BO20" s="43"/>
      <c r="BP20" s="43"/>
      <c r="BQ20" s="44"/>
    </row>
    <row r="21" spans="1:69" ht="15" customHeight="1">
      <c r="B21" s="10"/>
      <c r="C21" s="5" t="s">
        <v>23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>
        <v>8.4600000000000009</v>
      </c>
      <c r="T21" s="6"/>
      <c r="U21" s="7"/>
      <c r="V21" s="57">
        <v>19278</v>
      </c>
      <c r="W21" s="58"/>
      <c r="X21" s="58"/>
      <c r="Y21" s="58"/>
      <c r="Z21" s="58"/>
      <c r="AA21" s="58"/>
      <c r="AB21" s="58"/>
      <c r="AC21" s="59"/>
      <c r="AD21" s="48">
        <f t="shared" si="0"/>
        <v>13.101985890796394</v>
      </c>
      <c r="AE21" s="49"/>
      <c r="AF21" s="49"/>
      <c r="AG21" s="49"/>
      <c r="AH21" s="49"/>
      <c r="AI21" s="49"/>
      <c r="AJ21" s="49"/>
      <c r="AK21" s="50"/>
      <c r="AL21" s="57">
        <v>19619</v>
      </c>
      <c r="AM21" s="58"/>
      <c r="AN21" s="58"/>
      <c r="AO21" s="58"/>
      <c r="AP21" s="58"/>
      <c r="AQ21" s="58"/>
      <c r="AR21" s="58"/>
      <c r="AS21" s="59"/>
      <c r="AT21" s="42">
        <f t="shared" si="1"/>
        <v>15.154136703150709</v>
      </c>
      <c r="AU21" s="43"/>
      <c r="AV21" s="43"/>
      <c r="AW21" s="43"/>
      <c r="AX21" s="43"/>
      <c r="AY21" s="43"/>
      <c r="AZ21" s="43"/>
      <c r="BA21" s="44"/>
      <c r="BB21" s="57">
        <v>19632</v>
      </c>
      <c r="BC21" s="58"/>
      <c r="BD21" s="58"/>
      <c r="BE21" s="58"/>
      <c r="BF21" s="58"/>
      <c r="BG21" s="58"/>
      <c r="BH21" s="58"/>
      <c r="BI21" s="59"/>
      <c r="BJ21" s="42">
        <f t="shared" si="2"/>
        <v>14.252112553358307</v>
      </c>
      <c r="BK21" s="43"/>
      <c r="BL21" s="43"/>
      <c r="BM21" s="43"/>
      <c r="BN21" s="43"/>
      <c r="BO21" s="43"/>
      <c r="BP21" s="43"/>
      <c r="BQ21" s="44"/>
    </row>
    <row r="22" spans="1:69" ht="15" customHeight="1">
      <c r="B22" s="12"/>
      <c r="C22" s="11" t="s">
        <v>24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9"/>
      <c r="V22" s="66">
        <v>3367</v>
      </c>
      <c r="W22" s="67"/>
      <c r="X22" s="67"/>
      <c r="Y22" s="67"/>
      <c r="Z22" s="67"/>
      <c r="AA22" s="67"/>
      <c r="AB22" s="67"/>
      <c r="AC22" s="68"/>
      <c r="AD22" s="48">
        <f t="shared" si="0"/>
        <v>2.2883279642240617</v>
      </c>
      <c r="AE22" s="49"/>
      <c r="AF22" s="49"/>
      <c r="AG22" s="49"/>
      <c r="AH22" s="49"/>
      <c r="AI22" s="49"/>
      <c r="AJ22" s="49"/>
      <c r="AK22" s="50"/>
      <c r="AL22" s="66">
        <v>3699</v>
      </c>
      <c r="AM22" s="67"/>
      <c r="AN22" s="67"/>
      <c r="AO22" s="67"/>
      <c r="AP22" s="67"/>
      <c r="AQ22" s="67"/>
      <c r="AR22" s="67"/>
      <c r="AS22" s="68"/>
      <c r="AT22" s="42">
        <f t="shared" si="1"/>
        <v>2.8571869955122313</v>
      </c>
      <c r="AU22" s="43"/>
      <c r="AV22" s="43"/>
      <c r="AW22" s="43"/>
      <c r="AX22" s="43"/>
      <c r="AY22" s="43"/>
      <c r="AZ22" s="43"/>
      <c r="BA22" s="44"/>
      <c r="BB22" s="66">
        <v>3882</v>
      </c>
      <c r="BC22" s="67"/>
      <c r="BD22" s="67"/>
      <c r="BE22" s="67"/>
      <c r="BF22" s="67"/>
      <c r="BG22" s="67"/>
      <c r="BH22" s="67"/>
      <c r="BI22" s="68"/>
      <c r="BJ22" s="42">
        <f t="shared" si="2"/>
        <v>2.8181897377820366</v>
      </c>
      <c r="BK22" s="43"/>
      <c r="BL22" s="43"/>
      <c r="BM22" s="43"/>
      <c r="BN22" s="43"/>
      <c r="BO22" s="43"/>
      <c r="BP22" s="43"/>
      <c r="BQ22" s="44"/>
    </row>
    <row r="23" spans="1:69" ht="15" customHeight="1">
      <c r="B23" s="39" t="s">
        <v>25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1"/>
      <c r="V23" s="45">
        <v>146347</v>
      </c>
      <c r="W23" s="46"/>
      <c r="X23" s="46"/>
      <c r="Y23" s="46"/>
      <c r="Z23" s="46"/>
      <c r="AA23" s="46"/>
      <c r="AB23" s="46"/>
      <c r="AC23" s="47"/>
      <c r="AD23" s="48">
        <f t="shared" si="0"/>
        <v>99.462409438758172</v>
      </c>
      <c r="AE23" s="49"/>
      <c r="AF23" s="49"/>
      <c r="AG23" s="49"/>
      <c r="AH23" s="49"/>
      <c r="AI23" s="49"/>
      <c r="AJ23" s="49"/>
      <c r="AK23" s="50"/>
      <c r="AL23" s="45">
        <v>128434</v>
      </c>
      <c r="AM23" s="46"/>
      <c r="AN23" s="46"/>
      <c r="AO23" s="46"/>
      <c r="AP23" s="46"/>
      <c r="AQ23" s="46"/>
      <c r="AR23" s="46"/>
      <c r="AS23" s="47"/>
      <c r="AT23" s="42">
        <f t="shared" si="1"/>
        <v>99.205178313494983</v>
      </c>
      <c r="AU23" s="43"/>
      <c r="AV23" s="43"/>
      <c r="AW23" s="43"/>
      <c r="AX23" s="43"/>
      <c r="AY23" s="43"/>
      <c r="AZ23" s="43"/>
      <c r="BA23" s="44"/>
      <c r="BB23" s="45">
        <f>BB7+BB11+BB15</f>
        <v>136622</v>
      </c>
      <c r="BC23" s="46"/>
      <c r="BD23" s="46"/>
      <c r="BE23" s="46"/>
      <c r="BF23" s="46"/>
      <c r="BG23" s="46"/>
      <c r="BH23" s="46"/>
      <c r="BI23" s="47"/>
      <c r="BJ23" s="42">
        <f t="shared" si="2"/>
        <v>99.182565264105477</v>
      </c>
      <c r="BK23" s="43"/>
      <c r="BL23" s="43"/>
      <c r="BM23" s="43"/>
      <c r="BN23" s="43"/>
      <c r="BO23" s="43"/>
      <c r="BP23" s="43"/>
      <c r="BQ23" s="44"/>
    </row>
    <row r="24" spans="1:69" ht="15" customHeight="1">
      <c r="B24" s="51" t="s">
        <v>26</v>
      </c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3"/>
      <c r="V24" s="54">
        <v>1491</v>
      </c>
      <c r="W24" s="55"/>
      <c r="X24" s="55"/>
      <c r="Y24" s="55"/>
      <c r="Z24" s="55"/>
      <c r="AA24" s="55"/>
      <c r="AB24" s="55"/>
      <c r="AC24" s="56"/>
      <c r="AD24" s="48">
        <f t="shared" si="0"/>
        <v>1.0133344207478694</v>
      </c>
      <c r="AE24" s="49"/>
      <c r="AF24" s="49"/>
      <c r="AG24" s="49"/>
      <c r="AH24" s="49"/>
      <c r="AI24" s="49"/>
      <c r="AJ24" s="49"/>
      <c r="AK24" s="50"/>
      <c r="AL24" s="54">
        <v>1534</v>
      </c>
      <c r="AM24" s="55"/>
      <c r="AN24" s="55"/>
      <c r="AO24" s="55"/>
      <c r="AP24" s="55"/>
      <c r="AQ24" s="55"/>
      <c r="AR24" s="55"/>
      <c r="AS24" s="56"/>
      <c r="AT24" s="42">
        <f t="shared" si="1"/>
        <v>1.1848945258490844</v>
      </c>
      <c r="AU24" s="43"/>
      <c r="AV24" s="43"/>
      <c r="AW24" s="43"/>
      <c r="AX24" s="43"/>
      <c r="AY24" s="43"/>
      <c r="AZ24" s="43"/>
      <c r="BA24" s="44"/>
      <c r="BB24" s="54">
        <v>1665</v>
      </c>
      <c r="BC24" s="55"/>
      <c r="BD24" s="55"/>
      <c r="BE24" s="55"/>
      <c r="BF24" s="55"/>
      <c r="BG24" s="55"/>
      <c r="BH24" s="55"/>
      <c r="BI24" s="56"/>
      <c r="BJ24" s="42">
        <f t="shared" si="2"/>
        <v>1.2087289833609201</v>
      </c>
      <c r="BK24" s="43"/>
      <c r="BL24" s="43"/>
      <c r="BM24" s="43"/>
      <c r="BN24" s="43"/>
      <c r="BO24" s="43"/>
      <c r="BP24" s="43"/>
      <c r="BQ24" s="44"/>
    </row>
    <row r="25" spans="1:69" ht="15" customHeight="1">
      <c r="B25" s="69" t="s">
        <v>27</v>
      </c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1"/>
      <c r="V25" s="66">
        <v>700</v>
      </c>
      <c r="W25" s="67"/>
      <c r="X25" s="67"/>
      <c r="Y25" s="67"/>
      <c r="Z25" s="67"/>
      <c r="AA25" s="67"/>
      <c r="AB25" s="67"/>
      <c r="AC25" s="68"/>
      <c r="AD25" s="48">
        <f t="shared" si="0"/>
        <v>0.47574385950604192</v>
      </c>
      <c r="AE25" s="49"/>
      <c r="AF25" s="49"/>
      <c r="AG25" s="49"/>
      <c r="AH25" s="49"/>
      <c r="AI25" s="49"/>
      <c r="AJ25" s="49"/>
      <c r="AK25" s="50"/>
      <c r="AL25" s="66">
        <v>505</v>
      </c>
      <c r="AM25" s="67"/>
      <c r="AN25" s="67"/>
      <c r="AO25" s="67"/>
      <c r="AP25" s="67"/>
      <c r="AQ25" s="67"/>
      <c r="AR25" s="67"/>
      <c r="AS25" s="68"/>
      <c r="AT25" s="42">
        <f t="shared" si="1"/>
        <v>0.39007283934405967</v>
      </c>
      <c r="AU25" s="43"/>
      <c r="AV25" s="43"/>
      <c r="AW25" s="43"/>
      <c r="AX25" s="43"/>
      <c r="AY25" s="43"/>
      <c r="AZ25" s="43"/>
      <c r="BA25" s="44"/>
      <c r="BB25" s="66">
        <v>539</v>
      </c>
      <c r="BC25" s="67"/>
      <c r="BD25" s="67"/>
      <c r="BE25" s="67"/>
      <c r="BF25" s="67"/>
      <c r="BG25" s="67"/>
      <c r="BH25" s="67"/>
      <c r="BI25" s="68"/>
      <c r="BJ25" s="42">
        <f t="shared" si="2"/>
        <v>0.39129424746638791</v>
      </c>
      <c r="BK25" s="43"/>
      <c r="BL25" s="43"/>
      <c r="BM25" s="43"/>
      <c r="BN25" s="43"/>
      <c r="BO25" s="43"/>
      <c r="BP25" s="43"/>
      <c r="BQ25" s="44"/>
    </row>
    <row r="26" spans="1:69" ht="15" customHeight="1">
      <c r="B26" s="39" t="s">
        <v>28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1"/>
      <c r="V26" s="45">
        <v>147138</v>
      </c>
      <c r="W26" s="46"/>
      <c r="X26" s="46"/>
      <c r="Y26" s="46"/>
      <c r="Z26" s="46"/>
      <c r="AA26" s="46"/>
      <c r="AB26" s="46"/>
      <c r="AC26" s="47"/>
      <c r="AD26" s="48">
        <f t="shared" si="0"/>
        <v>100</v>
      </c>
      <c r="AE26" s="49"/>
      <c r="AF26" s="49"/>
      <c r="AG26" s="49"/>
      <c r="AH26" s="49"/>
      <c r="AI26" s="49"/>
      <c r="AJ26" s="49"/>
      <c r="AK26" s="50"/>
      <c r="AL26" s="45">
        <v>129463</v>
      </c>
      <c r="AM26" s="46"/>
      <c r="AN26" s="46"/>
      <c r="AO26" s="46"/>
      <c r="AP26" s="46"/>
      <c r="AQ26" s="46"/>
      <c r="AR26" s="46"/>
      <c r="AS26" s="47"/>
      <c r="AT26" s="42">
        <f t="shared" si="1"/>
        <v>100</v>
      </c>
      <c r="AU26" s="43"/>
      <c r="AV26" s="43"/>
      <c r="AW26" s="43"/>
      <c r="AX26" s="43"/>
      <c r="AY26" s="43"/>
      <c r="AZ26" s="43"/>
      <c r="BA26" s="44"/>
      <c r="BB26" s="45">
        <v>137748</v>
      </c>
      <c r="BC26" s="46"/>
      <c r="BD26" s="46"/>
      <c r="BE26" s="46"/>
      <c r="BF26" s="46"/>
      <c r="BG26" s="46"/>
      <c r="BH26" s="46"/>
      <c r="BI26" s="47"/>
      <c r="BJ26" s="42">
        <f t="shared" si="2"/>
        <v>100</v>
      </c>
      <c r="BK26" s="43"/>
      <c r="BL26" s="43"/>
      <c r="BM26" s="43"/>
      <c r="BN26" s="43"/>
      <c r="BO26" s="43"/>
      <c r="BP26" s="43"/>
      <c r="BQ26" s="44"/>
    </row>
    <row r="27" spans="1:69" ht="15" customHeight="1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17"/>
      <c r="AE27" s="17"/>
      <c r="AF27" s="17"/>
      <c r="AG27" s="17"/>
      <c r="AH27" s="17"/>
      <c r="AI27" s="17"/>
      <c r="AJ27" s="17"/>
      <c r="AK27" s="17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3" t="s">
        <v>29</v>
      </c>
    </row>
    <row r="28" spans="1:69" ht="15" customHeight="1"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69" ht="15" customHeight="1">
      <c r="A29" s="2" t="s">
        <v>30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>
        <v>-3.8</v>
      </c>
      <c r="W29" s="4"/>
      <c r="X29" s="4"/>
      <c r="Y29" s="4"/>
      <c r="Z29" s="4"/>
      <c r="AA29" s="4"/>
      <c r="AB29" s="4"/>
      <c r="AC29" s="4"/>
      <c r="AD29" s="4"/>
      <c r="AE29" s="4">
        <v>5.4</v>
      </c>
      <c r="AF29" s="4"/>
      <c r="AG29" s="4"/>
      <c r="AH29" s="4"/>
      <c r="AI29" s="4"/>
      <c r="AJ29" s="4"/>
      <c r="AK29" s="4"/>
      <c r="AL29" s="4"/>
      <c r="AM29" s="4"/>
      <c r="AN29" s="4">
        <v>92.5</v>
      </c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3" t="s">
        <v>9</v>
      </c>
    </row>
    <row r="30" spans="1:69" ht="15" customHeight="1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>
        <v>-3.2</v>
      </c>
      <c r="W30" s="4"/>
      <c r="X30" s="4"/>
      <c r="Y30" s="4"/>
      <c r="Z30" s="4"/>
      <c r="AA30" s="4"/>
      <c r="AB30" s="4"/>
      <c r="AC30" s="4"/>
      <c r="AD30" s="4"/>
      <c r="AE30" s="4">
        <v>5.4</v>
      </c>
      <c r="AF30" s="4"/>
      <c r="AG30" s="4"/>
      <c r="AH30" s="4"/>
      <c r="AI30" s="4"/>
      <c r="AJ30" s="4"/>
      <c r="AK30" s="4"/>
      <c r="AL30" s="4"/>
      <c r="AM30" s="4"/>
      <c r="AN30" s="4">
        <v>38.5</v>
      </c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>
      <c r="B31" s="33" t="s">
        <v>0</v>
      </c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5"/>
      <c r="V31" s="39" t="s">
        <v>10</v>
      </c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1"/>
      <c r="AL31" s="39" t="s">
        <v>11</v>
      </c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1"/>
      <c r="BB31" s="39" t="s">
        <v>12</v>
      </c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1"/>
    </row>
    <row r="32" spans="1:69" ht="15" customHeight="1">
      <c r="B32" s="36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8"/>
      <c r="V32" s="39" t="s">
        <v>13</v>
      </c>
      <c r="W32" s="40"/>
      <c r="X32" s="40"/>
      <c r="Y32" s="40"/>
      <c r="Z32" s="40"/>
      <c r="AA32" s="40"/>
      <c r="AB32" s="40"/>
      <c r="AC32" s="41"/>
      <c r="AD32" s="39" t="s">
        <v>1</v>
      </c>
      <c r="AE32" s="40"/>
      <c r="AF32" s="40"/>
      <c r="AG32" s="40"/>
      <c r="AH32" s="40"/>
      <c r="AI32" s="40"/>
      <c r="AJ32" s="40"/>
      <c r="AK32" s="41"/>
      <c r="AL32" s="39" t="s">
        <v>13</v>
      </c>
      <c r="AM32" s="40"/>
      <c r="AN32" s="40"/>
      <c r="AO32" s="40"/>
      <c r="AP32" s="40"/>
      <c r="AQ32" s="40"/>
      <c r="AR32" s="40"/>
      <c r="AS32" s="41"/>
      <c r="AT32" s="39" t="s">
        <v>1</v>
      </c>
      <c r="AU32" s="40"/>
      <c r="AV32" s="40"/>
      <c r="AW32" s="40"/>
      <c r="AX32" s="40"/>
      <c r="AY32" s="40"/>
      <c r="AZ32" s="40"/>
      <c r="BA32" s="41"/>
      <c r="BB32" s="39" t="s">
        <v>13</v>
      </c>
      <c r="BC32" s="40"/>
      <c r="BD32" s="40"/>
      <c r="BE32" s="40"/>
      <c r="BF32" s="40"/>
      <c r="BG32" s="40"/>
      <c r="BH32" s="40"/>
      <c r="BI32" s="41"/>
      <c r="BJ32" s="39" t="s">
        <v>1</v>
      </c>
      <c r="BK32" s="40"/>
      <c r="BL32" s="40"/>
      <c r="BM32" s="40"/>
      <c r="BN32" s="40"/>
      <c r="BO32" s="40"/>
      <c r="BP32" s="40"/>
      <c r="BQ32" s="41"/>
    </row>
    <row r="33" spans="2:69" ht="15" customHeight="1">
      <c r="B33" s="27" t="s">
        <v>31</v>
      </c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9"/>
      <c r="V33" s="30">
        <v>65304</v>
      </c>
      <c r="W33" s="31"/>
      <c r="X33" s="31"/>
      <c r="Y33" s="31"/>
      <c r="Z33" s="31"/>
      <c r="AA33" s="31"/>
      <c r="AB33" s="31"/>
      <c r="AC33" s="32"/>
      <c r="AD33" s="18">
        <f>V33/V$43*100</f>
        <v>57.821340345844284</v>
      </c>
      <c r="AE33" s="19"/>
      <c r="AF33" s="19"/>
      <c r="AG33" s="19"/>
      <c r="AH33" s="19"/>
      <c r="AI33" s="19"/>
      <c r="AJ33" s="19"/>
      <c r="AK33" s="20"/>
      <c r="AL33" s="30">
        <v>67403</v>
      </c>
      <c r="AM33" s="31"/>
      <c r="AN33" s="31"/>
      <c r="AO33" s="31"/>
      <c r="AP33" s="31"/>
      <c r="AQ33" s="31"/>
      <c r="AR33" s="31"/>
      <c r="AS33" s="32"/>
      <c r="AT33" s="18">
        <f>AL33/$AL$43*100</f>
        <v>58.761017200345222</v>
      </c>
      <c r="AU33" s="19"/>
      <c r="AV33" s="19"/>
      <c r="AW33" s="19"/>
      <c r="AX33" s="19"/>
      <c r="AY33" s="19"/>
      <c r="AZ33" s="19"/>
      <c r="BA33" s="20"/>
      <c r="BB33" s="30">
        <v>68602</v>
      </c>
      <c r="BC33" s="31"/>
      <c r="BD33" s="31"/>
      <c r="BE33" s="31"/>
      <c r="BF33" s="31"/>
      <c r="BG33" s="31"/>
      <c r="BH33" s="31"/>
      <c r="BI33" s="32"/>
      <c r="BJ33" s="18">
        <f>BB33/$BB$43*100</f>
        <v>61.990132470677537</v>
      </c>
      <c r="BK33" s="19"/>
      <c r="BL33" s="19"/>
      <c r="BM33" s="19"/>
      <c r="BN33" s="19"/>
      <c r="BO33" s="19"/>
      <c r="BP33" s="19"/>
      <c r="BQ33" s="20"/>
    </row>
    <row r="34" spans="2:69" ht="15" customHeight="1">
      <c r="B34" s="10"/>
      <c r="C34" s="14" t="s">
        <v>32</v>
      </c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6"/>
      <c r="V34" s="24">
        <v>54921</v>
      </c>
      <c r="W34" s="25"/>
      <c r="X34" s="25"/>
      <c r="Y34" s="25"/>
      <c r="Z34" s="25"/>
      <c r="AA34" s="25"/>
      <c r="AB34" s="25"/>
      <c r="AC34" s="26"/>
      <c r="AD34" s="18">
        <f t="shared" ref="AD34:AD43" si="3">V34/V$43*100</f>
        <v>48.628044731319889</v>
      </c>
      <c r="AE34" s="19"/>
      <c r="AF34" s="19"/>
      <c r="AG34" s="19"/>
      <c r="AH34" s="19"/>
      <c r="AI34" s="19"/>
      <c r="AJ34" s="19"/>
      <c r="AK34" s="20"/>
      <c r="AL34" s="24">
        <v>57052</v>
      </c>
      <c r="AM34" s="25"/>
      <c r="AN34" s="25"/>
      <c r="AO34" s="25"/>
      <c r="AP34" s="25"/>
      <c r="AQ34" s="25"/>
      <c r="AR34" s="25"/>
      <c r="AS34" s="26"/>
      <c r="AT34" s="18">
        <f t="shared" ref="AT34:AT43" si="4">AL34/$AL$43*100</f>
        <v>49.737156407193986</v>
      </c>
      <c r="AU34" s="19"/>
      <c r="AV34" s="19"/>
      <c r="AW34" s="19"/>
      <c r="AX34" s="19"/>
      <c r="AY34" s="19"/>
      <c r="AZ34" s="19"/>
      <c r="BA34" s="20"/>
      <c r="BB34" s="24">
        <v>57958</v>
      </c>
      <c r="BC34" s="25"/>
      <c r="BD34" s="25"/>
      <c r="BE34" s="25"/>
      <c r="BF34" s="25"/>
      <c r="BG34" s="25"/>
      <c r="BH34" s="25"/>
      <c r="BI34" s="26"/>
      <c r="BJ34" s="18">
        <f t="shared" ref="BJ34:BJ43" si="5">BB34/$BB$43*100</f>
        <v>52.372002240977352</v>
      </c>
      <c r="BK34" s="19"/>
      <c r="BL34" s="19"/>
      <c r="BM34" s="19"/>
      <c r="BN34" s="19"/>
      <c r="BO34" s="19"/>
      <c r="BP34" s="19"/>
      <c r="BQ34" s="20"/>
    </row>
    <row r="35" spans="2:69" ht="15" customHeight="1">
      <c r="B35" s="12"/>
      <c r="C35" s="11" t="s">
        <v>33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9"/>
      <c r="V35" s="63">
        <v>10383</v>
      </c>
      <c r="W35" s="64"/>
      <c r="X35" s="64"/>
      <c r="Y35" s="64"/>
      <c r="Z35" s="64"/>
      <c r="AA35" s="64"/>
      <c r="AB35" s="64"/>
      <c r="AC35" s="65"/>
      <c r="AD35" s="18">
        <f t="shared" si="3"/>
        <v>9.1932956145243985</v>
      </c>
      <c r="AE35" s="19"/>
      <c r="AF35" s="19"/>
      <c r="AG35" s="19"/>
      <c r="AH35" s="19"/>
      <c r="AI35" s="19"/>
      <c r="AJ35" s="19"/>
      <c r="AK35" s="20"/>
      <c r="AL35" s="63">
        <v>10351</v>
      </c>
      <c r="AM35" s="64"/>
      <c r="AN35" s="64"/>
      <c r="AO35" s="64"/>
      <c r="AP35" s="64"/>
      <c r="AQ35" s="64"/>
      <c r="AR35" s="64"/>
      <c r="AS35" s="65"/>
      <c r="AT35" s="18">
        <f t="shared" si="4"/>
        <v>9.0238607931512469</v>
      </c>
      <c r="AU35" s="19"/>
      <c r="AV35" s="19"/>
      <c r="AW35" s="19"/>
      <c r="AX35" s="19"/>
      <c r="AY35" s="19"/>
      <c r="AZ35" s="19"/>
      <c r="BA35" s="20"/>
      <c r="BB35" s="63">
        <v>10643</v>
      </c>
      <c r="BC35" s="64"/>
      <c r="BD35" s="64"/>
      <c r="BE35" s="64"/>
      <c r="BF35" s="64"/>
      <c r="BG35" s="64"/>
      <c r="BH35" s="64"/>
      <c r="BI35" s="65"/>
      <c r="BJ35" s="18">
        <f t="shared" si="5"/>
        <v>9.6172266097988537</v>
      </c>
      <c r="BK35" s="19"/>
      <c r="BL35" s="19"/>
      <c r="BM35" s="19"/>
      <c r="BN35" s="19"/>
      <c r="BO35" s="19"/>
      <c r="BP35" s="19"/>
      <c r="BQ35" s="20"/>
    </row>
    <row r="36" spans="2:69" ht="15" customHeight="1">
      <c r="B36" s="27" t="s">
        <v>34</v>
      </c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9"/>
      <c r="V36" s="30">
        <v>7234</v>
      </c>
      <c r="W36" s="31"/>
      <c r="X36" s="31"/>
      <c r="Y36" s="31"/>
      <c r="Z36" s="31"/>
      <c r="AA36" s="31"/>
      <c r="AB36" s="31"/>
      <c r="AC36" s="32"/>
      <c r="AD36" s="18">
        <f t="shared" si="3"/>
        <v>6.4051141746575642</v>
      </c>
      <c r="AE36" s="19"/>
      <c r="AF36" s="19"/>
      <c r="AG36" s="19"/>
      <c r="AH36" s="19"/>
      <c r="AI36" s="19"/>
      <c r="AJ36" s="19"/>
      <c r="AK36" s="20"/>
      <c r="AL36" s="30">
        <v>6733</v>
      </c>
      <c r="AM36" s="31"/>
      <c r="AN36" s="31"/>
      <c r="AO36" s="31"/>
      <c r="AP36" s="31"/>
      <c r="AQ36" s="31"/>
      <c r="AR36" s="31"/>
      <c r="AS36" s="32"/>
      <c r="AT36" s="18">
        <f t="shared" si="4"/>
        <v>5.8697376794790204</v>
      </c>
      <c r="AU36" s="19"/>
      <c r="AV36" s="19"/>
      <c r="AW36" s="19"/>
      <c r="AX36" s="19"/>
      <c r="AY36" s="19"/>
      <c r="AZ36" s="19"/>
      <c r="BA36" s="20"/>
      <c r="BB36" s="30">
        <v>6951</v>
      </c>
      <c r="BC36" s="31"/>
      <c r="BD36" s="31"/>
      <c r="BE36" s="31"/>
      <c r="BF36" s="31"/>
      <c r="BG36" s="31"/>
      <c r="BH36" s="31"/>
      <c r="BI36" s="32"/>
      <c r="BJ36" s="18">
        <f t="shared" si="5"/>
        <v>6.2810619341080374</v>
      </c>
      <c r="BK36" s="19"/>
      <c r="BL36" s="19"/>
      <c r="BM36" s="19"/>
      <c r="BN36" s="19"/>
      <c r="BO36" s="19"/>
      <c r="BP36" s="19"/>
      <c r="BQ36" s="20"/>
    </row>
    <row r="37" spans="2:69" ht="15" customHeight="1">
      <c r="B37" s="10"/>
      <c r="C37" s="14" t="s">
        <v>35</v>
      </c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6"/>
      <c r="V37" s="24">
        <v>9051</v>
      </c>
      <c r="W37" s="25"/>
      <c r="X37" s="25"/>
      <c r="Y37" s="25"/>
      <c r="Z37" s="25"/>
      <c r="AA37" s="25"/>
      <c r="AB37" s="25"/>
      <c r="AC37" s="26"/>
      <c r="AD37" s="18">
        <f t="shared" si="3"/>
        <v>8.0139187717480809</v>
      </c>
      <c r="AE37" s="19"/>
      <c r="AF37" s="19"/>
      <c r="AG37" s="19"/>
      <c r="AH37" s="19"/>
      <c r="AI37" s="19"/>
      <c r="AJ37" s="19"/>
      <c r="AK37" s="20"/>
      <c r="AL37" s="24">
        <v>9290</v>
      </c>
      <c r="AM37" s="25"/>
      <c r="AN37" s="25"/>
      <c r="AO37" s="25"/>
      <c r="AP37" s="25"/>
      <c r="AQ37" s="25"/>
      <c r="AR37" s="25"/>
      <c r="AS37" s="26"/>
      <c r="AT37" s="18">
        <f t="shared" si="4"/>
        <v>8.0988954466597498</v>
      </c>
      <c r="AU37" s="19"/>
      <c r="AV37" s="19"/>
      <c r="AW37" s="19"/>
      <c r="AX37" s="19"/>
      <c r="AY37" s="19"/>
      <c r="AZ37" s="19"/>
      <c r="BA37" s="20"/>
      <c r="BB37" s="24">
        <v>9359</v>
      </c>
      <c r="BC37" s="25"/>
      <c r="BD37" s="25"/>
      <c r="BE37" s="25"/>
      <c r="BF37" s="25"/>
      <c r="BG37" s="25"/>
      <c r="BH37" s="25"/>
      <c r="BI37" s="26"/>
      <c r="BJ37" s="18">
        <f t="shared" si="5"/>
        <v>8.456978656497931</v>
      </c>
      <c r="BK37" s="19"/>
      <c r="BL37" s="19"/>
      <c r="BM37" s="19"/>
      <c r="BN37" s="19"/>
      <c r="BO37" s="19"/>
      <c r="BP37" s="19"/>
      <c r="BQ37" s="20"/>
    </row>
    <row r="38" spans="2:69" ht="15" customHeight="1">
      <c r="B38" s="12"/>
      <c r="C38" s="11" t="s">
        <v>36</v>
      </c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9"/>
      <c r="V38" s="63">
        <v>1817</v>
      </c>
      <c r="W38" s="64"/>
      <c r="X38" s="64"/>
      <c r="Y38" s="64"/>
      <c r="Z38" s="64"/>
      <c r="AA38" s="64"/>
      <c r="AB38" s="64"/>
      <c r="AC38" s="65"/>
      <c r="AD38" s="18">
        <f t="shared" si="3"/>
        <v>1.6088045970905165</v>
      </c>
      <c r="AE38" s="19"/>
      <c r="AF38" s="19"/>
      <c r="AG38" s="19"/>
      <c r="AH38" s="19"/>
      <c r="AI38" s="19"/>
      <c r="AJ38" s="19"/>
      <c r="AK38" s="20"/>
      <c r="AL38" s="63">
        <v>2557</v>
      </c>
      <c r="AM38" s="64"/>
      <c r="AN38" s="64"/>
      <c r="AO38" s="64"/>
      <c r="AP38" s="64"/>
      <c r="AQ38" s="64"/>
      <c r="AR38" s="64"/>
      <c r="AS38" s="65"/>
      <c r="AT38" s="18">
        <f t="shared" si="4"/>
        <v>2.2291577671807299</v>
      </c>
      <c r="AU38" s="19"/>
      <c r="AV38" s="19"/>
      <c r="AW38" s="19"/>
      <c r="AX38" s="19"/>
      <c r="AY38" s="19"/>
      <c r="AZ38" s="19"/>
      <c r="BA38" s="20"/>
      <c r="BB38" s="63">
        <v>2408</v>
      </c>
      <c r="BC38" s="64"/>
      <c r="BD38" s="64"/>
      <c r="BE38" s="64"/>
      <c r="BF38" s="64"/>
      <c r="BG38" s="64"/>
      <c r="BH38" s="64"/>
      <c r="BI38" s="65"/>
      <c r="BJ38" s="18">
        <f t="shared" si="5"/>
        <v>2.1759167223898941</v>
      </c>
      <c r="BK38" s="19"/>
      <c r="BL38" s="19"/>
      <c r="BM38" s="19"/>
      <c r="BN38" s="19"/>
      <c r="BO38" s="19"/>
      <c r="BP38" s="19"/>
      <c r="BQ38" s="20"/>
    </row>
    <row r="39" spans="2:69" ht="15" customHeight="1">
      <c r="B39" s="27" t="s">
        <v>37</v>
      </c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9"/>
      <c r="V39" s="30">
        <v>40403</v>
      </c>
      <c r="W39" s="31"/>
      <c r="X39" s="31"/>
      <c r="Y39" s="31"/>
      <c r="Z39" s="31"/>
      <c r="AA39" s="31"/>
      <c r="AB39" s="31"/>
      <c r="AC39" s="32"/>
      <c r="AD39" s="18">
        <f t="shared" si="3"/>
        <v>35.773545479498146</v>
      </c>
      <c r="AE39" s="19"/>
      <c r="AF39" s="19"/>
      <c r="AG39" s="19"/>
      <c r="AH39" s="19"/>
      <c r="AI39" s="19"/>
      <c r="AJ39" s="19"/>
      <c r="AK39" s="20"/>
      <c r="AL39" s="30">
        <v>40570</v>
      </c>
      <c r="AM39" s="31"/>
      <c r="AN39" s="31"/>
      <c r="AO39" s="31"/>
      <c r="AP39" s="31"/>
      <c r="AQ39" s="31"/>
      <c r="AR39" s="31"/>
      <c r="AS39" s="32"/>
      <c r="AT39" s="18">
        <f t="shared" si="4"/>
        <v>35.368373333798289</v>
      </c>
      <c r="AU39" s="19"/>
      <c r="AV39" s="19"/>
      <c r="AW39" s="19"/>
      <c r="AX39" s="19"/>
      <c r="AY39" s="19"/>
      <c r="AZ39" s="19"/>
      <c r="BA39" s="20"/>
      <c r="BB39" s="30">
        <v>35112</v>
      </c>
      <c r="BC39" s="31"/>
      <c r="BD39" s="31"/>
      <c r="BE39" s="31"/>
      <c r="BF39" s="31"/>
      <c r="BG39" s="31"/>
      <c r="BH39" s="31"/>
      <c r="BI39" s="32"/>
      <c r="BJ39" s="18">
        <f t="shared" si="5"/>
        <v>31.727901975313106</v>
      </c>
      <c r="BK39" s="19"/>
      <c r="BL39" s="19"/>
      <c r="BM39" s="19"/>
      <c r="BN39" s="19"/>
      <c r="BO39" s="19"/>
      <c r="BP39" s="19"/>
      <c r="BQ39" s="20"/>
    </row>
    <row r="40" spans="2:69" ht="15" customHeight="1">
      <c r="B40" s="10"/>
      <c r="C40" s="14" t="s">
        <v>38</v>
      </c>
      <c r="D40" s="15"/>
      <c r="E40" s="15"/>
      <c r="F40" s="15"/>
      <c r="G40" s="15"/>
      <c r="H40" s="15"/>
      <c r="I40" s="15"/>
      <c r="J40" s="15"/>
      <c r="K40" s="15"/>
      <c r="L40" s="15"/>
      <c r="M40" s="15">
        <v>17</v>
      </c>
      <c r="N40" s="15"/>
      <c r="O40" s="15"/>
      <c r="P40" s="15"/>
      <c r="Q40" s="15"/>
      <c r="R40" s="15"/>
      <c r="S40" s="15"/>
      <c r="T40" s="15"/>
      <c r="U40" s="16"/>
      <c r="V40" s="24">
        <v>28172</v>
      </c>
      <c r="W40" s="25"/>
      <c r="X40" s="25"/>
      <c r="Y40" s="25"/>
      <c r="Z40" s="25"/>
      <c r="AA40" s="25"/>
      <c r="AB40" s="25"/>
      <c r="AC40" s="26"/>
      <c r="AD40" s="18">
        <f t="shared" si="3"/>
        <v>24.943997308329127</v>
      </c>
      <c r="AE40" s="19"/>
      <c r="AF40" s="19"/>
      <c r="AG40" s="19"/>
      <c r="AH40" s="19"/>
      <c r="AI40" s="19"/>
      <c r="AJ40" s="19"/>
      <c r="AK40" s="20"/>
      <c r="AL40" s="24">
        <v>29796</v>
      </c>
      <c r="AM40" s="25"/>
      <c r="AN40" s="25"/>
      <c r="AO40" s="25"/>
      <c r="AP40" s="25"/>
      <c r="AQ40" s="25"/>
      <c r="AR40" s="25"/>
      <c r="AS40" s="26"/>
      <c r="AT40" s="18">
        <f t="shared" si="4"/>
        <v>25.975746902978898</v>
      </c>
      <c r="AU40" s="19"/>
      <c r="AV40" s="19"/>
      <c r="AW40" s="19"/>
      <c r="AX40" s="19"/>
      <c r="AY40" s="19"/>
      <c r="AZ40" s="19"/>
      <c r="BA40" s="20"/>
      <c r="BB40" s="24">
        <v>23620</v>
      </c>
      <c r="BC40" s="25"/>
      <c r="BD40" s="25"/>
      <c r="BE40" s="25"/>
      <c r="BF40" s="25"/>
      <c r="BG40" s="25"/>
      <c r="BH40" s="25"/>
      <c r="BI40" s="26"/>
      <c r="BJ40" s="18">
        <f t="shared" si="5"/>
        <v>21.343502069289574</v>
      </c>
      <c r="BK40" s="19"/>
      <c r="BL40" s="19"/>
      <c r="BM40" s="19"/>
      <c r="BN40" s="19"/>
      <c r="BO40" s="19"/>
      <c r="BP40" s="19"/>
      <c r="BQ40" s="20"/>
    </row>
    <row r="41" spans="2:69" ht="15" customHeight="1">
      <c r="B41" s="10"/>
      <c r="C41" s="5" t="s">
        <v>39</v>
      </c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7"/>
      <c r="V41" s="21">
        <v>-1073</v>
      </c>
      <c r="W41" s="22"/>
      <c r="X41" s="22"/>
      <c r="Y41" s="22"/>
      <c r="Z41" s="22"/>
      <c r="AA41" s="22"/>
      <c r="AB41" s="22"/>
      <c r="AC41" s="23"/>
      <c r="AD41" s="18">
        <f t="shared" si="3"/>
        <v>-0.95005356779203298</v>
      </c>
      <c r="AE41" s="19"/>
      <c r="AF41" s="19"/>
      <c r="AG41" s="19"/>
      <c r="AH41" s="19"/>
      <c r="AI41" s="19"/>
      <c r="AJ41" s="19"/>
      <c r="AK41" s="20"/>
      <c r="AL41" s="21">
        <v>-1292</v>
      </c>
      <c r="AM41" s="22"/>
      <c r="AN41" s="22"/>
      <c r="AO41" s="22"/>
      <c r="AP41" s="22"/>
      <c r="AQ41" s="22"/>
      <c r="AR41" s="22"/>
      <c r="AS41" s="23"/>
      <c r="AT41" s="18">
        <f t="shared" si="4"/>
        <v>-1.126347999686157</v>
      </c>
      <c r="AU41" s="19"/>
      <c r="AV41" s="19"/>
      <c r="AW41" s="19"/>
      <c r="AX41" s="19"/>
      <c r="AY41" s="19"/>
      <c r="AZ41" s="19"/>
      <c r="BA41" s="20"/>
      <c r="BB41" s="21">
        <v>-717</v>
      </c>
      <c r="BC41" s="22"/>
      <c r="BD41" s="22"/>
      <c r="BE41" s="22"/>
      <c r="BF41" s="22"/>
      <c r="BG41" s="22"/>
      <c r="BH41" s="22"/>
      <c r="BI41" s="23"/>
      <c r="BJ41" s="18">
        <f t="shared" si="5"/>
        <v>-0.64789546924981478</v>
      </c>
      <c r="BK41" s="19"/>
      <c r="BL41" s="19"/>
      <c r="BM41" s="19"/>
      <c r="BN41" s="19"/>
      <c r="BO41" s="19"/>
      <c r="BP41" s="19"/>
      <c r="BQ41" s="20"/>
    </row>
    <row r="42" spans="2:69" ht="15" customHeight="1">
      <c r="B42" s="12"/>
      <c r="C42" s="11" t="s">
        <v>40</v>
      </c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9"/>
      <c r="V42" s="63">
        <v>13304</v>
      </c>
      <c r="W42" s="64"/>
      <c r="X42" s="64"/>
      <c r="Y42" s="64"/>
      <c r="Z42" s="64"/>
      <c r="AA42" s="64"/>
      <c r="AB42" s="64"/>
      <c r="AC42" s="65"/>
      <c r="AD42" s="18">
        <f t="shared" si="3"/>
        <v>11.77960173896105</v>
      </c>
      <c r="AE42" s="19"/>
      <c r="AF42" s="19"/>
      <c r="AG42" s="19"/>
      <c r="AH42" s="19"/>
      <c r="AI42" s="19"/>
      <c r="AJ42" s="19"/>
      <c r="AK42" s="20"/>
      <c r="AL42" s="63">
        <v>12067</v>
      </c>
      <c r="AM42" s="64"/>
      <c r="AN42" s="64"/>
      <c r="AO42" s="64"/>
      <c r="AP42" s="64"/>
      <c r="AQ42" s="64"/>
      <c r="AR42" s="64"/>
      <c r="AS42" s="65"/>
      <c r="AT42" s="18">
        <f t="shared" si="4"/>
        <v>10.519846216883016</v>
      </c>
      <c r="AU42" s="19"/>
      <c r="AV42" s="19"/>
      <c r="AW42" s="19"/>
      <c r="AX42" s="19"/>
      <c r="AY42" s="19"/>
      <c r="AZ42" s="19"/>
      <c r="BA42" s="20"/>
      <c r="BB42" s="63">
        <v>12210</v>
      </c>
      <c r="BC42" s="64"/>
      <c r="BD42" s="64"/>
      <c r="BE42" s="64"/>
      <c r="BF42" s="64"/>
      <c r="BG42" s="64"/>
      <c r="BH42" s="64"/>
      <c r="BI42" s="65"/>
      <c r="BJ42" s="18">
        <f t="shared" si="5"/>
        <v>11.03319899517467</v>
      </c>
      <c r="BK42" s="19"/>
      <c r="BL42" s="19"/>
      <c r="BM42" s="19"/>
      <c r="BN42" s="19"/>
      <c r="BO42" s="19"/>
      <c r="BP42" s="19"/>
      <c r="BQ42" s="20"/>
    </row>
    <row r="43" spans="2:69" ht="15" customHeight="1">
      <c r="B43" s="60" t="s">
        <v>41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2"/>
      <c r="V43" s="30">
        <v>112941</v>
      </c>
      <c r="W43" s="31"/>
      <c r="X43" s="31"/>
      <c r="Y43" s="31"/>
      <c r="Z43" s="31"/>
      <c r="AA43" s="31"/>
      <c r="AB43" s="31"/>
      <c r="AC43" s="32"/>
      <c r="AD43" s="18">
        <f t="shared" si="3"/>
        <v>100</v>
      </c>
      <c r="AE43" s="19"/>
      <c r="AF43" s="19"/>
      <c r="AG43" s="19"/>
      <c r="AH43" s="19"/>
      <c r="AI43" s="19"/>
      <c r="AJ43" s="19"/>
      <c r="AK43" s="20"/>
      <c r="AL43" s="30">
        <v>114707</v>
      </c>
      <c r="AM43" s="31"/>
      <c r="AN43" s="31"/>
      <c r="AO43" s="31"/>
      <c r="AP43" s="31"/>
      <c r="AQ43" s="31"/>
      <c r="AR43" s="31"/>
      <c r="AS43" s="32"/>
      <c r="AT43" s="18">
        <f t="shared" si="4"/>
        <v>100</v>
      </c>
      <c r="AU43" s="19"/>
      <c r="AV43" s="19"/>
      <c r="AW43" s="19"/>
      <c r="AX43" s="19"/>
      <c r="AY43" s="19"/>
      <c r="AZ43" s="19"/>
      <c r="BA43" s="20"/>
      <c r="BB43" s="30">
        <v>110666</v>
      </c>
      <c r="BC43" s="31"/>
      <c r="BD43" s="31"/>
      <c r="BE43" s="31"/>
      <c r="BF43" s="31"/>
      <c r="BG43" s="31"/>
      <c r="BH43" s="31"/>
      <c r="BI43" s="32"/>
      <c r="BJ43" s="18">
        <f t="shared" si="5"/>
        <v>100</v>
      </c>
      <c r="BK43" s="19"/>
      <c r="BL43" s="19"/>
      <c r="BM43" s="19"/>
      <c r="BN43" s="19"/>
      <c r="BO43" s="19"/>
      <c r="BP43" s="19"/>
      <c r="BQ43" s="20"/>
    </row>
    <row r="44" spans="2:69" ht="15" customHeight="1">
      <c r="BQ44" s="3" t="s">
        <v>29</v>
      </c>
    </row>
  </sheetData>
  <mergeCells count="217">
    <mergeCell ref="BB6:BI6"/>
    <mergeCell ref="BJ6:BQ6"/>
    <mergeCell ref="B7:U7"/>
    <mergeCell ref="V7:AC7"/>
    <mergeCell ref="AD7:AK7"/>
    <mergeCell ref="AL7:AS7"/>
    <mergeCell ref="AT7:BA7"/>
    <mergeCell ref="BB7:BI7"/>
    <mergeCell ref="BJ7:BQ7"/>
    <mergeCell ref="B5:U6"/>
    <mergeCell ref="V5:AK5"/>
    <mergeCell ref="AL5:BA5"/>
    <mergeCell ref="BB5:BQ5"/>
    <mergeCell ref="V6:AC6"/>
    <mergeCell ref="AD6:AK6"/>
    <mergeCell ref="AL6:AS6"/>
    <mergeCell ref="AT6:BA6"/>
    <mergeCell ref="V10:AC10"/>
    <mergeCell ref="AD10:AK10"/>
    <mergeCell ref="AL10:AS10"/>
    <mergeCell ref="AT10:BA10"/>
    <mergeCell ref="BB10:BI10"/>
    <mergeCell ref="BJ10:BQ10"/>
    <mergeCell ref="V9:AC9"/>
    <mergeCell ref="AD9:AK9"/>
    <mergeCell ref="AL9:AS9"/>
    <mergeCell ref="AT9:BA9"/>
    <mergeCell ref="BB9:BI9"/>
    <mergeCell ref="BJ9:BQ9"/>
    <mergeCell ref="V8:AC8"/>
    <mergeCell ref="AD8:AK8"/>
    <mergeCell ref="AL8:AS8"/>
    <mergeCell ref="AT8:BA8"/>
    <mergeCell ref="BB8:BI8"/>
    <mergeCell ref="BJ8:BQ8"/>
    <mergeCell ref="V13:AC13"/>
    <mergeCell ref="AD13:AK13"/>
    <mergeCell ref="AL13:AS13"/>
    <mergeCell ref="AT13:BA13"/>
    <mergeCell ref="BB13:BI13"/>
    <mergeCell ref="BJ13:BQ13"/>
    <mergeCell ref="BJ11:BQ11"/>
    <mergeCell ref="V12:AC12"/>
    <mergeCell ref="AD12:AK12"/>
    <mergeCell ref="AL12:AS12"/>
    <mergeCell ref="AT12:BA12"/>
    <mergeCell ref="BB12:BI12"/>
    <mergeCell ref="BJ12:BQ12"/>
    <mergeCell ref="B11:U11"/>
    <mergeCell ref="V11:AC11"/>
    <mergeCell ref="AD11:AK11"/>
    <mergeCell ref="AL11:AS11"/>
    <mergeCell ref="AT11:BA11"/>
    <mergeCell ref="BB11:BI11"/>
    <mergeCell ref="BJ15:BQ15"/>
    <mergeCell ref="V16:AC16"/>
    <mergeCell ref="AD16:AK16"/>
    <mergeCell ref="AL16:AS16"/>
    <mergeCell ref="AT16:BA16"/>
    <mergeCell ref="BB16:BI16"/>
    <mergeCell ref="BJ16:BQ16"/>
    <mergeCell ref="B15:U15"/>
    <mergeCell ref="V15:AC15"/>
    <mergeCell ref="AD15:AK15"/>
    <mergeCell ref="AL15:AS15"/>
    <mergeCell ref="AT15:BA15"/>
    <mergeCell ref="BB15:BI15"/>
    <mergeCell ref="V14:AC14"/>
    <mergeCell ref="AD14:AK14"/>
    <mergeCell ref="AL14:AS14"/>
    <mergeCell ref="AT14:BA14"/>
    <mergeCell ref="BB14:BI14"/>
    <mergeCell ref="BJ14:BQ14"/>
    <mergeCell ref="V19:AC19"/>
    <mergeCell ref="AD19:AK19"/>
    <mergeCell ref="AL19:AS19"/>
    <mergeCell ref="AT19:BA19"/>
    <mergeCell ref="BB19:BI19"/>
    <mergeCell ref="BJ19:BQ19"/>
    <mergeCell ref="V18:AC18"/>
    <mergeCell ref="AD18:AK18"/>
    <mergeCell ref="AL18:AS18"/>
    <mergeCell ref="AT18:BA18"/>
    <mergeCell ref="BB18:BI18"/>
    <mergeCell ref="BJ18:BQ18"/>
    <mergeCell ref="V17:AC17"/>
    <mergeCell ref="AD17:AK17"/>
    <mergeCell ref="AL17:AS17"/>
    <mergeCell ref="AT17:BA17"/>
    <mergeCell ref="BB17:BI17"/>
    <mergeCell ref="BJ17:BQ17"/>
    <mergeCell ref="V22:AC22"/>
    <mergeCell ref="AD22:AK22"/>
    <mergeCell ref="AL22:AS22"/>
    <mergeCell ref="AT22:BA22"/>
    <mergeCell ref="BB22:BI22"/>
    <mergeCell ref="BJ22:BQ22"/>
    <mergeCell ref="V21:AC21"/>
    <mergeCell ref="AD21:AK21"/>
    <mergeCell ref="AL21:AS21"/>
    <mergeCell ref="AT21:BA21"/>
    <mergeCell ref="BB21:BI21"/>
    <mergeCell ref="BJ21:BQ21"/>
    <mergeCell ref="V20:AC20"/>
    <mergeCell ref="AD20:AK20"/>
    <mergeCell ref="AL20:AS20"/>
    <mergeCell ref="AT20:BA20"/>
    <mergeCell ref="BB20:BI20"/>
    <mergeCell ref="BJ20:BQ20"/>
    <mergeCell ref="BJ25:BQ25"/>
    <mergeCell ref="B26:U26"/>
    <mergeCell ref="V26:AC26"/>
    <mergeCell ref="AD26:AK26"/>
    <mergeCell ref="AL26:AS26"/>
    <mergeCell ref="AT26:BA26"/>
    <mergeCell ref="BB26:BI26"/>
    <mergeCell ref="BJ26:BQ26"/>
    <mergeCell ref="B25:U25"/>
    <mergeCell ref="V25:AC25"/>
    <mergeCell ref="AD25:AK25"/>
    <mergeCell ref="AL25:AS25"/>
    <mergeCell ref="AT25:BA25"/>
    <mergeCell ref="BB25:BI25"/>
    <mergeCell ref="BJ23:BQ23"/>
    <mergeCell ref="B24:U24"/>
    <mergeCell ref="V24:AC24"/>
    <mergeCell ref="AD24:AK24"/>
    <mergeCell ref="AL24:AS24"/>
    <mergeCell ref="AT24:BA24"/>
    <mergeCell ref="BB24:BI24"/>
    <mergeCell ref="BJ24:BQ24"/>
    <mergeCell ref="B23:U23"/>
    <mergeCell ref="V23:AC23"/>
    <mergeCell ref="AD23:AK23"/>
    <mergeCell ref="AL23:AS23"/>
    <mergeCell ref="AT23:BA23"/>
    <mergeCell ref="BB23:BI23"/>
    <mergeCell ref="BJ33:BQ33"/>
    <mergeCell ref="V34:AC34"/>
    <mergeCell ref="AD34:AK34"/>
    <mergeCell ref="AL34:AS34"/>
    <mergeCell ref="AT34:BA34"/>
    <mergeCell ref="BB34:BI34"/>
    <mergeCell ref="BJ34:BQ34"/>
    <mergeCell ref="B33:U33"/>
    <mergeCell ref="V33:AC33"/>
    <mergeCell ref="AD33:AK33"/>
    <mergeCell ref="AL33:AS33"/>
    <mergeCell ref="AT33:BA33"/>
    <mergeCell ref="BB33:BI33"/>
    <mergeCell ref="B31:U32"/>
    <mergeCell ref="V31:AK31"/>
    <mergeCell ref="AL31:BA31"/>
    <mergeCell ref="BB31:BQ31"/>
    <mergeCell ref="V32:AC32"/>
    <mergeCell ref="AD32:AK32"/>
    <mergeCell ref="AL32:AS32"/>
    <mergeCell ref="AT32:BA32"/>
    <mergeCell ref="BB32:BI32"/>
    <mergeCell ref="BJ32:BQ32"/>
    <mergeCell ref="BJ36:BQ36"/>
    <mergeCell ref="V37:AC37"/>
    <mergeCell ref="AD37:AK37"/>
    <mergeCell ref="AL37:AS37"/>
    <mergeCell ref="AT37:BA37"/>
    <mergeCell ref="BB37:BI37"/>
    <mergeCell ref="BJ37:BQ37"/>
    <mergeCell ref="B36:U36"/>
    <mergeCell ref="V36:AC36"/>
    <mergeCell ref="AD36:AK36"/>
    <mergeCell ref="AL36:AS36"/>
    <mergeCell ref="AT36:BA36"/>
    <mergeCell ref="BB36:BI36"/>
    <mergeCell ref="V35:AC35"/>
    <mergeCell ref="AD35:AK35"/>
    <mergeCell ref="AL35:AS35"/>
    <mergeCell ref="AT35:BA35"/>
    <mergeCell ref="BB35:BI35"/>
    <mergeCell ref="BJ35:BQ35"/>
    <mergeCell ref="BJ39:BQ39"/>
    <mergeCell ref="V40:AC40"/>
    <mergeCell ref="AD40:AK40"/>
    <mergeCell ref="AL40:AS40"/>
    <mergeCell ref="AT40:BA40"/>
    <mergeCell ref="BB40:BI40"/>
    <mergeCell ref="BJ40:BQ40"/>
    <mergeCell ref="B39:U39"/>
    <mergeCell ref="V39:AC39"/>
    <mergeCell ref="AD39:AK39"/>
    <mergeCell ref="AL39:AS39"/>
    <mergeCell ref="AT39:BA39"/>
    <mergeCell ref="BB39:BI39"/>
    <mergeCell ref="V38:AC38"/>
    <mergeCell ref="AD38:AK38"/>
    <mergeCell ref="AL38:AS38"/>
    <mergeCell ref="AT38:BA38"/>
    <mergeCell ref="BB38:BI38"/>
    <mergeCell ref="BJ38:BQ38"/>
    <mergeCell ref="BJ43:BQ43"/>
    <mergeCell ref="B43:U43"/>
    <mergeCell ref="V43:AC43"/>
    <mergeCell ref="AD43:AK43"/>
    <mergeCell ref="AL43:AS43"/>
    <mergeCell ref="AT43:BA43"/>
    <mergeCell ref="BB43:BI43"/>
    <mergeCell ref="V42:AC42"/>
    <mergeCell ref="AD42:AK42"/>
    <mergeCell ref="AL42:AS42"/>
    <mergeCell ref="AT42:BA42"/>
    <mergeCell ref="BB42:BI42"/>
    <mergeCell ref="BJ42:BQ42"/>
    <mergeCell ref="V41:AC41"/>
    <mergeCell ref="AD41:AK41"/>
    <mergeCell ref="AL41:AS41"/>
    <mergeCell ref="AT41:BA41"/>
    <mergeCell ref="BB41:BI41"/>
    <mergeCell ref="BJ41:BQ41"/>
  </mergeCells>
  <phoneticPr fontId="3"/>
  <pageMargins left="0.78740157480314965" right="0.78740157480314965" top="0.70866141732283472" bottom="0.39370078740157483" header="0.51181102362204722" footer="0.39370078740157483"/>
  <pageSetup paperSize="9" scale="79" orientation="portrait" horizontalDpi="300" verticalDpi="300" r:id="rId1"/>
  <headerFooter alignWithMargins="0">
    <oddFooter>&amp;C&amp;A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2017-08-16T10:22:38Z</dcterms:created>
  <dcterms:modified xsi:type="dcterms:W3CDTF">2017-08-16T11:04:00Z</dcterms:modified>
</cp:coreProperties>
</file>