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0.25.111\fileserver\090000_市民環境部\092100_生涯学習・スポーツ課\共用フォルダ\社会教育係\施設予約システム\ホームページ更新\R5.4.1更新（光精工 コミュニティプラザほか）\HP用（all黒字）\"/>
    </mc:Choice>
  </mc:AlternateContent>
  <xr:revisionPtr revIDLastSave="0" documentId="13_ncr:1_{422310B8-39A3-4E09-950B-5EC6535B5AE3}" xr6:coauthVersionLast="47" xr6:coauthVersionMax="47" xr10:uidLastSave="{00000000-0000-0000-0000-000000000000}"/>
  <bookViews>
    <workbookView xWindow="-120" yWindow="-120" windowWidth="20730" windowHeight="11160" xr2:uid="{506943E8-0615-43DD-8E37-688F69041F46}"/>
  </bookViews>
  <sheets>
    <sheet name="基本使用料一覧（R5.4.1）" sheetId="1" r:id="rId1"/>
  </sheets>
  <definedNames>
    <definedName name="_xlnm.Print_Area" localSheetId="0">'基本使用料一覧（R5.4.1）'!$A$1:$J$521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4" i="1" l="1"/>
  <c r="H514" i="1"/>
  <c r="G514" i="1"/>
  <c r="F514" i="1"/>
  <c r="E514" i="1"/>
  <c r="I513" i="1"/>
  <c r="H513" i="1"/>
  <c r="E513" i="1" s="1"/>
  <c r="G513" i="1"/>
  <c r="F513" i="1"/>
  <c r="E512" i="1"/>
  <c r="I510" i="1"/>
  <c r="H510" i="1"/>
  <c r="G510" i="1"/>
  <c r="F510" i="1"/>
  <c r="E510" i="1"/>
  <c r="I509" i="1"/>
  <c r="H509" i="1"/>
  <c r="G509" i="1"/>
  <c r="F509" i="1"/>
  <c r="E509" i="1"/>
  <c r="I508" i="1"/>
  <c r="H508" i="1"/>
  <c r="E508" i="1" s="1"/>
  <c r="G508" i="1"/>
  <c r="F508" i="1"/>
  <c r="I507" i="1"/>
  <c r="H507" i="1"/>
  <c r="E507" i="1" s="1"/>
  <c r="G507" i="1"/>
  <c r="F507" i="1"/>
  <c r="I506" i="1"/>
  <c r="H506" i="1"/>
  <c r="E506" i="1" s="1"/>
  <c r="G506" i="1"/>
  <c r="F506" i="1"/>
  <c r="I505" i="1"/>
  <c r="H505" i="1"/>
  <c r="G505" i="1"/>
  <c r="F505" i="1"/>
  <c r="E505" i="1"/>
  <c r="I504" i="1"/>
  <c r="H504" i="1"/>
  <c r="E504" i="1" s="1"/>
  <c r="G504" i="1"/>
  <c r="F504" i="1"/>
  <c r="I503" i="1"/>
  <c r="H503" i="1"/>
  <c r="E503" i="1" s="1"/>
  <c r="G503" i="1"/>
  <c r="F503" i="1"/>
  <c r="I502" i="1"/>
  <c r="H502" i="1"/>
  <c r="E502" i="1" s="1"/>
  <c r="G502" i="1"/>
  <c r="F502" i="1"/>
  <c r="I501" i="1"/>
  <c r="H501" i="1"/>
  <c r="G501" i="1"/>
  <c r="F501" i="1"/>
  <c r="E501" i="1"/>
  <c r="E500" i="1"/>
  <c r="E499" i="1"/>
  <c r="E498" i="1"/>
  <c r="E497" i="1"/>
  <c r="E496" i="1"/>
  <c r="I330" i="1"/>
  <c r="I329" i="1"/>
  <c r="I327" i="1"/>
  <c r="I325" i="1"/>
  <c r="I323" i="1"/>
  <c r="I288" i="1"/>
  <c r="I287" i="1"/>
  <c r="I286" i="1"/>
  <c r="I285" i="1"/>
  <c r="I240" i="1"/>
  <c r="I239" i="1"/>
  <c r="I238" i="1"/>
  <c r="I237" i="1"/>
  <c r="H236" i="1"/>
  <c r="G236" i="1"/>
  <c r="F236" i="1"/>
  <c r="I236" i="1" s="1"/>
  <c r="I231" i="1"/>
  <c r="I228" i="1"/>
  <c r="I227" i="1"/>
  <c r="I226" i="1"/>
  <c r="I225" i="1"/>
  <c r="I224" i="1"/>
  <c r="I223" i="1"/>
  <c r="I222" i="1"/>
  <c r="I221" i="1"/>
  <c r="I220" i="1"/>
  <c r="I219" i="1"/>
  <c r="H218" i="1"/>
  <c r="G218" i="1"/>
  <c r="F218" i="1"/>
  <c r="I213" i="1"/>
  <c r="I212" i="1"/>
  <c r="I211" i="1"/>
  <c r="I210" i="1"/>
  <c r="H209" i="1"/>
  <c r="G209" i="1"/>
  <c r="I209" i="1" s="1"/>
  <c r="F209" i="1"/>
  <c r="I208" i="1"/>
  <c r="I207" i="1"/>
  <c r="I206" i="1"/>
  <c r="I205" i="1"/>
  <c r="I204" i="1"/>
  <c r="I203" i="1"/>
  <c r="I202" i="1"/>
  <c r="I196" i="1"/>
  <c r="I195" i="1"/>
  <c r="I190" i="1"/>
  <c r="I189" i="1"/>
  <c r="I188" i="1"/>
  <c r="I178" i="1"/>
  <c r="I177" i="1"/>
  <c r="I176" i="1"/>
  <c r="I172" i="1"/>
  <c r="I171" i="1"/>
  <c r="I166" i="1"/>
  <c r="I165" i="1"/>
  <c r="I160" i="1"/>
  <c r="I159" i="1"/>
  <c r="I158" i="1"/>
  <c r="I157" i="1"/>
  <c r="I156" i="1"/>
  <c r="I155" i="1"/>
  <c r="I154" i="1"/>
  <c r="I153" i="1"/>
  <c r="I152" i="1"/>
  <c r="I151" i="1"/>
  <c r="I146" i="1"/>
  <c r="I145" i="1"/>
  <c r="I144" i="1"/>
  <c r="H143" i="1"/>
  <c r="G143" i="1"/>
  <c r="I143" i="1" s="1"/>
  <c r="F143" i="1"/>
  <c r="I142" i="1"/>
  <c r="I141" i="1"/>
  <c r="I140" i="1"/>
  <c r="I139" i="1"/>
  <c r="I138" i="1"/>
  <c r="I137" i="1"/>
  <c r="I136" i="1"/>
  <c r="I135" i="1"/>
  <c r="I130" i="1"/>
  <c r="I129" i="1"/>
  <c r="I128" i="1"/>
  <c r="I127" i="1"/>
  <c r="I122" i="1"/>
  <c r="I121" i="1"/>
  <c r="I120" i="1"/>
  <c r="I119" i="1"/>
  <c r="I114" i="1"/>
  <c r="I113" i="1"/>
  <c r="I112" i="1"/>
  <c r="I107" i="1"/>
  <c r="I106" i="1"/>
  <c r="I105" i="1"/>
  <c r="I100" i="1"/>
  <c r="I99" i="1"/>
  <c r="I98" i="1"/>
  <c r="I97" i="1"/>
  <c r="I92" i="1"/>
  <c r="I91" i="1"/>
  <c r="I90" i="1"/>
  <c r="I89" i="1"/>
  <c r="I84" i="1"/>
  <c r="I83" i="1"/>
  <c r="I82" i="1"/>
  <c r="I77" i="1"/>
  <c r="I76" i="1"/>
  <c r="I75" i="1"/>
  <c r="I74" i="1"/>
  <c r="I69" i="1"/>
  <c r="I68" i="1"/>
  <c r="I67" i="1"/>
  <c r="I62" i="1"/>
  <c r="I61" i="1"/>
  <c r="I60" i="1"/>
  <c r="I55" i="1"/>
  <c r="I54" i="1"/>
  <c r="I53" i="1"/>
  <c r="I52" i="1"/>
  <c r="I46" i="1"/>
  <c r="I45" i="1"/>
  <c r="I44" i="1"/>
  <c r="H44" i="1"/>
  <c r="G44" i="1"/>
  <c r="F44" i="1"/>
  <c r="I43" i="1"/>
  <c r="I42" i="1"/>
  <c r="I37" i="1"/>
  <c r="I36" i="1"/>
  <c r="I35" i="1"/>
  <c r="I30" i="1"/>
  <c r="I29" i="1"/>
  <c r="I28" i="1"/>
  <c r="I27" i="1"/>
  <c r="I22" i="1"/>
  <c r="I21" i="1"/>
  <c r="I20" i="1"/>
  <c r="I13" i="1"/>
  <c r="I12" i="1"/>
  <c r="I11" i="1"/>
  <c r="I10" i="1"/>
  <c r="I9" i="1"/>
  <c r="I2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桑名市役所</author>
  </authors>
  <commentList>
    <comment ref="G434" authorId="0" shapeId="0" xr:uid="{EAAE8A39-5E31-44B6-B015-91CE53093EBD}">
      <text>
        <r>
          <rPr>
            <b/>
            <sz val="9"/>
            <color indexed="81"/>
            <rFont val="ＭＳ Ｐゴシック"/>
            <family val="3"/>
            <charset val="128"/>
          </rPr>
          <t>H31.4.1～250円</t>
        </r>
      </text>
    </comment>
  </commentList>
</comments>
</file>

<file path=xl/sharedStrings.xml><?xml version="1.0" encoding="utf-8"?>
<sst xmlns="http://schemas.openxmlformats.org/spreadsheetml/2006/main" count="1203" uniqueCount="412">
  <si>
    <t>基本使用料一覧</t>
    <rPh sb="0" eb="2">
      <t>キホン</t>
    </rPh>
    <rPh sb="2" eb="5">
      <t>シヨウリョウ</t>
    </rPh>
    <rPh sb="5" eb="7">
      <t>イチラン</t>
    </rPh>
    <phoneticPr fontId="2"/>
  </si>
  <si>
    <t>からの使用に適用</t>
    <rPh sb="3" eb="5">
      <t>シヨウ</t>
    </rPh>
    <rPh sb="6" eb="8">
      <t>テキヨウ</t>
    </rPh>
    <phoneticPr fontId="2"/>
  </si>
  <si>
    <t>作成：</t>
    <rPh sb="0" eb="2">
      <t>サクセイ</t>
    </rPh>
    <phoneticPr fontId="2"/>
  </si>
  <si>
    <t>桑名市生涯学習・スポーツ課</t>
    <rPh sb="0" eb="3">
      <t>クワナシ</t>
    </rPh>
    <rPh sb="3" eb="13">
      <t>ショウガイ</t>
    </rPh>
    <phoneticPr fontId="2"/>
  </si>
  <si>
    <t>【この一覧をご覧になるにあたってのご注意】</t>
    <rPh sb="3" eb="5">
      <t>イチラン</t>
    </rPh>
    <rPh sb="7" eb="8">
      <t>ラン</t>
    </rPh>
    <rPh sb="18" eb="20">
      <t>チュウイ</t>
    </rPh>
    <phoneticPr fontId="2"/>
  </si>
  <si>
    <t>付属設備・器具等の使用料は、各施設HPをご覧ください。</t>
    <rPh sb="0" eb="2">
      <t>フゾク</t>
    </rPh>
    <rPh sb="2" eb="4">
      <t>セツビ</t>
    </rPh>
    <rPh sb="5" eb="7">
      <t>キグ</t>
    </rPh>
    <rPh sb="7" eb="8">
      <t>トウ</t>
    </rPh>
    <rPh sb="9" eb="11">
      <t>シヨウ</t>
    </rPh>
    <rPh sb="11" eb="12">
      <t>リョウ</t>
    </rPh>
    <rPh sb="14" eb="15">
      <t>カク</t>
    </rPh>
    <rPh sb="15" eb="17">
      <t>シセツ</t>
    </rPh>
    <rPh sb="21" eb="22">
      <t>ラン</t>
    </rPh>
    <phoneticPr fontId="2"/>
  </si>
  <si>
    <t>(単位：円）</t>
    <phoneticPr fontId="2"/>
  </si>
  <si>
    <t>時間区分</t>
    <phoneticPr fontId="2"/>
  </si>
  <si>
    <t>午前</t>
  </si>
  <si>
    <t>午後</t>
  </si>
  <si>
    <t>夜間</t>
    <phoneticPr fontId="2"/>
  </si>
  <si>
    <t>全日</t>
    <phoneticPr fontId="2"/>
  </si>
  <si>
    <t>パブリックセンター</t>
    <phoneticPr fontId="2"/>
  </si>
  <si>
    <t>利用区分</t>
    <phoneticPr fontId="2"/>
  </si>
  <si>
    <t>9:00～12:00</t>
    <phoneticPr fontId="2"/>
  </si>
  <si>
    <t>13:00～17:00</t>
    <phoneticPr fontId="2"/>
  </si>
  <si>
    <t>17:30～21:30</t>
    <phoneticPr fontId="2"/>
  </si>
  <si>
    <t>9:00～21:30</t>
    <phoneticPr fontId="2"/>
  </si>
  <si>
    <t>備考</t>
    <rPh sb="0" eb="2">
      <t>ビコウ</t>
    </rPh>
    <phoneticPr fontId="2"/>
  </si>
  <si>
    <t>大研修室</t>
    <phoneticPr fontId="2"/>
  </si>
  <si>
    <t>冷暖房設備</t>
    <phoneticPr fontId="2"/>
  </si>
  <si>
    <t>学習室</t>
    <phoneticPr fontId="2"/>
  </si>
  <si>
    <t>各室ごとに</t>
    <phoneticPr fontId="2"/>
  </si>
  <si>
    <t>日本間</t>
    <phoneticPr fontId="2"/>
  </si>
  <si>
    <t>1時間100円</t>
    <phoneticPr fontId="2"/>
  </si>
  <si>
    <t>料理実習室</t>
    <phoneticPr fontId="2"/>
  </si>
  <si>
    <t>サークル室</t>
    <phoneticPr fontId="2"/>
  </si>
  <si>
    <t>※営利目的利用および市外利用者の使用料はこの2倍の額です</t>
    <rPh sb="1" eb="3">
      <t>エイリ</t>
    </rPh>
    <rPh sb="3" eb="5">
      <t>モクテキ</t>
    </rPh>
    <rPh sb="5" eb="7">
      <t>リヨウ</t>
    </rPh>
    <rPh sb="10" eb="12">
      <t>シガイ</t>
    </rPh>
    <rPh sb="12" eb="15">
      <t>リヨウシャ</t>
    </rPh>
    <rPh sb="16" eb="19">
      <t>シヨウリョウ</t>
    </rPh>
    <rPh sb="23" eb="24">
      <t>バイ</t>
    </rPh>
    <rPh sb="25" eb="26">
      <t>ガク</t>
    </rPh>
    <phoneticPr fontId="2"/>
  </si>
  <si>
    <t>　営利目的の市外利用者の使用料はこの3倍です</t>
    <phoneticPr fontId="2"/>
  </si>
  <si>
    <t>夜間</t>
  </si>
  <si>
    <t>全日</t>
  </si>
  <si>
    <t>大研修室</t>
  </si>
  <si>
    <t>学習室</t>
  </si>
  <si>
    <t>日本間</t>
  </si>
  <si>
    <t>会議室</t>
  </si>
  <si>
    <t>（椅子60人）</t>
    <rPh sb="1" eb="3">
      <t>イス</t>
    </rPh>
    <rPh sb="5" eb="6">
      <t>ニン</t>
    </rPh>
    <phoneticPr fontId="2"/>
  </si>
  <si>
    <t>漁業交流</t>
    <rPh sb="0" eb="2">
      <t>ギョギョウ</t>
    </rPh>
    <rPh sb="2" eb="4">
      <t>コウリュウ</t>
    </rPh>
    <phoneticPr fontId="2"/>
  </si>
  <si>
    <t>会議室一体</t>
    <phoneticPr fontId="2"/>
  </si>
  <si>
    <t>センター</t>
    <phoneticPr fontId="2"/>
  </si>
  <si>
    <t>会議室 １（南）</t>
    <rPh sb="6" eb="7">
      <t>ミナミ</t>
    </rPh>
    <phoneticPr fontId="2"/>
  </si>
  <si>
    <t>会議室 ２（北）</t>
    <rPh sb="6" eb="7">
      <t>キタ</t>
    </rPh>
    <phoneticPr fontId="2"/>
  </si>
  <si>
    <t>調理室</t>
    <phoneticPr fontId="2"/>
  </si>
  <si>
    <t>－</t>
    <phoneticPr fontId="2"/>
  </si>
  <si>
    <t>（椅子72人）</t>
    <rPh sb="1" eb="3">
      <t>イス</t>
    </rPh>
    <rPh sb="5" eb="6">
      <t>ニン</t>
    </rPh>
    <phoneticPr fontId="2"/>
  </si>
  <si>
    <t>サークル室</t>
  </si>
  <si>
    <t>施設</t>
    <phoneticPr fontId="2"/>
  </si>
  <si>
    <t>講堂 1、2階</t>
    <rPh sb="6" eb="7">
      <t>カイ</t>
    </rPh>
    <phoneticPr fontId="2"/>
  </si>
  <si>
    <t>教室1</t>
    <phoneticPr fontId="2"/>
  </si>
  <si>
    <t>教室2</t>
    <phoneticPr fontId="2"/>
  </si>
  <si>
    <t>教室3</t>
    <phoneticPr fontId="2"/>
  </si>
  <si>
    <t>(ただし講堂は</t>
    <phoneticPr fontId="2"/>
  </si>
  <si>
    <t>教室4</t>
  </si>
  <si>
    <t>1時間310円)</t>
    <phoneticPr fontId="2"/>
  </si>
  <si>
    <t>教室5</t>
    <phoneticPr fontId="2"/>
  </si>
  <si>
    <t>※和室一体</t>
    <rPh sb="1" eb="3">
      <t>ワシツ</t>
    </rPh>
    <rPh sb="3" eb="5">
      <t>イッタイ</t>
    </rPh>
    <phoneticPr fontId="2"/>
  </si>
  <si>
    <t>教室6（(IT）</t>
    <phoneticPr fontId="2"/>
  </si>
  <si>
    <t>利用も</t>
    <phoneticPr fontId="2"/>
  </si>
  <si>
    <t>料理実習室</t>
  </si>
  <si>
    <t>和室（一体）</t>
  </si>
  <si>
    <t>和室（区分1）</t>
  </si>
  <si>
    <t>和室（区分2）</t>
  </si>
  <si>
    <t>多度陶芸館</t>
    <phoneticPr fontId="2"/>
  </si>
  <si>
    <t>成形室</t>
    <phoneticPr fontId="2"/>
  </si>
  <si>
    <t>ホール</t>
  </si>
  <si>
    <t>会議室1</t>
  </si>
  <si>
    <t>会議室2</t>
  </si>
  <si>
    <t>会議室3</t>
  </si>
  <si>
    <t>(ただしホールは</t>
    <phoneticPr fontId="2"/>
  </si>
  <si>
    <t>研修室1</t>
  </si>
  <si>
    <t>研修室2（和室）</t>
    <rPh sb="5" eb="7">
      <t>ワシツ</t>
    </rPh>
    <phoneticPr fontId="2"/>
  </si>
  <si>
    <t>研修室3（陶芸室）</t>
    <rPh sb="5" eb="7">
      <t>トウゲイ</t>
    </rPh>
    <rPh sb="7" eb="8">
      <t>シツ</t>
    </rPh>
    <phoneticPr fontId="2"/>
  </si>
  <si>
    <t>研修室4</t>
    <phoneticPr fontId="2"/>
  </si>
  <si>
    <t>視聴覚室</t>
  </si>
  <si>
    <t xml:space="preserve">長島北部分館 </t>
    <phoneticPr fontId="2"/>
  </si>
  <si>
    <t>研修室</t>
    <phoneticPr fontId="2"/>
  </si>
  <si>
    <t>研修室(和室)</t>
  </si>
  <si>
    <t>伊曽島まちづくり拠点施設</t>
    <phoneticPr fontId="2"/>
  </si>
  <si>
    <t>研修室2</t>
    <phoneticPr fontId="2"/>
  </si>
  <si>
    <t>20
-1</t>
    <phoneticPr fontId="2"/>
  </si>
  <si>
    <t>研修室2</t>
  </si>
  <si>
    <t>中央図書館</t>
    <rPh sb="0" eb="2">
      <t>チュウオウ</t>
    </rPh>
    <rPh sb="2" eb="5">
      <t>トショカン</t>
    </rPh>
    <phoneticPr fontId="2"/>
  </si>
  <si>
    <t>ふるさと多度文学館</t>
    <rPh sb="4" eb="6">
      <t>タド</t>
    </rPh>
    <rPh sb="6" eb="8">
      <t>ブンガク</t>
    </rPh>
    <rPh sb="8" eb="9">
      <t>カン</t>
    </rPh>
    <phoneticPr fontId="2"/>
  </si>
  <si>
    <t>9:00～17:00</t>
    <phoneticPr fontId="2"/>
  </si>
  <si>
    <t>会議室</t>
    <rPh sb="0" eb="3">
      <t>カイギシツ</t>
    </rPh>
    <phoneticPr fontId="2"/>
  </si>
  <si>
    <t>視聴覚室</t>
    <rPh sb="0" eb="3">
      <t>シチョウカク</t>
    </rPh>
    <rPh sb="3" eb="4">
      <t>シツ</t>
    </rPh>
    <phoneticPr fontId="2"/>
  </si>
  <si>
    <t>展示室</t>
    <rPh sb="0" eb="3">
      <t>テンジシツ</t>
    </rPh>
    <phoneticPr fontId="2"/>
  </si>
  <si>
    <t>長島輪中図書館</t>
    <rPh sb="0" eb="2">
      <t>ナガシマ</t>
    </rPh>
    <rPh sb="2" eb="4">
      <t>ワジュウ</t>
    </rPh>
    <rPh sb="4" eb="7">
      <t>トショカン</t>
    </rPh>
    <phoneticPr fontId="2"/>
  </si>
  <si>
    <t>光精工</t>
    <rPh sb="0" eb="1">
      <t>ヒカリ</t>
    </rPh>
    <rPh sb="1" eb="3">
      <t>セイコウ</t>
    </rPh>
    <phoneticPr fontId="2"/>
  </si>
  <si>
    <t>コミュニティプラザ</t>
    <phoneticPr fontId="2"/>
  </si>
  <si>
    <t>使用料 1
時間につき</t>
    <rPh sb="0" eb="3">
      <t>シヨウリョウ</t>
    </rPh>
    <rPh sb="6" eb="8">
      <t>ジカン</t>
    </rPh>
    <phoneticPr fontId="2"/>
  </si>
  <si>
    <t>平日</t>
  </si>
  <si>
    <t>・リハーサル室
・控室を含む）</t>
    <phoneticPr fontId="2"/>
  </si>
  <si>
    <t>土日祝</t>
  </si>
  <si>
    <t>中会議室</t>
    <phoneticPr fontId="2"/>
  </si>
  <si>
    <t>1階小会議室</t>
  </si>
  <si>
    <t>美術創作室</t>
  </si>
  <si>
    <t>2階小会議室</t>
  </si>
  <si>
    <t>一体</t>
  </si>
  <si>
    <t>60畳</t>
    <rPh sb="2" eb="3">
      <t>タタミ</t>
    </rPh>
    <phoneticPr fontId="2"/>
  </si>
  <si>
    <t>和室</t>
    <phoneticPr fontId="2"/>
  </si>
  <si>
    <t>区分(1)</t>
  </si>
  <si>
    <t>28畳</t>
    <rPh sb="2" eb="3">
      <t>タタミ</t>
    </rPh>
    <phoneticPr fontId="2"/>
  </si>
  <si>
    <t>区分(2)</t>
  </si>
  <si>
    <t>16畳</t>
    <rPh sb="2" eb="3">
      <t>タタミ</t>
    </rPh>
    <phoneticPr fontId="2"/>
  </si>
  <si>
    <t>区分(3)</t>
  </si>
  <si>
    <t>スター21</t>
    <phoneticPr fontId="2"/>
  </si>
  <si>
    <t>音楽室</t>
  </si>
  <si>
    <t>276.3㎡</t>
    <phoneticPr fontId="2"/>
  </si>
  <si>
    <t>専用利用</t>
    <rPh sb="0" eb="2">
      <t>センヨウ</t>
    </rPh>
    <rPh sb="2" eb="4">
      <t>リヨウ</t>
    </rPh>
    <phoneticPr fontId="2"/>
  </si>
  <si>
    <t>体育室</t>
    <phoneticPr fontId="2"/>
  </si>
  <si>
    <t>個人利用</t>
    <rPh sb="0" eb="2">
      <t>コジン</t>
    </rPh>
    <rPh sb="2" eb="4">
      <t>リヨウ</t>
    </rPh>
    <phoneticPr fontId="2"/>
  </si>
  <si>
    <t>中学生以下</t>
    <phoneticPr fontId="2"/>
  </si>
  <si>
    <t>1回（2時間以内）  70円</t>
    <phoneticPr fontId="2"/>
  </si>
  <si>
    <t>高校生一般</t>
    <rPh sb="0" eb="3">
      <t>コウコウセイ</t>
    </rPh>
    <rPh sb="3" eb="5">
      <t>イッパン</t>
    </rPh>
    <phoneticPr fontId="2"/>
  </si>
  <si>
    <t>1回（2時間以内） 150円</t>
    <phoneticPr fontId="2"/>
  </si>
  <si>
    <t>軽体操室</t>
  </si>
  <si>
    <t>陽だまりの</t>
    <phoneticPr fontId="2"/>
  </si>
  <si>
    <t>丘複合施設「ぽかぽか」</t>
    <phoneticPr fontId="2"/>
  </si>
  <si>
    <t>小会議室</t>
    <phoneticPr fontId="2"/>
  </si>
  <si>
    <t>304.84㎡</t>
    <phoneticPr fontId="2"/>
  </si>
  <si>
    <t>高校生、一般</t>
    <rPh sb="0" eb="3">
      <t>コウコウセイ</t>
    </rPh>
    <rPh sb="4" eb="6">
      <t>イッパン</t>
    </rPh>
    <phoneticPr fontId="2"/>
  </si>
  <si>
    <t>使用期間</t>
    <rPh sb="0" eb="2">
      <t>シヨウ</t>
    </rPh>
    <rPh sb="2" eb="4">
      <t>キカン</t>
    </rPh>
    <phoneticPr fontId="2"/>
  </si>
  <si>
    <t>3日以上15日以内</t>
    <rPh sb="1" eb="2">
      <t>ヒ</t>
    </rPh>
    <rPh sb="2" eb="4">
      <t>イジョウ</t>
    </rPh>
    <rPh sb="6" eb="7">
      <t>ヒ</t>
    </rPh>
    <rPh sb="7" eb="9">
      <t>イナイ</t>
    </rPh>
    <phoneticPr fontId="2"/>
  </si>
  <si>
    <t>博物館</t>
    <rPh sb="0" eb="3">
      <t>ハクブツカン</t>
    </rPh>
    <phoneticPr fontId="2"/>
  </si>
  <si>
    <t>（別に搬入・搬出日各々2日以内）</t>
    <rPh sb="1" eb="2">
      <t>ベツ</t>
    </rPh>
    <rPh sb="3" eb="5">
      <t>ハンニュウ</t>
    </rPh>
    <rPh sb="6" eb="8">
      <t>ハンシュツ</t>
    </rPh>
    <rPh sb="8" eb="9">
      <t>ヒ</t>
    </rPh>
    <rPh sb="9" eb="11">
      <t>オノオノ</t>
    </rPh>
    <rPh sb="12" eb="13">
      <t>ヒ</t>
    </rPh>
    <rPh sb="13" eb="15">
      <t>イナイ</t>
    </rPh>
    <phoneticPr fontId="2"/>
  </si>
  <si>
    <t>使用料
1日につき</t>
    <rPh sb="0" eb="3">
      <t>シヨウリョウ</t>
    </rPh>
    <rPh sb="5" eb="6">
      <t>ヒ</t>
    </rPh>
    <phoneticPr fontId="2"/>
  </si>
  <si>
    <t>市民ギャラリー</t>
    <phoneticPr fontId="2"/>
  </si>
  <si>
    <t>1日</t>
    <rPh sb="1" eb="2">
      <t>ヒ</t>
    </rPh>
    <phoneticPr fontId="2"/>
  </si>
  <si>
    <t>企画展示室</t>
    <phoneticPr fontId="2"/>
  </si>
  <si>
    <t xml:space="preserve">   市民ギャラリー、企画展示室 同時利用</t>
    <rPh sb="17" eb="19">
      <t>ドウジ</t>
    </rPh>
    <rPh sb="19" eb="21">
      <t>リヨウ</t>
    </rPh>
    <phoneticPr fontId="2"/>
  </si>
  <si>
    <t>スポットライト</t>
    <phoneticPr fontId="2"/>
  </si>
  <si>
    <t>1台</t>
    <rPh sb="1" eb="2">
      <t>ダイ</t>
    </rPh>
    <phoneticPr fontId="2"/>
  </si>
  <si>
    <t>六華苑（旧諸戸清六邸）</t>
    <phoneticPr fontId="2"/>
  </si>
  <si>
    <t>一の間（計39畳）</t>
    <rPh sb="4" eb="5">
      <t>ケイ</t>
    </rPh>
    <phoneticPr fontId="2"/>
  </si>
  <si>
    <t>ニの間（計22.5畳）</t>
    <rPh sb="4" eb="5">
      <t>ケイ</t>
    </rPh>
    <rPh sb="9" eb="10">
      <t>タタミ</t>
    </rPh>
    <phoneticPr fontId="2"/>
  </si>
  <si>
    <t>旧高須御殿（計9畳）</t>
    <rPh sb="6" eb="7">
      <t>ケイ</t>
    </rPh>
    <phoneticPr fontId="2"/>
  </si>
  <si>
    <t>番蔵棟（ギャラリー）</t>
    <phoneticPr fontId="2"/>
  </si>
  <si>
    <t>離れ屋（計14畳）</t>
    <rPh sb="4" eb="5">
      <t>ケイ</t>
    </rPh>
    <rPh sb="7" eb="8">
      <t>タタミ</t>
    </rPh>
    <phoneticPr fontId="2"/>
  </si>
  <si>
    <t>会議室</t>
    <phoneticPr fontId="2"/>
  </si>
  <si>
    <t>芝生広場</t>
    <phoneticPr fontId="2"/>
  </si>
  <si>
    <t>9:00～17:00以外</t>
    <rPh sb="10" eb="12">
      <t>イガイ</t>
    </rPh>
    <phoneticPr fontId="2"/>
  </si>
  <si>
    <t>開苑日（開苑時間外）</t>
    <rPh sb="0" eb="1">
      <t>カイ</t>
    </rPh>
    <rPh sb="1" eb="2">
      <t>エン</t>
    </rPh>
    <rPh sb="2" eb="3">
      <t>ヒ</t>
    </rPh>
    <rPh sb="4" eb="5">
      <t>カイ</t>
    </rPh>
    <rPh sb="5" eb="6">
      <t>エン</t>
    </rPh>
    <rPh sb="6" eb="9">
      <t>ジカンガイ</t>
    </rPh>
    <phoneticPr fontId="2"/>
  </si>
  <si>
    <t>1時間につき</t>
    <rPh sb="1" eb="2">
      <t>ジ</t>
    </rPh>
    <rPh sb="2" eb="3">
      <t>カン</t>
    </rPh>
    <phoneticPr fontId="2"/>
  </si>
  <si>
    <t>開苑時間外等</t>
    <rPh sb="0" eb="1">
      <t>カイ</t>
    </rPh>
    <rPh sb="1" eb="2">
      <t>エン</t>
    </rPh>
    <rPh sb="2" eb="5">
      <t>ジカンガイ</t>
    </rPh>
    <rPh sb="5" eb="6">
      <t>トウ</t>
    </rPh>
    <phoneticPr fontId="2"/>
  </si>
  <si>
    <t>休苑日</t>
    <rPh sb="0" eb="1">
      <t>キュウ</t>
    </rPh>
    <rPh sb="1" eb="2">
      <t>エン</t>
    </rPh>
    <rPh sb="2" eb="3">
      <t>ヒ</t>
    </rPh>
    <phoneticPr fontId="2"/>
  </si>
  <si>
    <t>1日につき</t>
    <rPh sb="1" eb="2">
      <t>ニチ</t>
    </rPh>
    <phoneticPr fontId="2"/>
  </si>
  <si>
    <t>臨時休苑日</t>
    <rPh sb="0" eb="2">
      <t>リンジ</t>
    </rPh>
    <phoneticPr fontId="2"/>
  </si>
  <si>
    <t>石取会館</t>
    <rPh sb="0" eb="1">
      <t>イシ</t>
    </rPh>
    <rPh sb="1" eb="2">
      <t>トリ</t>
    </rPh>
    <phoneticPr fontId="2"/>
  </si>
  <si>
    <t>郷土館</t>
    <rPh sb="0" eb="2">
      <t>キョウド</t>
    </rPh>
    <rPh sb="2" eb="3">
      <t>カン</t>
    </rPh>
    <phoneticPr fontId="2"/>
  </si>
  <si>
    <t>住吉浦休憩</t>
    <rPh sb="0" eb="2">
      <t>スミヨシ</t>
    </rPh>
    <rPh sb="2" eb="3">
      <t>ウラ</t>
    </rPh>
    <rPh sb="3" eb="5">
      <t>キュウケイ</t>
    </rPh>
    <phoneticPr fontId="2"/>
  </si>
  <si>
    <t>長島ふれあい学習館</t>
    <phoneticPr fontId="2"/>
  </si>
  <si>
    <t>多目的ホール</t>
  </si>
  <si>
    <t>打合せ会議室</t>
  </si>
  <si>
    <t>作品展示室</t>
  </si>
  <si>
    <t>文化活動室</t>
  </si>
  <si>
    <t>夜間</t>
    <rPh sb="0" eb="2">
      <t>ヤカン</t>
    </rPh>
    <phoneticPr fontId="2"/>
  </si>
  <si>
    <t>18:00～21:00</t>
    <phoneticPr fontId="2"/>
  </si>
  <si>
    <t>1時間につき</t>
    <phoneticPr fontId="2"/>
  </si>
  <si>
    <t>競技場</t>
    <phoneticPr fontId="2"/>
  </si>
  <si>
    <t>アマチュア</t>
    <phoneticPr fontId="2"/>
  </si>
  <si>
    <t>学校</t>
  </si>
  <si>
    <t>8基</t>
    <phoneticPr fontId="2"/>
  </si>
  <si>
    <t>水銀灯使用</t>
    <rPh sb="0" eb="3">
      <t>スイギントウ</t>
    </rPh>
    <rPh sb="3" eb="5">
      <t>シヨウ</t>
    </rPh>
    <phoneticPr fontId="2"/>
  </si>
  <si>
    <t>（入場料等を徴収</t>
    <phoneticPr fontId="2"/>
  </si>
  <si>
    <t>スポーツ</t>
    <phoneticPr fontId="2"/>
  </si>
  <si>
    <t>一般</t>
  </si>
  <si>
    <t>しない場合）</t>
    <phoneticPr fontId="2"/>
  </si>
  <si>
    <t>その他</t>
  </si>
  <si>
    <t>4基</t>
    <phoneticPr fontId="2"/>
  </si>
  <si>
    <t>520円</t>
    <rPh sb="3" eb="4">
      <t>エン</t>
    </rPh>
    <phoneticPr fontId="2"/>
  </si>
  <si>
    <t>2基</t>
    <phoneticPr fontId="2"/>
  </si>
  <si>
    <t>する場合）</t>
    <phoneticPr fontId="2"/>
  </si>
  <si>
    <t>1回（2時間以内） 70円</t>
    <phoneticPr fontId="2"/>
  </si>
  <si>
    <t>回数券の</t>
    <phoneticPr fontId="2"/>
  </si>
  <si>
    <t>（回数券12回で 700円）</t>
    <phoneticPr fontId="2"/>
  </si>
  <si>
    <t>期限は、</t>
    <rPh sb="0" eb="2">
      <t>キゲン</t>
    </rPh>
    <phoneticPr fontId="2"/>
  </si>
  <si>
    <t>（個人利用）</t>
    <phoneticPr fontId="2"/>
  </si>
  <si>
    <t>一般</t>
    <phoneticPr fontId="2"/>
  </si>
  <si>
    <t>発行日から</t>
    <phoneticPr fontId="2"/>
  </si>
  <si>
    <t>（回数券12回で 1,500円）</t>
    <phoneticPr fontId="2"/>
  </si>
  <si>
    <t>6か月以内</t>
    <phoneticPr fontId="2"/>
  </si>
  <si>
    <t>アマチュアスポーツ</t>
    <phoneticPr fontId="2"/>
  </si>
  <si>
    <t>学校（大学・専門学校を除く）</t>
    <phoneticPr fontId="2"/>
  </si>
  <si>
    <t>小体育室</t>
    <phoneticPr fontId="2"/>
  </si>
  <si>
    <t>その他</t>
    <phoneticPr fontId="2"/>
  </si>
  <si>
    <t>　(卓球場)</t>
    <phoneticPr fontId="2"/>
  </si>
  <si>
    <t>個人利用</t>
    <phoneticPr fontId="2"/>
  </si>
  <si>
    <t>剣道場</t>
    <phoneticPr fontId="2"/>
  </si>
  <si>
    <t>学校（大学・専門学校を除く）</t>
  </si>
  <si>
    <t>30分単位</t>
    <rPh sb="3" eb="5">
      <t>タンイ</t>
    </rPh>
    <phoneticPr fontId="2"/>
  </si>
  <si>
    <t>柔道場</t>
    <phoneticPr fontId="2"/>
  </si>
  <si>
    <t>対応可</t>
    <rPh sb="0" eb="2">
      <t>タイオウ</t>
    </rPh>
    <rPh sb="2" eb="3">
      <t>カ</t>
    </rPh>
    <phoneticPr fontId="2"/>
  </si>
  <si>
    <t>冷房   520</t>
    <rPh sb="0" eb="2">
      <t>レイボウ</t>
    </rPh>
    <phoneticPr fontId="2"/>
  </si>
  <si>
    <t>暖房310円</t>
    <rPh sb="0" eb="2">
      <t>ダンボウ</t>
    </rPh>
    <rPh sb="5" eb="6">
      <t>エン</t>
    </rPh>
    <phoneticPr fontId="2"/>
  </si>
  <si>
    <t>トレーニング室</t>
    <phoneticPr fontId="2"/>
  </si>
  <si>
    <t>多度体育センター</t>
    <phoneticPr fontId="2"/>
  </si>
  <si>
    <t>8:30～12:00</t>
    <phoneticPr fontId="2"/>
  </si>
  <si>
    <t>13:00～16:30</t>
    <phoneticPr fontId="2"/>
  </si>
  <si>
    <t>8:30～21:30</t>
    <phoneticPr fontId="2"/>
  </si>
  <si>
    <r>
      <t>専用使用料</t>
    </r>
    <r>
      <rPr>
        <sz val="11"/>
        <color theme="1"/>
        <rFont val="Arial"/>
        <family val="2"/>
      </rPr>
      <t/>
    </r>
    <phoneticPr fontId="2"/>
  </si>
  <si>
    <t>全面使用</t>
    <rPh sb="0" eb="1">
      <t>ゼン</t>
    </rPh>
    <phoneticPr fontId="2"/>
  </si>
  <si>
    <t>半面使用</t>
    <phoneticPr fontId="2"/>
  </si>
  <si>
    <t>個人使用料</t>
  </si>
  <si>
    <t>中学生以下</t>
  </si>
  <si>
    <t>（回数券11回で 700円）</t>
    <phoneticPr fontId="2"/>
  </si>
  <si>
    <t>（回数券11回で 1,500円）</t>
    <phoneticPr fontId="2"/>
  </si>
  <si>
    <t>専用使用料</t>
  </si>
  <si>
    <t>ミーティングルーム</t>
  </si>
  <si>
    <t>冷暖房設備各室ごとに</t>
    <phoneticPr fontId="2"/>
  </si>
  <si>
    <t>和室</t>
  </si>
  <si>
    <t>長島B＆G</t>
    <phoneticPr fontId="2"/>
  </si>
  <si>
    <t>海洋センター体育館</t>
    <phoneticPr fontId="2"/>
  </si>
  <si>
    <t>18:00～22:00</t>
    <phoneticPr fontId="2"/>
  </si>
  <si>
    <t>専用利用</t>
    <rPh sb="2" eb="4">
      <t>リヨウ</t>
    </rPh>
    <phoneticPr fontId="2"/>
  </si>
  <si>
    <t>競技場</t>
    <rPh sb="0" eb="3">
      <t>キョウギジョウ</t>
    </rPh>
    <phoneticPr fontId="2"/>
  </si>
  <si>
    <t>個人利用</t>
  </si>
  <si>
    <t>高校生以下</t>
  </si>
  <si>
    <t>ナイター</t>
    <phoneticPr fontId="2"/>
  </si>
  <si>
    <t>九華公園野球場</t>
    <rPh sb="0" eb="1">
      <t>ク</t>
    </rPh>
    <phoneticPr fontId="2"/>
  </si>
  <si>
    <t>9:00～13:00</t>
    <phoneticPr fontId="2"/>
  </si>
  <si>
    <t>17:00～21:00</t>
    <phoneticPr fontId="2"/>
  </si>
  <si>
    <t>備考</t>
    <phoneticPr fontId="2"/>
  </si>
  <si>
    <t>野球場</t>
    <phoneticPr fontId="2"/>
  </si>
  <si>
    <t>11月～2月</t>
    <phoneticPr fontId="2"/>
  </si>
  <si>
    <t>入場料等を徴</t>
    <rPh sb="0" eb="3">
      <t>ニュウジョウリョウ</t>
    </rPh>
    <rPh sb="3" eb="4">
      <t>トウ</t>
    </rPh>
    <rPh sb="5" eb="6">
      <t>チョウ</t>
    </rPh>
    <phoneticPr fontId="2"/>
  </si>
  <si>
    <t>3月～10月</t>
    <phoneticPr fontId="2"/>
  </si>
  <si>
    <t>収しない場合</t>
    <rPh sb="0" eb="1">
      <t>オサム</t>
    </rPh>
    <rPh sb="4" eb="6">
      <t>バアイ</t>
    </rPh>
    <phoneticPr fontId="2"/>
  </si>
  <si>
    <t>大山田第四</t>
    <phoneticPr fontId="2"/>
  </si>
  <si>
    <t>公園ソフトボール場</t>
    <rPh sb="0" eb="2">
      <t>コウエン</t>
    </rPh>
    <phoneticPr fontId="2"/>
  </si>
  <si>
    <t>ソフトボール場</t>
    <phoneticPr fontId="2"/>
  </si>
  <si>
    <t>早朝</t>
    <rPh sb="0" eb="2">
      <t>ソウチョウ</t>
    </rPh>
    <phoneticPr fontId="2"/>
  </si>
  <si>
    <t>北部野球場</t>
    <phoneticPr fontId="2"/>
  </si>
  <si>
    <t>6:00～9:00</t>
    <phoneticPr fontId="2"/>
  </si>
  <si>
    <t>深谷野球場</t>
    <rPh sb="0" eb="2">
      <t>フカタニ</t>
    </rPh>
    <phoneticPr fontId="2"/>
  </si>
  <si>
    <t xml:space="preserve">利用時間帯 </t>
    <rPh sb="0" eb="2">
      <t>リヨウ</t>
    </rPh>
    <rPh sb="4" eb="5">
      <t>タイ</t>
    </rPh>
    <phoneticPr fontId="2"/>
  </si>
  <si>
    <t>7:00～22:00</t>
    <phoneticPr fontId="2"/>
  </si>
  <si>
    <t>照明料金</t>
    <phoneticPr fontId="2"/>
  </si>
  <si>
    <t>多度アイリスパーク球場</t>
    <rPh sb="9" eb="11">
      <t>キュウジョウ</t>
    </rPh>
    <phoneticPr fontId="2"/>
  </si>
  <si>
    <t>(7:00～10:00～13:00～16:00～19:00～22:00)</t>
    <phoneticPr fontId="2"/>
  </si>
  <si>
    <t>3時間</t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</si>
  <si>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</si>
  <si>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</si>
  <si>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夕方</t>
    <rPh sb="0" eb="2">
      <t>ユウガタ</t>
    </rPh>
    <phoneticPr fontId="2"/>
  </si>
  <si>
    <t>長島運動公園野球場</t>
    <rPh sb="2" eb="4">
      <t>ウンドウ</t>
    </rPh>
    <rPh sb="4" eb="6">
      <t>コウエン</t>
    </rPh>
    <rPh sb="6" eb="9">
      <t>ヤキュウジョウ</t>
    </rPh>
    <phoneticPr fontId="2"/>
  </si>
  <si>
    <t>日の出～8:00</t>
    <phoneticPr fontId="2"/>
  </si>
  <si>
    <t>8:00～12:00</t>
    <phoneticPr fontId="2"/>
  </si>
  <si>
    <t>12:00～16:00</t>
    <phoneticPr fontId="2"/>
  </si>
  <si>
    <t>16:00～
日没</t>
    <rPh sb="7" eb="9">
      <t>ニチボツ</t>
    </rPh>
    <phoneticPr fontId="2"/>
  </si>
  <si>
    <t xml:space="preserve">        野球場 （市内の方）</t>
    <rPh sb="13" eb="15">
      <t>シナイ</t>
    </rPh>
    <rPh sb="16" eb="17">
      <t>カタ</t>
    </rPh>
    <phoneticPr fontId="2"/>
  </si>
  <si>
    <t>平日（月～土）</t>
    <rPh sb="3" eb="4">
      <t>ツキ</t>
    </rPh>
    <rPh sb="5" eb="6">
      <t>ド</t>
    </rPh>
    <phoneticPr fontId="2"/>
  </si>
  <si>
    <t>（市外の方）</t>
    <rPh sb="4" eb="5">
      <t>カタ</t>
    </rPh>
    <phoneticPr fontId="2"/>
  </si>
  <si>
    <t>日曜・祝日</t>
    <rPh sb="0" eb="2">
      <t>ニチヨウ</t>
    </rPh>
    <phoneticPr fontId="2"/>
  </si>
  <si>
    <t>長島運動</t>
    <rPh sb="0" eb="2">
      <t>ナガシマ</t>
    </rPh>
    <phoneticPr fontId="2"/>
  </si>
  <si>
    <t>公園ソフトボール場</t>
    <rPh sb="0" eb="2">
      <t>コウエン</t>
    </rPh>
    <rPh sb="8" eb="9">
      <t>バ</t>
    </rPh>
    <phoneticPr fontId="2"/>
  </si>
  <si>
    <t xml:space="preserve">   ソフトボール場 （市内の方）</t>
    <rPh sb="12" eb="14">
      <t>シナイ</t>
    </rPh>
    <rPh sb="15" eb="16">
      <t>カタ</t>
    </rPh>
    <phoneticPr fontId="2"/>
  </si>
  <si>
    <t>立花公園テニスコート</t>
    <phoneticPr fontId="2"/>
  </si>
  <si>
    <t>8:00～10:00</t>
    <phoneticPr fontId="2"/>
  </si>
  <si>
    <t>10:00～12:00</t>
    <phoneticPr fontId="2"/>
  </si>
  <si>
    <t>12:00～14:00</t>
    <phoneticPr fontId="2"/>
  </si>
  <si>
    <t>14:00～16:00</t>
    <phoneticPr fontId="2"/>
  </si>
  <si>
    <t>16:00～18:00</t>
    <phoneticPr fontId="2"/>
  </si>
  <si>
    <t>テニスコート</t>
    <phoneticPr fontId="2"/>
  </si>
  <si>
    <t>大山田第二公園テニス</t>
    <rPh sb="4" eb="5">
      <t>ニ</t>
    </rPh>
    <phoneticPr fontId="2"/>
  </si>
  <si>
    <t>コート</t>
    <phoneticPr fontId="2"/>
  </si>
  <si>
    <t>こばさか公園テニス</t>
    <phoneticPr fontId="2"/>
  </si>
  <si>
    <t>NTN総合</t>
    <phoneticPr fontId="2"/>
  </si>
  <si>
    <t>運動公園テニスコート</t>
    <rPh sb="0" eb="2">
      <t>ウンドウ</t>
    </rPh>
    <rPh sb="2" eb="4">
      <t>コウエン</t>
    </rPh>
    <phoneticPr fontId="2"/>
  </si>
  <si>
    <t>6:00～
8:00</t>
    <phoneticPr fontId="2"/>
  </si>
  <si>
    <t>9:00～11:00</t>
    <phoneticPr fontId="2"/>
  </si>
  <si>
    <t>11:00～13:00</t>
    <phoneticPr fontId="2"/>
  </si>
  <si>
    <t>13:00～15:00</t>
    <phoneticPr fontId="2"/>
  </si>
  <si>
    <t>15:00～17:00</t>
    <phoneticPr fontId="2"/>
  </si>
  <si>
    <t>17:00～19:00</t>
    <phoneticPr fontId="2"/>
  </si>
  <si>
    <t>19:00～21:00</t>
    <phoneticPr fontId="2"/>
  </si>
  <si>
    <t>一般</t>
    <rPh sb="0" eb="2">
      <t>イッパン</t>
    </rPh>
    <phoneticPr fontId="2"/>
  </si>
  <si>
    <t>※</t>
    <phoneticPr fontId="2"/>
  </si>
  <si>
    <t>　※3月～12月のみ</t>
    <phoneticPr fontId="2"/>
  </si>
  <si>
    <t>利用時間帯</t>
    <rPh sb="0" eb="2">
      <t>リヨウ</t>
    </rPh>
    <rPh sb="4" eb="5">
      <t>タイ</t>
    </rPh>
    <phoneticPr fontId="2"/>
  </si>
  <si>
    <t>9:00～21:00</t>
    <phoneticPr fontId="2"/>
  </si>
  <si>
    <t>多度テニスコート</t>
    <rPh sb="0" eb="2">
      <t>タド</t>
    </rPh>
    <phoneticPr fontId="2"/>
  </si>
  <si>
    <t>(9:00～11:00～13:00～15:00～17:00～19:00～21:00)</t>
    <phoneticPr fontId="2"/>
  </si>
  <si>
    <t>1面1回2時間まで</t>
    <phoneticPr fontId="2"/>
  </si>
  <si>
    <t>公園テニスコート</t>
    <rPh sb="0" eb="2">
      <t>コウエン</t>
    </rPh>
    <phoneticPr fontId="2"/>
  </si>
  <si>
    <t>　　 テニスコート （市内の方）</t>
    <rPh sb="11" eb="13">
      <t>シナイ</t>
    </rPh>
    <rPh sb="14" eb="15">
      <t>カタ</t>
    </rPh>
    <phoneticPr fontId="2"/>
  </si>
  <si>
    <t>2時間を超える</t>
    <phoneticPr fontId="2"/>
  </si>
  <si>
    <t>市民プール</t>
    <phoneticPr fontId="2"/>
  </si>
  <si>
    <t>12:00～18:00</t>
    <phoneticPr fontId="2"/>
  </si>
  <si>
    <t>1時間ごとに</t>
    <phoneticPr fontId="2"/>
  </si>
  <si>
    <t>大人（高校生以上）</t>
    <phoneticPr fontId="2"/>
  </si>
  <si>
    <t>2時間まで</t>
    <phoneticPr fontId="2"/>
  </si>
  <si>
    <t>見学者も</t>
    <phoneticPr fontId="2"/>
  </si>
  <si>
    <t>小人（小学生・中学生）</t>
    <phoneticPr fontId="2"/>
  </si>
  <si>
    <t>同じ。</t>
    <rPh sb="0" eb="1">
      <t>オナ</t>
    </rPh>
    <phoneticPr fontId="2"/>
  </si>
  <si>
    <t>乳幼児・園児</t>
    <phoneticPr fontId="2"/>
  </si>
  <si>
    <t>無料</t>
    <phoneticPr fontId="2"/>
  </si>
  <si>
    <t>平日</t>
    <phoneticPr fontId="2"/>
  </si>
  <si>
    <t>50mプール</t>
    <phoneticPr fontId="2"/>
  </si>
  <si>
    <t>専用利用</t>
    <phoneticPr fontId="2"/>
  </si>
  <si>
    <t>25mプール</t>
    <phoneticPr fontId="2"/>
  </si>
  <si>
    <t>土曜・日曜・祝日</t>
    <phoneticPr fontId="2"/>
  </si>
  <si>
    <t>の専用利</t>
    <phoneticPr fontId="2"/>
  </si>
  <si>
    <t>用を指す</t>
    <phoneticPr fontId="2"/>
  </si>
  <si>
    <t>駐車場使用料</t>
    <phoneticPr fontId="2"/>
  </si>
  <si>
    <t>1台</t>
    <phoneticPr fontId="2"/>
  </si>
  <si>
    <t xml:space="preserve">海洋センタープール </t>
    <rPh sb="0" eb="2">
      <t>カイヨウ</t>
    </rPh>
    <phoneticPr fontId="2"/>
  </si>
  <si>
    <t xml:space="preserve">プール </t>
    <phoneticPr fontId="2"/>
  </si>
  <si>
    <t>高校生以下</t>
    <phoneticPr fontId="2"/>
  </si>
  <si>
    <t>大山田</t>
    <phoneticPr fontId="2"/>
  </si>
  <si>
    <t>第二公園運動広場</t>
    <phoneticPr fontId="2"/>
  </si>
  <si>
    <t>多目的グラウンド</t>
    <rPh sb="0" eb="3">
      <t>タモクテキ</t>
    </rPh>
    <phoneticPr fontId="2"/>
  </si>
  <si>
    <t>多度</t>
    <phoneticPr fontId="2"/>
  </si>
  <si>
    <t>7:00～19:00（または日没）</t>
    <phoneticPr fontId="2"/>
  </si>
  <si>
    <t>アイリスパークグラウンド</t>
    <phoneticPr fontId="2"/>
  </si>
  <si>
    <t>(7:00～10:00～13:00～16:00～19:00)</t>
    <phoneticPr fontId="2"/>
  </si>
  <si>
    <t>多目的グラウンド</t>
    <phoneticPr fontId="2"/>
  </si>
  <si>
    <t>　（専用利用の場合に限る）</t>
    <phoneticPr fontId="2"/>
  </si>
  <si>
    <t>長島運動公園運動場</t>
    <rPh sb="2" eb="6">
      <t>ウンドウコウエン</t>
    </rPh>
    <rPh sb="6" eb="9">
      <t>ウンドウジョウ</t>
    </rPh>
    <phoneticPr fontId="2"/>
  </si>
  <si>
    <t>運動場</t>
    <phoneticPr fontId="2"/>
  </si>
  <si>
    <t xml:space="preserve"> （市内の方）</t>
    <phoneticPr fontId="2"/>
  </si>
  <si>
    <t>分割利用の1面</t>
    <rPh sb="0" eb="2">
      <t>ブンカツ</t>
    </rPh>
    <rPh sb="2" eb="4">
      <t>リヨウ</t>
    </rPh>
    <rPh sb="6" eb="7">
      <t>メン</t>
    </rPh>
    <phoneticPr fontId="2"/>
  </si>
  <si>
    <t>NTN総合運</t>
    <phoneticPr fontId="2"/>
  </si>
  <si>
    <t>動公園多目的運動広場</t>
    <phoneticPr fontId="2"/>
  </si>
  <si>
    <t>運動広場</t>
    <phoneticPr fontId="2"/>
  </si>
  <si>
    <t>無料</t>
    <rPh sb="0" eb="2">
      <t>ムリョウ</t>
    </rPh>
    <phoneticPr fontId="2"/>
  </si>
  <si>
    <t>要使用申請</t>
    <phoneticPr fontId="2"/>
  </si>
  <si>
    <t>54-1</t>
    <phoneticPr fontId="2"/>
  </si>
  <si>
    <t>動公園デイキャンプ場</t>
    <rPh sb="9" eb="10">
      <t>ジョウ</t>
    </rPh>
    <phoneticPr fontId="2"/>
  </si>
  <si>
    <t>9:00～16:00</t>
    <phoneticPr fontId="2"/>
  </si>
  <si>
    <t>デイキャンプ場</t>
    <phoneticPr fontId="2"/>
  </si>
  <si>
    <t>1テーブル</t>
    <phoneticPr fontId="2"/>
  </si>
  <si>
    <t>星川公園運動広場</t>
    <phoneticPr fontId="2"/>
  </si>
  <si>
    <t>8:00～13:00</t>
    <phoneticPr fontId="2"/>
  </si>
  <si>
    <t>13:00～18:00</t>
    <phoneticPr fontId="2"/>
  </si>
  <si>
    <t xml:space="preserve">利用時間帯 </t>
    <rPh sb="0" eb="2">
      <t>リヨウ</t>
    </rPh>
    <phoneticPr fontId="2"/>
  </si>
  <si>
    <t>11月～2月  9:00～17:00</t>
    <phoneticPr fontId="2"/>
  </si>
  <si>
    <t>運動公園 サッカー場</t>
    <rPh sb="0" eb="4">
      <t>ウンドウコウエン</t>
    </rPh>
    <rPh sb="9" eb="10">
      <t>ジョウ</t>
    </rPh>
    <phoneticPr fontId="2"/>
  </si>
  <si>
    <t>3月～10月  6:00～18:00</t>
    <phoneticPr fontId="2"/>
  </si>
  <si>
    <t>サッカー場</t>
    <phoneticPr fontId="2"/>
  </si>
  <si>
    <t>メイングラウンド</t>
    <phoneticPr fontId="2"/>
  </si>
  <si>
    <t>1区分（1時間以内）　</t>
    <phoneticPr fontId="2"/>
  </si>
  <si>
    <t>サブグラウンド</t>
    <phoneticPr fontId="2"/>
  </si>
  <si>
    <t>九華公園相撲場</t>
    <phoneticPr fontId="2"/>
  </si>
  <si>
    <t>6:00～18:00</t>
    <phoneticPr fontId="2"/>
  </si>
  <si>
    <t>相撲場</t>
    <phoneticPr fontId="2"/>
  </si>
  <si>
    <t>柿安シティ</t>
    <rPh sb="0" eb="2">
      <t>カキヤス</t>
    </rPh>
    <phoneticPr fontId="2"/>
  </si>
  <si>
    <t>ホール（桑名</t>
    <phoneticPr fontId="2"/>
  </si>
  <si>
    <t>施設HPをご覧ください</t>
    <phoneticPr fontId="2"/>
  </si>
  <si>
    <t>市民会館）</t>
    <phoneticPr fontId="2"/>
  </si>
  <si>
    <t>早朝繰上げ</t>
    <rPh sb="0" eb="2">
      <t>ソウチョウ</t>
    </rPh>
    <rPh sb="2" eb="4">
      <t>クリア</t>
    </rPh>
    <phoneticPr fontId="2"/>
  </si>
  <si>
    <t>くわなメディアライヴ</t>
    <phoneticPr fontId="2"/>
  </si>
  <si>
    <t>8:30～9:00</t>
    <phoneticPr fontId="2"/>
  </si>
  <si>
    <t>17:30～21:00</t>
    <phoneticPr fontId="2"/>
  </si>
  <si>
    <t>全室 165人</t>
    <rPh sb="0" eb="2">
      <t>ゼンシツ</t>
    </rPh>
    <rPh sb="6" eb="7">
      <t>ニン</t>
    </rPh>
    <phoneticPr fontId="2"/>
  </si>
  <si>
    <t>多目的ホール</t>
    <phoneticPr fontId="2"/>
  </si>
  <si>
    <t>多目的ホールを</t>
    <phoneticPr fontId="2"/>
  </si>
  <si>
    <t>第1室 30人</t>
    <rPh sb="0" eb="1">
      <t>ダイ</t>
    </rPh>
    <rPh sb="2" eb="3">
      <t>シツ</t>
    </rPh>
    <rPh sb="6" eb="7">
      <t>ニン</t>
    </rPh>
    <phoneticPr fontId="2"/>
  </si>
  <si>
    <t>桑名市民が使用</t>
    <rPh sb="0" eb="4">
      <t>クワナシミン</t>
    </rPh>
    <rPh sb="5" eb="7">
      <t>シヨウ</t>
    </rPh>
    <phoneticPr fontId="2"/>
  </si>
  <si>
    <t>第2室 45人</t>
    <rPh sb="0" eb="1">
      <t>ダイ</t>
    </rPh>
    <rPh sb="2" eb="3">
      <t>シツ</t>
    </rPh>
    <rPh sb="6" eb="7">
      <t>ニン</t>
    </rPh>
    <phoneticPr fontId="2"/>
  </si>
  <si>
    <t>の基本使用料</t>
    <rPh sb="1" eb="3">
      <t>キホン</t>
    </rPh>
    <rPh sb="3" eb="6">
      <t>シヨウリョウ</t>
    </rPh>
    <phoneticPr fontId="2"/>
  </si>
  <si>
    <t>第3室 45人</t>
    <rPh sb="0" eb="1">
      <t>ダイ</t>
    </rPh>
    <rPh sb="2" eb="3">
      <t>シツ</t>
    </rPh>
    <phoneticPr fontId="2"/>
  </si>
  <si>
    <t>第4室 45人</t>
    <rPh sb="0" eb="1">
      <t>ダイ</t>
    </rPh>
    <rPh sb="2" eb="3">
      <t>シツ</t>
    </rPh>
    <phoneticPr fontId="2"/>
  </si>
  <si>
    <t>全室</t>
    <rPh sb="0" eb="2">
      <t>ゼンシツ</t>
    </rPh>
    <phoneticPr fontId="2"/>
  </si>
  <si>
    <t>入場料等を</t>
    <phoneticPr fontId="2"/>
  </si>
  <si>
    <t>第1室</t>
    <rPh sb="0" eb="1">
      <t>ダイ</t>
    </rPh>
    <rPh sb="2" eb="3">
      <t>シツ</t>
    </rPh>
    <phoneticPr fontId="2"/>
  </si>
  <si>
    <t>徴収する場</t>
    <phoneticPr fontId="2"/>
  </si>
  <si>
    <t>第2室</t>
    <rPh sb="0" eb="1">
      <t>ダイ</t>
    </rPh>
    <rPh sb="2" eb="3">
      <t>シツ</t>
    </rPh>
    <phoneticPr fontId="2"/>
  </si>
  <si>
    <t>合、または</t>
    <phoneticPr fontId="2"/>
  </si>
  <si>
    <t>（100％増）</t>
    <phoneticPr fontId="2"/>
  </si>
  <si>
    <t>第3室</t>
    <rPh sb="0" eb="1">
      <t>ダイ</t>
    </rPh>
    <rPh sb="2" eb="3">
      <t>シツ</t>
    </rPh>
    <phoneticPr fontId="2"/>
  </si>
  <si>
    <t>営利、営業、</t>
    <phoneticPr fontId="2"/>
  </si>
  <si>
    <t>第4室</t>
    <rPh sb="0" eb="1">
      <t>ダイ</t>
    </rPh>
    <rPh sb="2" eb="3">
      <t>シツ</t>
    </rPh>
    <phoneticPr fontId="2"/>
  </si>
  <si>
    <t>宣伝等の目</t>
    <phoneticPr fontId="2"/>
  </si>
  <si>
    <t>的で利用す</t>
    <phoneticPr fontId="2"/>
  </si>
  <si>
    <t>桑名市民以外の</t>
    <rPh sb="0" eb="4">
      <t>クワナシミン</t>
    </rPh>
    <rPh sb="4" eb="6">
      <t>イガイ</t>
    </rPh>
    <phoneticPr fontId="2"/>
  </si>
  <si>
    <t>業目的」）</t>
    <rPh sb="1" eb="3">
      <t>モクテキ</t>
    </rPh>
    <phoneticPr fontId="2"/>
  </si>
  <si>
    <t xml:space="preserve">  方が使用</t>
    <rPh sb="2" eb="3">
      <t>カタ</t>
    </rPh>
    <phoneticPr fontId="2"/>
  </si>
  <si>
    <t>（150％増）</t>
    <phoneticPr fontId="2"/>
  </si>
  <si>
    <t>調理実習室</t>
    <rPh sb="0" eb="2">
      <t>チョウリ</t>
    </rPh>
    <rPh sb="2" eb="4">
      <t>ジッシュウ</t>
    </rPh>
    <rPh sb="4" eb="5">
      <t>シツ</t>
    </rPh>
    <phoneticPr fontId="2"/>
  </si>
  <si>
    <t>基本使用料</t>
    <phoneticPr fontId="2"/>
  </si>
  <si>
    <t>営業目的</t>
    <rPh sb="0" eb="2">
      <t>エイギョウ</t>
    </rPh>
    <rPh sb="2" eb="4">
      <t>モクテキ</t>
    </rPh>
    <phoneticPr fontId="2"/>
  </si>
  <si>
    <t>桑名市民（100％増）</t>
    <phoneticPr fontId="2"/>
  </si>
  <si>
    <t>桑名市民以外（150％増）</t>
    <phoneticPr fontId="2"/>
  </si>
  <si>
    <t>※消費税相当分の扱い</t>
    <rPh sb="1" eb="4">
      <t>ショウヒゼイ</t>
    </rPh>
    <rPh sb="4" eb="6">
      <t>ソウトウ</t>
    </rPh>
    <rPh sb="6" eb="7">
      <t>ブン</t>
    </rPh>
    <rPh sb="8" eb="9">
      <t>アツカ</t>
    </rPh>
    <phoneticPr fontId="2"/>
  </si>
  <si>
    <t>1)</t>
    <phoneticPr fontId="2"/>
  </si>
  <si>
    <t>各施設の使用料には消費税10%相当の額が含まれています。</t>
    <rPh sb="0" eb="3">
      <t>カクシセツ</t>
    </rPh>
    <rPh sb="4" eb="7">
      <t>シヨウリョウ</t>
    </rPh>
    <rPh sb="9" eb="12">
      <t>ショウヒゼイ</t>
    </rPh>
    <rPh sb="15" eb="17">
      <t>ソウトウ</t>
    </rPh>
    <rPh sb="18" eb="19">
      <t>ガク</t>
    </rPh>
    <rPh sb="20" eb="21">
      <t>フク</t>
    </rPh>
    <phoneticPr fontId="2"/>
  </si>
  <si>
    <t>桑名市民以外の方の利用は、特に記載がない限り、原則的に この2倍の額となります。</t>
    <rPh sb="0" eb="4">
      <t>クワナシミン</t>
    </rPh>
    <rPh sb="4" eb="6">
      <t>イガイ</t>
    </rPh>
    <rPh sb="7" eb="8">
      <t>カタ</t>
    </rPh>
    <rPh sb="9" eb="11">
      <t>リヨウ</t>
    </rPh>
    <rPh sb="13" eb="14">
      <t>トク</t>
    </rPh>
    <rPh sb="15" eb="17">
      <t>キサイ</t>
    </rPh>
    <rPh sb="20" eb="21">
      <t>カギ</t>
    </rPh>
    <rPh sb="23" eb="25">
      <t>ゲンソク</t>
    </rPh>
    <rPh sb="25" eb="26">
      <t>テキ</t>
    </rPh>
    <rPh sb="31" eb="32">
      <t>バイ</t>
    </rPh>
    <rPh sb="33" eb="34">
      <t>ガク</t>
    </rPh>
    <phoneticPr fontId="2"/>
  </si>
  <si>
    <t>日進まちづくり拠点施設</t>
    <rPh sb="0" eb="2">
      <t>ニッシン</t>
    </rPh>
    <rPh sb="7" eb="9">
      <t>キョテン</t>
    </rPh>
    <rPh sb="9" eb="11">
      <t>シセツ</t>
    </rPh>
    <phoneticPr fontId="2"/>
  </si>
  <si>
    <t>精義まちづくり拠点施設</t>
    <phoneticPr fontId="2"/>
  </si>
  <si>
    <t>立教まちづくり拠点施設</t>
    <phoneticPr fontId="2"/>
  </si>
  <si>
    <t>城東まちづくり拠点施設</t>
    <phoneticPr fontId="2"/>
  </si>
  <si>
    <t>益世まちづくり拠点施設</t>
    <phoneticPr fontId="2"/>
  </si>
  <si>
    <t>修徳まちづくり拠点施設</t>
    <phoneticPr fontId="2"/>
  </si>
  <si>
    <t>大成まちづくり拠点施設</t>
    <phoneticPr fontId="2"/>
  </si>
  <si>
    <t>大和まちづくり拠点施設</t>
    <phoneticPr fontId="2"/>
  </si>
  <si>
    <t>桑部まちづくり拠点施設</t>
    <phoneticPr fontId="2"/>
  </si>
  <si>
    <t>在良まちづくり拠点施設</t>
    <phoneticPr fontId="2"/>
  </si>
  <si>
    <t>七和まちづくり拠点施設</t>
    <phoneticPr fontId="2"/>
  </si>
  <si>
    <t>深谷まちづくり拠点施設</t>
    <phoneticPr fontId="2"/>
  </si>
  <si>
    <t>久米まちづくり拠点施設</t>
    <phoneticPr fontId="2"/>
  </si>
  <si>
    <t>城南まちづくり拠点施設</t>
    <phoneticPr fontId="2"/>
  </si>
  <si>
    <t>大山田まちづくり拠点</t>
    <phoneticPr fontId="2"/>
  </si>
  <si>
    <t>多度まちづくり拠点施設</t>
    <phoneticPr fontId="2"/>
  </si>
  <si>
    <t>長島まちづくり拠点施設</t>
    <phoneticPr fontId="2"/>
  </si>
  <si>
    <t>伊曽島分館</t>
    <phoneticPr fontId="2"/>
  </si>
  <si>
    <r>
      <t xml:space="preserve">文化ホール
</t>
    </r>
    <r>
      <rPr>
        <sz val="9"/>
        <rFont val="ＭＳ Ｐゴシック"/>
        <family val="3"/>
        <charset val="128"/>
      </rPr>
      <t>（ロビー・ホワイエ</t>
    </r>
    <phoneticPr fontId="2"/>
  </si>
  <si>
    <r>
      <rPr>
        <sz val="8"/>
        <rFont val="ＭＳ Ｐゴシック"/>
        <family val="3"/>
        <charset val="128"/>
      </rPr>
      <t>一体でも</t>
    </r>
    <r>
      <rPr>
        <sz val="11"/>
        <rFont val="ＭＳ Ｐゴシック"/>
        <family val="3"/>
        <charset val="128"/>
      </rPr>
      <t>100</t>
    </r>
    <rPh sb="0" eb="2">
      <t>イッタイ</t>
    </rPh>
    <phoneticPr fontId="2"/>
  </si>
  <si>
    <t>ヤマモリ体育館</t>
    <phoneticPr fontId="2"/>
  </si>
  <si>
    <t>6月以内</t>
    <rPh sb="1" eb="2">
      <t>ツキ</t>
    </rPh>
    <phoneticPr fontId="2"/>
  </si>
  <si>
    <r>
      <t xml:space="preserve">照明費
</t>
    </r>
    <r>
      <rPr>
        <sz val="9"/>
        <rFont val="ＭＳ Ｐゴシック"/>
        <family val="3"/>
        <charset val="128"/>
      </rPr>
      <t>1時間につき</t>
    </r>
    <phoneticPr fontId="2"/>
  </si>
  <si>
    <r>
      <t>1回半面使用（</t>
    </r>
    <r>
      <rPr>
        <sz val="10"/>
        <rFont val="ＭＳ Ｐゴシック"/>
        <family val="3"/>
        <charset val="128"/>
      </rPr>
      <t>3</t>
    </r>
    <r>
      <rPr>
        <sz val="9.5"/>
        <rFont val="ＭＳ Ｐゴシック"/>
        <family val="3"/>
        <charset val="128"/>
      </rPr>
      <t>時間以内）</t>
    </r>
    <rPh sb="4" eb="6">
      <t>シヨウ</t>
    </rPh>
    <phoneticPr fontId="2"/>
  </si>
  <si>
    <r>
      <t>1回全面使用（</t>
    </r>
    <r>
      <rPr>
        <sz val="10"/>
        <rFont val="ＭＳ Ｐゴシック"/>
        <family val="3"/>
        <charset val="128"/>
      </rPr>
      <t>3</t>
    </r>
    <r>
      <rPr>
        <sz val="9.5"/>
        <rFont val="ＭＳ Ｐゴシック"/>
        <family val="3"/>
        <charset val="128"/>
      </rPr>
      <t>時間以内）</t>
    </r>
    <rPh sb="2" eb="3">
      <t>ゼン</t>
    </rPh>
    <rPh sb="4" eb="6">
      <t>シヨウ</t>
    </rPh>
    <phoneticPr fontId="2"/>
  </si>
  <si>
    <t>る場合（「営</t>
    <rPh sb="5" eb="6">
      <t>エイ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</si>
</sst>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09]mmmm\ d\,\ yyyy;@"/>
    <numFmt numFmtId="178" formatCode="&quot;定&quot;&quot;員&quot;00&quot;人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Arial"/>
      <family val="2"/>
    </font>
    <font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2">
    <xf numFmtId="0" fontId="0" fillId="0" borderId="0" xfId="0">
      <alignment vertical="center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7" fontId="3" fillId="0" borderId="0" xfId="0" applyNumberFormat="1" applyFont="1">
      <alignment vertical="center"/>
    </xf>
    <xf numFmtId="0" fontId="4" fillId="0" borderId="4" xfId="0" applyFont="1" applyBorder="1" applyAlignment="1">
      <alignment vertical="center" shrinkToFit="1"/>
    </xf>
    <xf numFmtId="0" fontId="3" fillId="0" borderId="7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0" fontId="3" fillId="0" borderId="15" xfId="0" applyFont="1" applyBorder="1" applyAlignment="1">
      <alignment vertical="center" shrinkToFit="1"/>
    </xf>
    <xf numFmtId="0" fontId="3" fillId="0" borderId="8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1" xfId="0" applyFont="1" applyBorder="1" applyAlignment="1">
      <alignment vertical="center" shrinkToFit="1"/>
    </xf>
    <xf numFmtId="0" fontId="3" fillId="0" borderId="8" xfId="0" applyFont="1" applyBorder="1">
      <alignment vertical="center"/>
    </xf>
    <xf numFmtId="0" fontId="3" fillId="0" borderId="15" xfId="0" applyFont="1" applyBorder="1" applyAlignment="1">
      <alignment wrapText="1"/>
    </xf>
    <xf numFmtId="0" fontId="3" fillId="0" borderId="6" xfId="0" applyFont="1" applyBorder="1">
      <alignment vertical="center"/>
    </xf>
    <xf numFmtId="0" fontId="3" fillId="0" borderId="15" xfId="0" applyFont="1" applyBorder="1" applyAlignment="1">
      <alignment horizontal="centerContinuous" vertic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horizontal="centerContinuous" vertical="center"/>
    </xf>
    <xf numFmtId="0" fontId="3" fillId="0" borderId="6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center" wrapText="1"/>
    </xf>
    <xf numFmtId="38" fontId="3" fillId="0" borderId="11" xfId="1" applyFont="1" applyFill="1" applyBorder="1" applyAlignment="1">
      <alignment vertical="center" wrapText="1"/>
    </xf>
    <xf numFmtId="38" fontId="3" fillId="0" borderId="4" xfId="1" applyFont="1" applyFill="1" applyBorder="1" applyAlignment="1">
      <alignment vertical="center" wrapText="1"/>
    </xf>
    <xf numFmtId="0" fontId="3" fillId="0" borderId="15" xfId="0" applyFont="1" applyBorder="1" applyAlignment="1">
      <alignment horizontal="center" vertical="top" wrapText="1"/>
    </xf>
    <xf numFmtId="0" fontId="4" fillId="0" borderId="15" xfId="0" applyFont="1" applyBorder="1" applyAlignment="1">
      <alignment vertical="center" shrinkToFit="1"/>
    </xf>
    <xf numFmtId="0" fontId="5" fillId="0" borderId="8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>
      <alignment vertical="center"/>
    </xf>
    <xf numFmtId="3" fontId="3" fillId="0" borderId="13" xfId="0" applyNumberFormat="1" applyFont="1" applyBorder="1" applyAlignment="1">
      <alignment vertical="center" wrapText="1"/>
    </xf>
    <xf numFmtId="3" fontId="3" fillId="0" borderId="14" xfId="0" applyNumberFormat="1" applyFont="1" applyBorder="1" applyAlignment="1">
      <alignment vertical="center" wrapText="1"/>
    </xf>
    <xf numFmtId="3" fontId="3" fillId="0" borderId="13" xfId="0" applyNumberFormat="1" applyFont="1" applyBorder="1">
      <alignment vertical="center"/>
    </xf>
    <xf numFmtId="3" fontId="3" fillId="0" borderId="8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6" xfId="0" applyNumberFormat="1" applyFont="1" applyBorder="1">
      <alignment vertical="center"/>
    </xf>
    <xf numFmtId="0" fontId="3" fillId="0" borderId="1" xfId="0" applyFont="1" applyBorder="1" applyAlignment="1"/>
    <xf numFmtId="3" fontId="3" fillId="0" borderId="5" xfId="0" applyNumberFormat="1" applyFont="1" applyBorder="1" applyAlignment="1">
      <alignment vertical="center" shrinkToFit="1"/>
    </xf>
    <xf numFmtId="3" fontId="3" fillId="0" borderId="8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Continuous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>
      <alignment vertical="center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top"/>
    </xf>
    <xf numFmtId="178" fontId="3" fillId="0" borderId="13" xfId="0" applyNumberFormat="1" applyFont="1" applyBorder="1">
      <alignment vertical="center"/>
    </xf>
    <xf numFmtId="0" fontId="9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78" fontId="3" fillId="0" borderId="8" xfId="0" applyNumberFormat="1" applyFont="1" applyBorder="1">
      <alignment vertical="center"/>
    </xf>
    <xf numFmtId="0" fontId="3" fillId="0" borderId="15" xfId="0" applyFont="1" applyBorder="1">
      <alignment vertical="center"/>
    </xf>
    <xf numFmtId="0" fontId="3" fillId="0" borderId="11" xfId="0" applyFont="1" applyBorder="1">
      <alignment vertical="center"/>
    </xf>
    <xf numFmtId="178" fontId="3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 wrapText="1"/>
    </xf>
    <xf numFmtId="38" fontId="3" fillId="0" borderId="3" xfId="1" applyFont="1" applyFill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0" fontId="3" fillId="0" borderId="5" xfId="0" applyFont="1" applyBorder="1">
      <alignment vertical="center"/>
    </xf>
    <xf numFmtId="178" fontId="3" fillId="0" borderId="9" xfId="0" applyNumberFormat="1" applyFont="1" applyBorder="1">
      <alignment vertical="center"/>
    </xf>
    <xf numFmtId="0" fontId="9" fillId="0" borderId="9" xfId="0" applyFont="1" applyBorder="1" applyAlignment="1">
      <alignment horizontal="center" vertical="center" wrapText="1"/>
    </xf>
    <xf numFmtId="38" fontId="3" fillId="0" borderId="9" xfId="1" applyFont="1" applyFill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3" fontId="3" fillId="0" borderId="10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3" fontId="3" fillId="0" borderId="4" xfId="0" applyNumberFormat="1" applyFont="1" applyBorder="1" applyAlignment="1">
      <alignment horizontal="right" vertical="center" wrapText="1"/>
    </xf>
    <xf numFmtId="38" fontId="3" fillId="0" borderId="4" xfId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14" xfId="0" applyFont="1" applyBorder="1" applyAlignment="1">
      <alignment vertical="center" shrinkToFi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9" xfId="0" applyFont="1" applyBorder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6" xfId="0" applyFont="1" applyBorder="1" applyAlignment="1">
      <alignment horizontal="right" vertical="center" wrapText="1"/>
    </xf>
    <xf numFmtId="0" fontId="3" fillId="2" borderId="2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center" wrapText="1"/>
    </xf>
    <xf numFmtId="178" fontId="3" fillId="2" borderId="9" xfId="0" applyNumberFormat="1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9" xfId="0" applyFont="1" applyFill="1" applyBorder="1" applyAlignment="1">
      <alignment horizontal="right" vertical="center" wrapText="1"/>
    </xf>
    <xf numFmtId="3" fontId="3" fillId="2" borderId="9" xfId="0" applyNumberFormat="1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vertical="center" shrinkToFit="1"/>
    </xf>
    <xf numFmtId="178" fontId="3" fillId="0" borderId="12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38" fontId="3" fillId="0" borderId="5" xfId="1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38" fontId="3" fillId="0" borderId="11" xfId="1" applyFont="1" applyBorder="1" applyAlignment="1">
      <alignment horizontal="right" vertical="center" wrapText="1"/>
    </xf>
    <xf numFmtId="0" fontId="3" fillId="2" borderId="5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vertical="top" wrapText="1" shrinkToFit="1"/>
    </xf>
    <xf numFmtId="0" fontId="3" fillId="0" borderId="2" xfId="0" applyFont="1" applyBorder="1" applyAlignment="1">
      <alignment horizontal="center" wrapText="1"/>
    </xf>
    <xf numFmtId="178" fontId="3" fillId="0" borderId="5" xfId="0" applyNumberFormat="1" applyFont="1" applyBorder="1" applyAlignment="1"/>
    <xf numFmtId="38" fontId="3" fillId="0" borderId="11" xfId="1" applyFont="1" applyFill="1" applyBorder="1" applyAlignment="1">
      <alignment horizontal="right" vertical="center" wrapText="1"/>
    </xf>
    <xf numFmtId="38" fontId="3" fillId="0" borderId="4" xfId="1" applyFont="1" applyFill="1" applyBorder="1" applyAlignment="1">
      <alignment vertical="center" shrinkToFit="1"/>
    </xf>
    <xf numFmtId="0" fontId="5" fillId="0" borderId="10" xfId="0" applyFont="1" applyBorder="1" applyAlignment="1">
      <alignment horizontal="center" vertical="center" wrapText="1"/>
    </xf>
    <xf numFmtId="178" fontId="3" fillId="0" borderId="11" xfId="0" applyNumberFormat="1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178" fontId="3" fillId="0" borderId="13" xfId="0" applyNumberFormat="1" applyFont="1" applyBorder="1" applyAlignment="1">
      <alignment vertical="center" shrinkToFit="1"/>
    </xf>
    <xf numFmtId="178" fontId="3" fillId="0" borderId="14" xfId="0" applyNumberFormat="1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 shrinkToFit="1"/>
    </xf>
    <xf numFmtId="178" fontId="3" fillId="0" borderId="1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8" fontId="3" fillId="0" borderId="5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8" fontId="3" fillId="0" borderId="15" xfId="0" applyNumberFormat="1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8" fontId="3" fillId="0" borderId="4" xfId="1" applyFont="1" applyFill="1" applyBorder="1">
      <alignment vertical="center"/>
    </xf>
    <xf numFmtId="178" fontId="3" fillId="0" borderId="8" xfId="0" applyNumberFormat="1" applyFont="1" applyBorder="1" applyAlignment="1">
      <alignment horizontal="right" vertical="center"/>
    </xf>
    <xf numFmtId="178" fontId="3" fillId="0" borderId="5" xfId="0" applyNumberFormat="1" applyFont="1" applyBorder="1" applyAlignment="1">
      <alignment horizontal="center" vertical="center"/>
    </xf>
    <xf numFmtId="38" fontId="3" fillId="0" borderId="4" xfId="1" applyFont="1" applyFill="1" applyBorder="1" applyAlignment="1">
      <alignment horizontal="centerContinuous" vertical="center" wrapText="1"/>
    </xf>
    <xf numFmtId="38" fontId="3" fillId="0" borderId="5" xfId="1" applyFont="1" applyFill="1" applyBorder="1">
      <alignment vertical="center"/>
    </xf>
    <xf numFmtId="178" fontId="3" fillId="0" borderId="11" xfId="0" applyNumberFormat="1" applyFont="1" applyBorder="1" applyAlignment="1">
      <alignment horizontal="right" vertical="center"/>
    </xf>
    <xf numFmtId="38" fontId="3" fillId="0" borderId="11" xfId="1" applyFont="1" applyFill="1" applyBorder="1">
      <alignment vertical="center"/>
    </xf>
    <xf numFmtId="0" fontId="3" fillId="2" borderId="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 wrapText="1"/>
    </xf>
    <xf numFmtId="0" fontId="3" fillId="2" borderId="2" xfId="0" applyFont="1" applyFill="1" applyBorder="1" applyAlignment="1">
      <alignment horizontal="centerContinuous" vertical="center" wrapTex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Continuous" vertical="top"/>
    </xf>
    <xf numFmtId="0" fontId="3" fillId="2" borderId="11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top"/>
    </xf>
    <xf numFmtId="38" fontId="3" fillId="0" borderId="10" xfId="1" applyFont="1" applyFill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8" xfId="0" applyFont="1" applyBorder="1" applyAlignment="1"/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vertical="center" shrinkToFit="1"/>
    </xf>
    <xf numFmtId="38" fontId="3" fillId="0" borderId="14" xfId="1" applyFont="1" applyBorder="1" applyAlignment="1">
      <alignment vertical="center" wrapText="1"/>
    </xf>
    <xf numFmtId="38" fontId="3" fillId="0" borderId="12" xfId="1" applyFont="1" applyBorder="1" applyAlignment="1">
      <alignment vertical="center"/>
    </xf>
    <xf numFmtId="38" fontId="3" fillId="0" borderId="14" xfId="1" applyFont="1" applyFill="1" applyBorder="1" applyAlignment="1">
      <alignment vertical="center" wrapText="1"/>
    </xf>
    <xf numFmtId="38" fontId="3" fillId="0" borderId="16" xfId="1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 wrapText="1"/>
    </xf>
    <xf numFmtId="38" fontId="3" fillId="0" borderId="13" xfId="1" applyFont="1" applyFill="1" applyBorder="1">
      <alignment vertical="center"/>
    </xf>
    <xf numFmtId="38" fontId="3" fillId="0" borderId="14" xfId="1" applyFont="1" applyFill="1" applyBorder="1">
      <alignment vertical="center"/>
    </xf>
    <xf numFmtId="38" fontId="3" fillId="0" borderId="13" xfId="1" applyFont="1" applyFill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shrinkToFit="1"/>
    </xf>
    <xf numFmtId="0" fontId="3" fillId="3" borderId="5" xfId="0" applyFont="1" applyFill="1" applyBorder="1">
      <alignment vertical="center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top" shrinkToFit="1"/>
    </xf>
    <xf numFmtId="0" fontId="3" fillId="3" borderId="11" xfId="0" applyFont="1" applyFill="1" applyBorder="1" applyAlignment="1">
      <alignment horizontal="center" vertical="top"/>
    </xf>
    <xf numFmtId="3" fontId="3" fillId="0" borderId="15" xfId="0" applyNumberFormat="1" applyFont="1" applyBorder="1">
      <alignment vertical="center"/>
    </xf>
    <xf numFmtId="0" fontId="3" fillId="0" borderId="15" xfId="0" applyFont="1" applyBorder="1" applyAlignment="1">
      <alignment horizontal="right" vertical="center" shrinkToFit="1"/>
    </xf>
    <xf numFmtId="38" fontId="3" fillId="0" borderId="5" xfId="1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38" fontId="3" fillId="0" borderId="15" xfId="1" applyFont="1" applyBorder="1" applyAlignment="1">
      <alignment vertical="center"/>
    </xf>
    <xf numFmtId="38" fontId="3" fillId="0" borderId="11" xfId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shrinkToFit="1"/>
    </xf>
    <xf numFmtId="0" fontId="4" fillId="0" borderId="14" xfId="0" applyFont="1" applyBorder="1" applyAlignment="1">
      <alignment vertical="center" wrapText="1"/>
    </xf>
    <xf numFmtId="0" fontId="3" fillId="0" borderId="15" xfId="0" applyFont="1" applyBorder="1" applyAlignment="1">
      <alignment horizontal="center" wrapText="1"/>
    </xf>
    <xf numFmtId="38" fontId="3" fillId="0" borderId="5" xfId="1" applyFont="1" applyFill="1" applyBorder="1" applyAlignment="1">
      <alignment vertical="center" wrapText="1"/>
    </xf>
    <xf numFmtId="0" fontId="4" fillId="0" borderId="11" xfId="0" applyFont="1" applyBorder="1" applyAlignment="1">
      <alignment vertical="center" shrinkToFit="1"/>
    </xf>
    <xf numFmtId="0" fontId="4" fillId="0" borderId="15" xfId="0" applyFont="1" applyBorder="1" applyAlignment="1">
      <alignment wrapText="1"/>
    </xf>
    <xf numFmtId="38" fontId="3" fillId="0" borderId="11" xfId="1" applyFont="1" applyFill="1" applyBorder="1" applyAlignment="1">
      <alignment horizontal="centerContinuous" vertical="center"/>
    </xf>
    <xf numFmtId="0" fontId="4" fillId="0" borderId="1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5" xfId="0" applyFont="1" applyBorder="1" applyAlignment="1">
      <alignment wrapText="1"/>
    </xf>
    <xf numFmtId="0" fontId="4" fillId="0" borderId="7" xfId="0" applyFont="1" applyBorder="1" applyAlignment="1">
      <alignment vertical="center" wrapText="1"/>
    </xf>
    <xf numFmtId="0" fontId="3" fillId="3" borderId="9" xfId="0" applyFont="1" applyFill="1" applyBorder="1" applyAlignment="1">
      <alignment horizontal="center" wrapText="1"/>
    </xf>
    <xf numFmtId="38" fontId="3" fillId="0" borderId="4" xfId="1" applyFont="1" applyBorder="1">
      <alignment vertical="center"/>
    </xf>
    <xf numFmtId="38" fontId="3" fillId="0" borderId="11" xfId="1" applyFont="1" applyBorder="1">
      <alignment vertical="center"/>
    </xf>
    <xf numFmtId="0" fontId="4" fillId="0" borderId="10" xfId="0" applyFont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shrinkToFit="1"/>
    </xf>
    <xf numFmtId="38" fontId="3" fillId="0" borderId="11" xfId="1" applyFont="1" applyBorder="1" applyAlignment="1">
      <alignment vertical="center" wrapText="1"/>
    </xf>
    <xf numFmtId="0" fontId="3" fillId="0" borderId="3" xfId="0" applyFont="1" applyBorder="1" applyAlignment="1">
      <alignment vertical="center" shrinkToFit="1"/>
    </xf>
    <xf numFmtId="38" fontId="3" fillId="0" borderId="2" xfId="1" applyFont="1" applyBorder="1" applyAlignment="1">
      <alignment vertical="center" wrapText="1"/>
    </xf>
    <xf numFmtId="0" fontId="3" fillId="0" borderId="9" xfId="0" applyFont="1" applyBorder="1" applyAlignment="1">
      <alignment vertical="center" shrinkToFit="1"/>
    </xf>
    <xf numFmtId="38" fontId="3" fillId="0" borderId="10" xfId="1" applyFont="1" applyBorder="1" applyAlignment="1">
      <alignment vertical="center" wrapText="1"/>
    </xf>
    <xf numFmtId="38" fontId="3" fillId="0" borderId="11" xfId="1" applyFont="1" applyBorder="1" applyAlignment="1">
      <alignment horizontal="center" vertical="center" wrapText="1"/>
    </xf>
    <xf numFmtId="38" fontId="3" fillId="0" borderId="0" xfId="1" applyFont="1" applyBorder="1" applyAlignment="1">
      <alignment vertical="center" wrapText="1"/>
    </xf>
    <xf numFmtId="38" fontId="3" fillId="0" borderId="0" xfId="1" applyFont="1" applyBorder="1">
      <alignment vertical="center"/>
    </xf>
    <xf numFmtId="38" fontId="3" fillId="0" borderId="5" xfId="1" applyFont="1" applyBorder="1">
      <alignment vertical="center"/>
    </xf>
    <xf numFmtId="0" fontId="3" fillId="3" borderId="2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centerContinuous" vertical="center" wrapText="1"/>
    </xf>
    <xf numFmtId="0" fontId="3" fillId="3" borderId="2" xfId="0" applyFont="1" applyFill="1" applyBorder="1" applyAlignment="1">
      <alignment horizontal="centerContinuous" vertical="center" wrapText="1"/>
    </xf>
    <xf numFmtId="0" fontId="3" fillId="3" borderId="11" xfId="0" applyFont="1" applyFill="1" applyBorder="1" applyAlignment="1">
      <alignment horizontal="centerContinuous" vertical="top" wrapText="1"/>
    </xf>
    <xf numFmtId="0" fontId="3" fillId="3" borderId="11" xfId="0" applyFont="1" applyFill="1" applyBorder="1" applyAlignment="1">
      <alignment horizontal="centerContinuous" vertical="center" wrapText="1"/>
    </xf>
    <xf numFmtId="38" fontId="3" fillId="0" borderId="1" xfId="1" applyFont="1" applyBorder="1" applyAlignment="1">
      <alignment horizontal="right" vertical="center"/>
    </xf>
    <xf numFmtId="38" fontId="3" fillId="0" borderId="3" xfId="1" applyFont="1" applyBorder="1" applyAlignment="1">
      <alignment vertical="center"/>
    </xf>
    <xf numFmtId="38" fontId="3" fillId="0" borderId="2" xfId="1" applyFont="1" applyFill="1" applyBorder="1" applyAlignment="1">
      <alignment vertical="center" wrapText="1"/>
    </xf>
    <xf numFmtId="38" fontId="3" fillId="0" borderId="15" xfId="1" applyFont="1" applyFill="1" applyBorder="1" applyAlignment="1">
      <alignment vertical="center" wrapText="1"/>
    </xf>
    <xf numFmtId="38" fontId="3" fillId="0" borderId="10" xfId="1" applyFont="1" applyFill="1" applyBorder="1" applyAlignment="1">
      <alignment vertical="center" wrapText="1"/>
    </xf>
    <xf numFmtId="38" fontId="3" fillId="0" borderId="8" xfId="1" applyFont="1" applyFill="1" applyBorder="1" applyAlignment="1">
      <alignment horizontal="right" vertical="center"/>
    </xf>
    <xf numFmtId="38" fontId="3" fillId="0" borderId="9" xfId="1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top" wrapText="1"/>
    </xf>
    <xf numFmtId="3" fontId="3" fillId="0" borderId="11" xfId="0" applyNumberFormat="1" applyFont="1" applyBorder="1" applyAlignment="1">
      <alignment vertical="center" shrinkToFit="1"/>
    </xf>
    <xf numFmtId="38" fontId="3" fillId="0" borderId="15" xfId="1" applyFont="1" applyBorder="1" applyAlignment="1">
      <alignment vertical="center" shrinkToFit="1"/>
    </xf>
    <xf numFmtId="38" fontId="3" fillId="0" borderId="11" xfId="1" applyFont="1" applyBorder="1" applyAlignment="1">
      <alignment vertical="center" shrinkToFit="1"/>
    </xf>
    <xf numFmtId="0" fontId="3" fillId="3" borderId="1" xfId="0" applyFont="1" applyFill="1" applyBorder="1" applyAlignment="1">
      <alignment horizontal="right" vertical="center" wrapText="1" indent="1"/>
    </xf>
    <xf numFmtId="0" fontId="3" fillId="3" borderId="8" xfId="0" applyFont="1" applyFill="1" applyBorder="1" applyAlignment="1">
      <alignment horizontal="left" wrapText="1" indent="1"/>
    </xf>
    <xf numFmtId="0" fontId="3" fillId="0" borderId="5" xfId="0" applyFont="1" applyBorder="1" applyAlignment="1">
      <alignment horizontal="left" wrapText="1" indent="1"/>
    </xf>
    <xf numFmtId="38" fontId="3" fillId="0" borderId="16" xfId="1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 indent="1"/>
    </xf>
    <xf numFmtId="0" fontId="3" fillId="0" borderId="16" xfId="0" applyFont="1" applyBorder="1" applyAlignment="1">
      <alignment vertical="center" shrinkToFit="1"/>
    </xf>
    <xf numFmtId="38" fontId="3" fillId="0" borderId="4" xfId="1" applyFont="1" applyBorder="1" applyAlignment="1">
      <alignment horizontal="center" vertical="center" wrapText="1"/>
    </xf>
    <xf numFmtId="38" fontId="3" fillId="0" borderId="4" xfId="1" applyFont="1" applyBorder="1" applyAlignment="1">
      <alignment horizontal="center" vertical="center"/>
    </xf>
    <xf numFmtId="3" fontId="3" fillId="0" borderId="12" xfId="0" applyNumberFormat="1" applyFont="1" applyBorder="1" applyAlignment="1">
      <alignment vertical="center" shrinkToFit="1"/>
    </xf>
    <xf numFmtId="3" fontId="3" fillId="0" borderId="14" xfId="0" applyNumberFormat="1" applyFont="1" applyBorder="1" applyAlignment="1">
      <alignment vertical="center" shrinkToFit="1"/>
    </xf>
    <xf numFmtId="38" fontId="3" fillId="0" borderId="13" xfId="1" applyFont="1" applyBorder="1" applyAlignment="1">
      <alignment vertical="center"/>
    </xf>
    <xf numFmtId="0" fontId="3" fillId="3" borderId="2" xfId="0" applyFont="1" applyFill="1" applyBorder="1" applyAlignment="1">
      <alignment horizontal="centerContinuous" vertical="center"/>
    </xf>
    <xf numFmtId="0" fontId="3" fillId="3" borderId="2" xfId="0" applyFont="1" applyFill="1" applyBorder="1">
      <alignment vertical="center"/>
    </xf>
    <xf numFmtId="0" fontId="3" fillId="3" borderId="8" xfId="0" applyFont="1" applyFill="1" applyBorder="1" applyAlignment="1">
      <alignment horizontal="centerContinuous" vertical="top"/>
    </xf>
    <xf numFmtId="0" fontId="3" fillId="3" borderId="10" xfId="0" applyFont="1" applyFill="1" applyBorder="1" applyAlignment="1">
      <alignment horizontal="centerContinuous" vertical="top"/>
    </xf>
    <xf numFmtId="0" fontId="3" fillId="3" borderId="10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Continuous" vertical="center" wrapText="1"/>
    </xf>
    <xf numFmtId="38" fontId="3" fillId="0" borderId="12" xfId="1" applyFont="1" applyBorder="1" applyAlignment="1">
      <alignment vertical="center" wrapText="1"/>
    </xf>
    <xf numFmtId="0" fontId="3" fillId="3" borderId="11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38" fontId="10" fillId="0" borderId="13" xfId="1" applyFont="1" applyBorder="1" applyAlignment="1">
      <alignment vertical="center"/>
    </xf>
    <xf numFmtId="0" fontId="3" fillId="0" borderId="11" xfId="0" applyFont="1" applyBorder="1" applyAlignment="1">
      <alignment vertical="top" wrapText="1"/>
    </xf>
    <xf numFmtId="0" fontId="4" fillId="0" borderId="9" xfId="0" applyFont="1" applyBorder="1">
      <alignment vertical="center"/>
    </xf>
    <xf numFmtId="38" fontId="4" fillId="0" borderId="11" xfId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vertical="center" shrinkToFit="1"/>
    </xf>
    <xf numFmtId="38" fontId="3" fillId="0" borderId="14" xfId="1" applyFont="1" applyBorder="1" applyAlignment="1">
      <alignment vertical="center" shrinkToFit="1"/>
    </xf>
    <xf numFmtId="3" fontId="3" fillId="0" borderId="11" xfId="0" applyNumberFormat="1" applyFont="1" applyBorder="1" applyAlignment="1">
      <alignment horizontal="centerContinuous" vertical="center" shrinkToFit="1"/>
    </xf>
    <xf numFmtId="0" fontId="3" fillId="0" borderId="6" xfId="0" quotePrefix="1" applyFont="1" applyBorder="1" applyAlignment="1">
      <alignment horizontal="right" vertical="center" wrapText="1"/>
    </xf>
    <xf numFmtId="0" fontId="3" fillId="3" borderId="11" xfId="0" applyFont="1" applyFill="1" applyBorder="1" applyAlignment="1">
      <alignment horizontal="centerContinuous" vertical="top"/>
    </xf>
    <xf numFmtId="0" fontId="3" fillId="3" borderId="11" xfId="0" applyFont="1" applyFill="1" applyBorder="1" applyAlignment="1">
      <alignment horizontal="centerContinuous" vertical="center"/>
    </xf>
    <xf numFmtId="3" fontId="3" fillId="0" borderId="13" xfId="0" applyNumberFormat="1" applyFont="1" applyBorder="1" applyAlignment="1">
      <alignment vertical="center" shrinkToFit="1"/>
    </xf>
    <xf numFmtId="0" fontId="3" fillId="3" borderId="3" xfId="0" applyFont="1" applyFill="1" applyBorder="1" applyAlignment="1">
      <alignment horizontal="centerContinuous" vertical="center"/>
    </xf>
    <xf numFmtId="0" fontId="3" fillId="3" borderId="9" xfId="0" applyFont="1" applyFill="1" applyBorder="1" applyAlignment="1">
      <alignment horizontal="centerContinuous" vertical="top"/>
    </xf>
    <xf numFmtId="0" fontId="3" fillId="0" borderId="12" xfId="0" applyFont="1" applyBorder="1">
      <alignment vertical="center"/>
    </xf>
    <xf numFmtId="38" fontId="3" fillId="0" borderId="14" xfId="1" applyFont="1" applyFill="1" applyBorder="1" applyAlignment="1">
      <alignment vertical="center"/>
    </xf>
    <xf numFmtId="38" fontId="3" fillId="0" borderId="9" xfId="1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0" fontId="3" fillId="2" borderId="6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 wrapText="1"/>
    </xf>
    <xf numFmtId="0" fontId="3" fillId="2" borderId="7" xfId="0" applyFont="1" applyFill="1" applyBorder="1" applyAlignment="1">
      <alignment horizontal="centerContinuous" vertical="top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vertical="top" shrinkToFit="1"/>
    </xf>
    <xf numFmtId="38" fontId="3" fillId="0" borderId="4" xfId="1" applyFont="1" applyBorder="1" applyAlignment="1">
      <alignment vertical="center"/>
    </xf>
    <xf numFmtId="38" fontId="3" fillId="0" borderId="4" xfId="1" applyFont="1" applyBorder="1" applyAlignment="1">
      <alignment vertical="center" wrapText="1"/>
    </xf>
    <xf numFmtId="38" fontId="3" fillId="0" borderId="5" xfId="1" applyFont="1" applyBorder="1" applyAlignment="1">
      <alignment vertical="center" wrapTex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shrinkToFit="1"/>
    </xf>
    <xf numFmtId="38" fontId="3" fillId="0" borderId="20" xfId="1" applyFont="1" applyBorder="1" applyAlignment="1">
      <alignment vertical="center"/>
    </xf>
    <xf numFmtId="38" fontId="3" fillId="0" borderId="20" xfId="1" applyFont="1" applyFill="1" applyBorder="1" applyAlignment="1">
      <alignment vertical="center" wrapText="1"/>
    </xf>
    <xf numFmtId="0" fontId="3" fillId="0" borderId="20" xfId="0" applyFont="1" applyBorder="1">
      <alignment vertical="center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38" fontId="3" fillId="0" borderId="23" xfId="1" applyFont="1" applyBorder="1" applyAlignment="1">
      <alignment vertical="center" wrapText="1"/>
    </xf>
    <xf numFmtId="38" fontId="3" fillId="0" borderId="17" xfId="1" applyFont="1" applyFill="1" applyBorder="1" applyAlignment="1">
      <alignment vertical="center" wrapText="1"/>
    </xf>
    <xf numFmtId="0" fontId="3" fillId="0" borderId="17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>
      <alignment vertical="center"/>
    </xf>
    <xf numFmtId="0" fontId="3" fillId="0" borderId="19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38" fontId="3" fillId="0" borderId="27" xfId="1" applyFont="1" applyBorder="1" applyAlignment="1">
      <alignment vertical="center" wrapText="1"/>
    </xf>
    <xf numFmtId="0" fontId="3" fillId="0" borderId="27" xfId="0" applyFont="1" applyBorder="1">
      <alignment vertical="center"/>
    </xf>
    <xf numFmtId="38" fontId="3" fillId="0" borderId="17" xfId="1" applyFont="1" applyBorder="1" applyAlignment="1">
      <alignment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9525</xdr:rowOff>
    </xdr:from>
    <xdr:to>
      <xdr:col>5</xdr:col>
      <xdr:colOff>0</xdr:colOff>
      <xdr:row>8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FF786FE-32A3-4D22-A52D-44C62DC15FFC}"/>
            </a:ext>
          </a:extLst>
        </xdr:cNvPr>
        <xdr:cNvCxnSpPr/>
      </xdr:nvCxnSpPr>
      <xdr:spPr>
        <a:xfrm>
          <a:off x="1181100" y="10382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17</xdr:row>
      <xdr:rowOff>9525</xdr:rowOff>
    </xdr:from>
    <xdr:to>
      <xdr:col>5</xdr:col>
      <xdr:colOff>0</xdr:colOff>
      <xdr:row>19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5083256-628D-4925-A129-03F51E13A75C}"/>
            </a:ext>
          </a:extLst>
        </xdr:cNvPr>
        <xdr:cNvCxnSpPr/>
      </xdr:nvCxnSpPr>
      <xdr:spPr>
        <a:xfrm>
          <a:off x="1200150" y="3095625"/>
          <a:ext cx="270510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199</xdr:row>
      <xdr:rowOff>9525</xdr:rowOff>
    </xdr:from>
    <xdr:to>
      <xdr:col>5</xdr:col>
      <xdr:colOff>0</xdr:colOff>
      <xdr:row>201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14DA0D0-71BE-4868-9C30-9D319FE18CC4}"/>
            </a:ext>
          </a:extLst>
        </xdr:cNvPr>
        <xdr:cNvCxnSpPr/>
      </xdr:nvCxnSpPr>
      <xdr:spPr>
        <a:xfrm>
          <a:off x="1181100" y="381095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215</xdr:row>
      <xdr:rowOff>9525</xdr:rowOff>
    </xdr:from>
    <xdr:to>
      <xdr:col>5</xdr:col>
      <xdr:colOff>0</xdr:colOff>
      <xdr:row>217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0DB5B3F-B6CA-45DE-9496-8E1EA4C92C49}"/>
            </a:ext>
          </a:extLst>
        </xdr:cNvPr>
        <xdr:cNvCxnSpPr/>
      </xdr:nvCxnSpPr>
      <xdr:spPr>
        <a:xfrm>
          <a:off x="1181100" y="413670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233</xdr:row>
      <xdr:rowOff>9525</xdr:rowOff>
    </xdr:from>
    <xdr:to>
      <xdr:col>5</xdr:col>
      <xdr:colOff>0</xdr:colOff>
      <xdr:row>235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9CE10D54-FD59-4A0E-9BD5-C90C359FB21C}"/>
            </a:ext>
          </a:extLst>
        </xdr:cNvPr>
        <xdr:cNvCxnSpPr/>
      </xdr:nvCxnSpPr>
      <xdr:spPr>
        <a:xfrm>
          <a:off x="1181100" y="446246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9525</xdr:rowOff>
    </xdr:from>
    <xdr:to>
      <xdr:col>5</xdr:col>
      <xdr:colOff>0</xdr:colOff>
      <xdr:row>26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A348CCF-DF44-495F-AD9E-6551757E0B92}"/>
            </a:ext>
          </a:extLst>
        </xdr:cNvPr>
        <xdr:cNvCxnSpPr/>
      </xdr:nvCxnSpPr>
      <xdr:spPr>
        <a:xfrm>
          <a:off x="1181100" y="44672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32</xdr:row>
      <xdr:rowOff>9525</xdr:rowOff>
    </xdr:from>
    <xdr:to>
      <xdr:col>5</xdr:col>
      <xdr:colOff>0</xdr:colOff>
      <xdr:row>34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19AA9F2-1813-4F28-AD81-AA79066D668A}"/>
            </a:ext>
          </a:extLst>
        </xdr:cNvPr>
        <xdr:cNvCxnSpPr/>
      </xdr:nvCxnSpPr>
      <xdr:spPr>
        <a:xfrm>
          <a:off x="1181100" y="60102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</xdr:row>
      <xdr:rowOff>9525</xdr:rowOff>
    </xdr:from>
    <xdr:to>
      <xdr:col>5</xdr:col>
      <xdr:colOff>0</xdr:colOff>
      <xdr:row>41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517DC70B-721A-4E0C-9BFC-CC9675BF566C}"/>
            </a:ext>
          </a:extLst>
        </xdr:cNvPr>
        <xdr:cNvCxnSpPr/>
      </xdr:nvCxnSpPr>
      <xdr:spPr>
        <a:xfrm>
          <a:off x="1181100" y="7381875"/>
          <a:ext cx="2724150" cy="5429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49</xdr:row>
      <xdr:rowOff>9525</xdr:rowOff>
    </xdr:from>
    <xdr:to>
      <xdr:col>5</xdr:col>
      <xdr:colOff>0</xdr:colOff>
      <xdr:row>51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E7C09F65-C70B-43E6-A246-5EA8DA2CBF7B}"/>
            </a:ext>
          </a:extLst>
        </xdr:cNvPr>
        <xdr:cNvCxnSpPr/>
      </xdr:nvCxnSpPr>
      <xdr:spPr>
        <a:xfrm>
          <a:off x="1181100" y="93059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57</xdr:row>
      <xdr:rowOff>9525</xdr:rowOff>
    </xdr:from>
    <xdr:to>
      <xdr:col>5</xdr:col>
      <xdr:colOff>0</xdr:colOff>
      <xdr:row>59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771B28FA-6025-413A-9642-7D0D1B8F428F}"/>
            </a:ext>
          </a:extLst>
        </xdr:cNvPr>
        <xdr:cNvCxnSpPr/>
      </xdr:nvCxnSpPr>
      <xdr:spPr>
        <a:xfrm>
          <a:off x="1181100" y="108489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64</xdr:row>
      <xdr:rowOff>9525</xdr:rowOff>
    </xdr:from>
    <xdr:to>
      <xdr:col>5</xdr:col>
      <xdr:colOff>0</xdr:colOff>
      <xdr:row>66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DD133374-4922-4DA3-BF42-258231059CDF}"/>
            </a:ext>
          </a:extLst>
        </xdr:cNvPr>
        <xdr:cNvCxnSpPr/>
      </xdr:nvCxnSpPr>
      <xdr:spPr>
        <a:xfrm>
          <a:off x="1181100" y="122205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71</xdr:row>
      <xdr:rowOff>9525</xdr:rowOff>
    </xdr:from>
    <xdr:to>
      <xdr:col>5</xdr:col>
      <xdr:colOff>0</xdr:colOff>
      <xdr:row>73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70307405-F033-4F78-96C7-2AAF49F5B895}"/>
            </a:ext>
          </a:extLst>
        </xdr:cNvPr>
        <xdr:cNvCxnSpPr/>
      </xdr:nvCxnSpPr>
      <xdr:spPr>
        <a:xfrm>
          <a:off x="1181100" y="135921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79</xdr:row>
      <xdr:rowOff>9525</xdr:rowOff>
    </xdr:from>
    <xdr:to>
      <xdr:col>5</xdr:col>
      <xdr:colOff>0</xdr:colOff>
      <xdr:row>81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61BA90B5-C7AD-4BB7-8364-220199C49DB2}"/>
            </a:ext>
          </a:extLst>
        </xdr:cNvPr>
        <xdr:cNvCxnSpPr/>
      </xdr:nvCxnSpPr>
      <xdr:spPr>
        <a:xfrm>
          <a:off x="1181100" y="151352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86</xdr:row>
      <xdr:rowOff>9525</xdr:rowOff>
    </xdr:from>
    <xdr:to>
      <xdr:col>5</xdr:col>
      <xdr:colOff>0</xdr:colOff>
      <xdr:row>88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138143C-CD0A-48D8-80FC-055B750C4E73}"/>
            </a:ext>
          </a:extLst>
        </xdr:cNvPr>
        <xdr:cNvCxnSpPr/>
      </xdr:nvCxnSpPr>
      <xdr:spPr>
        <a:xfrm>
          <a:off x="1181100" y="165068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94</xdr:row>
      <xdr:rowOff>9525</xdr:rowOff>
    </xdr:from>
    <xdr:to>
      <xdr:col>5</xdr:col>
      <xdr:colOff>0</xdr:colOff>
      <xdr:row>96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6BABF72-AFA4-4BA0-9E3E-915532D85B9E}"/>
            </a:ext>
          </a:extLst>
        </xdr:cNvPr>
        <xdr:cNvCxnSpPr/>
      </xdr:nvCxnSpPr>
      <xdr:spPr>
        <a:xfrm>
          <a:off x="1181100" y="180498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102</xdr:row>
      <xdr:rowOff>9525</xdr:rowOff>
    </xdr:from>
    <xdr:to>
      <xdr:col>5</xdr:col>
      <xdr:colOff>0</xdr:colOff>
      <xdr:row>104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F74B0E77-44E0-4DB3-85FE-3D2E8627D484}"/>
            </a:ext>
          </a:extLst>
        </xdr:cNvPr>
        <xdr:cNvCxnSpPr/>
      </xdr:nvCxnSpPr>
      <xdr:spPr>
        <a:xfrm>
          <a:off x="1181100" y="195929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109</xdr:row>
      <xdr:rowOff>9525</xdr:rowOff>
    </xdr:from>
    <xdr:to>
      <xdr:col>5</xdr:col>
      <xdr:colOff>0</xdr:colOff>
      <xdr:row>111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8842805C-AA24-44D6-92B7-59A99CE318BB}"/>
            </a:ext>
          </a:extLst>
        </xdr:cNvPr>
        <xdr:cNvCxnSpPr/>
      </xdr:nvCxnSpPr>
      <xdr:spPr>
        <a:xfrm>
          <a:off x="1181100" y="209645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116</xdr:row>
      <xdr:rowOff>9525</xdr:rowOff>
    </xdr:from>
    <xdr:to>
      <xdr:col>5</xdr:col>
      <xdr:colOff>0</xdr:colOff>
      <xdr:row>118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92A582D1-C195-4614-A44E-238F0B722DB1}"/>
            </a:ext>
          </a:extLst>
        </xdr:cNvPr>
        <xdr:cNvCxnSpPr/>
      </xdr:nvCxnSpPr>
      <xdr:spPr>
        <a:xfrm>
          <a:off x="1181100" y="223361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124</xdr:row>
      <xdr:rowOff>9525</xdr:rowOff>
    </xdr:from>
    <xdr:to>
      <xdr:col>5</xdr:col>
      <xdr:colOff>0</xdr:colOff>
      <xdr:row>126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687712C6-1392-40F7-B19B-AE3F79B0A4A2}"/>
            </a:ext>
          </a:extLst>
        </xdr:cNvPr>
        <xdr:cNvCxnSpPr/>
      </xdr:nvCxnSpPr>
      <xdr:spPr>
        <a:xfrm>
          <a:off x="1181100" y="238791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132</xdr:row>
      <xdr:rowOff>9525</xdr:rowOff>
    </xdr:from>
    <xdr:to>
      <xdr:col>5</xdr:col>
      <xdr:colOff>0</xdr:colOff>
      <xdr:row>134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66CDA9F-DBFB-468A-BFFF-B04256F540FF}"/>
            </a:ext>
          </a:extLst>
        </xdr:cNvPr>
        <xdr:cNvCxnSpPr/>
      </xdr:nvCxnSpPr>
      <xdr:spPr>
        <a:xfrm>
          <a:off x="1181100" y="254222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148</xdr:row>
      <xdr:rowOff>9525</xdr:rowOff>
    </xdr:from>
    <xdr:to>
      <xdr:col>5</xdr:col>
      <xdr:colOff>0</xdr:colOff>
      <xdr:row>150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380A6761-0B15-4DFB-BFE3-C62E76637D14}"/>
            </a:ext>
          </a:extLst>
        </xdr:cNvPr>
        <xdr:cNvCxnSpPr/>
      </xdr:nvCxnSpPr>
      <xdr:spPr>
        <a:xfrm>
          <a:off x="1181100" y="283368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162</xdr:row>
      <xdr:rowOff>9525</xdr:rowOff>
    </xdr:from>
    <xdr:to>
      <xdr:col>5</xdr:col>
      <xdr:colOff>0</xdr:colOff>
      <xdr:row>164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4B4D2576-A045-454D-A3B9-917E08B0B49E}"/>
            </a:ext>
          </a:extLst>
        </xdr:cNvPr>
        <xdr:cNvCxnSpPr/>
      </xdr:nvCxnSpPr>
      <xdr:spPr>
        <a:xfrm>
          <a:off x="1181100" y="309086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192</xdr:row>
      <xdr:rowOff>9525</xdr:rowOff>
    </xdr:from>
    <xdr:to>
      <xdr:col>5</xdr:col>
      <xdr:colOff>0</xdr:colOff>
      <xdr:row>194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EFB73147-046D-4621-87D7-880299C5E176}"/>
            </a:ext>
          </a:extLst>
        </xdr:cNvPr>
        <xdr:cNvCxnSpPr/>
      </xdr:nvCxnSpPr>
      <xdr:spPr>
        <a:xfrm>
          <a:off x="1181100" y="367379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252</xdr:row>
      <xdr:rowOff>9525</xdr:rowOff>
    </xdr:from>
    <xdr:to>
      <xdr:col>5</xdr:col>
      <xdr:colOff>0</xdr:colOff>
      <xdr:row>254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F603EC98-20FF-4384-BE8F-8BA4709882F4}"/>
            </a:ext>
          </a:extLst>
        </xdr:cNvPr>
        <xdr:cNvCxnSpPr/>
      </xdr:nvCxnSpPr>
      <xdr:spPr>
        <a:xfrm>
          <a:off x="1181100" y="482250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282</xdr:row>
      <xdr:rowOff>9525</xdr:rowOff>
    </xdr:from>
    <xdr:to>
      <xdr:col>5</xdr:col>
      <xdr:colOff>0</xdr:colOff>
      <xdr:row>284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11322B55-7A7E-4B03-8187-25D1C041A23D}"/>
            </a:ext>
          </a:extLst>
        </xdr:cNvPr>
        <xdr:cNvCxnSpPr/>
      </xdr:nvCxnSpPr>
      <xdr:spPr>
        <a:xfrm>
          <a:off x="1181100" y="537114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290</xdr:row>
      <xdr:rowOff>9525</xdr:rowOff>
    </xdr:from>
    <xdr:to>
      <xdr:col>5</xdr:col>
      <xdr:colOff>0</xdr:colOff>
      <xdr:row>292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12AD6FA8-5B87-477C-A511-9266A86A1BD5}"/>
            </a:ext>
          </a:extLst>
        </xdr:cNvPr>
        <xdr:cNvCxnSpPr/>
      </xdr:nvCxnSpPr>
      <xdr:spPr>
        <a:xfrm>
          <a:off x="1181100" y="552545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320</xdr:row>
      <xdr:rowOff>9525</xdr:rowOff>
    </xdr:from>
    <xdr:to>
      <xdr:col>5</xdr:col>
      <xdr:colOff>0</xdr:colOff>
      <xdr:row>322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16B9D138-1580-4BDB-9A8A-A0971157E7F8}"/>
            </a:ext>
          </a:extLst>
        </xdr:cNvPr>
        <xdr:cNvCxnSpPr/>
      </xdr:nvCxnSpPr>
      <xdr:spPr>
        <a:xfrm>
          <a:off x="1181100" y="6086475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332</xdr:row>
      <xdr:rowOff>9525</xdr:rowOff>
    </xdr:from>
    <xdr:to>
      <xdr:col>5</xdr:col>
      <xdr:colOff>0</xdr:colOff>
      <xdr:row>334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D2E95E4A-04A6-4EEB-A012-71F4F6F29C62}"/>
            </a:ext>
          </a:extLst>
        </xdr:cNvPr>
        <xdr:cNvCxnSpPr/>
      </xdr:nvCxnSpPr>
      <xdr:spPr>
        <a:xfrm>
          <a:off x="1181100" y="6322695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493</xdr:row>
      <xdr:rowOff>9525</xdr:rowOff>
    </xdr:from>
    <xdr:to>
      <xdr:col>4</xdr:col>
      <xdr:colOff>9525</xdr:colOff>
      <xdr:row>494</xdr:row>
      <xdr:rowOff>333375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F3925717-5672-4967-A29D-9252962A2D12}"/>
            </a:ext>
          </a:extLst>
        </xdr:cNvPr>
        <xdr:cNvCxnSpPr/>
      </xdr:nvCxnSpPr>
      <xdr:spPr>
        <a:xfrm>
          <a:off x="1181100" y="94954725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352</xdr:row>
      <xdr:rowOff>9525</xdr:rowOff>
    </xdr:from>
    <xdr:to>
      <xdr:col>4</xdr:col>
      <xdr:colOff>9525</xdr:colOff>
      <xdr:row>353</xdr:row>
      <xdr:rowOff>333375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D990EC0C-9D20-40C7-8801-C5382655EB43}"/>
            </a:ext>
          </a:extLst>
        </xdr:cNvPr>
        <xdr:cNvCxnSpPr/>
      </xdr:nvCxnSpPr>
      <xdr:spPr>
        <a:xfrm>
          <a:off x="1181100" y="6717030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396</xdr:row>
      <xdr:rowOff>9525</xdr:rowOff>
    </xdr:from>
    <xdr:to>
      <xdr:col>4</xdr:col>
      <xdr:colOff>9525</xdr:colOff>
      <xdr:row>397</xdr:row>
      <xdr:rowOff>333375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DD2A2BB0-EEBF-4FAC-8D0D-1D34E42BBE31}"/>
            </a:ext>
          </a:extLst>
        </xdr:cNvPr>
        <xdr:cNvCxnSpPr/>
      </xdr:nvCxnSpPr>
      <xdr:spPr>
        <a:xfrm>
          <a:off x="1181100" y="7591425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477</xdr:row>
      <xdr:rowOff>9525</xdr:rowOff>
    </xdr:from>
    <xdr:to>
      <xdr:col>5</xdr:col>
      <xdr:colOff>9525</xdr:colOff>
      <xdr:row>479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C4DCB199-253E-4CCF-A056-9E94658CDBF0}"/>
            </a:ext>
          </a:extLst>
        </xdr:cNvPr>
        <xdr:cNvCxnSpPr/>
      </xdr:nvCxnSpPr>
      <xdr:spPr>
        <a:xfrm>
          <a:off x="1181100" y="91868625"/>
          <a:ext cx="2733675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402</xdr:row>
      <xdr:rowOff>9525</xdr:rowOff>
    </xdr:from>
    <xdr:to>
      <xdr:col>3</xdr:col>
      <xdr:colOff>0</xdr:colOff>
      <xdr:row>404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E0C44956-B98F-40F3-8457-4E017A7D9B02}"/>
            </a:ext>
          </a:extLst>
        </xdr:cNvPr>
        <xdr:cNvCxnSpPr/>
      </xdr:nvCxnSpPr>
      <xdr:spPr>
        <a:xfrm>
          <a:off x="1181100" y="77114400"/>
          <a:ext cx="1266825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384</xdr:row>
      <xdr:rowOff>9525</xdr:rowOff>
    </xdr:from>
    <xdr:to>
      <xdr:col>4</xdr:col>
      <xdr:colOff>9525</xdr:colOff>
      <xdr:row>385</xdr:row>
      <xdr:rowOff>333375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2990582F-3CD6-4CC5-B6D9-DDDAFEA5A783}"/>
            </a:ext>
          </a:extLst>
        </xdr:cNvPr>
        <xdr:cNvCxnSpPr/>
      </xdr:nvCxnSpPr>
      <xdr:spPr>
        <a:xfrm>
          <a:off x="1181100" y="7351395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390</xdr:row>
      <xdr:rowOff>9525</xdr:rowOff>
    </xdr:from>
    <xdr:to>
      <xdr:col>4</xdr:col>
      <xdr:colOff>9525</xdr:colOff>
      <xdr:row>391</xdr:row>
      <xdr:rowOff>333375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EC161ABC-EB63-49A1-A30F-2464D57EDB03}"/>
            </a:ext>
          </a:extLst>
        </xdr:cNvPr>
        <xdr:cNvCxnSpPr/>
      </xdr:nvCxnSpPr>
      <xdr:spPr>
        <a:xfrm>
          <a:off x="1181100" y="7471410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424</xdr:row>
      <xdr:rowOff>9525</xdr:rowOff>
    </xdr:from>
    <xdr:to>
      <xdr:col>5</xdr:col>
      <xdr:colOff>0</xdr:colOff>
      <xdr:row>426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21F970AA-A178-4187-9392-4879D29396DA}"/>
            </a:ext>
          </a:extLst>
        </xdr:cNvPr>
        <xdr:cNvCxnSpPr/>
      </xdr:nvCxnSpPr>
      <xdr:spPr>
        <a:xfrm>
          <a:off x="1181100" y="8140065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429</xdr:row>
      <xdr:rowOff>0</xdr:rowOff>
    </xdr:from>
    <xdr:to>
      <xdr:col>9</xdr:col>
      <xdr:colOff>0</xdr:colOff>
      <xdr:row>430</xdr:row>
      <xdr:rowOff>161925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14AB130D-C136-4F3F-8349-7797F9239247}"/>
            </a:ext>
          </a:extLst>
        </xdr:cNvPr>
        <xdr:cNvCxnSpPr/>
      </xdr:nvCxnSpPr>
      <xdr:spPr>
        <a:xfrm>
          <a:off x="5372100" y="82429350"/>
          <a:ext cx="1466850" cy="3333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431</xdr:row>
      <xdr:rowOff>0</xdr:rowOff>
    </xdr:from>
    <xdr:to>
      <xdr:col>9</xdr:col>
      <xdr:colOff>0</xdr:colOff>
      <xdr:row>432</xdr:row>
      <xdr:rowOff>161925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914CBBDC-86A5-42BA-9AD9-294C7CF546D9}"/>
            </a:ext>
          </a:extLst>
        </xdr:cNvPr>
        <xdr:cNvCxnSpPr/>
      </xdr:nvCxnSpPr>
      <xdr:spPr>
        <a:xfrm>
          <a:off x="5372100" y="82772250"/>
          <a:ext cx="1466850" cy="3333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433</xdr:row>
      <xdr:rowOff>0</xdr:rowOff>
    </xdr:from>
    <xdr:to>
      <xdr:col>9</xdr:col>
      <xdr:colOff>19050</xdr:colOff>
      <xdr:row>434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FABF5062-E2A0-43A6-8462-4EC41B21BFA7}"/>
            </a:ext>
          </a:extLst>
        </xdr:cNvPr>
        <xdr:cNvCxnSpPr/>
      </xdr:nvCxnSpPr>
      <xdr:spPr>
        <a:xfrm>
          <a:off x="5372100" y="83115150"/>
          <a:ext cx="1485900" cy="1714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340</xdr:row>
      <xdr:rowOff>9525</xdr:rowOff>
    </xdr:from>
    <xdr:to>
      <xdr:col>5</xdr:col>
      <xdr:colOff>0</xdr:colOff>
      <xdr:row>342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4AD1D9B0-06DF-40E2-8457-3E6673CD6868}"/>
            </a:ext>
          </a:extLst>
        </xdr:cNvPr>
        <xdr:cNvCxnSpPr/>
      </xdr:nvCxnSpPr>
      <xdr:spPr>
        <a:xfrm>
          <a:off x="1181100" y="6477000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346</xdr:row>
      <xdr:rowOff>9525</xdr:rowOff>
    </xdr:from>
    <xdr:to>
      <xdr:col>5</xdr:col>
      <xdr:colOff>0</xdr:colOff>
      <xdr:row>348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E23E174F-6E82-410A-AD71-A312AA3FB232}"/>
            </a:ext>
          </a:extLst>
        </xdr:cNvPr>
        <xdr:cNvCxnSpPr/>
      </xdr:nvCxnSpPr>
      <xdr:spPr>
        <a:xfrm>
          <a:off x="1181100" y="6597015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358</xdr:row>
      <xdr:rowOff>9525</xdr:rowOff>
    </xdr:from>
    <xdr:to>
      <xdr:col>5</xdr:col>
      <xdr:colOff>0</xdr:colOff>
      <xdr:row>360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F32E7506-5F97-4BBA-8D6E-0A453A80EB4A}"/>
            </a:ext>
          </a:extLst>
        </xdr:cNvPr>
        <xdr:cNvCxnSpPr/>
      </xdr:nvCxnSpPr>
      <xdr:spPr>
        <a:xfrm>
          <a:off x="1181100" y="6837045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443</xdr:row>
      <xdr:rowOff>9525</xdr:rowOff>
    </xdr:from>
    <xdr:to>
      <xdr:col>5</xdr:col>
      <xdr:colOff>0</xdr:colOff>
      <xdr:row>445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BC80FA26-B43F-4721-9C17-41EA04664636}"/>
            </a:ext>
          </a:extLst>
        </xdr:cNvPr>
        <xdr:cNvCxnSpPr/>
      </xdr:nvCxnSpPr>
      <xdr:spPr>
        <a:xfrm>
          <a:off x="1181100" y="850106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448</xdr:row>
      <xdr:rowOff>9525</xdr:rowOff>
    </xdr:from>
    <xdr:to>
      <xdr:col>5</xdr:col>
      <xdr:colOff>0</xdr:colOff>
      <xdr:row>450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DDE57EA3-8A30-4131-BC49-8E3B6BBAB448}"/>
            </a:ext>
          </a:extLst>
        </xdr:cNvPr>
        <xdr:cNvCxnSpPr/>
      </xdr:nvCxnSpPr>
      <xdr:spPr>
        <a:xfrm>
          <a:off x="1181100" y="860393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412</xdr:row>
      <xdr:rowOff>9525</xdr:rowOff>
    </xdr:from>
    <xdr:to>
      <xdr:col>5</xdr:col>
      <xdr:colOff>0</xdr:colOff>
      <xdr:row>414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A42C6F4F-5C22-4223-AE86-34CA0675DBB9}"/>
            </a:ext>
          </a:extLst>
        </xdr:cNvPr>
        <xdr:cNvCxnSpPr/>
      </xdr:nvCxnSpPr>
      <xdr:spPr>
        <a:xfrm>
          <a:off x="1181100" y="7900035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364</xdr:row>
      <xdr:rowOff>9525</xdr:rowOff>
    </xdr:from>
    <xdr:to>
      <xdr:col>5</xdr:col>
      <xdr:colOff>0</xdr:colOff>
      <xdr:row>366</xdr:row>
      <xdr:rowOff>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C20B4E0C-9C9A-41EB-BA02-737689A6BF3A}"/>
            </a:ext>
          </a:extLst>
        </xdr:cNvPr>
        <xdr:cNvCxnSpPr/>
      </xdr:nvCxnSpPr>
      <xdr:spPr>
        <a:xfrm>
          <a:off x="1181100" y="6957060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436</xdr:row>
      <xdr:rowOff>9525</xdr:rowOff>
    </xdr:from>
    <xdr:to>
      <xdr:col>5</xdr:col>
      <xdr:colOff>9525</xdr:colOff>
      <xdr:row>438</xdr:row>
      <xdr:rowOff>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AC6E0E31-6357-4274-A151-6C4DB8308DC3}"/>
            </a:ext>
          </a:extLst>
        </xdr:cNvPr>
        <xdr:cNvCxnSpPr/>
      </xdr:nvCxnSpPr>
      <xdr:spPr>
        <a:xfrm>
          <a:off x="1181100" y="83639025"/>
          <a:ext cx="2733675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417</xdr:row>
      <xdr:rowOff>9525</xdr:rowOff>
    </xdr:from>
    <xdr:to>
      <xdr:col>4</xdr:col>
      <xdr:colOff>9525</xdr:colOff>
      <xdr:row>418</xdr:row>
      <xdr:rowOff>333375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907B8164-7B75-45F6-A1D9-8A09B9714DFD}"/>
            </a:ext>
          </a:extLst>
        </xdr:cNvPr>
        <xdr:cNvCxnSpPr/>
      </xdr:nvCxnSpPr>
      <xdr:spPr>
        <a:xfrm>
          <a:off x="1181100" y="8002905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370</xdr:row>
      <xdr:rowOff>9525</xdr:rowOff>
    </xdr:from>
    <xdr:to>
      <xdr:col>4</xdr:col>
      <xdr:colOff>9525</xdr:colOff>
      <xdr:row>371</xdr:row>
      <xdr:rowOff>333375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57BEC18A-7A05-40AE-9472-455F6AB94CEE}"/>
            </a:ext>
          </a:extLst>
        </xdr:cNvPr>
        <xdr:cNvCxnSpPr/>
      </xdr:nvCxnSpPr>
      <xdr:spPr>
        <a:xfrm>
          <a:off x="1181100" y="7077075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454</xdr:row>
      <xdr:rowOff>9525</xdr:rowOff>
    </xdr:from>
    <xdr:to>
      <xdr:col>4</xdr:col>
      <xdr:colOff>9525</xdr:colOff>
      <xdr:row>455</xdr:row>
      <xdr:rowOff>333375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7BCF4150-4217-4D4D-91D0-277F18C5B46E}"/>
            </a:ext>
          </a:extLst>
        </xdr:cNvPr>
        <xdr:cNvCxnSpPr/>
      </xdr:nvCxnSpPr>
      <xdr:spPr>
        <a:xfrm>
          <a:off x="1181100" y="87239475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377</xdr:row>
      <xdr:rowOff>9525</xdr:rowOff>
    </xdr:from>
    <xdr:to>
      <xdr:col>4</xdr:col>
      <xdr:colOff>9525</xdr:colOff>
      <xdr:row>378</xdr:row>
      <xdr:rowOff>333375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B799BEAD-9C41-4C5A-816C-1FF1EF962038}"/>
            </a:ext>
          </a:extLst>
        </xdr:cNvPr>
        <xdr:cNvCxnSpPr/>
      </xdr:nvCxnSpPr>
      <xdr:spPr>
        <a:xfrm>
          <a:off x="1181100" y="7214235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244</xdr:row>
      <xdr:rowOff>9525</xdr:rowOff>
    </xdr:from>
    <xdr:to>
      <xdr:col>5</xdr:col>
      <xdr:colOff>0</xdr:colOff>
      <xdr:row>246</xdr:row>
      <xdr:rowOff>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283088D3-378A-4F63-81CD-6DFC2D7D2D8F}"/>
            </a:ext>
          </a:extLst>
        </xdr:cNvPr>
        <xdr:cNvCxnSpPr/>
      </xdr:nvCxnSpPr>
      <xdr:spPr>
        <a:xfrm>
          <a:off x="1181100" y="466820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298</xdr:row>
      <xdr:rowOff>0</xdr:rowOff>
    </xdr:from>
    <xdr:to>
      <xdr:col>9</xdr:col>
      <xdr:colOff>0</xdr:colOff>
      <xdr:row>300</xdr:row>
      <xdr:rowOff>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3F5730A7-DE73-4393-AE8B-DC3B27818BA6}"/>
            </a:ext>
          </a:extLst>
        </xdr:cNvPr>
        <xdr:cNvCxnSpPr/>
      </xdr:nvCxnSpPr>
      <xdr:spPr>
        <a:xfrm>
          <a:off x="6105525" y="56797575"/>
          <a:ext cx="733425" cy="342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300</xdr:row>
      <xdr:rowOff>0</xdr:rowOff>
    </xdr:from>
    <xdr:to>
      <xdr:col>9</xdr:col>
      <xdr:colOff>0</xdr:colOff>
      <xdr:row>302</xdr:row>
      <xdr:rowOff>0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264D0AEC-B5EB-4243-8484-50E182A094AC}"/>
            </a:ext>
          </a:extLst>
        </xdr:cNvPr>
        <xdr:cNvCxnSpPr/>
      </xdr:nvCxnSpPr>
      <xdr:spPr>
        <a:xfrm>
          <a:off x="6105525" y="57140475"/>
          <a:ext cx="733425" cy="342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302</xdr:row>
      <xdr:rowOff>0</xdr:rowOff>
    </xdr:from>
    <xdr:to>
      <xdr:col>9</xdr:col>
      <xdr:colOff>0</xdr:colOff>
      <xdr:row>309</xdr:row>
      <xdr:rowOff>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2DA8B87D-0BE6-4A80-8DB8-634D68DB10AB}"/>
            </a:ext>
          </a:extLst>
        </xdr:cNvPr>
        <xdr:cNvCxnSpPr/>
      </xdr:nvCxnSpPr>
      <xdr:spPr>
        <a:xfrm>
          <a:off x="6105525" y="57483375"/>
          <a:ext cx="733425" cy="1485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314</xdr:row>
      <xdr:rowOff>0</xdr:rowOff>
    </xdr:from>
    <xdr:to>
      <xdr:col>9</xdr:col>
      <xdr:colOff>0</xdr:colOff>
      <xdr:row>318</xdr:row>
      <xdr:rowOff>9525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B6EED9DD-F44A-4CED-84B1-6383EB6472A1}"/>
            </a:ext>
          </a:extLst>
        </xdr:cNvPr>
        <xdr:cNvCxnSpPr/>
      </xdr:nvCxnSpPr>
      <xdr:spPr>
        <a:xfrm>
          <a:off x="6105525" y="59826525"/>
          <a:ext cx="733425" cy="6953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173</xdr:row>
      <xdr:rowOff>9525</xdr:rowOff>
    </xdr:from>
    <xdr:to>
      <xdr:col>5</xdr:col>
      <xdr:colOff>0</xdr:colOff>
      <xdr:row>175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B33C43D8-FA0B-4743-84D9-83F90CEF753C}"/>
            </a:ext>
          </a:extLst>
        </xdr:cNvPr>
        <xdr:cNvCxnSpPr/>
      </xdr:nvCxnSpPr>
      <xdr:spPr>
        <a:xfrm>
          <a:off x="1181100" y="331374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185</xdr:row>
      <xdr:rowOff>9525</xdr:rowOff>
    </xdr:from>
    <xdr:to>
      <xdr:col>5</xdr:col>
      <xdr:colOff>0</xdr:colOff>
      <xdr:row>187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7811F0CB-62BD-4335-BA84-5EA4E0DF7243}"/>
            </a:ext>
          </a:extLst>
        </xdr:cNvPr>
        <xdr:cNvCxnSpPr/>
      </xdr:nvCxnSpPr>
      <xdr:spPr>
        <a:xfrm>
          <a:off x="1181100" y="353663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462</xdr:row>
      <xdr:rowOff>9525</xdr:rowOff>
    </xdr:from>
    <xdr:to>
      <xdr:col>5</xdr:col>
      <xdr:colOff>0</xdr:colOff>
      <xdr:row>464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0298D67C-7ED2-41AA-81BA-65E21E21088E}"/>
            </a:ext>
          </a:extLst>
        </xdr:cNvPr>
        <xdr:cNvCxnSpPr/>
      </xdr:nvCxnSpPr>
      <xdr:spPr>
        <a:xfrm>
          <a:off x="1181100" y="887825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472</xdr:row>
      <xdr:rowOff>9525</xdr:rowOff>
    </xdr:from>
    <xdr:to>
      <xdr:col>5</xdr:col>
      <xdr:colOff>0</xdr:colOff>
      <xdr:row>474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B1F41A81-FC0D-45AF-83C1-335830ABB306}"/>
            </a:ext>
          </a:extLst>
        </xdr:cNvPr>
        <xdr:cNvCxnSpPr/>
      </xdr:nvCxnSpPr>
      <xdr:spPr>
        <a:xfrm>
          <a:off x="1181100" y="908399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483</xdr:row>
      <xdr:rowOff>9525</xdr:rowOff>
    </xdr:from>
    <xdr:to>
      <xdr:col>5</xdr:col>
      <xdr:colOff>0</xdr:colOff>
      <xdr:row>485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FCE8470E-E5B9-4A1D-8FD9-D6D9300CF479}"/>
            </a:ext>
          </a:extLst>
        </xdr:cNvPr>
        <xdr:cNvCxnSpPr/>
      </xdr:nvCxnSpPr>
      <xdr:spPr>
        <a:xfrm>
          <a:off x="1181100" y="930687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467</xdr:row>
      <xdr:rowOff>9525</xdr:rowOff>
    </xdr:from>
    <xdr:to>
      <xdr:col>5</xdr:col>
      <xdr:colOff>0</xdr:colOff>
      <xdr:row>469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A3979A27-51D2-4384-9C99-F431E07C7B37}"/>
            </a:ext>
          </a:extLst>
        </xdr:cNvPr>
        <xdr:cNvCxnSpPr/>
      </xdr:nvCxnSpPr>
      <xdr:spPr>
        <a:xfrm>
          <a:off x="1181100" y="898112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472</xdr:row>
      <xdr:rowOff>9525</xdr:rowOff>
    </xdr:from>
    <xdr:to>
      <xdr:col>5</xdr:col>
      <xdr:colOff>0</xdr:colOff>
      <xdr:row>474</xdr:row>
      <xdr:rowOff>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9D327CE3-FD04-4810-9C52-2DBE5F9DF590}"/>
            </a:ext>
          </a:extLst>
        </xdr:cNvPr>
        <xdr:cNvCxnSpPr/>
      </xdr:nvCxnSpPr>
      <xdr:spPr>
        <a:xfrm>
          <a:off x="1181100" y="908399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228</xdr:row>
      <xdr:rowOff>0</xdr:rowOff>
    </xdr:from>
    <xdr:to>
      <xdr:col>10</xdr:col>
      <xdr:colOff>0</xdr:colOff>
      <xdr:row>230</xdr:row>
      <xdr:rowOff>9525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9E6DB586-139A-4952-B10F-3C550129BB64}"/>
            </a:ext>
          </a:extLst>
        </xdr:cNvPr>
        <xdr:cNvCxnSpPr/>
      </xdr:nvCxnSpPr>
      <xdr:spPr>
        <a:xfrm>
          <a:off x="6838950" y="43757850"/>
          <a:ext cx="685800" cy="3524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240</xdr:row>
      <xdr:rowOff>0</xdr:rowOff>
    </xdr:from>
    <xdr:to>
      <xdr:col>10</xdr:col>
      <xdr:colOff>0</xdr:colOff>
      <xdr:row>242</xdr:row>
      <xdr:rowOff>9525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A5FE38A0-766A-4F70-B7F4-71487013657E}"/>
            </a:ext>
          </a:extLst>
        </xdr:cNvPr>
        <xdr:cNvCxnSpPr/>
      </xdr:nvCxnSpPr>
      <xdr:spPr>
        <a:xfrm>
          <a:off x="6838950" y="45986700"/>
          <a:ext cx="685800" cy="3524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261</xdr:row>
      <xdr:rowOff>0</xdr:rowOff>
    </xdr:from>
    <xdr:to>
      <xdr:col>5</xdr:col>
      <xdr:colOff>0</xdr:colOff>
      <xdr:row>262</xdr:row>
      <xdr:rowOff>0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C8CA32AF-2C97-442F-8DF9-A46F3EA0DBDF}"/>
            </a:ext>
          </a:extLst>
        </xdr:cNvPr>
        <xdr:cNvCxnSpPr/>
      </xdr:nvCxnSpPr>
      <xdr:spPr>
        <a:xfrm>
          <a:off x="1181100" y="49930050"/>
          <a:ext cx="2724150" cy="342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262</xdr:row>
      <xdr:rowOff>0</xdr:rowOff>
    </xdr:from>
    <xdr:to>
      <xdr:col>6</xdr:col>
      <xdr:colOff>723900</xdr:colOff>
      <xdr:row>262</xdr:row>
      <xdr:rowOff>161925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DEA66D7C-9238-42A6-B947-B7C6279544E9}"/>
            </a:ext>
          </a:extLst>
        </xdr:cNvPr>
        <xdr:cNvCxnSpPr/>
      </xdr:nvCxnSpPr>
      <xdr:spPr>
        <a:xfrm>
          <a:off x="3905250" y="50272950"/>
          <a:ext cx="1457325" cy="1619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168</xdr:row>
      <xdr:rowOff>9525</xdr:rowOff>
    </xdr:from>
    <xdr:to>
      <xdr:col>5</xdr:col>
      <xdr:colOff>0</xdr:colOff>
      <xdr:row>170</xdr:row>
      <xdr:rowOff>0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3F8683FA-8C6A-4472-8E1F-47E7A0351E5B}"/>
            </a:ext>
          </a:extLst>
        </xdr:cNvPr>
        <xdr:cNvCxnSpPr/>
      </xdr:nvCxnSpPr>
      <xdr:spPr>
        <a:xfrm>
          <a:off x="1181100" y="321087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29005-2C11-4808-99D8-ABAB005C44B5}">
  <sheetPr>
    <tabColor rgb="FF99FFCC"/>
  </sheetPr>
  <dimension ref="A1:J526"/>
  <sheetViews>
    <sheetView tabSelected="1" view="pageBreakPreview" zoomScaleNormal="100" zoomScaleSheetLayoutView="100" workbookViewId="0">
      <selection activeCell="F1" sqref="F1"/>
    </sheetView>
  </sheetViews>
  <sheetFormatPr defaultRowHeight="13.5" x14ac:dyDescent="0.4"/>
  <cols>
    <col min="1" max="1" width="3.625" style="2" customWidth="1"/>
    <col min="2" max="2" width="11.875" style="50" bestFit="1" customWidth="1"/>
    <col min="3" max="3" width="16.625" style="2" customWidth="1"/>
    <col min="4" max="4" width="10.125" style="2" bestFit="1" customWidth="1"/>
    <col min="5" max="5" width="9" style="2"/>
    <col min="6" max="9" width="9.625" style="2" customWidth="1"/>
    <col min="10" max="16384" width="9" style="2"/>
  </cols>
  <sheetData>
    <row r="1" spans="1:10" x14ac:dyDescent="0.4">
      <c r="B1" s="49" t="s">
        <v>0</v>
      </c>
      <c r="C1" s="1">
        <v>44105</v>
      </c>
      <c r="D1" s="2" t="s">
        <v>1</v>
      </c>
      <c r="G1" s="3" t="s">
        <v>2</v>
      </c>
      <c r="H1" s="2" t="s">
        <v>3</v>
      </c>
    </row>
    <row r="2" spans="1:10" x14ac:dyDescent="0.4">
      <c r="B2" s="3"/>
      <c r="C2" s="4"/>
    </row>
    <row r="3" spans="1:10" x14ac:dyDescent="0.4">
      <c r="C3" s="51" t="s">
        <v>4</v>
      </c>
      <c r="D3" s="51"/>
    </row>
    <row r="4" spans="1:10" x14ac:dyDescent="0.4">
      <c r="B4" s="2">
        <v>1</v>
      </c>
      <c r="C4" s="2" t="s">
        <v>385</v>
      </c>
    </row>
    <row r="5" spans="1:10" x14ac:dyDescent="0.4">
      <c r="B5" s="2">
        <v>2</v>
      </c>
      <c r="C5" s="2" t="s">
        <v>5</v>
      </c>
    </row>
    <row r="6" spans="1:10" x14ac:dyDescent="0.4">
      <c r="I6" s="2" t="s">
        <v>6</v>
      </c>
    </row>
    <row r="7" spans="1:10" ht="13.5" customHeight="1" x14ac:dyDescent="0.4">
      <c r="A7" s="39"/>
      <c r="B7" s="40"/>
      <c r="C7" s="52"/>
      <c r="D7" s="53"/>
      <c r="E7" s="54" t="s">
        <v>7</v>
      </c>
      <c r="F7" s="55" t="s">
        <v>8</v>
      </c>
      <c r="G7" s="55" t="s">
        <v>9</v>
      </c>
      <c r="H7" s="55" t="s">
        <v>10</v>
      </c>
      <c r="I7" s="55" t="s">
        <v>11</v>
      </c>
      <c r="J7" s="56"/>
    </row>
    <row r="8" spans="1:10" ht="27" x14ac:dyDescent="0.15">
      <c r="A8" s="19">
        <v>1</v>
      </c>
      <c r="B8" s="6" t="s">
        <v>12</v>
      </c>
      <c r="C8" s="57" t="s">
        <v>13</v>
      </c>
      <c r="D8" s="58"/>
      <c r="E8" s="59"/>
      <c r="F8" s="55" t="s">
        <v>14</v>
      </c>
      <c r="G8" s="55" t="s">
        <v>15</v>
      </c>
      <c r="H8" s="55" t="s">
        <v>16</v>
      </c>
      <c r="I8" s="55" t="s">
        <v>17</v>
      </c>
      <c r="J8" s="60" t="s">
        <v>18</v>
      </c>
    </row>
    <row r="9" spans="1:10" x14ac:dyDescent="0.4">
      <c r="A9" s="19"/>
      <c r="C9" s="31" t="s">
        <v>19</v>
      </c>
      <c r="D9" s="61">
        <v>132</v>
      </c>
      <c r="E9" s="62"/>
      <c r="F9" s="10">
        <v>3380</v>
      </c>
      <c r="G9" s="10">
        <v>4640</v>
      </c>
      <c r="H9" s="10">
        <v>4640</v>
      </c>
      <c r="I9" s="12">
        <f>SUM(F9:H9)</f>
        <v>12660</v>
      </c>
      <c r="J9" s="63" t="s">
        <v>20</v>
      </c>
    </row>
    <row r="10" spans="1:10" x14ac:dyDescent="0.4">
      <c r="A10" s="19"/>
      <c r="B10" s="6"/>
      <c r="C10" s="65" t="s">
        <v>21</v>
      </c>
      <c r="D10" s="66">
        <v>63</v>
      </c>
      <c r="E10" s="62"/>
      <c r="F10" s="12">
        <v>2120</v>
      </c>
      <c r="G10" s="12">
        <v>2880</v>
      </c>
      <c r="H10" s="12">
        <v>2880</v>
      </c>
      <c r="I10" s="12">
        <f t="shared" ref="I10:I13" si="0">SUM(F10:H10)</f>
        <v>7880</v>
      </c>
      <c r="J10" s="13" t="s">
        <v>22</v>
      </c>
    </row>
    <row r="11" spans="1:10" x14ac:dyDescent="0.4">
      <c r="A11" s="19"/>
      <c r="B11" s="6"/>
      <c r="C11" s="65" t="s">
        <v>23</v>
      </c>
      <c r="D11" s="66">
        <v>60</v>
      </c>
      <c r="E11" s="62"/>
      <c r="F11" s="12">
        <v>1240</v>
      </c>
      <c r="G11" s="12">
        <v>1740</v>
      </c>
      <c r="H11" s="12">
        <v>1740</v>
      </c>
      <c r="I11" s="12">
        <f t="shared" si="0"/>
        <v>4720</v>
      </c>
      <c r="J11" s="13" t="s">
        <v>24</v>
      </c>
    </row>
    <row r="12" spans="1:10" x14ac:dyDescent="0.4">
      <c r="A12" s="19"/>
      <c r="B12" s="6"/>
      <c r="C12" s="65" t="s">
        <v>25</v>
      </c>
      <c r="D12" s="66">
        <v>36</v>
      </c>
      <c r="E12" s="62"/>
      <c r="F12" s="12">
        <v>2120</v>
      </c>
      <c r="G12" s="12">
        <v>2880</v>
      </c>
      <c r="H12" s="12">
        <v>2880</v>
      </c>
      <c r="I12" s="12">
        <f t="shared" si="0"/>
        <v>7880</v>
      </c>
      <c r="J12" s="67"/>
    </row>
    <row r="13" spans="1:10" x14ac:dyDescent="0.4">
      <c r="A13" s="19"/>
      <c r="B13" s="6"/>
      <c r="C13" s="65" t="s">
        <v>26</v>
      </c>
      <c r="D13" s="66">
        <v>20</v>
      </c>
      <c r="E13" s="62"/>
      <c r="F13" s="27">
        <v>990</v>
      </c>
      <c r="G13" s="12">
        <v>1370</v>
      </c>
      <c r="H13" s="12">
        <v>1370</v>
      </c>
      <c r="I13" s="12">
        <f t="shared" si="0"/>
        <v>3730</v>
      </c>
      <c r="J13" s="68"/>
    </row>
    <row r="14" spans="1:10" x14ac:dyDescent="0.4">
      <c r="A14" s="19"/>
      <c r="B14" s="6"/>
      <c r="C14" s="39" t="s">
        <v>27</v>
      </c>
      <c r="D14" s="69"/>
      <c r="E14" s="70"/>
      <c r="F14" s="71"/>
      <c r="G14" s="72"/>
      <c r="H14" s="72"/>
      <c r="I14" s="73"/>
      <c r="J14" s="74"/>
    </row>
    <row r="15" spans="1:10" x14ac:dyDescent="0.4">
      <c r="A15" s="17"/>
      <c r="B15" s="21"/>
      <c r="C15" s="17" t="s">
        <v>28</v>
      </c>
      <c r="D15" s="75"/>
      <c r="E15" s="76"/>
      <c r="F15" s="77"/>
      <c r="G15" s="78"/>
      <c r="H15" s="78"/>
      <c r="I15" s="79"/>
      <c r="J15" s="68"/>
    </row>
    <row r="17" spans="1:10" x14ac:dyDescent="0.4">
      <c r="I17" s="2" t="s">
        <v>6</v>
      </c>
    </row>
    <row r="18" spans="1:10" ht="13.5" customHeight="1" x14ac:dyDescent="0.4">
      <c r="A18" s="39"/>
      <c r="B18" s="40"/>
      <c r="C18" s="52"/>
      <c r="D18" s="53"/>
      <c r="E18" s="54" t="s">
        <v>7</v>
      </c>
      <c r="F18" s="55" t="s">
        <v>8</v>
      </c>
      <c r="G18" s="55" t="s">
        <v>9</v>
      </c>
      <c r="H18" s="55" t="s">
        <v>29</v>
      </c>
      <c r="I18" s="55" t="s">
        <v>30</v>
      </c>
      <c r="J18" s="56"/>
    </row>
    <row r="19" spans="1:10" ht="27" x14ac:dyDescent="0.15">
      <c r="A19" s="19">
        <v>2</v>
      </c>
      <c r="B19" s="6" t="s">
        <v>386</v>
      </c>
      <c r="C19" s="57" t="s">
        <v>13</v>
      </c>
      <c r="D19" s="58"/>
      <c r="E19" s="59"/>
      <c r="F19" s="55" t="s">
        <v>14</v>
      </c>
      <c r="G19" s="55" t="s">
        <v>15</v>
      </c>
      <c r="H19" s="55" t="s">
        <v>16</v>
      </c>
      <c r="I19" s="55" t="s">
        <v>17</v>
      </c>
      <c r="J19" s="60" t="s">
        <v>18</v>
      </c>
    </row>
    <row r="20" spans="1:10" x14ac:dyDescent="0.4">
      <c r="A20" s="19"/>
      <c r="C20" s="65" t="s">
        <v>31</v>
      </c>
      <c r="D20" s="61">
        <v>50</v>
      </c>
      <c r="E20" s="81"/>
      <c r="F20" s="82">
        <v>1620</v>
      </c>
      <c r="G20" s="82">
        <v>2240</v>
      </c>
      <c r="H20" s="82">
        <v>2240</v>
      </c>
      <c r="I20" s="82">
        <f>SUM(F20:H20)</f>
        <v>6100</v>
      </c>
      <c r="J20" s="63" t="s">
        <v>20</v>
      </c>
    </row>
    <row r="21" spans="1:10" x14ac:dyDescent="0.4">
      <c r="A21" s="19"/>
      <c r="B21" s="6"/>
      <c r="C21" s="65" t="s">
        <v>32</v>
      </c>
      <c r="D21" s="66">
        <v>36</v>
      </c>
      <c r="E21" s="81"/>
      <c r="F21" s="83">
        <v>740</v>
      </c>
      <c r="G21" s="83">
        <v>1120</v>
      </c>
      <c r="H21" s="83">
        <v>1120</v>
      </c>
      <c r="I21" s="82">
        <f t="shared" ref="I21:I22" si="1">SUM(F21:H21)</f>
        <v>2980</v>
      </c>
      <c r="J21" s="13" t="s">
        <v>22</v>
      </c>
    </row>
    <row r="22" spans="1:10" x14ac:dyDescent="0.4">
      <c r="A22" s="17"/>
      <c r="B22" s="21"/>
      <c r="C22" s="65" t="s">
        <v>33</v>
      </c>
      <c r="D22" s="66">
        <v>30</v>
      </c>
      <c r="E22" s="81"/>
      <c r="F22" s="83">
        <v>740</v>
      </c>
      <c r="G22" s="83">
        <v>1120</v>
      </c>
      <c r="H22" s="83">
        <v>1120</v>
      </c>
      <c r="I22" s="82">
        <f t="shared" si="1"/>
        <v>2980</v>
      </c>
      <c r="J22" s="16" t="s">
        <v>24</v>
      </c>
    </row>
    <row r="24" spans="1:10" x14ac:dyDescent="0.4">
      <c r="I24" s="2" t="s">
        <v>6</v>
      </c>
    </row>
    <row r="25" spans="1:10" ht="13.5" customHeight="1" x14ac:dyDescent="0.4">
      <c r="A25" s="39"/>
      <c r="B25" s="40"/>
      <c r="C25" s="52"/>
      <c r="D25" s="53"/>
      <c r="E25" s="54" t="s">
        <v>7</v>
      </c>
      <c r="F25" s="55" t="s">
        <v>8</v>
      </c>
      <c r="G25" s="55" t="s">
        <v>9</v>
      </c>
      <c r="H25" s="55" t="s">
        <v>29</v>
      </c>
      <c r="I25" s="55" t="s">
        <v>30</v>
      </c>
      <c r="J25" s="56"/>
    </row>
    <row r="26" spans="1:10" ht="27" x14ac:dyDescent="0.15">
      <c r="A26" s="19">
        <v>3</v>
      </c>
      <c r="B26" s="6" t="s">
        <v>387</v>
      </c>
      <c r="C26" s="57" t="s">
        <v>13</v>
      </c>
      <c r="D26" s="58"/>
      <c r="E26" s="59"/>
      <c r="F26" s="55" t="s">
        <v>14</v>
      </c>
      <c r="G26" s="55" t="s">
        <v>15</v>
      </c>
      <c r="H26" s="55" t="s">
        <v>16</v>
      </c>
      <c r="I26" s="55" t="s">
        <v>17</v>
      </c>
      <c r="J26" s="60" t="s">
        <v>18</v>
      </c>
    </row>
    <row r="27" spans="1:10" x14ac:dyDescent="0.4">
      <c r="A27" s="19"/>
      <c r="C27" s="65" t="s">
        <v>31</v>
      </c>
      <c r="D27" s="61">
        <v>50</v>
      </c>
      <c r="E27" s="81"/>
      <c r="F27" s="82">
        <v>1620</v>
      </c>
      <c r="G27" s="82">
        <v>2240</v>
      </c>
      <c r="H27" s="82">
        <v>2240</v>
      </c>
      <c r="I27" s="82">
        <f>SUM(F27:H27)</f>
        <v>6100</v>
      </c>
      <c r="J27" s="63" t="s">
        <v>20</v>
      </c>
    </row>
    <row r="28" spans="1:10" x14ac:dyDescent="0.4">
      <c r="A28" s="19"/>
      <c r="B28" s="6"/>
      <c r="C28" s="65" t="s">
        <v>32</v>
      </c>
      <c r="D28" s="66">
        <v>30</v>
      </c>
      <c r="E28" s="81"/>
      <c r="F28" s="83">
        <v>740</v>
      </c>
      <c r="G28" s="83">
        <v>1120</v>
      </c>
      <c r="H28" s="83">
        <v>1120</v>
      </c>
      <c r="I28" s="82">
        <f t="shared" ref="I28:I30" si="2">SUM(F28:H28)</f>
        <v>2980</v>
      </c>
      <c r="J28" s="13" t="s">
        <v>22</v>
      </c>
    </row>
    <row r="29" spans="1:10" x14ac:dyDescent="0.4">
      <c r="A29" s="19"/>
      <c r="B29" s="6"/>
      <c r="C29" s="65" t="s">
        <v>33</v>
      </c>
      <c r="D29" s="66">
        <v>30</v>
      </c>
      <c r="E29" s="81"/>
      <c r="F29" s="83">
        <v>740</v>
      </c>
      <c r="G29" s="83">
        <v>1120</v>
      </c>
      <c r="H29" s="83">
        <v>1120</v>
      </c>
      <c r="I29" s="82">
        <f t="shared" si="2"/>
        <v>2980</v>
      </c>
      <c r="J29" s="13" t="s">
        <v>24</v>
      </c>
    </row>
    <row r="30" spans="1:10" x14ac:dyDescent="0.4">
      <c r="A30" s="17"/>
      <c r="B30" s="21"/>
      <c r="C30" s="65" t="s">
        <v>34</v>
      </c>
      <c r="D30" s="66">
        <v>12</v>
      </c>
      <c r="E30" s="81"/>
      <c r="F30" s="84">
        <v>480</v>
      </c>
      <c r="G30" s="84">
        <v>620</v>
      </c>
      <c r="H30" s="84">
        <v>620</v>
      </c>
      <c r="I30" s="82">
        <f t="shared" si="2"/>
        <v>1720</v>
      </c>
      <c r="J30" s="68"/>
    </row>
    <row r="32" spans="1:10" x14ac:dyDescent="0.4">
      <c r="I32" s="2" t="s">
        <v>6</v>
      </c>
    </row>
    <row r="33" spans="1:10" ht="13.5" customHeight="1" x14ac:dyDescent="0.4">
      <c r="A33" s="39"/>
      <c r="B33" s="40"/>
      <c r="C33" s="52"/>
      <c r="D33" s="53"/>
      <c r="E33" s="54" t="s">
        <v>7</v>
      </c>
      <c r="F33" s="55" t="s">
        <v>8</v>
      </c>
      <c r="G33" s="55" t="s">
        <v>9</v>
      </c>
      <c r="H33" s="55" t="s">
        <v>29</v>
      </c>
      <c r="I33" s="55" t="s">
        <v>30</v>
      </c>
      <c r="J33" s="56"/>
    </row>
    <row r="34" spans="1:10" ht="27" x14ac:dyDescent="0.15">
      <c r="A34" s="19">
        <v>4</v>
      </c>
      <c r="B34" s="6" t="s">
        <v>388</v>
      </c>
      <c r="C34" s="57" t="s">
        <v>13</v>
      </c>
      <c r="D34" s="58"/>
      <c r="E34" s="59"/>
      <c r="F34" s="55" t="s">
        <v>14</v>
      </c>
      <c r="G34" s="55" t="s">
        <v>15</v>
      </c>
      <c r="H34" s="55" t="s">
        <v>16</v>
      </c>
      <c r="I34" s="55" t="s">
        <v>17</v>
      </c>
      <c r="J34" s="60" t="s">
        <v>18</v>
      </c>
    </row>
    <row r="35" spans="1:10" x14ac:dyDescent="0.4">
      <c r="A35" s="19"/>
      <c r="C35" s="65" t="s">
        <v>31</v>
      </c>
      <c r="D35" s="61">
        <v>45</v>
      </c>
      <c r="E35" s="85" t="s">
        <v>35</v>
      </c>
      <c r="F35" s="82">
        <v>1620</v>
      </c>
      <c r="G35" s="82">
        <v>2240</v>
      </c>
      <c r="H35" s="82">
        <v>2240</v>
      </c>
      <c r="I35" s="82">
        <f>SUM(F35:H35)</f>
        <v>6100</v>
      </c>
      <c r="J35" s="63" t="s">
        <v>20</v>
      </c>
    </row>
    <row r="36" spans="1:10" x14ac:dyDescent="0.4">
      <c r="A36" s="19"/>
      <c r="B36" s="6"/>
      <c r="C36" s="65" t="s">
        <v>32</v>
      </c>
      <c r="D36" s="66">
        <v>30</v>
      </c>
      <c r="E36" s="81"/>
      <c r="F36" s="83">
        <v>740</v>
      </c>
      <c r="G36" s="83">
        <v>1120</v>
      </c>
      <c r="H36" s="83">
        <v>1120</v>
      </c>
      <c r="I36" s="82">
        <f t="shared" ref="I36:I37" si="3">SUM(F36:H36)</f>
        <v>2980</v>
      </c>
      <c r="J36" s="13" t="s">
        <v>22</v>
      </c>
    </row>
    <row r="37" spans="1:10" x14ac:dyDescent="0.4">
      <c r="A37" s="17"/>
      <c r="B37" s="21"/>
      <c r="C37" s="65" t="s">
        <v>33</v>
      </c>
      <c r="D37" s="66">
        <v>40</v>
      </c>
      <c r="E37" s="81"/>
      <c r="F37" s="83">
        <v>740</v>
      </c>
      <c r="G37" s="83">
        <v>1120</v>
      </c>
      <c r="H37" s="83">
        <v>1120</v>
      </c>
      <c r="I37" s="82">
        <f t="shared" si="3"/>
        <v>2980</v>
      </c>
      <c r="J37" s="16" t="s">
        <v>24</v>
      </c>
    </row>
    <row r="39" spans="1:10" x14ac:dyDescent="0.4">
      <c r="I39" s="2" t="s">
        <v>6</v>
      </c>
    </row>
    <row r="40" spans="1:10" ht="16.5" customHeight="1" x14ac:dyDescent="0.4">
      <c r="A40" s="39"/>
      <c r="B40" s="40"/>
      <c r="C40" s="52"/>
      <c r="D40" s="53"/>
      <c r="E40" s="54" t="s">
        <v>7</v>
      </c>
      <c r="F40" s="55" t="s">
        <v>8</v>
      </c>
      <c r="G40" s="55" t="s">
        <v>9</v>
      </c>
      <c r="H40" s="55" t="s">
        <v>29</v>
      </c>
      <c r="I40" s="55" t="s">
        <v>30</v>
      </c>
      <c r="J40" s="56"/>
    </row>
    <row r="41" spans="1:10" ht="27" x14ac:dyDescent="0.15">
      <c r="A41" s="19">
        <v>5</v>
      </c>
      <c r="B41" s="6" t="s">
        <v>389</v>
      </c>
      <c r="C41" s="57" t="s">
        <v>13</v>
      </c>
      <c r="D41" s="58"/>
      <c r="E41" s="59"/>
      <c r="F41" s="55" t="s">
        <v>14</v>
      </c>
      <c r="G41" s="55" t="s">
        <v>15</v>
      </c>
      <c r="H41" s="55" t="s">
        <v>16</v>
      </c>
      <c r="I41" s="55" t="s">
        <v>17</v>
      </c>
      <c r="J41" s="60" t="s">
        <v>18</v>
      </c>
    </row>
    <row r="42" spans="1:10" x14ac:dyDescent="0.4">
      <c r="A42" s="19"/>
      <c r="C42" s="65" t="s">
        <v>19</v>
      </c>
      <c r="D42" s="61">
        <v>75</v>
      </c>
      <c r="E42" s="81"/>
      <c r="F42" s="82">
        <v>1620</v>
      </c>
      <c r="G42" s="82">
        <v>2240</v>
      </c>
      <c r="H42" s="82">
        <v>2240</v>
      </c>
      <c r="I42" s="82">
        <f>SUM(F42:H42)</f>
        <v>6100</v>
      </c>
      <c r="J42" s="63" t="s">
        <v>20</v>
      </c>
    </row>
    <row r="43" spans="1:10" x14ac:dyDescent="0.4">
      <c r="A43" s="19"/>
      <c r="B43" s="6"/>
      <c r="C43" s="65" t="s">
        <v>23</v>
      </c>
      <c r="D43" s="66">
        <v>20</v>
      </c>
      <c r="E43" s="81"/>
      <c r="F43" s="83">
        <v>740</v>
      </c>
      <c r="G43" s="83">
        <v>1120</v>
      </c>
      <c r="H43" s="83">
        <v>1120</v>
      </c>
      <c r="I43" s="82">
        <f t="shared" ref="I43" si="4">SUM(F43:H43)</f>
        <v>2980</v>
      </c>
      <c r="J43" s="13" t="s">
        <v>22</v>
      </c>
    </row>
    <row r="44" spans="1:10" x14ac:dyDescent="0.4">
      <c r="A44" s="19"/>
      <c r="B44" s="86" t="s">
        <v>36</v>
      </c>
      <c r="C44" s="65" t="s">
        <v>37</v>
      </c>
      <c r="D44" s="66">
        <v>54</v>
      </c>
      <c r="E44" s="81"/>
      <c r="F44" s="82">
        <f>SUM(F45:F46)</f>
        <v>1480</v>
      </c>
      <c r="G44" s="82">
        <f t="shared" ref="G44:I44" si="5">SUM(G45:G46)</f>
        <v>1720</v>
      </c>
      <c r="H44" s="82">
        <f t="shared" si="5"/>
        <v>1720</v>
      </c>
      <c r="I44" s="82">
        <f t="shared" si="5"/>
        <v>4920</v>
      </c>
      <c r="J44" s="13" t="s">
        <v>24</v>
      </c>
    </row>
    <row r="45" spans="1:10" x14ac:dyDescent="0.4">
      <c r="A45" s="19"/>
      <c r="B45" s="8" t="s">
        <v>38</v>
      </c>
      <c r="C45" s="65" t="s">
        <v>39</v>
      </c>
      <c r="D45" s="66">
        <v>27</v>
      </c>
      <c r="E45" s="81"/>
      <c r="F45" s="84">
        <v>740</v>
      </c>
      <c r="G45" s="84">
        <v>860</v>
      </c>
      <c r="H45" s="84">
        <v>860</v>
      </c>
      <c r="I45" s="82">
        <f>SUM(F45:H45)</f>
        <v>2460</v>
      </c>
      <c r="J45" s="67"/>
    </row>
    <row r="46" spans="1:10" x14ac:dyDescent="0.4">
      <c r="A46" s="19"/>
      <c r="B46" s="8"/>
      <c r="C46" s="65" t="s">
        <v>40</v>
      </c>
      <c r="D46" s="66">
        <v>27</v>
      </c>
      <c r="E46" s="81"/>
      <c r="F46" s="84">
        <v>740</v>
      </c>
      <c r="G46" s="84">
        <v>860</v>
      </c>
      <c r="H46" s="84">
        <v>860</v>
      </c>
      <c r="I46" s="82">
        <f>SUM(F46:H46)</f>
        <v>2460</v>
      </c>
      <c r="J46" s="67"/>
    </row>
    <row r="47" spans="1:10" x14ac:dyDescent="0.4">
      <c r="A47" s="17"/>
      <c r="B47" s="9"/>
      <c r="C47" s="65" t="s">
        <v>41</v>
      </c>
      <c r="D47" s="66">
        <v>30</v>
      </c>
      <c r="E47" s="81"/>
      <c r="F47" s="84">
        <v>860</v>
      </c>
      <c r="G47" s="84">
        <v>990</v>
      </c>
      <c r="H47" s="84" t="s">
        <v>42</v>
      </c>
      <c r="I47" s="82" t="s">
        <v>42</v>
      </c>
      <c r="J47" s="68"/>
    </row>
    <row r="49" spans="1:10" x14ac:dyDescent="0.4">
      <c r="I49" s="2" t="s">
        <v>6</v>
      </c>
    </row>
    <row r="50" spans="1:10" ht="13.5" customHeight="1" x14ac:dyDescent="0.4">
      <c r="A50" s="39"/>
      <c r="B50" s="40"/>
      <c r="C50" s="52"/>
      <c r="D50" s="53"/>
      <c r="E50" s="54" t="s">
        <v>7</v>
      </c>
      <c r="F50" s="55" t="s">
        <v>8</v>
      </c>
      <c r="G50" s="55" t="s">
        <v>9</v>
      </c>
      <c r="H50" s="55" t="s">
        <v>29</v>
      </c>
      <c r="I50" s="55" t="s">
        <v>30</v>
      </c>
      <c r="J50" s="56"/>
    </row>
    <row r="51" spans="1:10" ht="27" x14ac:dyDescent="0.15">
      <c r="A51" s="19">
        <v>6</v>
      </c>
      <c r="B51" s="6" t="s">
        <v>390</v>
      </c>
      <c r="C51" s="57" t="s">
        <v>13</v>
      </c>
      <c r="D51" s="58"/>
      <c r="E51" s="59"/>
      <c r="F51" s="55" t="s">
        <v>14</v>
      </c>
      <c r="G51" s="55" t="s">
        <v>15</v>
      </c>
      <c r="H51" s="55" t="s">
        <v>16</v>
      </c>
      <c r="I51" s="55" t="s">
        <v>17</v>
      </c>
      <c r="J51" s="60" t="s">
        <v>18</v>
      </c>
    </row>
    <row r="52" spans="1:10" x14ac:dyDescent="0.4">
      <c r="A52" s="19"/>
      <c r="C52" s="65" t="s">
        <v>31</v>
      </c>
      <c r="D52" s="61">
        <v>50</v>
      </c>
      <c r="E52" s="81"/>
      <c r="F52" s="82">
        <v>1620</v>
      </c>
      <c r="G52" s="82">
        <v>2240</v>
      </c>
      <c r="H52" s="82">
        <v>2240</v>
      </c>
      <c r="I52" s="82">
        <f>SUM(F52:H52)</f>
        <v>6100</v>
      </c>
      <c r="J52" s="63" t="s">
        <v>20</v>
      </c>
    </row>
    <row r="53" spans="1:10" x14ac:dyDescent="0.4">
      <c r="A53" s="19"/>
      <c r="B53" s="6"/>
      <c r="C53" s="65" t="s">
        <v>32</v>
      </c>
      <c r="D53" s="66">
        <v>15</v>
      </c>
      <c r="E53" s="81"/>
      <c r="F53" s="83">
        <v>740</v>
      </c>
      <c r="G53" s="83">
        <v>1120</v>
      </c>
      <c r="H53" s="83">
        <v>1120</v>
      </c>
      <c r="I53" s="82">
        <f t="shared" ref="I53:I55" si="6">SUM(F53:H53)</f>
        <v>2980</v>
      </c>
      <c r="J53" s="13" t="s">
        <v>22</v>
      </c>
    </row>
    <row r="54" spans="1:10" x14ac:dyDescent="0.4">
      <c r="A54" s="19"/>
      <c r="B54" s="6"/>
      <c r="C54" s="65" t="s">
        <v>33</v>
      </c>
      <c r="D54" s="66">
        <v>20</v>
      </c>
      <c r="E54" s="81"/>
      <c r="F54" s="83">
        <v>740</v>
      </c>
      <c r="G54" s="83">
        <v>1120</v>
      </c>
      <c r="H54" s="83">
        <v>1120</v>
      </c>
      <c r="I54" s="82">
        <f t="shared" si="6"/>
        <v>2980</v>
      </c>
      <c r="J54" s="13" t="s">
        <v>24</v>
      </c>
    </row>
    <row r="55" spans="1:10" x14ac:dyDescent="0.4">
      <c r="A55" s="17"/>
      <c r="B55" s="21"/>
      <c r="C55" s="65" t="s">
        <v>34</v>
      </c>
      <c r="D55" s="66">
        <v>12</v>
      </c>
      <c r="E55" s="81"/>
      <c r="F55" s="84">
        <v>480</v>
      </c>
      <c r="G55" s="84">
        <v>620</v>
      </c>
      <c r="H55" s="84">
        <v>620</v>
      </c>
      <c r="I55" s="82">
        <f t="shared" si="6"/>
        <v>1720</v>
      </c>
      <c r="J55" s="68"/>
    </row>
    <row r="57" spans="1:10" x14ac:dyDescent="0.4">
      <c r="I57" s="2" t="s">
        <v>6</v>
      </c>
    </row>
    <row r="58" spans="1:10" ht="13.5" customHeight="1" x14ac:dyDescent="0.4">
      <c r="A58" s="39"/>
      <c r="B58" s="40"/>
      <c r="C58" s="52"/>
      <c r="D58" s="53"/>
      <c r="E58" s="54" t="s">
        <v>7</v>
      </c>
      <c r="F58" s="55" t="s">
        <v>8</v>
      </c>
      <c r="G58" s="55" t="s">
        <v>9</v>
      </c>
      <c r="H58" s="55" t="s">
        <v>29</v>
      </c>
      <c r="I58" s="55" t="s">
        <v>30</v>
      </c>
      <c r="J58" s="56"/>
    </row>
    <row r="59" spans="1:10" ht="27" x14ac:dyDescent="0.15">
      <c r="A59" s="19">
        <v>7</v>
      </c>
      <c r="B59" s="6" t="s">
        <v>391</v>
      </c>
      <c r="C59" s="57" t="s">
        <v>13</v>
      </c>
      <c r="D59" s="58"/>
      <c r="E59" s="59"/>
      <c r="F59" s="55" t="s">
        <v>14</v>
      </c>
      <c r="G59" s="55" t="s">
        <v>15</v>
      </c>
      <c r="H59" s="55" t="s">
        <v>16</v>
      </c>
      <c r="I59" s="55" t="s">
        <v>17</v>
      </c>
      <c r="J59" s="60" t="s">
        <v>18</v>
      </c>
    </row>
    <row r="60" spans="1:10" x14ac:dyDescent="0.4">
      <c r="A60" s="19"/>
      <c r="C60" s="65" t="s">
        <v>31</v>
      </c>
      <c r="D60" s="61">
        <v>50</v>
      </c>
      <c r="E60" s="81"/>
      <c r="F60" s="82">
        <v>1620</v>
      </c>
      <c r="G60" s="82">
        <v>2240</v>
      </c>
      <c r="H60" s="82">
        <v>2240</v>
      </c>
      <c r="I60" s="82">
        <f>SUM(F60:H60)</f>
        <v>6100</v>
      </c>
      <c r="J60" s="63" t="s">
        <v>20</v>
      </c>
    </row>
    <row r="61" spans="1:10" x14ac:dyDescent="0.4">
      <c r="A61" s="19"/>
      <c r="B61" s="6"/>
      <c r="C61" s="65" t="s">
        <v>32</v>
      </c>
      <c r="D61" s="66">
        <v>36</v>
      </c>
      <c r="E61" s="81"/>
      <c r="F61" s="83">
        <v>740</v>
      </c>
      <c r="G61" s="83">
        <v>1120</v>
      </c>
      <c r="H61" s="83">
        <v>1120</v>
      </c>
      <c r="I61" s="82">
        <f t="shared" ref="I61:I62" si="7">SUM(F61:H61)</f>
        <v>2980</v>
      </c>
      <c r="J61" s="13" t="s">
        <v>22</v>
      </c>
    </row>
    <row r="62" spans="1:10" x14ac:dyDescent="0.4">
      <c r="A62" s="17"/>
      <c r="B62" s="21"/>
      <c r="C62" s="65" t="s">
        <v>33</v>
      </c>
      <c r="D62" s="66">
        <v>30</v>
      </c>
      <c r="E62" s="81"/>
      <c r="F62" s="83">
        <v>740</v>
      </c>
      <c r="G62" s="83">
        <v>1120</v>
      </c>
      <c r="H62" s="83">
        <v>1120</v>
      </c>
      <c r="I62" s="82">
        <f t="shared" si="7"/>
        <v>2980</v>
      </c>
      <c r="J62" s="16" t="s">
        <v>24</v>
      </c>
    </row>
    <row r="64" spans="1:10" x14ac:dyDescent="0.4">
      <c r="I64" s="2" t="s">
        <v>6</v>
      </c>
    </row>
    <row r="65" spans="1:10" ht="13.5" customHeight="1" x14ac:dyDescent="0.4">
      <c r="A65" s="39"/>
      <c r="B65" s="40"/>
      <c r="C65" s="52"/>
      <c r="D65" s="53"/>
      <c r="E65" s="54" t="s">
        <v>7</v>
      </c>
      <c r="F65" s="55" t="s">
        <v>8</v>
      </c>
      <c r="G65" s="55" t="s">
        <v>9</v>
      </c>
      <c r="H65" s="55" t="s">
        <v>29</v>
      </c>
      <c r="I65" s="55" t="s">
        <v>30</v>
      </c>
      <c r="J65" s="56"/>
    </row>
    <row r="66" spans="1:10" ht="27" x14ac:dyDescent="0.15">
      <c r="A66" s="19">
        <v>8</v>
      </c>
      <c r="B66" s="6" t="s">
        <v>392</v>
      </c>
      <c r="C66" s="57" t="s">
        <v>13</v>
      </c>
      <c r="D66" s="58"/>
      <c r="E66" s="59"/>
      <c r="F66" s="55" t="s">
        <v>14</v>
      </c>
      <c r="G66" s="55" t="s">
        <v>15</v>
      </c>
      <c r="H66" s="55" t="s">
        <v>16</v>
      </c>
      <c r="I66" s="55" t="s">
        <v>17</v>
      </c>
      <c r="J66" s="60" t="s">
        <v>18</v>
      </c>
    </row>
    <row r="67" spans="1:10" x14ac:dyDescent="0.4">
      <c r="A67" s="19"/>
      <c r="C67" s="65" t="s">
        <v>31</v>
      </c>
      <c r="D67" s="61">
        <v>54</v>
      </c>
      <c r="E67" s="81"/>
      <c r="F67" s="82">
        <v>1620</v>
      </c>
      <c r="G67" s="82">
        <v>2240</v>
      </c>
      <c r="H67" s="82">
        <v>2240</v>
      </c>
      <c r="I67" s="82">
        <f>SUM(F67:H67)</f>
        <v>6100</v>
      </c>
      <c r="J67" s="63" t="s">
        <v>20</v>
      </c>
    </row>
    <row r="68" spans="1:10" x14ac:dyDescent="0.4">
      <c r="A68" s="19"/>
      <c r="B68" s="6"/>
      <c r="C68" s="65" t="s">
        <v>32</v>
      </c>
      <c r="D68" s="66">
        <v>36</v>
      </c>
      <c r="E68" s="81"/>
      <c r="F68" s="83">
        <v>740</v>
      </c>
      <c r="G68" s="83">
        <v>1120</v>
      </c>
      <c r="H68" s="83">
        <v>1120</v>
      </c>
      <c r="I68" s="82">
        <f t="shared" ref="I68:I69" si="8">SUM(F68:H68)</f>
        <v>2980</v>
      </c>
      <c r="J68" s="13" t="s">
        <v>22</v>
      </c>
    </row>
    <row r="69" spans="1:10" x14ac:dyDescent="0.4">
      <c r="A69" s="17"/>
      <c r="B69" s="21"/>
      <c r="C69" s="65" t="s">
        <v>33</v>
      </c>
      <c r="D69" s="66">
        <v>20</v>
      </c>
      <c r="E69" s="81"/>
      <c r="F69" s="83">
        <v>740</v>
      </c>
      <c r="G69" s="83">
        <v>1120</v>
      </c>
      <c r="H69" s="83">
        <v>1120</v>
      </c>
      <c r="I69" s="82">
        <f t="shared" si="8"/>
        <v>2980</v>
      </c>
      <c r="J69" s="16" t="s">
        <v>24</v>
      </c>
    </row>
    <row r="71" spans="1:10" x14ac:dyDescent="0.4">
      <c r="I71" s="2" t="s">
        <v>6</v>
      </c>
    </row>
    <row r="72" spans="1:10" ht="13.5" customHeight="1" x14ac:dyDescent="0.4">
      <c r="A72" s="39"/>
      <c r="B72" s="40"/>
      <c r="C72" s="52"/>
      <c r="D72" s="53"/>
      <c r="E72" s="54" t="s">
        <v>7</v>
      </c>
      <c r="F72" s="55" t="s">
        <v>8</v>
      </c>
      <c r="G72" s="55" t="s">
        <v>9</v>
      </c>
      <c r="H72" s="55" t="s">
        <v>29</v>
      </c>
      <c r="I72" s="55" t="s">
        <v>30</v>
      </c>
      <c r="J72" s="56"/>
    </row>
    <row r="73" spans="1:10" ht="27" x14ac:dyDescent="0.15">
      <c r="A73" s="19">
        <v>9</v>
      </c>
      <c r="B73" s="6" t="s">
        <v>393</v>
      </c>
      <c r="C73" s="57" t="s">
        <v>13</v>
      </c>
      <c r="D73" s="58"/>
      <c r="E73" s="59"/>
      <c r="F73" s="55" t="s">
        <v>14</v>
      </c>
      <c r="G73" s="55" t="s">
        <v>15</v>
      </c>
      <c r="H73" s="55" t="s">
        <v>16</v>
      </c>
      <c r="I73" s="55" t="s">
        <v>17</v>
      </c>
      <c r="J73" s="60" t="s">
        <v>18</v>
      </c>
    </row>
    <row r="74" spans="1:10" x14ac:dyDescent="0.4">
      <c r="A74" s="19"/>
      <c r="C74" s="65" t="s">
        <v>31</v>
      </c>
      <c r="D74" s="61">
        <v>45</v>
      </c>
      <c r="E74" s="81"/>
      <c r="F74" s="82">
        <v>1620</v>
      </c>
      <c r="G74" s="82">
        <v>2240</v>
      </c>
      <c r="H74" s="82">
        <v>2240</v>
      </c>
      <c r="I74" s="82">
        <f>SUM(F74:H74)</f>
        <v>6100</v>
      </c>
      <c r="J74" s="63" t="s">
        <v>20</v>
      </c>
    </row>
    <row r="75" spans="1:10" x14ac:dyDescent="0.4">
      <c r="A75" s="19"/>
      <c r="B75" s="6"/>
      <c r="C75" s="65" t="s">
        <v>32</v>
      </c>
      <c r="D75" s="66">
        <v>18</v>
      </c>
      <c r="E75" s="81"/>
      <c r="F75" s="83">
        <v>740</v>
      </c>
      <c r="G75" s="83">
        <v>1120</v>
      </c>
      <c r="H75" s="83">
        <v>1120</v>
      </c>
      <c r="I75" s="82">
        <f t="shared" ref="I75:I77" si="9">SUM(F75:H75)</f>
        <v>2980</v>
      </c>
      <c r="J75" s="13" t="s">
        <v>22</v>
      </c>
    </row>
    <row r="76" spans="1:10" x14ac:dyDescent="0.4">
      <c r="A76" s="19"/>
      <c r="B76" s="6"/>
      <c r="C76" s="65" t="s">
        <v>33</v>
      </c>
      <c r="D76" s="66">
        <v>30</v>
      </c>
      <c r="E76" s="81"/>
      <c r="F76" s="83">
        <v>740</v>
      </c>
      <c r="G76" s="83">
        <v>1120</v>
      </c>
      <c r="H76" s="83">
        <v>1120</v>
      </c>
      <c r="I76" s="82">
        <f t="shared" si="9"/>
        <v>2980</v>
      </c>
      <c r="J76" s="13" t="s">
        <v>24</v>
      </c>
    </row>
    <row r="77" spans="1:10" x14ac:dyDescent="0.4">
      <c r="A77" s="17"/>
      <c r="B77" s="21"/>
      <c r="C77" s="65" t="s">
        <v>34</v>
      </c>
      <c r="D77" s="66">
        <v>14</v>
      </c>
      <c r="E77" s="81"/>
      <c r="F77" s="84">
        <v>480</v>
      </c>
      <c r="G77" s="84">
        <v>620</v>
      </c>
      <c r="H77" s="84">
        <v>620</v>
      </c>
      <c r="I77" s="82">
        <f t="shared" si="9"/>
        <v>1720</v>
      </c>
      <c r="J77" s="68"/>
    </row>
    <row r="79" spans="1:10" x14ac:dyDescent="0.4">
      <c r="I79" s="2" t="s">
        <v>6</v>
      </c>
    </row>
    <row r="80" spans="1:10" ht="13.5" customHeight="1" x14ac:dyDescent="0.4">
      <c r="A80" s="39"/>
      <c r="B80" s="40"/>
      <c r="C80" s="52"/>
      <c r="D80" s="53"/>
      <c r="E80" s="54" t="s">
        <v>7</v>
      </c>
      <c r="F80" s="55" t="s">
        <v>8</v>
      </c>
      <c r="G80" s="55" t="s">
        <v>9</v>
      </c>
      <c r="H80" s="55" t="s">
        <v>29</v>
      </c>
      <c r="I80" s="55" t="s">
        <v>30</v>
      </c>
      <c r="J80" s="56"/>
    </row>
    <row r="81" spans="1:10" ht="27" x14ac:dyDescent="0.15">
      <c r="A81" s="19">
        <v>10</v>
      </c>
      <c r="B81" s="6" t="s">
        <v>394</v>
      </c>
      <c r="C81" s="57" t="s">
        <v>13</v>
      </c>
      <c r="D81" s="58"/>
      <c r="E81" s="59"/>
      <c r="F81" s="55" t="s">
        <v>14</v>
      </c>
      <c r="G81" s="55" t="s">
        <v>15</v>
      </c>
      <c r="H81" s="55" t="s">
        <v>16</v>
      </c>
      <c r="I81" s="55" t="s">
        <v>17</v>
      </c>
      <c r="J81" s="60" t="s">
        <v>18</v>
      </c>
    </row>
    <row r="82" spans="1:10" x14ac:dyDescent="0.4">
      <c r="A82" s="19"/>
      <c r="C82" s="65" t="s">
        <v>31</v>
      </c>
      <c r="D82" s="61">
        <v>50</v>
      </c>
      <c r="E82" s="85" t="s">
        <v>43</v>
      </c>
      <c r="F82" s="82">
        <v>1620</v>
      </c>
      <c r="G82" s="82">
        <v>2240</v>
      </c>
      <c r="H82" s="82">
        <v>2240</v>
      </c>
      <c r="I82" s="82">
        <f>SUM(F82:H82)</f>
        <v>6100</v>
      </c>
      <c r="J82" s="63" t="s">
        <v>20</v>
      </c>
    </row>
    <row r="83" spans="1:10" x14ac:dyDescent="0.4">
      <c r="A83" s="19"/>
      <c r="B83" s="6"/>
      <c r="C83" s="65" t="s">
        <v>32</v>
      </c>
      <c r="D83" s="66">
        <v>16</v>
      </c>
      <c r="E83" s="81"/>
      <c r="F83" s="83">
        <v>740</v>
      </c>
      <c r="G83" s="83">
        <v>1120</v>
      </c>
      <c r="H83" s="83">
        <v>1120</v>
      </c>
      <c r="I83" s="82">
        <f t="shared" ref="I83:I84" si="10">SUM(F83:H83)</f>
        <v>2980</v>
      </c>
      <c r="J83" s="13" t="s">
        <v>22</v>
      </c>
    </row>
    <row r="84" spans="1:10" x14ac:dyDescent="0.4">
      <c r="A84" s="17"/>
      <c r="B84" s="21"/>
      <c r="C84" s="65" t="s">
        <v>33</v>
      </c>
      <c r="D84" s="66">
        <v>20</v>
      </c>
      <c r="E84" s="81"/>
      <c r="F84" s="83">
        <v>740</v>
      </c>
      <c r="G84" s="83">
        <v>1120</v>
      </c>
      <c r="H84" s="83">
        <v>1120</v>
      </c>
      <c r="I84" s="82">
        <f t="shared" si="10"/>
        <v>2980</v>
      </c>
      <c r="J84" s="16" t="s">
        <v>24</v>
      </c>
    </row>
    <row r="86" spans="1:10" x14ac:dyDescent="0.4">
      <c r="I86" s="2" t="s">
        <v>6</v>
      </c>
    </row>
    <row r="87" spans="1:10" ht="13.5" customHeight="1" x14ac:dyDescent="0.4">
      <c r="A87" s="39"/>
      <c r="B87" s="40"/>
      <c r="C87" s="52"/>
      <c r="D87" s="53"/>
      <c r="E87" s="54" t="s">
        <v>7</v>
      </c>
      <c r="F87" s="55" t="s">
        <v>8</v>
      </c>
      <c r="G87" s="55" t="s">
        <v>9</v>
      </c>
      <c r="H87" s="55" t="s">
        <v>29</v>
      </c>
      <c r="I87" s="55" t="s">
        <v>30</v>
      </c>
      <c r="J87" s="56"/>
    </row>
    <row r="88" spans="1:10" ht="27" x14ac:dyDescent="0.15">
      <c r="A88" s="19">
        <v>11</v>
      </c>
      <c r="B88" s="6" t="s">
        <v>395</v>
      </c>
      <c r="C88" s="57" t="s">
        <v>13</v>
      </c>
      <c r="D88" s="58"/>
      <c r="E88" s="59"/>
      <c r="F88" s="55" t="s">
        <v>14</v>
      </c>
      <c r="G88" s="55" t="s">
        <v>15</v>
      </c>
      <c r="H88" s="55" t="s">
        <v>16</v>
      </c>
      <c r="I88" s="55" t="s">
        <v>17</v>
      </c>
      <c r="J88" s="60" t="s">
        <v>18</v>
      </c>
    </row>
    <row r="89" spans="1:10" x14ac:dyDescent="0.4">
      <c r="A89" s="19"/>
      <c r="C89" s="65" t="s">
        <v>31</v>
      </c>
      <c r="D89" s="61">
        <v>72</v>
      </c>
      <c r="E89" s="81"/>
      <c r="F89" s="82">
        <v>1620</v>
      </c>
      <c r="G89" s="82">
        <v>2240</v>
      </c>
      <c r="H89" s="82">
        <v>2240</v>
      </c>
      <c r="I89" s="82">
        <f>SUM(F89:H89)</f>
        <v>6100</v>
      </c>
      <c r="J89" s="63" t="s">
        <v>20</v>
      </c>
    </row>
    <row r="90" spans="1:10" x14ac:dyDescent="0.4">
      <c r="A90" s="19"/>
      <c r="B90" s="6"/>
      <c r="C90" s="65" t="s">
        <v>32</v>
      </c>
      <c r="D90" s="66">
        <v>36</v>
      </c>
      <c r="E90" s="81"/>
      <c r="F90" s="83">
        <v>740</v>
      </c>
      <c r="G90" s="83">
        <v>1120</v>
      </c>
      <c r="H90" s="83">
        <v>1120</v>
      </c>
      <c r="I90" s="82">
        <f t="shared" ref="I90:I92" si="11">SUM(F90:H90)</f>
        <v>2980</v>
      </c>
      <c r="J90" s="13" t="s">
        <v>22</v>
      </c>
    </row>
    <row r="91" spans="1:10" x14ac:dyDescent="0.4">
      <c r="A91" s="19"/>
      <c r="B91" s="6"/>
      <c r="C91" s="65" t="s">
        <v>33</v>
      </c>
      <c r="D91" s="66">
        <v>20</v>
      </c>
      <c r="E91" s="81"/>
      <c r="F91" s="83">
        <v>740</v>
      </c>
      <c r="G91" s="83">
        <v>1120</v>
      </c>
      <c r="H91" s="83">
        <v>1120</v>
      </c>
      <c r="I91" s="82">
        <f t="shared" si="11"/>
        <v>2980</v>
      </c>
      <c r="J91" s="13" t="s">
        <v>24</v>
      </c>
    </row>
    <row r="92" spans="1:10" x14ac:dyDescent="0.4">
      <c r="A92" s="17"/>
      <c r="B92" s="21"/>
      <c r="C92" s="65" t="s">
        <v>34</v>
      </c>
      <c r="D92" s="66">
        <v>10</v>
      </c>
      <c r="E92" s="81"/>
      <c r="F92" s="84">
        <v>480</v>
      </c>
      <c r="G92" s="84">
        <v>620</v>
      </c>
      <c r="H92" s="84">
        <v>620</v>
      </c>
      <c r="I92" s="82">
        <f t="shared" si="11"/>
        <v>1720</v>
      </c>
      <c r="J92" s="68"/>
    </row>
    <row r="93" spans="1:10" x14ac:dyDescent="0.4">
      <c r="A93" s="87"/>
      <c r="B93" s="88"/>
      <c r="C93" s="87"/>
      <c r="D93" s="87"/>
      <c r="E93" s="87"/>
      <c r="F93" s="87"/>
      <c r="G93" s="87"/>
      <c r="H93" s="87"/>
      <c r="I93" s="87"/>
      <c r="J93" s="87"/>
    </row>
    <row r="94" spans="1:10" x14ac:dyDescent="0.4">
      <c r="A94" s="89"/>
      <c r="B94" s="90"/>
      <c r="C94" s="89"/>
      <c r="D94" s="89"/>
      <c r="E94" s="89"/>
      <c r="F94" s="89"/>
      <c r="G94" s="89"/>
      <c r="H94" s="89"/>
      <c r="I94" s="2" t="s">
        <v>6</v>
      </c>
      <c r="J94" s="89"/>
    </row>
    <row r="95" spans="1:10" ht="13.5" customHeight="1" x14ac:dyDescent="0.4">
      <c r="A95" s="39"/>
      <c r="B95" s="40"/>
      <c r="C95" s="52"/>
      <c r="D95" s="53"/>
      <c r="E95" s="54" t="s">
        <v>7</v>
      </c>
      <c r="F95" s="55" t="s">
        <v>8</v>
      </c>
      <c r="G95" s="55" t="s">
        <v>9</v>
      </c>
      <c r="H95" s="55" t="s">
        <v>29</v>
      </c>
      <c r="I95" s="55" t="s">
        <v>30</v>
      </c>
      <c r="J95" s="56"/>
    </row>
    <row r="96" spans="1:10" ht="27" x14ac:dyDescent="0.15">
      <c r="A96" s="19">
        <v>12</v>
      </c>
      <c r="B96" s="6" t="s">
        <v>396</v>
      </c>
      <c r="C96" s="57" t="s">
        <v>13</v>
      </c>
      <c r="D96" s="58"/>
      <c r="E96" s="59"/>
      <c r="F96" s="55" t="s">
        <v>14</v>
      </c>
      <c r="G96" s="55" t="s">
        <v>15</v>
      </c>
      <c r="H96" s="55" t="s">
        <v>16</v>
      </c>
      <c r="I96" s="55" t="s">
        <v>17</v>
      </c>
      <c r="J96" s="60" t="s">
        <v>18</v>
      </c>
    </row>
    <row r="97" spans="1:10" x14ac:dyDescent="0.4">
      <c r="A97" s="19"/>
      <c r="C97" s="65" t="s">
        <v>31</v>
      </c>
      <c r="D97" s="61">
        <v>60</v>
      </c>
      <c r="E97" s="81"/>
      <c r="F97" s="82">
        <v>1620</v>
      </c>
      <c r="G97" s="82">
        <v>2240</v>
      </c>
      <c r="H97" s="82">
        <v>2240</v>
      </c>
      <c r="I97" s="82">
        <f>SUM(F97:H97)</f>
        <v>6100</v>
      </c>
      <c r="J97" s="63" t="s">
        <v>20</v>
      </c>
    </row>
    <row r="98" spans="1:10" x14ac:dyDescent="0.4">
      <c r="A98" s="19"/>
      <c r="B98" s="6"/>
      <c r="C98" s="65" t="s">
        <v>32</v>
      </c>
      <c r="D98" s="66">
        <v>20</v>
      </c>
      <c r="E98" s="81"/>
      <c r="F98" s="83">
        <v>740</v>
      </c>
      <c r="G98" s="83">
        <v>1120</v>
      </c>
      <c r="H98" s="83">
        <v>1120</v>
      </c>
      <c r="I98" s="82">
        <f t="shared" ref="I98:I100" si="12">SUM(F98:H98)</f>
        <v>2980</v>
      </c>
      <c r="J98" s="13" t="s">
        <v>22</v>
      </c>
    </row>
    <row r="99" spans="1:10" x14ac:dyDescent="0.4">
      <c r="A99" s="19"/>
      <c r="B99" s="6"/>
      <c r="C99" s="65" t="s">
        <v>33</v>
      </c>
      <c r="D99" s="66">
        <v>20</v>
      </c>
      <c r="E99" s="81"/>
      <c r="F99" s="83">
        <v>740</v>
      </c>
      <c r="G99" s="83">
        <v>1120</v>
      </c>
      <c r="H99" s="83">
        <v>1120</v>
      </c>
      <c r="I99" s="82">
        <f t="shared" si="12"/>
        <v>2980</v>
      </c>
      <c r="J99" s="13" t="s">
        <v>24</v>
      </c>
    </row>
    <row r="100" spans="1:10" x14ac:dyDescent="0.4">
      <c r="A100" s="17"/>
      <c r="B100" s="21"/>
      <c r="C100" s="65" t="s">
        <v>34</v>
      </c>
      <c r="D100" s="66">
        <v>10</v>
      </c>
      <c r="E100" s="81"/>
      <c r="F100" s="84">
        <v>480</v>
      </c>
      <c r="G100" s="84">
        <v>620</v>
      </c>
      <c r="H100" s="84">
        <v>620</v>
      </c>
      <c r="I100" s="82">
        <f t="shared" si="12"/>
        <v>1720</v>
      </c>
      <c r="J100" s="68"/>
    </row>
    <row r="102" spans="1:10" x14ac:dyDescent="0.4">
      <c r="I102" s="2" t="s">
        <v>6</v>
      </c>
    </row>
    <row r="103" spans="1:10" ht="13.5" customHeight="1" x14ac:dyDescent="0.4">
      <c r="A103" s="39"/>
      <c r="B103" s="40"/>
      <c r="C103" s="52"/>
      <c r="D103" s="53"/>
      <c r="E103" s="54" t="s">
        <v>7</v>
      </c>
      <c r="F103" s="55" t="s">
        <v>8</v>
      </c>
      <c r="G103" s="55" t="s">
        <v>9</v>
      </c>
      <c r="H103" s="55" t="s">
        <v>29</v>
      </c>
      <c r="I103" s="55" t="s">
        <v>30</v>
      </c>
      <c r="J103" s="56"/>
    </row>
    <row r="104" spans="1:10" ht="27" x14ac:dyDescent="0.15">
      <c r="A104" s="19">
        <v>13</v>
      </c>
      <c r="B104" s="6" t="s">
        <v>397</v>
      </c>
      <c r="C104" s="57" t="s">
        <v>13</v>
      </c>
      <c r="D104" s="58"/>
      <c r="E104" s="59"/>
      <c r="F104" s="55" t="s">
        <v>14</v>
      </c>
      <c r="G104" s="55" t="s">
        <v>15</v>
      </c>
      <c r="H104" s="55" t="s">
        <v>16</v>
      </c>
      <c r="I104" s="55" t="s">
        <v>17</v>
      </c>
      <c r="J104" s="60" t="s">
        <v>18</v>
      </c>
    </row>
    <row r="105" spans="1:10" x14ac:dyDescent="0.4">
      <c r="A105" s="19"/>
      <c r="C105" s="65" t="s">
        <v>31</v>
      </c>
      <c r="D105" s="61">
        <v>80</v>
      </c>
      <c r="E105" s="81"/>
      <c r="F105" s="82">
        <v>1620</v>
      </c>
      <c r="G105" s="82">
        <v>2240</v>
      </c>
      <c r="H105" s="82">
        <v>2240</v>
      </c>
      <c r="I105" s="82">
        <f>SUM(F105:H105)</f>
        <v>6100</v>
      </c>
      <c r="J105" s="63" t="s">
        <v>20</v>
      </c>
    </row>
    <row r="106" spans="1:10" x14ac:dyDescent="0.4">
      <c r="A106" s="19"/>
      <c r="B106" s="6"/>
      <c r="C106" s="65" t="s">
        <v>32</v>
      </c>
      <c r="D106" s="66">
        <v>24</v>
      </c>
      <c r="E106" s="81"/>
      <c r="F106" s="83">
        <v>740</v>
      </c>
      <c r="G106" s="83">
        <v>1120</v>
      </c>
      <c r="H106" s="83">
        <v>1120</v>
      </c>
      <c r="I106" s="82">
        <f t="shared" ref="I106:I107" si="13">SUM(F106:H106)</f>
        <v>2980</v>
      </c>
      <c r="J106" s="13" t="s">
        <v>22</v>
      </c>
    </row>
    <row r="107" spans="1:10" x14ac:dyDescent="0.4">
      <c r="A107" s="17"/>
      <c r="B107" s="21"/>
      <c r="C107" s="65" t="s">
        <v>33</v>
      </c>
      <c r="D107" s="66">
        <v>20</v>
      </c>
      <c r="E107" s="81"/>
      <c r="F107" s="83">
        <v>740</v>
      </c>
      <c r="G107" s="83">
        <v>1120</v>
      </c>
      <c r="H107" s="83">
        <v>1120</v>
      </c>
      <c r="I107" s="82">
        <f t="shared" si="13"/>
        <v>2980</v>
      </c>
      <c r="J107" s="16" t="s">
        <v>24</v>
      </c>
    </row>
    <row r="109" spans="1:10" x14ac:dyDescent="0.4">
      <c r="I109" s="2" t="s">
        <v>6</v>
      </c>
    </row>
    <row r="110" spans="1:10" ht="13.5" customHeight="1" x14ac:dyDescent="0.4">
      <c r="A110" s="39"/>
      <c r="B110" s="40"/>
      <c r="C110" s="52"/>
      <c r="D110" s="53"/>
      <c r="E110" s="54" t="s">
        <v>7</v>
      </c>
      <c r="F110" s="55" t="s">
        <v>8</v>
      </c>
      <c r="G110" s="55" t="s">
        <v>9</v>
      </c>
      <c r="H110" s="55" t="s">
        <v>29</v>
      </c>
      <c r="I110" s="55" t="s">
        <v>30</v>
      </c>
      <c r="J110" s="56"/>
    </row>
    <row r="111" spans="1:10" ht="27" x14ac:dyDescent="0.15">
      <c r="A111" s="19">
        <v>14</v>
      </c>
      <c r="B111" s="6" t="s">
        <v>398</v>
      </c>
      <c r="C111" s="57" t="s">
        <v>13</v>
      </c>
      <c r="D111" s="58"/>
      <c r="E111" s="59"/>
      <c r="F111" s="55" t="s">
        <v>14</v>
      </c>
      <c r="G111" s="55" t="s">
        <v>15</v>
      </c>
      <c r="H111" s="55" t="s">
        <v>16</v>
      </c>
      <c r="I111" s="55" t="s">
        <v>17</v>
      </c>
      <c r="J111" s="60" t="s">
        <v>18</v>
      </c>
    </row>
    <row r="112" spans="1:10" x14ac:dyDescent="0.4">
      <c r="A112" s="19"/>
      <c r="C112" s="65" t="s">
        <v>31</v>
      </c>
      <c r="D112" s="61">
        <v>72</v>
      </c>
      <c r="E112" s="81"/>
      <c r="F112" s="82">
        <v>1620</v>
      </c>
      <c r="G112" s="82">
        <v>2240</v>
      </c>
      <c r="H112" s="82">
        <v>2240</v>
      </c>
      <c r="I112" s="82">
        <f>SUM(F112:H112)</f>
        <v>6100</v>
      </c>
      <c r="J112" s="63" t="s">
        <v>20</v>
      </c>
    </row>
    <row r="113" spans="1:10" x14ac:dyDescent="0.4">
      <c r="A113" s="19"/>
      <c r="B113" s="6"/>
      <c r="C113" s="65" t="s">
        <v>32</v>
      </c>
      <c r="D113" s="66">
        <v>25</v>
      </c>
      <c r="E113" s="81"/>
      <c r="F113" s="83">
        <v>740</v>
      </c>
      <c r="G113" s="83">
        <v>1120</v>
      </c>
      <c r="H113" s="83">
        <v>1120</v>
      </c>
      <c r="I113" s="82">
        <f t="shared" ref="I113:I114" si="14">SUM(F113:H113)</f>
        <v>2980</v>
      </c>
      <c r="J113" s="13" t="s">
        <v>22</v>
      </c>
    </row>
    <row r="114" spans="1:10" x14ac:dyDescent="0.4">
      <c r="A114" s="17"/>
      <c r="B114" s="21"/>
      <c r="C114" s="65" t="s">
        <v>33</v>
      </c>
      <c r="D114" s="66">
        <v>20</v>
      </c>
      <c r="E114" s="81"/>
      <c r="F114" s="83">
        <v>740</v>
      </c>
      <c r="G114" s="83">
        <v>1120</v>
      </c>
      <c r="H114" s="83">
        <v>1120</v>
      </c>
      <c r="I114" s="82">
        <f t="shared" si="14"/>
        <v>2980</v>
      </c>
      <c r="J114" s="16" t="s">
        <v>24</v>
      </c>
    </row>
    <row r="116" spans="1:10" x14ac:dyDescent="0.4">
      <c r="I116" s="2" t="s">
        <v>6</v>
      </c>
    </row>
    <row r="117" spans="1:10" ht="13.5" customHeight="1" x14ac:dyDescent="0.4">
      <c r="A117" s="39"/>
      <c r="B117" s="40"/>
      <c r="C117" s="52"/>
      <c r="D117" s="53"/>
      <c r="E117" s="54" t="s">
        <v>7</v>
      </c>
      <c r="F117" s="55" t="s">
        <v>8</v>
      </c>
      <c r="G117" s="55" t="s">
        <v>9</v>
      </c>
      <c r="H117" s="55" t="s">
        <v>29</v>
      </c>
      <c r="I117" s="55" t="s">
        <v>30</v>
      </c>
      <c r="J117" s="56"/>
    </row>
    <row r="118" spans="1:10" ht="27" x14ac:dyDescent="0.15">
      <c r="A118" s="19">
        <v>15</v>
      </c>
      <c r="B118" s="6" t="s">
        <v>399</v>
      </c>
      <c r="C118" s="57" t="s">
        <v>13</v>
      </c>
      <c r="D118" s="58"/>
      <c r="E118" s="59"/>
      <c r="F118" s="55" t="s">
        <v>14</v>
      </c>
      <c r="G118" s="55" t="s">
        <v>15</v>
      </c>
      <c r="H118" s="55" t="s">
        <v>16</v>
      </c>
      <c r="I118" s="55" t="s">
        <v>17</v>
      </c>
      <c r="J118" s="60" t="s">
        <v>18</v>
      </c>
    </row>
    <row r="119" spans="1:10" x14ac:dyDescent="0.4">
      <c r="A119" s="19"/>
      <c r="C119" s="65" t="s">
        <v>31</v>
      </c>
      <c r="D119" s="61">
        <v>80</v>
      </c>
      <c r="E119" s="81"/>
      <c r="F119" s="82">
        <v>1620</v>
      </c>
      <c r="G119" s="82">
        <v>2240</v>
      </c>
      <c r="H119" s="82">
        <v>2240</v>
      </c>
      <c r="I119" s="82">
        <f>SUM(F119:H119)</f>
        <v>6100</v>
      </c>
      <c r="J119" s="63" t="s">
        <v>20</v>
      </c>
    </row>
    <row r="120" spans="1:10" x14ac:dyDescent="0.4">
      <c r="A120" s="19"/>
      <c r="B120" s="6"/>
      <c r="C120" s="65" t="s">
        <v>32</v>
      </c>
      <c r="D120" s="66">
        <v>30</v>
      </c>
      <c r="E120" s="81"/>
      <c r="F120" s="83">
        <v>740</v>
      </c>
      <c r="G120" s="83">
        <v>1120</v>
      </c>
      <c r="H120" s="83">
        <v>1120</v>
      </c>
      <c r="I120" s="82">
        <f t="shared" ref="I120:I122" si="15">SUM(F120:H120)</f>
        <v>2980</v>
      </c>
      <c r="J120" s="13" t="s">
        <v>22</v>
      </c>
    </row>
    <row r="121" spans="1:10" x14ac:dyDescent="0.4">
      <c r="A121" s="19"/>
      <c r="B121" s="6"/>
      <c r="C121" s="65" t="s">
        <v>33</v>
      </c>
      <c r="D121" s="66">
        <v>20</v>
      </c>
      <c r="E121" s="81"/>
      <c r="F121" s="83">
        <v>740</v>
      </c>
      <c r="G121" s="83">
        <v>1120</v>
      </c>
      <c r="H121" s="83">
        <v>1120</v>
      </c>
      <c r="I121" s="82">
        <f t="shared" si="15"/>
        <v>2980</v>
      </c>
      <c r="J121" s="13" t="s">
        <v>24</v>
      </c>
    </row>
    <row r="122" spans="1:10" x14ac:dyDescent="0.4">
      <c r="A122" s="17"/>
      <c r="B122" s="21"/>
      <c r="C122" s="65" t="s">
        <v>44</v>
      </c>
      <c r="D122" s="66">
        <v>20</v>
      </c>
      <c r="E122" s="81"/>
      <c r="F122" s="84">
        <v>360</v>
      </c>
      <c r="G122" s="84">
        <v>620</v>
      </c>
      <c r="H122" s="84">
        <v>620</v>
      </c>
      <c r="I122" s="82">
        <f t="shared" si="15"/>
        <v>1600</v>
      </c>
      <c r="J122" s="68"/>
    </row>
    <row r="124" spans="1:10" x14ac:dyDescent="0.4">
      <c r="I124" s="2" t="s">
        <v>6</v>
      </c>
    </row>
    <row r="125" spans="1:10" ht="13.5" customHeight="1" x14ac:dyDescent="0.4">
      <c r="A125" s="39"/>
      <c r="B125" s="40"/>
      <c r="C125" s="52"/>
      <c r="D125" s="53"/>
      <c r="E125" s="54" t="s">
        <v>7</v>
      </c>
      <c r="F125" s="55" t="s">
        <v>8</v>
      </c>
      <c r="G125" s="55" t="s">
        <v>9</v>
      </c>
      <c r="H125" s="55" t="s">
        <v>29</v>
      </c>
      <c r="I125" s="55" t="s">
        <v>30</v>
      </c>
      <c r="J125" s="56"/>
    </row>
    <row r="126" spans="1:10" ht="27" x14ac:dyDescent="0.15">
      <c r="A126" s="19">
        <v>16</v>
      </c>
      <c r="B126" s="6" t="s">
        <v>400</v>
      </c>
      <c r="C126" s="57" t="s">
        <v>13</v>
      </c>
      <c r="D126" s="58"/>
      <c r="E126" s="59"/>
      <c r="F126" s="55" t="s">
        <v>14</v>
      </c>
      <c r="G126" s="55" t="s">
        <v>15</v>
      </c>
      <c r="H126" s="55" t="s">
        <v>16</v>
      </c>
      <c r="I126" s="55" t="s">
        <v>17</v>
      </c>
      <c r="J126" s="60" t="s">
        <v>18</v>
      </c>
    </row>
    <row r="127" spans="1:10" x14ac:dyDescent="0.4">
      <c r="A127" s="19"/>
      <c r="B127" s="50" t="s">
        <v>45</v>
      </c>
      <c r="C127" s="65" t="s">
        <v>31</v>
      </c>
      <c r="D127" s="61">
        <v>150</v>
      </c>
      <c r="E127" s="81"/>
      <c r="F127" s="82">
        <v>2750</v>
      </c>
      <c r="G127" s="82">
        <v>3760</v>
      </c>
      <c r="H127" s="82">
        <v>3760</v>
      </c>
      <c r="I127" s="82">
        <f t="shared" ref="I127:I130" si="16">SUM(F127:H127)</f>
        <v>10270</v>
      </c>
      <c r="J127" s="63" t="s">
        <v>20</v>
      </c>
    </row>
    <row r="128" spans="1:10" x14ac:dyDescent="0.4">
      <c r="A128" s="19"/>
      <c r="B128" s="6"/>
      <c r="C128" s="65" t="s">
        <v>32</v>
      </c>
      <c r="D128" s="66">
        <v>30</v>
      </c>
      <c r="E128" s="81"/>
      <c r="F128" s="83">
        <v>740</v>
      </c>
      <c r="G128" s="83">
        <v>1120</v>
      </c>
      <c r="H128" s="83">
        <v>1120</v>
      </c>
      <c r="I128" s="82">
        <f t="shared" si="16"/>
        <v>2980</v>
      </c>
      <c r="J128" s="13" t="s">
        <v>22</v>
      </c>
    </row>
    <row r="129" spans="1:10" x14ac:dyDescent="0.4">
      <c r="A129" s="19"/>
      <c r="B129" s="6"/>
      <c r="C129" s="65" t="s">
        <v>33</v>
      </c>
      <c r="D129" s="66">
        <v>20</v>
      </c>
      <c r="E129" s="81"/>
      <c r="F129" s="83">
        <v>740</v>
      </c>
      <c r="G129" s="83">
        <v>1120</v>
      </c>
      <c r="H129" s="83">
        <v>1120</v>
      </c>
      <c r="I129" s="82">
        <f t="shared" si="16"/>
        <v>2980</v>
      </c>
      <c r="J129" s="13" t="s">
        <v>24</v>
      </c>
    </row>
    <row r="130" spans="1:10" x14ac:dyDescent="0.4">
      <c r="A130" s="17"/>
      <c r="B130" s="21"/>
      <c r="C130" s="65" t="s">
        <v>44</v>
      </c>
      <c r="D130" s="66">
        <v>10</v>
      </c>
      <c r="E130" s="81"/>
      <c r="F130" s="84">
        <v>360</v>
      </c>
      <c r="G130" s="84">
        <v>620</v>
      </c>
      <c r="H130" s="84">
        <v>620</v>
      </c>
      <c r="I130" s="82">
        <f t="shared" si="16"/>
        <v>1600</v>
      </c>
      <c r="J130" s="68"/>
    </row>
    <row r="132" spans="1:10" x14ac:dyDescent="0.4">
      <c r="I132" s="2" t="s">
        <v>6</v>
      </c>
    </row>
    <row r="133" spans="1:10" ht="13.5" customHeight="1" x14ac:dyDescent="0.4">
      <c r="A133" s="39"/>
      <c r="B133" s="40"/>
      <c r="C133" s="52"/>
      <c r="D133" s="53"/>
      <c r="E133" s="54" t="s">
        <v>7</v>
      </c>
      <c r="F133" s="55" t="s">
        <v>8</v>
      </c>
      <c r="G133" s="55" t="s">
        <v>9</v>
      </c>
      <c r="H133" s="55" t="s">
        <v>29</v>
      </c>
      <c r="I133" s="55" t="s">
        <v>30</v>
      </c>
      <c r="J133" s="56"/>
    </row>
    <row r="134" spans="1:10" ht="27" x14ac:dyDescent="0.15">
      <c r="A134" s="19">
        <v>17</v>
      </c>
      <c r="B134" s="6" t="s">
        <v>401</v>
      </c>
      <c r="C134" s="57" t="s">
        <v>13</v>
      </c>
      <c r="D134" s="58"/>
      <c r="E134" s="59"/>
      <c r="F134" s="55" t="s">
        <v>14</v>
      </c>
      <c r="G134" s="55" t="s">
        <v>15</v>
      </c>
      <c r="H134" s="55" t="s">
        <v>16</v>
      </c>
      <c r="I134" s="55" t="s">
        <v>17</v>
      </c>
      <c r="J134" s="60" t="s">
        <v>18</v>
      </c>
    </row>
    <row r="135" spans="1:10" x14ac:dyDescent="0.4">
      <c r="A135" s="19"/>
      <c r="C135" s="65" t="s">
        <v>46</v>
      </c>
      <c r="D135" s="61">
        <v>580</v>
      </c>
      <c r="E135" s="81"/>
      <c r="F135" s="83">
        <v>5640</v>
      </c>
      <c r="G135" s="82">
        <v>7530</v>
      </c>
      <c r="H135" s="82">
        <v>7530</v>
      </c>
      <c r="I135" s="82">
        <f>SUM(F135:H135)</f>
        <v>20700</v>
      </c>
      <c r="J135" s="63" t="s">
        <v>20</v>
      </c>
    </row>
    <row r="136" spans="1:10" x14ac:dyDescent="0.4">
      <c r="A136" s="19"/>
      <c r="B136" s="6"/>
      <c r="C136" s="65" t="s">
        <v>47</v>
      </c>
      <c r="D136" s="66">
        <v>20</v>
      </c>
      <c r="E136" s="81"/>
      <c r="F136" s="83">
        <v>740</v>
      </c>
      <c r="G136" s="83">
        <v>1120</v>
      </c>
      <c r="H136" s="83">
        <v>1120</v>
      </c>
      <c r="I136" s="82">
        <f t="shared" ref="I136:I146" si="17">SUM(F136:H136)</f>
        <v>2980</v>
      </c>
      <c r="J136" s="13" t="s">
        <v>22</v>
      </c>
    </row>
    <row r="137" spans="1:10" x14ac:dyDescent="0.4">
      <c r="A137" s="19"/>
      <c r="B137" s="6"/>
      <c r="C137" s="65" t="s">
        <v>48</v>
      </c>
      <c r="D137" s="66">
        <v>20</v>
      </c>
      <c r="E137" s="81"/>
      <c r="F137" s="83">
        <v>740</v>
      </c>
      <c r="G137" s="83">
        <v>1120</v>
      </c>
      <c r="H137" s="83">
        <v>1120</v>
      </c>
      <c r="I137" s="82">
        <f t="shared" si="17"/>
        <v>2980</v>
      </c>
      <c r="J137" s="13" t="s">
        <v>24</v>
      </c>
    </row>
    <row r="138" spans="1:10" x14ac:dyDescent="0.4">
      <c r="A138" s="19"/>
      <c r="B138" s="6"/>
      <c r="C138" s="65" t="s">
        <v>49</v>
      </c>
      <c r="D138" s="66">
        <v>20</v>
      </c>
      <c r="E138" s="81"/>
      <c r="F138" s="83">
        <v>740</v>
      </c>
      <c r="G138" s="83">
        <v>1120</v>
      </c>
      <c r="H138" s="83">
        <v>1120</v>
      </c>
      <c r="I138" s="82">
        <f t="shared" si="17"/>
        <v>2980</v>
      </c>
      <c r="J138" s="13" t="s">
        <v>50</v>
      </c>
    </row>
    <row r="139" spans="1:10" x14ac:dyDescent="0.4">
      <c r="A139" s="19"/>
      <c r="B139" s="6"/>
      <c r="C139" s="65" t="s">
        <v>51</v>
      </c>
      <c r="D139" s="66">
        <v>40</v>
      </c>
      <c r="E139" s="81"/>
      <c r="F139" s="83">
        <v>1120</v>
      </c>
      <c r="G139" s="82">
        <v>1490</v>
      </c>
      <c r="H139" s="82">
        <v>1490</v>
      </c>
      <c r="I139" s="82">
        <f t="shared" si="17"/>
        <v>4100</v>
      </c>
      <c r="J139" s="13" t="s">
        <v>52</v>
      </c>
    </row>
    <row r="140" spans="1:10" x14ac:dyDescent="0.4">
      <c r="A140" s="19"/>
      <c r="B140" s="6"/>
      <c r="C140" s="65" t="s">
        <v>53</v>
      </c>
      <c r="D140" s="66">
        <v>24</v>
      </c>
      <c r="E140" s="81"/>
      <c r="F140" s="83">
        <v>740</v>
      </c>
      <c r="G140" s="83">
        <v>1120</v>
      </c>
      <c r="H140" s="83">
        <v>1120</v>
      </c>
      <c r="I140" s="82">
        <f t="shared" si="17"/>
        <v>2980</v>
      </c>
      <c r="J140" s="13" t="s">
        <v>54</v>
      </c>
    </row>
    <row r="141" spans="1:10" x14ac:dyDescent="0.4">
      <c r="A141" s="19"/>
      <c r="B141" s="6"/>
      <c r="C141" s="65" t="s">
        <v>55</v>
      </c>
      <c r="D141" s="66">
        <v>20</v>
      </c>
      <c r="E141" s="81"/>
      <c r="F141" s="83">
        <v>740</v>
      </c>
      <c r="G141" s="83">
        <v>1120</v>
      </c>
      <c r="H141" s="83">
        <v>1120</v>
      </c>
      <c r="I141" s="82">
        <f t="shared" si="17"/>
        <v>2980</v>
      </c>
      <c r="J141" s="13" t="s">
        <v>56</v>
      </c>
    </row>
    <row r="142" spans="1:10" x14ac:dyDescent="0.4">
      <c r="A142" s="19"/>
      <c r="B142" s="6"/>
      <c r="C142" s="65" t="s">
        <v>57</v>
      </c>
      <c r="D142" s="66">
        <v>24</v>
      </c>
      <c r="E142" s="81"/>
      <c r="F142" s="83">
        <v>1870</v>
      </c>
      <c r="G142" s="82">
        <v>2490</v>
      </c>
      <c r="H142" s="82">
        <v>2490</v>
      </c>
      <c r="I142" s="82">
        <f t="shared" si="17"/>
        <v>6850</v>
      </c>
      <c r="J142" s="13" t="s">
        <v>24</v>
      </c>
    </row>
    <row r="143" spans="1:10" x14ac:dyDescent="0.4">
      <c r="A143" s="19"/>
      <c r="B143" s="6"/>
      <c r="C143" s="65" t="s">
        <v>58</v>
      </c>
      <c r="D143" s="66">
        <v>80</v>
      </c>
      <c r="E143" s="81"/>
      <c r="F143" s="83">
        <f>SUM(F144:F145)</f>
        <v>1860</v>
      </c>
      <c r="G143" s="83">
        <f t="shared" ref="G143:H143" si="18">SUM(G144:G145)</f>
        <v>2480</v>
      </c>
      <c r="H143" s="83">
        <f t="shared" si="18"/>
        <v>2480</v>
      </c>
      <c r="I143" s="82">
        <f t="shared" si="17"/>
        <v>6820</v>
      </c>
      <c r="J143" s="13"/>
    </row>
    <row r="144" spans="1:10" x14ac:dyDescent="0.4">
      <c r="A144" s="19"/>
      <c r="B144" s="6"/>
      <c r="C144" s="65" t="s">
        <v>59</v>
      </c>
      <c r="D144" s="66"/>
      <c r="E144" s="81"/>
      <c r="F144" s="83">
        <v>930</v>
      </c>
      <c r="G144" s="82">
        <v>1240</v>
      </c>
      <c r="H144" s="82">
        <v>1240</v>
      </c>
      <c r="I144" s="82">
        <f t="shared" si="17"/>
        <v>3410</v>
      </c>
      <c r="J144" s="13"/>
    </row>
    <row r="145" spans="1:10" x14ac:dyDescent="0.4">
      <c r="A145" s="19"/>
      <c r="B145" s="6"/>
      <c r="C145" s="65" t="s">
        <v>60</v>
      </c>
      <c r="D145" s="66"/>
      <c r="E145" s="81"/>
      <c r="F145" s="83">
        <v>930</v>
      </c>
      <c r="G145" s="82">
        <v>1240</v>
      </c>
      <c r="H145" s="82">
        <v>1240</v>
      </c>
      <c r="I145" s="82">
        <f t="shared" si="17"/>
        <v>3410</v>
      </c>
      <c r="J145" s="16"/>
    </row>
    <row r="146" spans="1:10" ht="13.5" customHeight="1" x14ac:dyDescent="0.4">
      <c r="A146" s="17"/>
      <c r="B146" s="11" t="s">
        <v>61</v>
      </c>
      <c r="C146" s="65" t="s">
        <v>62</v>
      </c>
      <c r="D146" s="66">
        <v>24</v>
      </c>
      <c r="E146" s="81"/>
      <c r="F146" s="83">
        <v>2240</v>
      </c>
      <c r="G146" s="82">
        <v>3010</v>
      </c>
      <c r="H146" s="82">
        <v>3010</v>
      </c>
      <c r="I146" s="82">
        <f t="shared" si="17"/>
        <v>8260</v>
      </c>
      <c r="J146" s="91"/>
    </row>
    <row r="148" spans="1:10" x14ac:dyDescent="0.4">
      <c r="I148" s="2" t="s">
        <v>6</v>
      </c>
    </row>
    <row r="149" spans="1:10" ht="13.5" customHeight="1" x14ac:dyDescent="0.4">
      <c r="A149" s="39"/>
      <c r="B149" s="40"/>
      <c r="C149" s="52"/>
      <c r="D149" s="53"/>
      <c r="E149" s="54" t="s">
        <v>7</v>
      </c>
      <c r="F149" s="55" t="s">
        <v>8</v>
      </c>
      <c r="G149" s="55" t="s">
        <v>9</v>
      </c>
      <c r="H149" s="55" t="s">
        <v>29</v>
      </c>
      <c r="I149" s="55" t="s">
        <v>30</v>
      </c>
      <c r="J149" s="56"/>
    </row>
    <row r="150" spans="1:10" ht="27" x14ac:dyDescent="0.15">
      <c r="A150" s="19">
        <v>18</v>
      </c>
      <c r="B150" s="6" t="s">
        <v>402</v>
      </c>
      <c r="C150" s="57" t="s">
        <v>13</v>
      </c>
      <c r="D150" s="58"/>
      <c r="E150" s="59"/>
      <c r="F150" s="55" t="s">
        <v>14</v>
      </c>
      <c r="G150" s="55" t="s">
        <v>15</v>
      </c>
      <c r="H150" s="55" t="s">
        <v>16</v>
      </c>
      <c r="I150" s="55" t="s">
        <v>17</v>
      </c>
      <c r="J150" s="60" t="s">
        <v>18</v>
      </c>
    </row>
    <row r="151" spans="1:10" x14ac:dyDescent="0.4">
      <c r="A151" s="19"/>
      <c r="C151" s="65" t="s">
        <v>63</v>
      </c>
      <c r="D151" s="61">
        <v>200</v>
      </c>
      <c r="E151" s="81"/>
      <c r="F151" s="83">
        <v>3380</v>
      </c>
      <c r="G151" s="83">
        <v>4640</v>
      </c>
      <c r="H151" s="83">
        <v>4640</v>
      </c>
      <c r="I151" s="82">
        <f>SUM(F151:H151)</f>
        <v>12660</v>
      </c>
      <c r="J151" s="63" t="s">
        <v>20</v>
      </c>
    </row>
    <row r="152" spans="1:10" x14ac:dyDescent="0.4">
      <c r="A152" s="19"/>
      <c r="B152" s="6"/>
      <c r="C152" s="65" t="s">
        <v>64</v>
      </c>
      <c r="D152" s="66">
        <v>18</v>
      </c>
      <c r="E152" s="81"/>
      <c r="F152" s="83">
        <v>360</v>
      </c>
      <c r="G152" s="83">
        <v>620</v>
      </c>
      <c r="H152" s="83">
        <v>620</v>
      </c>
      <c r="I152" s="82">
        <f t="shared" ref="I152:I160" si="19">SUM(F152:H152)</f>
        <v>1600</v>
      </c>
      <c r="J152" s="13" t="s">
        <v>22</v>
      </c>
    </row>
    <row r="153" spans="1:10" x14ac:dyDescent="0.4">
      <c r="A153" s="19"/>
      <c r="B153" s="6"/>
      <c r="C153" s="65" t="s">
        <v>65</v>
      </c>
      <c r="D153" s="66">
        <v>45</v>
      </c>
      <c r="E153" s="81"/>
      <c r="F153" s="83">
        <v>1120</v>
      </c>
      <c r="G153" s="83">
        <v>1490</v>
      </c>
      <c r="H153" s="83">
        <v>1490</v>
      </c>
      <c r="I153" s="82">
        <f t="shared" si="19"/>
        <v>4100</v>
      </c>
      <c r="J153" s="13" t="s">
        <v>24</v>
      </c>
    </row>
    <row r="154" spans="1:10" x14ac:dyDescent="0.4">
      <c r="A154" s="19"/>
      <c r="B154" s="6"/>
      <c r="C154" s="65" t="s">
        <v>66</v>
      </c>
      <c r="D154" s="66">
        <v>12</v>
      </c>
      <c r="E154" s="81"/>
      <c r="F154" s="83">
        <v>360</v>
      </c>
      <c r="G154" s="83">
        <v>620</v>
      </c>
      <c r="H154" s="83">
        <v>620</v>
      </c>
      <c r="I154" s="82">
        <f t="shared" si="19"/>
        <v>1600</v>
      </c>
      <c r="J154" s="13" t="s">
        <v>67</v>
      </c>
    </row>
    <row r="155" spans="1:10" x14ac:dyDescent="0.4">
      <c r="A155" s="19"/>
      <c r="B155" s="6"/>
      <c r="C155" s="65" t="s">
        <v>68</v>
      </c>
      <c r="D155" s="66">
        <v>18</v>
      </c>
      <c r="E155" s="81"/>
      <c r="F155" s="83">
        <v>360</v>
      </c>
      <c r="G155" s="83">
        <v>620</v>
      </c>
      <c r="H155" s="83">
        <v>620</v>
      </c>
      <c r="I155" s="82">
        <f t="shared" si="19"/>
        <v>1600</v>
      </c>
      <c r="J155" s="13" t="s">
        <v>52</v>
      </c>
    </row>
    <row r="156" spans="1:10" x14ac:dyDescent="0.4">
      <c r="A156" s="19"/>
      <c r="B156" s="6"/>
      <c r="C156" s="65" t="s">
        <v>69</v>
      </c>
      <c r="D156" s="66">
        <v>24</v>
      </c>
      <c r="E156" s="81"/>
      <c r="F156" s="83">
        <v>740</v>
      </c>
      <c r="G156" s="83">
        <v>1120</v>
      </c>
      <c r="H156" s="83">
        <v>1120</v>
      </c>
      <c r="I156" s="82">
        <f t="shared" si="19"/>
        <v>2980</v>
      </c>
      <c r="J156" s="67"/>
    </row>
    <row r="157" spans="1:10" x14ac:dyDescent="0.4">
      <c r="A157" s="19"/>
      <c r="B157" s="6"/>
      <c r="C157" s="65" t="s">
        <v>70</v>
      </c>
      <c r="D157" s="66">
        <v>24</v>
      </c>
      <c r="E157" s="81"/>
      <c r="F157" s="83">
        <v>740</v>
      </c>
      <c r="G157" s="83">
        <v>1120</v>
      </c>
      <c r="H157" s="83">
        <v>1120</v>
      </c>
      <c r="I157" s="82">
        <f t="shared" si="19"/>
        <v>2980</v>
      </c>
      <c r="J157" s="67"/>
    </row>
    <row r="158" spans="1:10" x14ac:dyDescent="0.4">
      <c r="A158" s="19"/>
      <c r="B158" s="6"/>
      <c r="C158" s="65" t="s">
        <v>71</v>
      </c>
      <c r="D158" s="66"/>
      <c r="E158" s="81"/>
      <c r="F158" s="83">
        <v>740</v>
      </c>
      <c r="G158" s="83">
        <v>1120</v>
      </c>
      <c r="H158" s="83">
        <v>1120</v>
      </c>
      <c r="I158" s="82">
        <f t="shared" si="19"/>
        <v>2980</v>
      </c>
      <c r="J158" s="67"/>
    </row>
    <row r="159" spans="1:10" x14ac:dyDescent="0.4">
      <c r="A159" s="19"/>
      <c r="B159" s="6"/>
      <c r="C159" s="65" t="s">
        <v>57</v>
      </c>
      <c r="D159" s="66">
        <v>36</v>
      </c>
      <c r="E159" s="81"/>
      <c r="F159" s="83">
        <v>1870</v>
      </c>
      <c r="G159" s="83">
        <v>2490</v>
      </c>
      <c r="H159" s="83">
        <v>2490</v>
      </c>
      <c r="I159" s="82">
        <f t="shared" si="19"/>
        <v>6850</v>
      </c>
      <c r="J159" s="67"/>
    </row>
    <row r="160" spans="1:10" x14ac:dyDescent="0.4">
      <c r="A160" s="17"/>
      <c r="B160" s="21"/>
      <c r="C160" s="65" t="s">
        <v>72</v>
      </c>
      <c r="D160" s="66">
        <v>60</v>
      </c>
      <c r="E160" s="81"/>
      <c r="F160" s="83">
        <v>1490</v>
      </c>
      <c r="G160" s="83">
        <v>2000</v>
      </c>
      <c r="H160" s="83">
        <v>2000</v>
      </c>
      <c r="I160" s="82">
        <f t="shared" si="19"/>
        <v>5490</v>
      </c>
      <c r="J160" s="68"/>
    </row>
    <row r="162" spans="1:10" x14ac:dyDescent="0.4">
      <c r="I162" s="2" t="s">
        <v>6</v>
      </c>
    </row>
    <row r="163" spans="1:10" ht="13.5" customHeight="1" x14ac:dyDescent="0.4">
      <c r="A163" s="39"/>
      <c r="B163" s="40"/>
      <c r="C163" s="52"/>
      <c r="D163" s="53"/>
      <c r="E163" s="54" t="s">
        <v>7</v>
      </c>
      <c r="F163" s="55" t="s">
        <v>8</v>
      </c>
      <c r="G163" s="55" t="s">
        <v>9</v>
      </c>
      <c r="H163" s="55" t="s">
        <v>29</v>
      </c>
      <c r="I163" s="55" t="s">
        <v>30</v>
      </c>
      <c r="J163" s="56"/>
    </row>
    <row r="164" spans="1:10" ht="27" x14ac:dyDescent="0.15">
      <c r="A164" s="19">
        <v>19</v>
      </c>
      <c r="B164" s="6" t="s">
        <v>73</v>
      </c>
      <c r="C164" s="57" t="s">
        <v>13</v>
      </c>
      <c r="D164" s="58"/>
      <c r="E164" s="59"/>
      <c r="F164" s="55" t="s">
        <v>14</v>
      </c>
      <c r="G164" s="55" t="s">
        <v>15</v>
      </c>
      <c r="H164" s="55" t="s">
        <v>16</v>
      </c>
      <c r="I164" s="55" t="s">
        <v>17</v>
      </c>
      <c r="J164" s="60" t="s">
        <v>18</v>
      </c>
    </row>
    <row r="165" spans="1:10" x14ac:dyDescent="0.4">
      <c r="A165" s="19"/>
      <c r="C165" s="65" t="s">
        <v>74</v>
      </c>
      <c r="D165" s="61">
        <v>25</v>
      </c>
      <c r="E165" s="81"/>
      <c r="F165" s="83">
        <v>360</v>
      </c>
      <c r="G165" s="83">
        <v>620</v>
      </c>
      <c r="H165" s="83">
        <v>620</v>
      </c>
      <c r="I165" s="82">
        <f>SUM(F165:H165)</f>
        <v>1600</v>
      </c>
      <c r="J165" s="63" t="s">
        <v>20</v>
      </c>
    </row>
    <row r="166" spans="1:10" x14ac:dyDescent="0.4">
      <c r="A166" s="17"/>
      <c r="B166" s="21"/>
      <c r="C166" s="65" t="s">
        <v>75</v>
      </c>
      <c r="D166" s="66">
        <v>20</v>
      </c>
      <c r="E166" s="81"/>
      <c r="F166" s="83">
        <v>360</v>
      </c>
      <c r="G166" s="83">
        <v>620</v>
      </c>
      <c r="H166" s="83">
        <v>620</v>
      </c>
      <c r="I166" s="82">
        <f t="shared" ref="I166" si="20">SUM(F166:H166)</f>
        <v>1600</v>
      </c>
      <c r="J166" s="16" t="s">
        <v>24</v>
      </c>
    </row>
    <row r="168" spans="1:10" x14ac:dyDescent="0.4">
      <c r="I168" s="2" t="s">
        <v>6</v>
      </c>
    </row>
    <row r="169" spans="1:10" ht="13.5" customHeight="1" x14ac:dyDescent="0.4">
      <c r="A169" s="39"/>
      <c r="B169" s="40"/>
      <c r="C169" s="52"/>
      <c r="D169" s="53"/>
      <c r="E169" s="54" t="s">
        <v>7</v>
      </c>
      <c r="F169" s="55" t="s">
        <v>8</v>
      </c>
      <c r="G169" s="55" t="s">
        <v>9</v>
      </c>
      <c r="H169" s="55" t="s">
        <v>29</v>
      </c>
      <c r="I169" s="55" t="s">
        <v>30</v>
      </c>
      <c r="J169" s="56"/>
    </row>
    <row r="170" spans="1:10" ht="27" x14ac:dyDescent="0.15">
      <c r="A170" s="19">
        <v>20</v>
      </c>
      <c r="B170" s="6" t="s">
        <v>76</v>
      </c>
      <c r="C170" s="57" t="s">
        <v>13</v>
      </c>
      <c r="D170" s="58"/>
      <c r="E170" s="59"/>
      <c r="F170" s="55" t="s">
        <v>14</v>
      </c>
      <c r="G170" s="55" t="s">
        <v>15</v>
      </c>
      <c r="H170" s="55" t="s">
        <v>16</v>
      </c>
      <c r="I170" s="55" t="s">
        <v>17</v>
      </c>
      <c r="J170" s="60" t="s">
        <v>18</v>
      </c>
    </row>
    <row r="171" spans="1:10" x14ac:dyDescent="0.4">
      <c r="A171" s="19"/>
      <c r="C171" s="65" t="s">
        <v>68</v>
      </c>
      <c r="D171" s="61">
        <v>22</v>
      </c>
      <c r="E171" s="81"/>
      <c r="F171" s="83">
        <v>360</v>
      </c>
      <c r="G171" s="83">
        <v>620</v>
      </c>
      <c r="H171" s="83">
        <v>620</v>
      </c>
      <c r="I171" s="82">
        <f>SUM(F171:H171)</f>
        <v>1600</v>
      </c>
      <c r="J171" s="63" t="s">
        <v>20</v>
      </c>
    </row>
    <row r="172" spans="1:10" x14ac:dyDescent="0.4">
      <c r="A172" s="17"/>
      <c r="B172" s="21"/>
      <c r="C172" s="65" t="s">
        <v>77</v>
      </c>
      <c r="D172" s="66">
        <v>22</v>
      </c>
      <c r="E172" s="81"/>
      <c r="F172" s="83">
        <v>360</v>
      </c>
      <c r="G172" s="83">
        <v>620</v>
      </c>
      <c r="H172" s="83">
        <v>620</v>
      </c>
      <c r="I172" s="82">
        <f t="shared" ref="I172" si="21">SUM(F172:H172)</f>
        <v>1600</v>
      </c>
      <c r="J172" s="16" t="s">
        <v>24</v>
      </c>
    </row>
    <row r="174" spans="1:10" ht="13.5" customHeight="1" x14ac:dyDescent="0.4">
      <c r="A174" s="39"/>
      <c r="B174" s="40"/>
      <c r="C174" s="52"/>
      <c r="D174" s="53"/>
      <c r="E174" s="54" t="s">
        <v>7</v>
      </c>
      <c r="F174" s="55" t="s">
        <v>8</v>
      </c>
      <c r="G174" s="55" t="s">
        <v>9</v>
      </c>
      <c r="H174" s="55" t="s">
        <v>29</v>
      </c>
      <c r="I174" s="55" t="s">
        <v>30</v>
      </c>
      <c r="J174" s="56"/>
    </row>
    <row r="175" spans="1:10" ht="27" x14ac:dyDescent="0.15">
      <c r="A175" s="94" t="s">
        <v>78</v>
      </c>
      <c r="B175" s="6" t="s">
        <v>403</v>
      </c>
      <c r="C175" s="57" t="s">
        <v>13</v>
      </c>
      <c r="D175" s="58"/>
      <c r="E175" s="59"/>
      <c r="F175" s="55" t="s">
        <v>14</v>
      </c>
      <c r="G175" s="55" t="s">
        <v>15</v>
      </c>
      <c r="H175" s="55" t="s">
        <v>16</v>
      </c>
      <c r="I175" s="55" t="s">
        <v>17</v>
      </c>
      <c r="J175" s="60" t="s">
        <v>18</v>
      </c>
    </row>
    <row r="176" spans="1:10" x14ac:dyDescent="0.4">
      <c r="A176" s="19"/>
      <c r="C176" s="65" t="s">
        <v>68</v>
      </c>
      <c r="D176" s="61">
        <v>30</v>
      </c>
      <c r="E176" s="81"/>
      <c r="F176" s="83">
        <v>360</v>
      </c>
      <c r="G176" s="83">
        <v>620</v>
      </c>
      <c r="H176" s="83">
        <v>620</v>
      </c>
      <c r="I176" s="82">
        <f>SUM(F176:H176)</f>
        <v>1600</v>
      </c>
      <c r="J176" s="63" t="s">
        <v>20</v>
      </c>
    </row>
    <row r="177" spans="1:10" x14ac:dyDescent="0.4">
      <c r="A177" s="19"/>
      <c r="B177" s="6"/>
      <c r="C177" s="65" t="s">
        <v>79</v>
      </c>
      <c r="D177" s="66">
        <v>36</v>
      </c>
      <c r="E177" s="81"/>
      <c r="F177" s="83">
        <v>360</v>
      </c>
      <c r="G177" s="83">
        <v>620</v>
      </c>
      <c r="H177" s="83">
        <v>620</v>
      </c>
      <c r="I177" s="82">
        <f t="shared" ref="I177:I178" si="22">SUM(F177:H177)</f>
        <v>1600</v>
      </c>
      <c r="J177" s="13" t="s">
        <v>22</v>
      </c>
    </row>
    <row r="178" spans="1:10" x14ac:dyDescent="0.4">
      <c r="A178" s="17"/>
      <c r="B178" s="21"/>
      <c r="C178" s="65" t="s">
        <v>75</v>
      </c>
      <c r="D178" s="66">
        <v>20</v>
      </c>
      <c r="E178" s="81"/>
      <c r="F178" s="83">
        <v>360</v>
      </c>
      <c r="G178" s="83">
        <v>620</v>
      </c>
      <c r="H178" s="83">
        <v>620</v>
      </c>
      <c r="I178" s="82">
        <f t="shared" si="22"/>
        <v>1600</v>
      </c>
      <c r="J178" s="16" t="s">
        <v>24</v>
      </c>
    </row>
    <row r="181" spans="1:10" ht="13.5" customHeight="1" x14ac:dyDescent="0.4">
      <c r="A181" s="39"/>
      <c r="B181" s="40"/>
      <c r="C181" s="52"/>
      <c r="D181" s="53"/>
      <c r="E181" s="53"/>
      <c r="F181" s="53"/>
      <c r="G181" s="53"/>
      <c r="H181" s="53"/>
      <c r="I181" s="53"/>
      <c r="J181" s="95"/>
    </row>
    <row r="182" spans="1:10" x14ac:dyDescent="0.4">
      <c r="A182" s="19">
        <v>21</v>
      </c>
      <c r="B182" s="6" t="s">
        <v>80</v>
      </c>
      <c r="C182" s="96"/>
      <c r="D182" s="97"/>
      <c r="E182" s="98"/>
      <c r="F182" s="98"/>
      <c r="G182" s="98"/>
      <c r="H182" s="98"/>
      <c r="I182" s="98"/>
      <c r="J182" s="99"/>
    </row>
    <row r="183" spans="1:10" x14ac:dyDescent="0.4">
      <c r="A183" s="17"/>
      <c r="B183" s="21"/>
      <c r="C183" s="100"/>
      <c r="D183" s="101"/>
      <c r="E183" s="102"/>
      <c r="F183" s="103"/>
      <c r="G183" s="103"/>
      <c r="H183" s="103"/>
      <c r="I183" s="104"/>
      <c r="J183" s="105"/>
    </row>
    <row r="185" spans="1:10" x14ac:dyDescent="0.4">
      <c r="I185" s="2" t="s">
        <v>6</v>
      </c>
    </row>
    <row r="186" spans="1:10" ht="13.5" customHeight="1" x14ac:dyDescent="0.4">
      <c r="A186" s="39"/>
      <c r="B186" s="40"/>
      <c r="C186" s="52"/>
      <c r="D186" s="53"/>
      <c r="E186" s="54" t="s">
        <v>7</v>
      </c>
      <c r="F186" s="55" t="s">
        <v>8</v>
      </c>
      <c r="G186" s="55" t="s">
        <v>9</v>
      </c>
      <c r="H186" s="55"/>
      <c r="I186" s="55" t="s">
        <v>30</v>
      </c>
      <c r="J186" s="56"/>
    </row>
    <row r="187" spans="1:10" ht="27" x14ac:dyDescent="0.15">
      <c r="A187" s="19">
        <v>22</v>
      </c>
      <c r="B187" s="6" t="s">
        <v>81</v>
      </c>
      <c r="C187" s="57" t="s">
        <v>13</v>
      </c>
      <c r="D187" s="58"/>
      <c r="E187" s="59"/>
      <c r="F187" s="55" t="s">
        <v>14</v>
      </c>
      <c r="G187" s="55" t="s">
        <v>15</v>
      </c>
      <c r="H187" s="55"/>
      <c r="I187" s="55" t="s">
        <v>82</v>
      </c>
      <c r="J187" s="60" t="s">
        <v>18</v>
      </c>
    </row>
    <row r="188" spans="1:10" x14ac:dyDescent="0.4">
      <c r="A188" s="19"/>
      <c r="C188" s="65" t="s">
        <v>83</v>
      </c>
      <c r="D188" s="61">
        <v>36</v>
      </c>
      <c r="E188" s="81"/>
      <c r="F188" s="83">
        <v>1870</v>
      </c>
      <c r="G188" s="83">
        <v>2500</v>
      </c>
      <c r="H188" s="83"/>
      <c r="I188" s="83">
        <f>SUM(F188:G188)</f>
        <v>4370</v>
      </c>
      <c r="J188" s="63" t="s">
        <v>20</v>
      </c>
    </row>
    <row r="189" spans="1:10" x14ac:dyDescent="0.4">
      <c r="A189" s="19"/>
      <c r="B189" s="6"/>
      <c r="C189" s="65" t="s">
        <v>84</v>
      </c>
      <c r="D189" s="66">
        <v>49</v>
      </c>
      <c r="E189" s="81"/>
      <c r="F189" s="83">
        <v>3760</v>
      </c>
      <c r="G189" s="83">
        <v>5010</v>
      </c>
      <c r="H189" s="83"/>
      <c r="I189" s="83">
        <f t="shared" ref="I189:I190" si="23">SUM(F189:G189)</f>
        <v>8770</v>
      </c>
      <c r="J189" s="13" t="s">
        <v>22</v>
      </c>
    </row>
    <row r="190" spans="1:10" x14ac:dyDescent="0.4">
      <c r="A190" s="17"/>
      <c r="B190" s="21"/>
      <c r="C190" s="65" t="s">
        <v>85</v>
      </c>
      <c r="D190" s="66"/>
      <c r="E190" s="81"/>
      <c r="F190" s="83">
        <v>3760</v>
      </c>
      <c r="G190" s="83">
        <v>5010</v>
      </c>
      <c r="H190" s="83"/>
      <c r="I190" s="83">
        <f t="shared" si="23"/>
        <v>8770</v>
      </c>
      <c r="J190" s="16" t="s">
        <v>24</v>
      </c>
    </row>
    <row r="192" spans="1:10" x14ac:dyDescent="0.4">
      <c r="I192" s="2" t="s">
        <v>6</v>
      </c>
    </row>
    <row r="193" spans="1:10" ht="13.5" customHeight="1" x14ac:dyDescent="0.4">
      <c r="A193" s="39"/>
      <c r="B193" s="40"/>
      <c r="C193" s="52"/>
      <c r="D193" s="53"/>
      <c r="E193" s="54" t="s">
        <v>7</v>
      </c>
      <c r="F193" s="55" t="s">
        <v>8</v>
      </c>
      <c r="G193" s="55" t="s">
        <v>9</v>
      </c>
      <c r="H193" s="55"/>
      <c r="I193" s="55" t="s">
        <v>30</v>
      </c>
      <c r="J193" s="56"/>
    </row>
    <row r="194" spans="1:10" ht="27" x14ac:dyDescent="0.15">
      <c r="A194" s="19">
        <v>23</v>
      </c>
      <c r="B194" s="6" t="s">
        <v>86</v>
      </c>
      <c r="C194" s="57" t="s">
        <v>13</v>
      </c>
      <c r="D194" s="58"/>
      <c r="E194" s="59"/>
      <c r="F194" s="55" t="s">
        <v>14</v>
      </c>
      <c r="G194" s="55" t="s">
        <v>15</v>
      </c>
      <c r="H194" s="55"/>
      <c r="I194" s="55" t="s">
        <v>82</v>
      </c>
      <c r="J194" s="60" t="s">
        <v>18</v>
      </c>
    </row>
    <row r="195" spans="1:10" x14ac:dyDescent="0.4">
      <c r="A195" s="19"/>
      <c r="C195" s="47" t="s">
        <v>83</v>
      </c>
      <c r="D195" s="106"/>
      <c r="E195" s="81"/>
      <c r="F195" s="83">
        <v>1870</v>
      </c>
      <c r="G195" s="83">
        <v>2500</v>
      </c>
      <c r="H195" s="83"/>
      <c r="I195" s="83">
        <f>SUM(F195:G195)</f>
        <v>4370</v>
      </c>
      <c r="J195" s="63" t="s">
        <v>20</v>
      </c>
    </row>
    <row r="196" spans="1:10" x14ac:dyDescent="0.4">
      <c r="A196" s="19"/>
      <c r="B196" s="6"/>
      <c r="C196" s="107" t="s">
        <v>84</v>
      </c>
      <c r="D196" s="69"/>
      <c r="E196" s="108"/>
      <c r="F196" s="109">
        <v>4380</v>
      </c>
      <c r="G196" s="109">
        <v>5640</v>
      </c>
      <c r="H196" s="109"/>
      <c r="I196" s="109">
        <f>SUM(F196:G196)</f>
        <v>10020</v>
      </c>
      <c r="J196" s="13" t="s">
        <v>22</v>
      </c>
    </row>
    <row r="197" spans="1:10" x14ac:dyDescent="0.4">
      <c r="A197" s="17"/>
      <c r="B197" s="21"/>
      <c r="C197" s="110"/>
      <c r="D197" s="75"/>
      <c r="E197" s="111"/>
      <c r="F197" s="112"/>
      <c r="G197" s="112"/>
      <c r="H197" s="112"/>
      <c r="I197" s="112"/>
      <c r="J197" s="16" t="s">
        <v>24</v>
      </c>
    </row>
    <row r="199" spans="1:10" x14ac:dyDescent="0.4">
      <c r="I199" s="2" t="s">
        <v>6</v>
      </c>
    </row>
    <row r="200" spans="1:10" x14ac:dyDescent="0.4">
      <c r="A200" s="39"/>
      <c r="B200" s="311" t="s">
        <v>87</v>
      </c>
      <c r="C200" s="53"/>
      <c r="D200" s="53"/>
      <c r="E200" s="54" t="s">
        <v>7</v>
      </c>
      <c r="F200" s="55" t="s">
        <v>8</v>
      </c>
      <c r="G200" s="55" t="s">
        <v>9</v>
      </c>
      <c r="H200" s="55" t="s">
        <v>29</v>
      </c>
      <c r="I200" s="55" t="s">
        <v>30</v>
      </c>
      <c r="J200" s="113" t="s">
        <v>20</v>
      </c>
    </row>
    <row r="201" spans="1:10" ht="27" x14ac:dyDescent="0.15">
      <c r="A201" s="19">
        <v>24</v>
      </c>
      <c r="B201" s="6" t="s">
        <v>88</v>
      </c>
      <c r="C201" s="114" t="s">
        <v>13</v>
      </c>
      <c r="D201" s="58"/>
      <c r="E201" s="59"/>
      <c r="F201" s="55" t="s">
        <v>14</v>
      </c>
      <c r="G201" s="55" t="s">
        <v>15</v>
      </c>
      <c r="H201" s="55" t="s">
        <v>16</v>
      </c>
      <c r="I201" s="55" t="s">
        <v>17</v>
      </c>
      <c r="J201" s="115" t="s">
        <v>89</v>
      </c>
    </row>
    <row r="202" spans="1:10" ht="24.75" x14ac:dyDescent="0.15">
      <c r="A202" s="19"/>
      <c r="B202" s="6"/>
      <c r="C202" s="116" t="s">
        <v>404</v>
      </c>
      <c r="D202" s="117">
        <v>508</v>
      </c>
      <c r="E202" s="31" t="s">
        <v>90</v>
      </c>
      <c r="F202" s="118">
        <v>8060</v>
      </c>
      <c r="G202" s="118">
        <v>10780</v>
      </c>
      <c r="H202" s="118">
        <v>10780</v>
      </c>
      <c r="I202" s="118">
        <f>SUM(F202:H202)</f>
        <v>29620</v>
      </c>
      <c r="J202" s="119">
        <v>2090</v>
      </c>
    </row>
    <row r="203" spans="1:10" ht="22.5" x14ac:dyDescent="0.4">
      <c r="A203" s="19"/>
      <c r="B203" s="6"/>
      <c r="C203" s="120" t="s">
        <v>91</v>
      </c>
      <c r="D203" s="121"/>
      <c r="E203" s="65" t="s">
        <v>92</v>
      </c>
      <c r="F203" s="83">
        <v>10580</v>
      </c>
      <c r="G203" s="83">
        <v>14140</v>
      </c>
      <c r="H203" s="83">
        <v>14140</v>
      </c>
      <c r="I203" s="118">
        <f t="shared" ref="I203:I213" si="24">SUM(F203:H203)</f>
        <v>38860</v>
      </c>
      <c r="J203" s="119">
        <v>2090</v>
      </c>
    </row>
    <row r="204" spans="1:10" x14ac:dyDescent="0.4">
      <c r="A204" s="19"/>
      <c r="B204" s="6"/>
      <c r="C204" s="122" t="s">
        <v>93</v>
      </c>
      <c r="D204" s="123">
        <v>84</v>
      </c>
      <c r="E204" s="124"/>
      <c r="F204" s="83">
        <v>1040</v>
      </c>
      <c r="G204" s="83">
        <v>1460</v>
      </c>
      <c r="H204" s="83">
        <v>1460</v>
      </c>
      <c r="I204" s="118">
        <f t="shared" si="24"/>
        <v>3960</v>
      </c>
      <c r="J204" s="92">
        <v>100</v>
      </c>
    </row>
    <row r="205" spans="1:10" x14ac:dyDescent="0.4">
      <c r="A205" s="19"/>
      <c r="B205" s="6"/>
      <c r="C205" s="122" t="s">
        <v>44</v>
      </c>
      <c r="D205" s="61">
        <v>20</v>
      </c>
      <c r="E205" s="126"/>
      <c r="F205" s="83">
        <v>620</v>
      </c>
      <c r="G205" s="83">
        <v>860</v>
      </c>
      <c r="H205" s="83">
        <v>860</v>
      </c>
      <c r="I205" s="118">
        <f t="shared" si="24"/>
        <v>2340</v>
      </c>
      <c r="J205" s="92">
        <v>100</v>
      </c>
    </row>
    <row r="206" spans="1:10" x14ac:dyDescent="0.4">
      <c r="A206" s="19"/>
      <c r="B206" s="6"/>
      <c r="C206" s="122" t="s">
        <v>94</v>
      </c>
      <c r="D206" s="61">
        <v>36</v>
      </c>
      <c r="E206" s="126"/>
      <c r="F206" s="83">
        <v>740</v>
      </c>
      <c r="G206" s="83">
        <v>990</v>
      </c>
      <c r="H206" s="83">
        <v>990</v>
      </c>
      <c r="I206" s="118">
        <f t="shared" si="24"/>
        <v>2720</v>
      </c>
      <c r="J206" s="84">
        <v>100</v>
      </c>
    </row>
    <row r="207" spans="1:10" x14ac:dyDescent="0.4">
      <c r="A207" s="19"/>
      <c r="B207" s="6"/>
      <c r="C207" s="122" t="s">
        <v>95</v>
      </c>
      <c r="D207" s="66">
        <v>20</v>
      </c>
      <c r="E207" s="126"/>
      <c r="F207" s="83">
        <v>990</v>
      </c>
      <c r="G207" s="83">
        <v>1240</v>
      </c>
      <c r="H207" s="83">
        <v>1240</v>
      </c>
      <c r="I207" s="118">
        <f t="shared" si="24"/>
        <v>3470</v>
      </c>
      <c r="J207" s="84">
        <v>100</v>
      </c>
    </row>
    <row r="208" spans="1:10" x14ac:dyDescent="0.4">
      <c r="A208" s="19"/>
      <c r="B208" s="6"/>
      <c r="C208" s="122" t="s">
        <v>96</v>
      </c>
      <c r="D208" s="66">
        <v>22</v>
      </c>
      <c r="E208" s="126"/>
      <c r="F208" s="83">
        <v>740</v>
      </c>
      <c r="G208" s="83">
        <v>990</v>
      </c>
      <c r="H208" s="83">
        <v>990</v>
      </c>
      <c r="I208" s="118">
        <f t="shared" si="24"/>
        <v>2720</v>
      </c>
      <c r="J208" s="84">
        <v>100</v>
      </c>
    </row>
    <row r="209" spans="1:10" x14ac:dyDescent="0.4">
      <c r="A209" s="19"/>
      <c r="B209" s="6"/>
      <c r="C209" s="127"/>
      <c r="D209" s="47" t="s">
        <v>97</v>
      </c>
      <c r="E209" s="126" t="s">
        <v>98</v>
      </c>
      <c r="F209" s="83">
        <f>SUM(F210:F212)</f>
        <v>1600</v>
      </c>
      <c r="G209" s="83">
        <f t="shared" ref="G209:H209" si="25">SUM(G210:G212)</f>
        <v>2220</v>
      </c>
      <c r="H209" s="83">
        <f t="shared" si="25"/>
        <v>2220</v>
      </c>
      <c r="I209" s="118">
        <f t="shared" si="24"/>
        <v>6040</v>
      </c>
      <c r="J209" s="128" t="s">
        <v>405</v>
      </c>
    </row>
    <row r="210" spans="1:10" x14ac:dyDescent="0.4">
      <c r="A210" s="19"/>
      <c r="B210" s="6"/>
      <c r="C210" s="129" t="s">
        <v>99</v>
      </c>
      <c r="D210" s="47" t="s">
        <v>100</v>
      </c>
      <c r="E210" s="126" t="s">
        <v>101</v>
      </c>
      <c r="F210" s="83">
        <v>740</v>
      </c>
      <c r="G210" s="83">
        <v>990</v>
      </c>
      <c r="H210" s="83">
        <v>990</v>
      </c>
      <c r="I210" s="118">
        <f t="shared" si="24"/>
        <v>2720</v>
      </c>
      <c r="J210" s="84">
        <v>100</v>
      </c>
    </row>
    <row r="211" spans="1:10" x14ac:dyDescent="0.4">
      <c r="A211" s="19"/>
      <c r="B211" s="6"/>
      <c r="C211" s="129"/>
      <c r="D211" s="47" t="s">
        <v>102</v>
      </c>
      <c r="E211" s="126" t="s">
        <v>103</v>
      </c>
      <c r="F211" s="83">
        <v>370</v>
      </c>
      <c r="G211" s="83">
        <v>490</v>
      </c>
      <c r="H211" s="83">
        <v>490</v>
      </c>
      <c r="I211" s="118">
        <f t="shared" si="24"/>
        <v>1350</v>
      </c>
      <c r="J211" s="84">
        <v>100</v>
      </c>
    </row>
    <row r="212" spans="1:10" x14ac:dyDescent="0.4">
      <c r="A212" s="19"/>
      <c r="B212" s="6"/>
      <c r="C212" s="130"/>
      <c r="D212" s="47" t="s">
        <v>104</v>
      </c>
      <c r="E212" s="126" t="s">
        <v>103</v>
      </c>
      <c r="F212" s="83">
        <v>490</v>
      </c>
      <c r="G212" s="83">
        <v>740</v>
      </c>
      <c r="H212" s="83">
        <v>740</v>
      </c>
      <c r="I212" s="118">
        <f t="shared" si="24"/>
        <v>1970</v>
      </c>
      <c r="J212" s="84">
        <v>100</v>
      </c>
    </row>
    <row r="213" spans="1:10" x14ac:dyDescent="0.4">
      <c r="A213" s="17"/>
      <c r="B213" s="21"/>
      <c r="C213" s="122" t="s">
        <v>57</v>
      </c>
      <c r="D213" s="61">
        <v>30</v>
      </c>
      <c r="E213" s="126"/>
      <c r="F213" s="83">
        <v>1120</v>
      </c>
      <c r="G213" s="83">
        <v>1490</v>
      </c>
      <c r="H213" s="83">
        <v>1490</v>
      </c>
      <c r="I213" s="118">
        <f t="shared" si="24"/>
        <v>4100</v>
      </c>
      <c r="J213" s="84">
        <v>100</v>
      </c>
    </row>
    <row r="215" spans="1:10" x14ac:dyDescent="0.4">
      <c r="I215" s="2" t="s">
        <v>6</v>
      </c>
    </row>
    <row r="216" spans="1:10" x14ac:dyDescent="0.4">
      <c r="A216" s="39"/>
      <c r="B216" s="40"/>
      <c r="C216" s="52"/>
      <c r="D216" s="53"/>
      <c r="E216" s="54" t="s">
        <v>7</v>
      </c>
      <c r="F216" s="55" t="s">
        <v>8</v>
      </c>
      <c r="G216" s="55" t="s">
        <v>9</v>
      </c>
      <c r="H216" s="55" t="s">
        <v>29</v>
      </c>
      <c r="I216" s="55" t="s">
        <v>30</v>
      </c>
      <c r="J216" s="113" t="s">
        <v>20</v>
      </c>
    </row>
    <row r="217" spans="1:10" ht="27" x14ac:dyDescent="0.15">
      <c r="A217" s="19">
        <v>25</v>
      </c>
      <c r="B217" s="50" t="s">
        <v>105</v>
      </c>
      <c r="C217" s="57" t="s">
        <v>13</v>
      </c>
      <c r="D217" s="58"/>
      <c r="E217" s="59"/>
      <c r="F217" s="55" t="s">
        <v>14</v>
      </c>
      <c r="G217" s="55" t="s">
        <v>15</v>
      </c>
      <c r="H217" s="55" t="s">
        <v>16</v>
      </c>
      <c r="I217" s="55" t="s">
        <v>17</v>
      </c>
      <c r="J217" s="115" t="s">
        <v>89</v>
      </c>
    </row>
    <row r="218" spans="1:10" x14ac:dyDescent="0.4">
      <c r="A218" s="19"/>
      <c r="C218" s="33"/>
      <c r="D218" s="131"/>
      <c r="E218" s="31" t="s">
        <v>97</v>
      </c>
      <c r="F218" s="118">
        <f>SUM(F219:F220)</f>
        <v>1720</v>
      </c>
      <c r="G218" s="118">
        <f t="shared" ref="G218:H218" si="26">SUM(G219:G220)</f>
        <v>2240</v>
      </c>
      <c r="H218" s="118">
        <f t="shared" si="26"/>
        <v>2240</v>
      </c>
      <c r="I218" s="118">
        <f>SUM(F218:H218)</f>
        <v>6200</v>
      </c>
      <c r="J218" s="128" t="s">
        <v>405</v>
      </c>
    </row>
    <row r="219" spans="1:10" x14ac:dyDescent="0.4">
      <c r="A219" s="19"/>
      <c r="C219" s="7" t="s">
        <v>19</v>
      </c>
      <c r="D219" s="133">
        <v>126</v>
      </c>
      <c r="E219" s="65" t="s">
        <v>100</v>
      </c>
      <c r="F219" s="83">
        <v>860</v>
      </c>
      <c r="G219" s="83">
        <v>1120</v>
      </c>
      <c r="H219" s="83">
        <v>1120</v>
      </c>
      <c r="I219" s="118">
        <f t="shared" ref="I219:I231" si="27">SUM(F219:H219)</f>
        <v>3100</v>
      </c>
      <c r="J219" s="119">
        <v>100</v>
      </c>
    </row>
    <row r="220" spans="1:10" x14ac:dyDescent="0.4">
      <c r="A220" s="19"/>
      <c r="C220" s="31"/>
      <c r="D220" s="121"/>
      <c r="E220" s="65" t="s">
        <v>102</v>
      </c>
      <c r="F220" s="83">
        <v>860</v>
      </c>
      <c r="G220" s="83">
        <v>1120</v>
      </c>
      <c r="H220" s="83">
        <v>1120</v>
      </c>
      <c r="I220" s="118">
        <f t="shared" si="27"/>
        <v>3100</v>
      </c>
      <c r="J220" s="119">
        <v>100</v>
      </c>
    </row>
    <row r="221" spans="1:10" x14ac:dyDescent="0.4">
      <c r="A221" s="19"/>
      <c r="C221" s="33"/>
      <c r="D221" s="131"/>
      <c r="E221" s="65" t="s">
        <v>97</v>
      </c>
      <c r="F221" s="83">
        <v>500</v>
      </c>
      <c r="G221" s="83">
        <v>740</v>
      </c>
      <c r="H221" s="83">
        <v>740</v>
      </c>
      <c r="I221" s="118">
        <f t="shared" si="27"/>
        <v>1980</v>
      </c>
      <c r="J221" s="128" t="s">
        <v>405</v>
      </c>
    </row>
    <row r="222" spans="1:10" x14ac:dyDescent="0.4">
      <c r="A222" s="19"/>
      <c r="C222" s="7" t="s">
        <v>23</v>
      </c>
      <c r="D222" s="133">
        <v>45</v>
      </c>
      <c r="E222" s="65" t="s">
        <v>100</v>
      </c>
      <c r="F222" s="83">
        <v>250</v>
      </c>
      <c r="G222" s="83">
        <v>370</v>
      </c>
      <c r="H222" s="83">
        <v>370</v>
      </c>
      <c r="I222" s="118">
        <f t="shared" si="27"/>
        <v>990</v>
      </c>
      <c r="J222" s="136">
        <v>100</v>
      </c>
    </row>
    <row r="223" spans="1:10" x14ac:dyDescent="0.4">
      <c r="A223" s="19"/>
      <c r="C223" s="31"/>
      <c r="D223" s="121"/>
      <c r="E223" s="65" t="s">
        <v>102</v>
      </c>
      <c r="F223" s="83">
        <v>250</v>
      </c>
      <c r="G223" s="83">
        <v>370</v>
      </c>
      <c r="H223" s="83">
        <v>370</v>
      </c>
      <c r="I223" s="118">
        <f t="shared" si="27"/>
        <v>990</v>
      </c>
      <c r="J223" s="136">
        <v>100</v>
      </c>
    </row>
    <row r="224" spans="1:10" x14ac:dyDescent="0.4">
      <c r="A224" s="19"/>
      <c r="C224" s="33"/>
      <c r="D224" s="131"/>
      <c r="E224" s="65" t="s">
        <v>97</v>
      </c>
      <c r="F224" s="83">
        <v>500</v>
      </c>
      <c r="G224" s="83">
        <v>740</v>
      </c>
      <c r="H224" s="83">
        <v>740</v>
      </c>
      <c r="I224" s="118">
        <f t="shared" si="27"/>
        <v>1980</v>
      </c>
      <c r="J224" s="128" t="s">
        <v>405</v>
      </c>
    </row>
    <row r="225" spans="1:10" x14ac:dyDescent="0.4">
      <c r="A225" s="19"/>
      <c r="C225" s="7" t="s">
        <v>74</v>
      </c>
      <c r="D225" s="133">
        <v>30</v>
      </c>
      <c r="E225" s="65" t="s">
        <v>100</v>
      </c>
      <c r="F225" s="83">
        <v>250</v>
      </c>
      <c r="G225" s="83">
        <v>370</v>
      </c>
      <c r="H225" s="83">
        <v>370</v>
      </c>
      <c r="I225" s="118">
        <f t="shared" si="27"/>
        <v>990</v>
      </c>
      <c r="J225" s="136">
        <v>100</v>
      </c>
    </row>
    <row r="226" spans="1:10" x14ac:dyDescent="0.4">
      <c r="A226" s="19"/>
      <c r="C226" s="31"/>
      <c r="D226" s="121"/>
      <c r="E226" s="65" t="s">
        <v>102</v>
      </c>
      <c r="F226" s="83">
        <v>250</v>
      </c>
      <c r="G226" s="83">
        <v>370</v>
      </c>
      <c r="H226" s="83">
        <v>370</v>
      </c>
      <c r="I226" s="118">
        <f t="shared" si="27"/>
        <v>990</v>
      </c>
      <c r="J226" s="136">
        <v>100</v>
      </c>
    </row>
    <row r="227" spans="1:10" x14ac:dyDescent="0.4">
      <c r="A227" s="19"/>
      <c r="C227" s="65" t="s">
        <v>106</v>
      </c>
      <c r="D227" s="61">
        <v>20</v>
      </c>
      <c r="E227" s="122"/>
      <c r="F227" s="83">
        <v>740</v>
      </c>
      <c r="G227" s="83">
        <v>990</v>
      </c>
      <c r="H227" s="83">
        <v>990</v>
      </c>
      <c r="I227" s="118">
        <f t="shared" si="27"/>
        <v>2720</v>
      </c>
      <c r="J227" s="136">
        <v>100</v>
      </c>
    </row>
    <row r="228" spans="1:10" x14ac:dyDescent="0.4">
      <c r="A228" s="19"/>
      <c r="C228" s="33"/>
      <c r="D228" s="137" t="s">
        <v>107</v>
      </c>
      <c r="E228" s="122" t="s">
        <v>108</v>
      </c>
      <c r="F228" s="83">
        <v>2620</v>
      </c>
      <c r="G228" s="83">
        <v>3500</v>
      </c>
      <c r="H228" s="83">
        <v>3500</v>
      </c>
      <c r="I228" s="118">
        <f t="shared" si="27"/>
        <v>9620</v>
      </c>
      <c r="J228" s="136">
        <v>100</v>
      </c>
    </row>
    <row r="229" spans="1:10" x14ac:dyDescent="0.4">
      <c r="A229" s="19"/>
      <c r="C229" s="7" t="s">
        <v>109</v>
      </c>
      <c r="D229" s="138" t="s">
        <v>110</v>
      </c>
      <c r="E229" s="5" t="s">
        <v>111</v>
      </c>
      <c r="F229" s="139" t="s">
        <v>112</v>
      </c>
      <c r="G229" s="139"/>
      <c r="H229" s="139"/>
      <c r="I229" s="118"/>
      <c r="J229" s="140"/>
    </row>
    <row r="230" spans="1:10" x14ac:dyDescent="0.4">
      <c r="A230" s="19"/>
      <c r="C230" s="31"/>
      <c r="D230" s="141"/>
      <c r="E230" s="5" t="s">
        <v>113</v>
      </c>
      <c r="F230" s="139" t="s">
        <v>114</v>
      </c>
      <c r="G230" s="139"/>
      <c r="H230" s="139"/>
      <c r="I230" s="118"/>
      <c r="J230" s="142"/>
    </row>
    <row r="231" spans="1:10" x14ac:dyDescent="0.4">
      <c r="A231" s="17"/>
      <c r="B231" s="90"/>
      <c r="C231" s="65" t="s">
        <v>115</v>
      </c>
      <c r="D231" s="66">
        <v>20</v>
      </c>
      <c r="E231" s="122"/>
      <c r="F231" s="83">
        <v>620</v>
      </c>
      <c r="G231" s="83">
        <v>860</v>
      </c>
      <c r="H231" s="83">
        <v>860</v>
      </c>
      <c r="I231" s="118">
        <f t="shared" si="27"/>
        <v>2340</v>
      </c>
      <c r="J231" s="142">
        <v>100</v>
      </c>
    </row>
    <row r="233" spans="1:10" x14ac:dyDescent="0.4">
      <c r="I233" s="2" t="s">
        <v>6</v>
      </c>
    </row>
    <row r="234" spans="1:10" x14ac:dyDescent="0.4">
      <c r="A234" s="39"/>
      <c r="B234" s="40" t="s">
        <v>116</v>
      </c>
      <c r="C234" s="52"/>
      <c r="D234" s="53"/>
      <c r="E234" s="54" t="s">
        <v>7</v>
      </c>
      <c r="F234" s="55" t="s">
        <v>8</v>
      </c>
      <c r="G234" s="55" t="s">
        <v>9</v>
      </c>
      <c r="H234" s="55" t="s">
        <v>29</v>
      </c>
      <c r="I234" s="55" t="s">
        <v>30</v>
      </c>
      <c r="J234" s="113" t="s">
        <v>20</v>
      </c>
    </row>
    <row r="235" spans="1:10" ht="27" x14ac:dyDescent="0.15">
      <c r="A235" s="19">
        <v>26</v>
      </c>
      <c r="B235" s="50" t="s">
        <v>117</v>
      </c>
      <c r="C235" s="57" t="s">
        <v>13</v>
      </c>
      <c r="D235" s="58"/>
      <c r="E235" s="59"/>
      <c r="F235" s="55" t="s">
        <v>14</v>
      </c>
      <c r="G235" s="55" t="s">
        <v>15</v>
      </c>
      <c r="H235" s="55" t="s">
        <v>16</v>
      </c>
      <c r="I235" s="55" t="s">
        <v>17</v>
      </c>
      <c r="J235" s="115" t="s">
        <v>89</v>
      </c>
    </row>
    <row r="236" spans="1:10" x14ac:dyDescent="0.4">
      <c r="A236" s="19"/>
      <c r="C236" s="33"/>
      <c r="D236" s="131"/>
      <c r="E236" s="31" t="s">
        <v>97</v>
      </c>
      <c r="F236" s="118">
        <f>SUM(F237:F238)</f>
        <v>2240</v>
      </c>
      <c r="G236" s="118">
        <f t="shared" ref="G236:H236" si="28">SUM(G237:G238)</f>
        <v>2980</v>
      </c>
      <c r="H236" s="118">
        <f t="shared" si="28"/>
        <v>2980</v>
      </c>
      <c r="I236" s="118">
        <f>SUM(F236:H236)</f>
        <v>8200</v>
      </c>
      <c r="J236" s="128" t="s">
        <v>405</v>
      </c>
    </row>
    <row r="237" spans="1:10" x14ac:dyDescent="0.4">
      <c r="A237" s="19"/>
      <c r="C237" s="7" t="s">
        <v>19</v>
      </c>
      <c r="D237" s="133">
        <v>110</v>
      </c>
      <c r="E237" s="65" t="s">
        <v>100</v>
      </c>
      <c r="F237" s="83">
        <v>1120</v>
      </c>
      <c r="G237" s="83">
        <v>1490</v>
      </c>
      <c r="H237" s="83">
        <v>1490</v>
      </c>
      <c r="I237" s="118">
        <f t="shared" ref="I237:I240" si="29">SUM(F237:H237)</f>
        <v>4100</v>
      </c>
      <c r="J237" s="92">
        <v>100</v>
      </c>
    </row>
    <row r="238" spans="1:10" x14ac:dyDescent="0.4">
      <c r="A238" s="19"/>
      <c r="C238" s="31"/>
      <c r="D238" s="121"/>
      <c r="E238" s="65" t="s">
        <v>102</v>
      </c>
      <c r="F238" s="83">
        <v>1120</v>
      </c>
      <c r="G238" s="83">
        <v>1490</v>
      </c>
      <c r="H238" s="83">
        <v>1490</v>
      </c>
      <c r="I238" s="118">
        <f t="shared" si="29"/>
        <v>4100</v>
      </c>
      <c r="J238" s="92">
        <v>100</v>
      </c>
    </row>
    <row r="239" spans="1:10" x14ac:dyDescent="0.4">
      <c r="A239" s="19"/>
      <c r="C239" s="65" t="s">
        <v>118</v>
      </c>
      <c r="D239" s="61">
        <v>37</v>
      </c>
      <c r="E239" s="122"/>
      <c r="F239" s="83">
        <v>740</v>
      </c>
      <c r="G239" s="83">
        <v>1120</v>
      </c>
      <c r="H239" s="83">
        <v>1120</v>
      </c>
      <c r="I239" s="118">
        <f t="shared" si="29"/>
        <v>2980</v>
      </c>
      <c r="J239" s="92">
        <v>100</v>
      </c>
    </row>
    <row r="240" spans="1:10" x14ac:dyDescent="0.4">
      <c r="A240" s="19"/>
      <c r="B240" s="6"/>
      <c r="C240" s="33"/>
      <c r="D240" s="137" t="s">
        <v>119</v>
      </c>
      <c r="E240" s="122" t="s">
        <v>108</v>
      </c>
      <c r="F240" s="83">
        <v>3590</v>
      </c>
      <c r="G240" s="83">
        <v>4660</v>
      </c>
      <c r="H240" s="83">
        <v>4660</v>
      </c>
      <c r="I240" s="118">
        <f t="shared" si="29"/>
        <v>12910</v>
      </c>
      <c r="J240" s="92">
        <v>310</v>
      </c>
    </row>
    <row r="241" spans="1:10" x14ac:dyDescent="0.4">
      <c r="A241" s="19"/>
      <c r="B241" s="6"/>
      <c r="C241" s="7" t="s">
        <v>109</v>
      </c>
      <c r="D241" s="138" t="s">
        <v>110</v>
      </c>
      <c r="E241" s="5" t="s">
        <v>111</v>
      </c>
      <c r="F241" s="139" t="s">
        <v>112</v>
      </c>
      <c r="G241" s="139"/>
      <c r="H241" s="139"/>
      <c r="I241" s="83"/>
      <c r="J241" s="140"/>
    </row>
    <row r="242" spans="1:10" x14ac:dyDescent="0.4">
      <c r="A242" s="17"/>
      <c r="B242" s="90"/>
      <c r="C242" s="31"/>
      <c r="D242" s="141"/>
      <c r="E242" s="5" t="s">
        <v>120</v>
      </c>
      <c r="F242" s="139" t="s">
        <v>114</v>
      </c>
      <c r="G242" s="139"/>
      <c r="H242" s="139"/>
      <c r="I242" s="83"/>
      <c r="J242" s="142"/>
    </row>
    <row r="244" spans="1:10" x14ac:dyDescent="0.4">
      <c r="I244" s="2" t="s">
        <v>6</v>
      </c>
    </row>
    <row r="245" spans="1:10" x14ac:dyDescent="0.4">
      <c r="A245" s="39"/>
      <c r="B245" s="40"/>
      <c r="C245" s="52"/>
      <c r="D245" s="53"/>
      <c r="E245" s="54" t="s">
        <v>121</v>
      </c>
      <c r="F245" s="143" t="s">
        <v>122</v>
      </c>
      <c r="G245" s="144"/>
      <c r="H245" s="145"/>
      <c r="I245" s="146" t="s">
        <v>20</v>
      </c>
      <c r="J245" s="56"/>
    </row>
    <row r="246" spans="1:10" ht="27" x14ac:dyDescent="0.15">
      <c r="A246" s="19">
        <v>27</v>
      </c>
      <c r="B246" s="6" t="s">
        <v>123</v>
      </c>
      <c r="C246" s="57" t="s">
        <v>13</v>
      </c>
      <c r="D246" s="58"/>
      <c r="E246" s="59"/>
      <c r="F246" s="147" t="s">
        <v>124</v>
      </c>
      <c r="G246" s="148"/>
      <c r="H246" s="148"/>
      <c r="I246" s="149" t="s">
        <v>125</v>
      </c>
      <c r="J246" s="60" t="s">
        <v>18</v>
      </c>
    </row>
    <row r="247" spans="1:10" x14ac:dyDescent="0.15">
      <c r="A247" s="19"/>
      <c r="B247" s="6"/>
      <c r="C247" s="150" t="s">
        <v>126</v>
      </c>
      <c r="D247" s="151"/>
      <c r="E247" s="130"/>
      <c r="F247" s="152" t="s">
        <v>127</v>
      </c>
      <c r="G247" s="89"/>
      <c r="H247" s="153">
        <v>3760</v>
      </c>
      <c r="I247" s="26">
        <v>2090</v>
      </c>
      <c r="J247" s="154"/>
    </row>
    <row r="248" spans="1:10" x14ac:dyDescent="0.15">
      <c r="A248" s="19"/>
      <c r="B248" s="6"/>
      <c r="C248" s="150" t="s">
        <v>128</v>
      </c>
      <c r="D248" s="151"/>
      <c r="E248" s="130"/>
      <c r="F248" s="152" t="s">
        <v>127</v>
      </c>
      <c r="G248" s="89"/>
      <c r="H248" s="153">
        <v>6200</v>
      </c>
      <c r="I248" s="26">
        <v>2090</v>
      </c>
      <c r="J248" s="155"/>
    </row>
    <row r="249" spans="1:10" x14ac:dyDescent="0.15">
      <c r="A249" s="19"/>
      <c r="B249" s="6"/>
      <c r="C249" s="156" t="s">
        <v>129</v>
      </c>
      <c r="D249" s="80"/>
      <c r="E249" s="157"/>
      <c r="F249" s="152" t="s">
        <v>127</v>
      </c>
      <c r="G249" s="89"/>
      <c r="H249" s="153">
        <v>8750</v>
      </c>
      <c r="I249" s="26">
        <v>3760</v>
      </c>
      <c r="J249" s="155"/>
    </row>
    <row r="250" spans="1:10" x14ac:dyDescent="0.4">
      <c r="A250" s="17"/>
      <c r="B250" s="21"/>
      <c r="C250" s="47" t="s">
        <v>130</v>
      </c>
      <c r="D250" s="158"/>
      <c r="E250" s="159"/>
      <c r="F250" s="152" t="s">
        <v>131</v>
      </c>
      <c r="G250" s="160"/>
      <c r="H250" s="161">
        <v>210</v>
      </c>
      <c r="I250" s="162"/>
      <c r="J250" s="68"/>
    </row>
    <row r="252" spans="1:10" x14ac:dyDescent="0.4">
      <c r="I252" s="2" t="s">
        <v>6</v>
      </c>
    </row>
    <row r="253" spans="1:10" x14ac:dyDescent="0.4">
      <c r="A253" s="39"/>
      <c r="B253" s="40"/>
      <c r="C253" s="53"/>
      <c r="D253" s="53"/>
      <c r="E253" s="54" t="s">
        <v>7</v>
      </c>
      <c r="F253" s="55" t="s">
        <v>8</v>
      </c>
      <c r="G253" s="55" t="s">
        <v>9</v>
      </c>
      <c r="H253" s="55"/>
      <c r="I253" s="55" t="s">
        <v>30</v>
      </c>
      <c r="J253" s="56"/>
    </row>
    <row r="254" spans="1:10" ht="27" x14ac:dyDescent="0.15">
      <c r="A254" s="19">
        <v>28</v>
      </c>
      <c r="B254" s="6" t="s">
        <v>132</v>
      </c>
      <c r="C254" s="114" t="s">
        <v>13</v>
      </c>
      <c r="D254" s="58"/>
      <c r="E254" s="59"/>
      <c r="F254" s="55" t="s">
        <v>14</v>
      </c>
      <c r="G254" s="55" t="s">
        <v>15</v>
      </c>
      <c r="H254" s="55"/>
      <c r="I254" s="55" t="s">
        <v>82</v>
      </c>
      <c r="J254" s="60" t="s">
        <v>18</v>
      </c>
    </row>
    <row r="255" spans="1:10" x14ac:dyDescent="0.4">
      <c r="A255" s="19"/>
      <c r="B255" s="6"/>
      <c r="C255" s="163" t="s">
        <v>133</v>
      </c>
      <c r="D255" s="61">
        <v>60</v>
      </c>
      <c r="E255" s="81"/>
      <c r="F255" s="136">
        <v>6200</v>
      </c>
      <c r="G255" s="136">
        <v>8750</v>
      </c>
      <c r="H255" s="136"/>
      <c r="I255" s="136">
        <v>12510</v>
      </c>
      <c r="J255" s="63" t="s">
        <v>20</v>
      </c>
    </row>
    <row r="256" spans="1:10" x14ac:dyDescent="0.4">
      <c r="A256" s="19"/>
      <c r="B256" s="6"/>
      <c r="C256" s="163" t="s">
        <v>134</v>
      </c>
      <c r="D256" s="61">
        <v>30</v>
      </c>
      <c r="E256" s="81"/>
      <c r="F256" s="136">
        <v>3760</v>
      </c>
      <c r="G256" s="136">
        <v>4980</v>
      </c>
      <c r="H256" s="136"/>
      <c r="I256" s="136">
        <v>7530</v>
      </c>
      <c r="J256" s="13" t="s">
        <v>22</v>
      </c>
    </row>
    <row r="257" spans="1:10" x14ac:dyDescent="0.4">
      <c r="A257" s="19"/>
      <c r="B257" s="6"/>
      <c r="C257" s="125" t="s">
        <v>135</v>
      </c>
      <c r="D257" s="61">
        <v>10</v>
      </c>
      <c r="E257" s="81"/>
      <c r="F257" s="136">
        <v>1820</v>
      </c>
      <c r="G257" s="136">
        <v>2440</v>
      </c>
      <c r="H257" s="136"/>
      <c r="I257" s="136">
        <v>3760</v>
      </c>
      <c r="J257" s="13" t="s">
        <v>24</v>
      </c>
    </row>
    <row r="258" spans="1:10" x14ac:dyDescent="0.4">
      <c r="A258" s="19"/>
      <c r="B258" s="6"/>
      <c r="C258" s="81" t="s">
        <v>136</v>
      </c>
      <c r="D258" s="34"/>
      <c r="E258" s="81"/>
      <c r="F258" s="164"/>
      <c r="G258" s="164"/>
      <c r="H258" s="91"/>
      <c r="I258" s="136">
        <v>6200</v>
      </c>
      <c r="J258" s="67"/>
    </row>
    <row r="259" spans="1:10" x14ac:dyDescent="0.4">
      <c r="A259" s="19"/>
      <c r="B259" s="6"/>
      <c r="C259" s="163" t="s">
        <v>137</v>
      </c>
      <c r="D259" s="61">
        <v>15</v>
      </c>
      <c r="E259" s="81"/>
      <c r="F259" s="136">
        <v>2440</v>
      </c>
      <c r="G259" s="136">
        <v>3760</v>
      </c>
      <c r="H259" s="91"/>
      <c r="I259" s="136">
        <v>4980</v>
      </c>
      <c r="J259" s="67"/>
    </row>
    <row r="260" spans="1:10" x14ac:dyDescent="0.4">
      <c r="A260" s="19"/>
      <c r="B260" s="6"/>
      <c r="C260" s="163" t="s">
        <v>138</v>
      </c>
      <c r="D260" s="61">
        <v>40</v>
      </c>
      <c r="E260" s="81"/>
      <c r="F260" s="136">
        <v>2440</v>
      </c>
      <c r="G260" s="136">
        <v>3760</v>
      </c>
      <c r="H260" s="91"/>
      <c r="I260" s="136">
        <v>4980</v>
      </c>
      <c r="J260" s="68"/>
    </row>
    <row r="261" spans="1:10" x14ac:dyDescent="0.4">
      <c r="A261" s="19"/>
      <c r="B261" s="6"/>
      <c r="C261" s="163" t="s">
        <v>139</v>
      </c>
      <c r="D261" s="34"/>
      <c r="E261" s="81"/>
      <c r="F261" s="136">
        <v>6200</v>
      </c>
      <c r="G261" s="136">
        <v>8750</v>
      </c>
      <c r="H261" s="91"/>
      <c r="I261" s="136">
        <v>12510</v>
      </c>
      <c r="J261" s="68"/>
    </row>
    <row r="262" spans="1:10" ht="27" customHeight="1" x14ac:dyDescent="0.15">
      <c r="A262" s="19"/>
      <c r="B262" s="6"/>
      <c r="C262" s="114" t="s">
        <v>13</v>
      </c>
      <c r="D262" s="58"/>
      <c r="E262" s="165" t="s">
        <v>7</v>
      </c>
      <c r="F262" s="166" t="s">
        <v>82</v>
      </c>
      <c r="G262" s="167"/>
      <c r="H262" s="166" t="s">
        <v>140</v>
      </c>
      <c r="I262" s="167"/>
      <c r="J262" s="135"/>
    </row>
    <row r="263" spans="1:10" x14ac:dyDescent="0.4">
      <c r="A263" s="19"/>
      <c r="B263" s="6"/>
      <c r="C263" s="132"/>
      <c r="D263" s="61" t="s">
        <v>141</v>
      </c>
      <c r="E263" s="81"/>
      <c r="F263" s="168"/>
      <c r="G263" s="169"/>
      <c r="H263" s="170" t="s">
        <v>142</v>
      </c>
      <c r="I263" s="169">
        <v>18320</v>
      </c>
      <c r="J263" s="63"/>
    </row>
    <row r="264" spans="1:10" x14ac:dyDescent="0.4">
      <c r="A264" s="19"/>
      <c r="B264" s="6"/>
      <c r="C264" s="134" t="s">
        <v>143</v>
      </c>
      <c r="D264" s="61" t="s">
        <v>144</v>
      </c>
      <c r="E264" s="81"/>
      <c r="F264" s="168" t="s">
        <v>145</v>
      </c>
      <c r="G264" s="169">
        <v>122220</v>
      </c>
      <c r="H264" s="170" t="s">
        <v>142</v>
      </c>
      <c r="I264" s="169">
        <v>18320</v>
      </c>
      <c r="J264" s="13"/>
    </row>
    <row r="265" spans="1:10" x14ac:dyDescent="0.4">
      <c r="A265" s="17"/>
      <c r="B265" s="21"/>
      <c r="C265" s="32"/>
      <c r="D265" s="61" t="s">
        <v>146</v>
      </c>
      <c r="E265" s="81"/>
      <c r="F265" s="168" t="s">
        <v>145</v>
      </c>
      <c r="G265" s="169">
        <v>183320</v>
      </c>
      <c r="H265" s="170" t="s">
        <v>142</v>
      </c>
      <c r="I265" s="169">
        <v>18320</v>
      </c>
      <c r="J265" s="16"/>
    </row>
    <row r="268" spans="1:10" ht="13.5" customHeight="1" x14ac:dyDescent="0.4">
      <c r="A268" s="39"/>
      <c r="B268" s="40"/>
      <c r="C268" s="52"/>
      <c r="D268" s="53"/>
      <c r="E268" s="53"/>
      <c r="F268" s="53"/>
      <c r="G268" s="53"/>
      <c r="H268" s="53"/>
      <c r="I268" s="53"/>
      <c r="J268" s="95"/>
    </row>
    <row r="269" spans="1:10" x14ac:dyDescent="0.4">
      <c r="A269" s="19">
        <v>29</v>
      </c>
      <c r="B269" s="6" t="s">
        <v>147</v>
      </c>
      <c r="C269" s="96"/>
      <c r="D269" s="97"/>
      <c r="E269" s="98"/>
      <c r="F269" s="98"/>
      <c r="G269" s="98"/>
      <c r="H269" s="98"/>
      <c r="I269" s="98"/>
      <c r="J269" s="99"/>
    </row>
    <row r="270" spans="1:10" x14ac:dyDescent="0.4">
      <c r="A270" s="17"/>
      <c r="B270" s="21"/>
      <c r="C270" s="100"/>
      <c r="D270" s="101"/>
      <c r="E270" s="102"/>
      <c r="F270" s="103"/>
      <c r="G270" s="103"/>
      <c r="H270" s="103"/>
      <c r="I270" s="104"/>
      <c r="J270" s="105"/>
    </row>
    <row r="273" spans="1:10" ht="13.5" customHeight="1" x14ac:dyDescent="0.4">
      <c r="A273" s="39"/>
      <c r="B273" s="40"/>
      <c r="C273" s="52"/>
      <c r="D273" s="53"/>
      <c r="E273" s="53"/>
      <c r="F273" s="53"/>
      <c r="G273" s="53"/>
      <c r="H273" s="53"/>
      <c r="I273" s="53"/>
      <c r="J273" s="95"/>
    </row>
    <row r="274" spans="1:10" x14ac:dyDescent="0.4">
      <c r="A274" s="19">
        <v>30</v>
      </c>
      <c r="B274" s="6" t="s">
        <v>148</v>
      </c>
      <c r="C274" s="96"/>
      <c r="D274" s="97"/>
      <c r="E274" s="98"/>
      <c r="F274" s="98"/>
      <c r="G274" s="98"/>
      <c r="H274" s="98"/>
      <c r="I274" s="98"/>
      <c r="J274" s="99"/>
    </row>
    <row r="275" spans="1:10" x14ac:dyDescent="0.4">
      <c r="A275" s="17"/>
      <c r="B275" s="21"/>
      <c r="C275" s="100"/>
      <c r="D275" s="101"/>
      <c r="E275" s="102"/>
      <c r="F275" s="103"/>
      <c r="G275" s="103"/>
      <c r="H275" s="103"/>
      <c r="I275" s="104"/>
      <c r="J275" s="105"/>
    </row>
    <row r="278" spans="1:10" ht="13.5" customHeight="1" x14ac:dyDescent="0.4">
      <c r="A278" s="39"/>
      <c r="B278" s="40"/>
      <c r="C278" s="52"/>
      <c r="D278" s="53"/>
      <c r="E278" s="53"/>
      <c r="F278" s="53"/>
      <c r="G278" s="53"/>
      <c r="H278" s="53"/>
      <c r="I278" s="53"/>
      <c r="J278" s="95"/>
    </row>
    <row r="279" spans="1:10" x14ac:dyDescent="0.4">
      <c r="A279" s="19">
        <v>31</v>
      </c>
      <c r="B279" s="6" t="s">
        <v>149</v>
      </c>
      <c r="C279" s="96"/>
      <c r="D279" s="97"/>
      <c r="E279" s="98"/>
      <c r="F279" s="98"/>
      <c r="G279" s="98"/>
      <c r="H279" s="98"/>
      <c r="I279" s="98"/>
      <c r="J279" s="99"/>
    </row>
    <row r="280" spans="1:10" x14ac:dyDescent="0.4">
      <c r="A280" s="17"/>
      <c r="B280" s="21" t="s">
        <v>45</v>
      </c>
      <c r="C280" s="100"/>
      <c r="D280" s="101"/>
      <c r="E280" s="102"/>
      <c r="F280" s="103"/>
      <c r="G280" s="103"/>
      <c r="H280" s="103"/>
      <c r="I280" s="104"/>
      <c r="J280" s="105"/>
    </row>
    <row r="282" spans="1:10" x14ac:dyDescent="0.4">
      <c r="I282" s="2" t="s">
        <v>6</v>
      </c>
    </row>
    <row r="283" spans="1:10" x14ac:dyDescent="0.4">
      <c r="A283" s="39"/>
      <c r="B283" s="40"/>
      <c r="C283" s="53"/>
      <c r="D283" s="53"/>
      <c r="E283" s="54" t="s">
        <v>7</v>
      </c>
      <c r="F283" s="55" t="s">
        <v>8</v>
      </c>
      <c r="G283" s="55" t="s">
        <v>9</v>
      </c>
      <c r="H283" s="55"/>
      <c r="I283" s="55" t="s">
        <v>30</v>
      </c>
      <c r="J283" s="56"/>
    </row>
    <row r="284" spans="1:10" ht="27" x14ac:dyDescent="0.15">
      <c r="A284" s="19">
        <v>32</v>
      </c>
      <c r="B284" s="6" t="s">
        <v>150</v>
      </c>
      <c r="C284" s="114" t="s">
        <v>13</v>
      </c>
      <c r="D284" s="58"/>
      <c r="E284" s="59"/>
      <c r="F284" s="55" t="s">
        <v>14</v>
      </c>
      <c r="G284" s="55" t="s">
        <v>15</v>
      </c>
      <c r="H284" s="55"/>
      <c r="I284" s="55" t="s">
        <v>82</v>
      </c>
      <c r="J284" s="60" t="s">
        <v>18</v>
      </c>
    </row>
    <row r="285" spans="1:10" x14ac:dyDescent="0.4">
      <c r="A285" s="19"/>
      <c r="B285" s="6"/>
      <c r="C285" s="65" t="s">
        <v>151</v>
      </c>
      <c r="D285" s="61">
        <v>200</v>
      </c>
      <c r="E285" s="81"/>
      <c r="F285" s="83">
        <v>4400</v>
      </c>
      <c r="G285" s="83">
        <v>5640</v>
      </c>
      <c r="H285" s="136"/>
      <c r="I285" s="83">
        <f>SUM(F285:G285)</f>
        <v>10040</v>
      </c>
      <c r="J285" s="63" t="s">
        <v>20</v>
      </c>
    </row>
    <row r="286" spans="1:10" x14ac:dyDescent="0.4">
      <c r="A286" s="19"/>
      <c r="B286" s="6"/>
      <c r="C286" s="65" t="s">
        <v>152</v>
      </c>
      <c r="D286" s="61">
        <v>16</v>
      </c>
      <c r="E286" s="81"/>
      <c r="F286" s="83">
        <v>740</v>
      </c>
      <c r="G286" s="83">
        <v>990</v>
      </c>
      <c r="H286" s="136"/>
      <c r="I286" s="83">
        <f t="shared" ref="I286:I288" si="30">SUM(F286:G286)</f>
        <v>1730</v>
      </c>
      <c r="J286" s="13" t="s">
        <v>22</v>
      </c>
    </row>
    <row r="287" spans="1:10" x14ac:dyDescent="0.4">
      <c r="A287" s="19"/>
      <c r="B287" s="6"/>
      <c r="C287" s="65" t="s">
        <v>153</v>
      </c>
      <c r="D287" s="61"/>
      <c r="E287" s="81"/>
      <c r="F287" s="83">
        <v>750</v>
      </c>
      <c r="G287" s="83">
        <v>1060</v>
      </c>
      <c r="H287" s="136"/>
      <c r="I287" s="83">
        <f t="shared" si="30"/>
        <v>1810</v>
      </c>
      <c r="J287" s="13" t="s">
        <v>24</v>
      </c>
    </row>
    <row r="288" spans="1:10" x14ac:dyDescent="0.4">
      <c r="A288" s="17"/>
      <c r="B288" s="21"/>
      <c r="C288" s="65" t="s">
        <v>154</v>
      </c>
      <c r="D288" s="61">
        <v>16</v>
      </c>
      <c r="E288" s="81"/>
      <c r="F288" s="83">
        <v>600</v>
      </c>
      <c r="G288" s="83">
        <v>910</v>
      </c>
      <c r="H288" s="136"/>
      <c r="I288" s="83">
        <f t="shared" si="30"/>
        <v>1510</v>
      </c>
      <c r="J288" s="68"/>
    </row>
    <row r="290" spans="1:10" x14ac:dyDescent="0.4">
      <c r="I290" s="2" t="s">
        <v>6</v>
      </c>
    </row>
    <row r="291" spans="1:10" x14ac:dyDescent="0.4">
      <c r="A291" s="39"/>
      <c r="B291" s="40"/>
      <c r="C291" s="172"/>
      <c r="D291" s="173"/>
      <c r="E291" s="174" t="s">
        <v>7</v>
      </c>
      <c r="F291" s="175" t="s">
        <v>8</v>
      </c>
      <c r="G291" s="175" t="s">
        <v>9</v>
      </c>
      <c r="H291" s="175" t="s">
        <v>155</v>
      </c>
      <c r="I291" s="176" t="s">
        <v>20</v>
      </c>
      <c r="J291" s="177"/>
    </row>
    <row r="292" spans="1:10" ht="27" x14ac:dyDescent="0.15">
      <c r="A292" s="19">
        <v>33</v>
      </c>
      <c r="B292" s="6" t="s">
        <v>406</v>
      </c>
      <c r="C292" s="178" t="s">
        <v>13</v>
      </c>
      <c r="D292" s="179"/>
      <c r="E292" s="180"/>
      <c r="F292" s="175" t="s">
        <v>14</v>
      </c>
      <c r="G292" s="175" t="s">
        <v>15</v>
      </c>
      <c r="H292" s="175" t="s">
        <v>156</v>
      </c>
      <c r="I292" s="181" t="s">
        <v>157</v>
      </c>
      <c r="J292" s="182" t="s">
        <v>18</v>
      </c>
    </row>
    <row r="293" spans="1:10" ht="14.25" customHeight="1" x14ac:dyDescent="0.4">
      <c r="A293" s="19"/>
      <c r="B293" s="6"/>
      <c r="C293" s="7" t="s">
        <v>158</v>
      </c>
      <c r="D293" s="8" t="s">
        <v>159</v>
      </c>
      <c r="E293" s="9" t="s">
        <v>160</v>
      </c>
      <c r="F293" s="10">
        <v>1960</v>
      </c>
      <c r="G293" s="10">
        <v>2750</v>
      </c>
      <c r="H293" s="10">
        <v>3930</v>
      </c>
      <c r="I293" s="74" t="s">
        <v>161</v>
      </c>
      <c r="J293" s="63" t="s">
        <v>162</v>
      </c>
    </row>
    <row r="294" spans="1:10" x14ac:dyDescent="0.4">
      <c r="A294" s="19"/>
      <c r="B294" s="6"/>
      <c r="C294" s="8" t="s">
        <v>163</v>
      </c>
      <c r="D294" s="9" t="s">
        <v>164</v>
      </c>
      <c r="E294" s="11" t="s">
        <v>165</v>
      </c>
      <c r="F294" s="12">
        <v>3940</v>
      </c>
      <c r="G294" s="12">
        <v>5510</v>
      </c>
      <c r="H294" s="12">
        <v>7870</v>
      </c>
      <c r="I294" s="183">
        <v>3660</v>
      </c>
      <c r="J294" s="13" t="s">
        <v>142</v>
      </c>
    </row>
    <row r="295" spans="1:10" x14ac:dyDescent="0.4">
      <c r="A295" s="19"/>
      <c r="B295" s="6"/>
      <c r="C295" s="9" t="s">
        <v>166</v>
      </c>
      <c r="D295" s="14" t="s">
        <v>167</v>
      </c>
      <c r="E295" s="15"/>
      <c r="F295" s="12">
        <v>13140</v>
      </c>
      <c r="G295" s="12">
        <v>19710</v>
      </c>
      <c r="H295" s="12">
        <v>26290</v>
      </c>
      <c r="I295" s="67" t="s">
        <v>168</v>
      </c>
      <c r="J295" s="184" t="s">
        <v>169</v>
      </c>
    </row>
    <row r="296" spans="1:10" x14ac:dyDescent="0.15">
      <c r="A296" s="19"/>
      <c r="B296" s="6"/>
      <c r="C296" s="7" t="s">
        <v>158</v>
      </c>
      <c r="D296" s="18" t="s">
        <v>159</v>
      </c>
      <c r="E296" s="11" t="s">
        <v>160</v>
      </c>
      <c r="F296" s="12">
        <v>3940</v>
      </c>
      <c r="G296" s="12">
        <v>5510</v>
      </c>
      <c r="H296" s="12">
        <v>7870</v>
      </c>
      <c r="I296" s="183">
        <v>1830</v>
      </c>
      <c r="J296" s="13"/>
    </row>
    <row r="297" spans="1:10" x14ac:dyDescent="0.4">
      <c r="A297" s="19"/>
      <c r="B297" s="6"/>
      <c r="C297" s="8" t="s">
        <v>163</v>
      </c>
      <c r="D297" s="9" t="s">
        <v>164</v>
      </c>
      <c r="E297" s="11" t="s">
        <v>165</v>
      </c>
      <c r="F297" s="12">
        <v>7890</v>
      </c>
      <c r="G297" s="12">
        <v>11030</v>
      </c>
      <c r="H297" s="12">
        <v>15760</v>
      </c>
      <c r="I297" s="67" t="s">
        <v>170</v>
      </c>
      <c r="J297" s="13"/>
    </row>
    <row r="298" spans="1:10" x14ac:dyDescent="0.4">
      <c r="A298" s="19"/>
      <c r="B298" s="6"/>
      <c r="C298" s="9" t="s">
        <v>171</v>
      </c>
      <c r="D298" s="14" t="s">
        <v>167</v>
      </c>
      <c r="E298" s="15"/>
      <c r="F298" s="12">
        <v>26290</v>
      </c>
      <c r="G298" s="12">
        <v>39430</v>
      </c>
      <c r="H298" s="12">
        <v>52590</v>
      </c>
      <c r="I298" s="68">
        <v>910</v>
      </c>
      <c r="J298" s="16"/>
    </row>
    <row r="299" spans="1:10" x14ac:dyDescent="0.4">
      <c r="A299" s="19"/>
      <c r="B299" s="6"/>
      <c r="C299" s="8"/>
      <c r="D299" s="19" t="s">
        <v>111</v>
      </c>
      <c r="E299" s="6"/>
      <c r="F299" s="20" t="s">
        <v>172</v>
      </c>
      <c r="G299" s="20"/>
      <c r="H299" s="20"/>
      <c r="I299" s="67"/>
      <c r="J299" s="13" t="s">
        <v>173</v>
      </c>
    </row>
    <row r="300" spans="1:10" x14ac:dyDescent="0.4">
      <c r="A300" s="19"/>
      <c r="B300" s="6"/>
      <c r="C300" s="7" t="s">
        <v>158</v>
      </c>
      <c r="D300" s="14"/>
      <c r="E300" s="21"/>
      <c r="F300" s="22" t="s">
        <v>174</v>
      </c>
      <c r="G300" s="22"/>
      <c r="H300" s="22"/>
      <c r="I300" s="68"/>
      <c r="J300" s="13" t="s">
        <v>175</v>
      </c>
    </row>
    <row r="301" spans="1:10" x14ac:dyDescent="0.4">
      <c r="A301" s="19"/>
      <c r="B301" s="6"/>
      <c r="C301" s="7" t="s">
        <v>176</v>
      </c>
      <c r="D301" s="23" t="s">
        <v>177</v>
      </c>
      <c r="E301" s="6"/>
      <c r="F301" s="20" t="s">
        <v>114</v>
      </c>
      <c r="G301" s="20"/>
      <c r="H301" s="20"/>
      <c r="I301" s="67"/>
      <c r="J301" s="13" t="s">
        <v>178</v>
      </c>
    </row>
    <row r="302" spans="1:10" x14ac:dyDescent="0.4">
      <c r="A302" s="19"/>
      <c r="B302" s="6"/>
      <c r="C302" s="24"/>
      <c r="D302" s="14"/>
      <c r="E302" s="21"/>
      <c r="F302" s="22" t="s">
        <v>179</v>
      </c>
      <c r="G302" s="22"/>
      <c r="H302" s="22"/>
      <c r="I302" s="68"/>
      <c r="J302" s="16" t="s">
        <v>180</v>
      </c>
    </row>
    <row r="303" spans="1:10" ht="36" x14ac:dyDescent="0.15">
      <c r="A303" s="19"/>
      <c r="B303" s="6"/>
      <c r="C303" s="8"/>
      <c r="D303" s="18" t="s">
        <v>181</v>
      </c>
      <c r="E303" s="25" t="s">
        <v>182</v>
      </c>
      <c r="F303" s="26">
        <v>720</v>
      </c>
      <c r="G303" s="26">
        <v>1020</v>
      </c>
      <c r="H303" s="26">
        <v>1470</v>
      </c>
      <c r="I303" s="74"/>
      <c r="J303" s="74"/>
    </row>
    <row r="304" spans="1:10" x14ac:dyDescent="0.4">
      <c r="A304" s="19"/>
      <c r="B304" s="6"/>
      <c r="C304" s="8"/>
      <c r="D304" s="9"/>
      <c r="E304" s="9" t="s">
        <v>177</v>
      </c>
      <c r="F304" s="26">
        <v>1460</v>
      </c>
      <c r="G304" s="26">
        <v>2050</v>
      </c>
      <c r="H304" s="26">
        <v>2930</v>
      </c>
      <c r="I304" s="67"/>
      <c r="J304" s="67"/>
    </row>
    <row r="305" spans="1:10" x14ac:dyDescent="0.4">
      <c r="A305" s="19"/>
      <c r="B305" s="6"/>
      <c r="C305" s="7" t="s">
        <v>183</v>
      </c>
      <c r="D305" s="14" t="s">
        <v>184</v>
      </c>
      <c r="E305" s="15"/>
      <c r="F305" s="27">
        <v>4400</v>
      </c>
      <c r="G305" s="27">
        <v>7320</v>
      </c>
      <c r="H305" s="27">
        <v>8800</v>
      </c>
      <c r="I305" s="67"/>
      <c r="J305" s="68"/>
    </row>
    <row r="306" spans="1:10" x14ac:dyDescent="0.15">
      <c r="A306" s="19"/>
      <c r="B306" s="6"/>
      <c r="C306" s="28" t="s">
        <v>185</v>
      </c>
      <c r="D306" s="18"/>
      <c r="E306" s="29" t="s">
        <v>111</v>
      </c>
      <c r="F306" s="20" t="s">
        <v>172</v>
      </c>
      <c r="G306" s="20"/>
      <c r="H306" s="20"/>
      <c r="I306" s="67"/>
      <c r="J306" s="13" t="s">
        <v>173</v>
      </c>
    </row>
    <row r="307" spans="1:10" x14ac:dyDescent="0.15">
      <c r="A307" s="19"/>
      <c r="B307" s="6"/>
      <c r="C307" s="28"/>
      <c r="D307" s="18" t="s">
        <v>186</v>
      </c>
      <c r="E307" s="9"/>
      <c r="F307" s="22" t="s">
        <v>174</v>
      </c>
      <c r="G307" s="22"/>
      <c r="H307" s="22"/>
      <c r="I307" s="67"/>
      <c r="J307" s="13" t="s">
        <v>175</v>
      </c>
    </row>
    <row r="308" spans="1:10" x14ac:dyDescent="0.15">
      <c r="A308" s="19"/>
      <c r="B308" s="6"/>
      <c r="C308" s="28"/>
      <c r="D308" s="18"/>
      <c r="E308" s="8" t="s">
        <v>177</v>
      </c>
      <c r="F308" s="20" t="s">
        <v>114</v>
      </c>
      <c r="G308" s="20"/>
      <c r="H308" s="20"/>
      <c r="I308" s="67"/>
      <c r="J308" s="13" t="s">
        <v>178</v>
      </c>
    </row>
    <row r="309" spans="1:10" x14ac:dyDescent="0.4">
      <c r="A309" s="19"/>
      <c r="B309" s="6"/>
      <c r="C309" s="9"/>
      <c r="D309" s="9"/>
      <c r="E309" s="9"/>
      <c r="F309" s="22" t="s">
        <v>179</v>
      </c>
      <c r="G309" s="22"/>
      <c r="H309" s="22"/>
      <c r="I309" s="68"/>
      <c r="J309" s="16" t="s">
        <v>180</v>
      </c>
    </row>
    <row r="310" spans="1:10" x14ac:dyDescent="0.4">
      <c r="A310" s="19"/>
      <c r="B310" s="6"/>
      <c r="C310" s="7" t="s">
        <v>187</v>
      </c>
      <c r="D310" s="30" t="s">
        <v>188</v>
      </c>
      <c r="E310" s="21"/>
      <c r="F310" s="26">
        <v>720</v>
      </c>
      <c r="G310" s="26">
        <v>1100</v>
      </c>
      <c r="H310" s="26">
        <v>1470</v>
      </c>
      <c r="I310" s="185"/>
      <c r="J310" s="63" t="s">
        <v>20</v>
      </c>
    </row>
    <row r="311" spans="1:10" x14ac:dyDescent="0.4">
      <c r="A311" s="19"/>
      <c r="B311" s="6"/>
      <c r="C311" s="9"/>
      <c r="D311" s="14" t="s">
        <v>165</v>
      </c>
      <c r="E311" s="15"/>
      <c r="F311" s="27">
        <v>1460</v>
      </c>
      <c r="G311" s="27">
        <v>2200</v>
      </c>
      <c r="H311" s="27">
        <v>2930</v>
      </c>
      <c r="I311" s="186">
        <v>1040</v>
      </c>
      <c r="J311" s="67" t="s">
        <v>189</v>
      </c>
    </row>
    <row r="312" spans="1:10" x14ac:dyDescent="0.4">
      <c r="A312" s="19"/>
      <c r="B312" s="6"/>
      <c r="C312" s="7" t="s">
        <v>190</v>
      </c>
      <c r="D312" s="30" t="s">
        <v>188</v>
      </c>
      <c r="E312" s="15"/>
      <c r="F312" s="26">
        <v>720</v>
      </c>
      <c r="G312" s="26">
        <v>1100</v>
      </c>
      <c r="H312" s="26">
        <v>1470</v>
      </c>
      <c r="I312" s="185"/>
      <c r="J312" s="187" t="s">
        <v>191</v>
      </c>
    </row>
    <row r="313" spans="1:10" x14ac:dyDescent="0.4">
      <c r="A313" s="19"/>
      <c r="B313" s="6"/>
      <c r="C313" s="31"/>
      <c r="D313" s="14" t="s">
        <v>165</v>
      </c>
      <c r="E313" s="15"/>
      <c r="F313" s="27">
        <v>1460</v>
      </c>
      <c r="G313" s="27">
        <v>2200</v>
      </c>
      <c r="H313" s="27">
        <v>2930</v>
      </c>
      <c r="I313" s="186">
        <v>1040</v>
      </c>
      <c r="J313" s="188" t="s">
        <v>169</v>
      </c>
    </row>
    <row r="314" spans="1:10" x14ac:dyDescent="0.4">
      <c r="A314" s="19"/>
      <c r="B314" s="6"/>
      <c r="C314" s="189" t="s">
        <v>138</v>
      </c>
      <c r="D314" s="14"/>
      <c r="E314" s="15"/>
      <c r="F314" s="27">
        <v>740</v>
      </c>
      <c r="G314" s="27">
        <v>860</v>
      </c>
      <c r="H314" s="27">
        <v>1240</v>
      </c>
      <c r="I314" s="190" t="s">
        <v>192</v>
      </c>
      <c r="J314" s="63" t="s">
        <v>193</v>
      </c>
    </row>
    <row r="315" spans="1:10" x14ac:dyDescent="0.15">
      <c r="A315" s="19"/>
      <c r="B315" s="6"/>
      <c r="C315" s="28"/>
      <c r="D315" s="18"/>
      <c r="E315" s="29" t="s">
        <v>111</v>
      </c>
      <c r="F315" s="20" t="s">
        <v>172</v>
      </c>
      <c r="G315" s="20"/>
      <c r="H315" s="20"/>
      <c r="I315" s="185"/>
      <c r="J315" s="63" t="s">
        <v>173</v>
      </c>
    </row>
    <row r="316" spans="1:10" x14ac:dyDescent="0.15">
      <c r="A316" s="19"/>
      <c r="B316" s="6"/>
      <c r="C316" s="28" t="s">
        <v>194</v>
      </c>
      <c r="D316" s="18" t="s">
        <v>186</v>
      </c>
      <c r="E316" s="9"/>
      <c r="F316" s="22" t="s">
        <v>174</v>
      </c>
      <c r="G316" s="22"/>
      <c r="H316" s="22"/>
      <c r="I316" s="187"/>
      <c r="J316" s="13" t="s">
        <v>175</v>
      </c>
    </row>
    <row r="317" spans="1:10" x14ac:dyDescent="0.15">
      <c r="A317" s="19"/>
      <c r="B317" s="6"/>
      <c r="C317" s="28"/>
      <c r="D317" s="18"/>
      <c r="E317" s="8" t="s">
        <v>177</v>
      </c>
      <c r="F317" s="20" t="s">
        <v>114</v>
      </c>
      <c r="G317" s="20"/>
      <c r="H317" s="20"/>
      <c r="I317" s="187"/>
      <c r="J317" s="13" t="s">
        <v>178</v>
      </c>
    </row>
    <row r="318" spans="1:10" x14ac:dyDescent="0.4">
      <c r="A318" s="17"/>
      <c r="B318" s="21"/>
      <c r="C318" s="9"/>
      <c r="D318" s="9"/>
      <c r="E318" s="9"/>
      <c r="F318" s="22" t="s">
        <v>179</v>
      </c>
      <c r="G318" s="22"/>
      <c r="H318" s="22"/>
      <c r="I318" s="186"/>
      <c r="J318" s="16" t="s">
        <v>180</v>
      </c>
    </row>
    <row r="320" spans="1:10" x14ac:dyDescent="0.4">
      <c r="I320" s="2" t="s">
        <v>6</v>
      </c>
    </row>
    <row r="321" spans="1:10" x14ac:dyDescent="0.4">
      <c r="A321" s="39"/>
      <c r="B321" s="40"/>
      <c r="C321" s="172"/>
      <c r="D321" s="173"/>
      <c r="E321" s="174" t="s">
        <v>7</v>
      </c>
      <c r="F321" s="175" t="s">
        <v>8</v>
      </c>
      <c r="G321" s="175" t="s">
        <v>9</v>
      </c>
      <c r="H321" s="175" t="s">
        <v>155</v>
      </c>
      <c r="I321" s="191" t="s">
        <v>11</v>
      </c>
      <c r="J321" s="177"/>
    </row>
    <row r="322" spans="1:10" ht="27" x14ac:dyDescent="0.15">
      <c r="A322" s="19">
        <v>34</v>
      </c>
      <c r="B322" s="50" t="s">
        <v>195</v>
      </c>
      <c r="C322" s="178" t="s">
        <v>13</v>
      </c>
      <c r="D322" s="179"/>
      <c r="E322" s="180"/>
      <c r="F322" s="175" t="s">
        <v>196</v>
      </c>
      <c r="G322" s="175" t="s">
        <v>197</v>
      </c>
      <c r="H322" s="175" t="s">
        <v>16</v>
      </c>
      <c r="I322" s="175" t="s">
        <v>198</v>
      </c>
      <c r="J322" s="182" t="s">
        <v>18</v>
      </c>
    </row>
    <row r="323" spans="1:10" ht="13.5" customHeight="1" x14ac:dyDescent="0.15">
      <c r="A323" s="19"/>
      <c r="C323" s="192"/>
      <c r="D323" s="193" t="s">
        <v>199</v>
      </c>
      <c r="E323" s="194" t="s">
        <v>200</v>
      </c>
      <c r="F323" s="27">
        <v>790</v>
      </c>
      <c r="G323" s="27">
        <v>790</v>
      </c>
      <c r="H323" s="27">
        <v>790</v>
      </c>
      <c r="I323" s="27">
        <f>SUM(F323:H323)</f>
        <v>2370</v>
      </c>
      <c r="J323" s="74"/>
    </row>
    <row r="324" spans="1:10" ht="13.5" customHeight="1" x14ac:dyDescent="0.15">
      <c r="A324" s="19"/>
      <c r="C324" s="197"/>
      <c r="D324" s="25"/>
      <c r="E324" s="194" t="s">
        <v>201</v>
      </c>
      <c r="F324" s="198">
        <v>390</v>
      </c>
      <c r="G324" s="198">
        <v>390</v>
      </c>
      <c r="H324" s="198">
        <v>390</v>
      </c>
      <c r="I324" s="198">
        <v>1170</v>
      </c>
      <c r="J324" s="68"/>
    </row>
    <row r="325" spans="1:10" x14ac:dyDescent="0.15">
      <c r="A325" s="19"/>
      <c r="C325" s="7" t="s">
        <v>109</v>
      </c>
      <c r="D325" s="200" t="s">
        <v>202</v>
      </c>
      <c r="E325" s="195" t="s">
        <v>203</v>
      </c>
      <c r="F325" s="198">
        <v>70</v>
      </c>
      <c r="G325" s="198">
        <v>70</v>
      </c>
      <c r="H325" s="198">
        <v>70</v>
      </c>
      <c r="I325" s="198">
        <f>SUM(F325:H325)</f>
        <v>210</v>
      </c>
      <c r="J325" s="13" t="s">
        <v>173</v>
      </c>
    </row>
    <row r="326" spans="1:10" x14ac:dyDescent="0.15">
      <c r="A326" s="19"/>
      <c r="C326" s="7"/>
      <c r="D326" s="200"/>
      <c r="E326" s="199"/>
      <c r="F326" s="201" t="s">
        <v>204</v>
      </c>
      <c r="G326" s="201"/>
      <c r="H326" s="201"/>
      <c r="I326" s="26"/>
      <c r="J326" s="13" t="s">
        <v>175</v>
      </c>
    </row>
    <row r="327" spans="1:10" x14ac:dyDescent="0.4">
      <c r="A327" s="19"/>
      <c r="C327" s="7"/>
      <c r="D327" s="8"/>
      <c r="E327" s="193" t="s">
        <v>165</v>
      </c>
      <c r="F327" s="198">
        <v>150</v>
      </c>
      <c r="G327" s="198">
        <v>150</v>
      </c>
      <c r="H327" s="198">
        <v>150</v>
      </c>
      <c r="I327" s="198">
        <f>SUM(F327:H327)</f>
        <v>450</v>
      </c>
      <c r="J327" s="13" t="s">
        <v>178</v>
      </c>
    </row>
    <row r="328" spans="1:10" x14ac:dyDescent="0.4">
      <c r="A328" s="19"/>
      <c r="C328" s="31"/>
      <c r="D328" s="9"/>
      <c r="E328" s="25"/>
      <c r="F328" s="201" t="s">
        <v>205</v>
      </c>
      <c r="G328" s="201"/>
      <c r="H328" s="201"/>
      <c r="I328" s="26"/>
      <c r="J328" s="16" t="s">
        <v>407</v>
      </c>
    </row>
    <row r="329" spans="1:10" ht="24" x14ac:dyDescent="0.15">
      <c r="A329" s="19"/>
      <c r="C329" s="7" t="s">
        <v>34</v>
      </c>
      <c r="D329" s="202" t="s">
        <v>206</v>
      </c>
      <c r="E329" s="203" t="s">
        <v>207</v>
      </c>
      <c r="F329" s="27">
        <v>620</v>
      </c>
      <c r="G329" s="27">
        <v>620</v>
      </c>
      <c r="H329" s="27">
        <v>620</v>
      </c>
      <c r="I329" s="27">
        <f>SUM(F329:H329)</f>
        <v>1860</v>
      </c>
      <c r="J329" s="204" t="s">
        <v>208</v>
      </c>
    </row>
    <row r="330" spans="1:10" x14ac:dyDescent="0.4">
      <c r="A330" s="17"/>
      <c r="B330" s="90"/>
      <c r="C330" s="31"/>
      <c r="D330" s="9"/>
      <c r="E330" s="203" t="s">
        <v>209</v>
      </c>
      <c r="F330" s="27">
        <v>620</v>
      </c>
      <c r="G330" s="27">
        <v>620</v>
      </c>
      <c r="H330" s="27">
        <v>620</v>
      </c>
      <c r="I330" s="27">
        <f>SUM(F330:H330)</f>
        <v>1860</v>
      </c>
      <c r="J330" s="16" t="s">
        <v>24</v>
      </c>
    </row>
    <row r="332" spans="1:10" x14ac:dyDescent="0.4">
      <c r="I332" s="2" t="s">
        <v>6</v>
      </c>
    </row>
    <row r="333" spans="1:10" x14ac:dyDescent="0.4">
      <c r="A333" s="39"/>
      <c r="B333" s="40" t="s">
        <v>210</v>
      </c>
      <c r="C333" s="173"/>
      <c r="D333" s="173"/>
      <c r="E333" s="174" t="s">
        <v>7</v>
      </c>
      <c r="F333" s="175" t="s">
        <v>8</v>
      </c>
      <c r="G333" s="175" t="s">
        <v>9</v>
      </c>
      <c r="H333" s="175" t="s">
        <v>155</v>
      </c>
      <c r="I333" s="191"/>
      <c r="J333" s="177"/>
    </row>
    <row r="334" spans="1:10" ht="27" x14ac:dyDescent="0.15">
      <c r="A334" s="19">
        <v>35</v>
      </c>
      <c r="B334" s="205" t="s">
        <v>211</v>
      </c>
      <c r="C334" s="206" t="s">
        <v>13</v>
      </c>
      <c r="D334" s="179"/>
      <c r="E334" s="180"/>
      <c r="F334" s="175" t="s">
        <v>14</v>
      </c>
      <c r="G334" s="175" t="s">
        <v>15</v>
      </c>
      <c r="H334" s="175" t="s">
        <v>212</v>
      </c>
      <c r="I334" s="175"/>
      <c r="J334" s="182" t="s">
        <v>18</v>
      </c>
    </row>
    <row r="335" spans="1:10" ht="13.5" customHeight="1" x14ac:dyDescent="0.4">
      <c r="A335" s="19"/>
      <c r="B335" s="6"/>
      <c r="C335" s="129"/>
      <c r="D335" s="193" t="s">
        <v>213</v>
      </c>
      <c r="E335" s="194" t="s">
        <v>200</v>
      </c>
      <c r="F335" s="83">
        <v>1510</v>
      </c>
      <c r="G335" s="83">
        <v>1510</v>
      </c>
      <c r="H335" s="83">
        <v>3040</v>
      </c>
      <c r="I335" s="207"/>
      <c r="J335" s="74"/>
    </row>
    <row r="336" spans="1:10" ht="13.5" customHeight="1" x14ac:dyDescent="0.4">
      <c r="A336" s="19"/>
      <c r="B336" s="6"/>
      <c r="C336" s="129"/>
      <c r="D336" s="25"/>
      <c r="E336" s="196" t="s">
        <v>201</v>
      </c>
      <c r="F336" s="118">
        <v>750</v>
      </c>
      <c r="G336" s="118">
        <v>750</v>
      </c>
      <c r="H336" s="118">
        <v>1520</v>
      </c>
      <c r="I336" s="208"/>
      <c r="J336" s="67"/>
    </row>
    <row r="337" spans="1:10" x14ac:dyDescent="0.4">
      <c r="A337" s="19"/>
      <c r="B337" s="6"/>
      <c r="C337" s="129" t="s">
        <v>214</v>
      </c>
      <c r="D337" s="6" t="s">
        <v>215</v>
      </c>
      <c r="E337" s="199" t="s">
        <v>216</v>
      </c>
      <c r="F337" s="118">
        <v>70</v>
      </c>
      <c r="G337" s="118">
        <v>70</v>
      </c>
      <c r="H337" s="118">
        <v>100</v>
      </c>
      <c r="I337" s="208"/>
      <c r="J337" s="67"/>
    </row>
    <row r="338" spans="1:10" x14ac:dyDescent="0.4">
      <c r="A338" s="17"/>
      <c r="B338" s="21"/>
      <c r="C338" s="130"/>
      <c r="D338" s="21"/>
      <c r="E338" s="209" t="s">
        <v>165</v>
      </c>
      <c r="F338" s="118">
        <v>150</v>
      </c>
      <c r="G338" s="118">
        <v>150</v>
      </c>
      <c r="H338" s="118">
        <v>210</v>
      </c>
      <c r="I338" s="208"/>
      <c r="J338" s="68"/>
    </row>
    <row r="340" spans="1:10" x14ac:dyDescent="0.4">
      <c r="I340" s="2" t="s">
        <v>6</v>
      </c>
    </row>
    <row r="341" spans="1:10" x14ac:dyDescent="0.4">
      <c r="A341" s="39"/>
      <c r="B341" s="40"/>
      <c r="C341" s="173"/>
      <c r="D341" s="173"/>
      <c r="E341" s="174" t="s">
        <v>7</v>
      </c>
      <c r="F341" s="175" t="s">
        <v>8</v>
      </c>
      <c r="G341" s="175" t="s">
        <v>9</v>
      </c>
      <c r="H341" s="175" t="s">
        <v>155</v>
      </c>
      <c r="I341" s="210" t="s">
        <v>217</v>
      </c>
      <c r="J341" s="177"/>
    </row>
    <row r="342" spans="1:10" ht="27" x14ac:dyDescent="0.15">
      <c r="A342" s="19">
        <v>36</v>
      </c>
      <c r="B342" s="6" t="s">
        <v>218</v>
      </c>
      <c r="C342" s="206" t="s">
        <v>13</v>
      </c>
      <c r="D342" s="179"/>
      <c r="E342" s="180"/>
      <c r="F342" s="175" t="s">
        <v>219</v>
      </c>
      <c r="G342" s="175" t="s">
        <v>15</v>
      </c>
      <c r="H342" s="175" t="s">
        <v>220</v>
      </c>
      <c r="I342" s="211" t="s">
        <v>408</v>
      </c>
      <c r="J342" s="182" t="s">
        <v>221</v>
      </c>
    </row>
    <row r="343" spans="1:10" x14ac:dyDescent="0.4">
      <c r="A343" s="19"/>
      <c r="B343" s="6"/>
      <c r="C343" s="7" t="s">
        <v>222</v>
      </c>
      <c r="D343" s="212" t="s">
        <v>223</v>
      </c>
      <c r="E343" s="15"/>
      <c r="F343" s="26">
        <v>3140</v>
      </c>
      <c r="G343" s="26">
        <v>3140</v>
      </c>
      <c r="H343" s="162"/>
      <c r="I343" s="162"/>
      <c r="J343" s="63" t="s">
        <v>224</v>
      </c>
    </row>
    <row r="344" spans="1:10" x14ac:dyDescent="0.4">
      <c r="A344" s="17"/>
      <c r="B344" s="21"/>
      <c r="C344" s="68"/>
      <c r="D344" s="212" t="s">
        <v>225</v>
      </c>
      <c r="E344" s="81"/>
      <c r="F344" s="26">
        <v>3140</v>
      </c>
      <c r="G344" s="26">
        <v>3140</v>
      </c>
      <c r="H344" s="26">
        <v>3140</v>
      </c>
      <c r="I344" s="213">
        <v>7320</v>
      </c>
      <c r="J344" s="16" t="s">
        <v>226</v>
      </c>
    </row>
    <row r="346" spans="1:10" x14ac:dyDescent="0.4">
      <c r="I346" s="2" t="s">
        <v>6</v>
      </c>
    </row>
    <row r="347" spans="1:10" x14ac:dyDescent="0.4">
      <c r="A347" s="39"/>
      <c r="B347" s="40" t="s">
        <v>227</v>
      </c>
      <c r="C347" s="173"/>
      <c r="D347" s="173"/>
      <c r="E347" s="174" t="s">
        <v>7</v>
      </c>
      <c r="F347" s="175" t="s">
        <v>8</v>
      </c>
      <c r="G347" s="175" t="s">
        <v>9</v>
      </c>
      <c r="H347" s="175"/>
      <c r="I347" s="191"/>
      <c r="J347" s="177"/>
    </row>
    <row r="348" spans="1:10" ht="27" x14ac:dyDescent="0.15">
      <c r="A348" s="19">
        <v>37</v>
      </c>
      <c r="B348" s="205" t="s">
        <v>228</v>
      </c>
      <c r="C348" s="206" t="s">
        <v>13</v>
      </c>
      <c r="D348" s="179"/>
      <c r="E348" s="180"/>
      <c r="F348" s="175" t="s">
        <v>219</v>
      </c>
      <c r="G348" s="175" t="s">
        <v>15</v>
      </c>
      <c r="H348" s="175"/>
      <c r="I348" s="175"/>
      <c r="J348" s="182" t="s">
        <v>18</v>
      </c>
    </row>
    <row r="349" spans="1:10" x14ac:dyDescent="0.4">
      <c r="A349" s="19"/>
      <c r="B349" s="205"/>
      <c r="C349" s="107" t="s">
        <v>229</v>
      </c>
      <c r="D349" s="214"/>
      <c r="E349" s="215"/>
      <c r="F349" s="198">
        <v>3140</v>
      </c>
      <c r="G349" s="198">
        <v>3140</v>
      </c>
      <c r="H349" s="33"/>
      <c r="I349" s="33"/>
      <c r="J349" s="63" t="s">
        <v>224</v>
      </c>
    </row>
    <row r="350" spans="1:10" x14ac:dyDescent="0.4">
      <c r="A350" s="17"/>
      <c r="B350" s="21"/>
      <c r="C350" s="110"/>
      <c r="D350" s="216"/>
      <c r="E350" s="217"/>
      <c r="F350" s="26"/>
      <c r="G350" s="26"/>
      <c r="H350" s="213"/>
      <c r="I350" s="218"/>
      <c r="J350" s="16" t="s">
        <v>226</v>
      </c>
    </row>
    <row r="352" spans="1:10" x14ac:dyDescent="0.4">
      <c r="I352" s="2" t="s">
        <v>6</v>
      </c>
    </row>
    <row r="353" spans="1:10" x14ac:dyDescent="0.4">
      <c r="A353" s="39"/>
      <c r="B353" s="40"/>
      <c r="C353" s="173"/>
      <c r="D353" s="173" t="s">
        <v>7</v>
      </c>
      <c r="E353" s="175" t="s">
        <v>230</v>
      </c>
      <c r="F353" s="175" t="s">
        <v>8</v>
      </c>
      <c r="G353" s="175" t="s">
        <v>9</v>
      </c>
      <c r="H353" s="175"/>
      <c r="I353" s="191"/>
      <c r="J353" s="177"/>
    </row>
    <row r="354" spans="1:10" ht="27" x14ac:dyDescent="0.15">
      <c r="A354" s="19">
        <v>38</v>
      </c>
      <c r="B354" s="6" t="s">
        <v>231</v>
      </c>
      <c r="C354" s="178" t="s">
        <v>13</v>
      </c>
      <c r="D354" s="179"/>
      <c r="E354" s="175" t="s">
        <v>232</v>
      </c>
      <c r="F354" s="175" t="s">
        <v>219</v>
      </c>
      <c r="G354" s="175" t="s">
        <v>15</v>
      </c>
      <c r="H354" s="175"/>
      <c r="I354" s="175"/>
      <c r="J354" s="182" t="s">
        <v>18</v>
      </c>
    </row>
    <row r="355" spans="1:10" x14ac:dyDescent="0.4">
      <c r="A355" s="19"/>
      <c r="B355" s="6"/>
      <c r="C355" s="7" t="s">
        <v>222</v>
      </c>
      <c r="D355" s="16" t="s">
        <v>223</v>
      </c>
      <c r="E355" s="162"/>
      <c r="F355" s="26">
        <v>3140</v>
      </c>
      <c r="G355" s="26">
        <v>3140</v>
      </c>
      <c r="H355" s="213"/>
      <c r="I355" s="218"/>
      <c r="J355" s="63" t="s">
        <v>224</v>
      </c>
    </row>
    <row r="356" spans="1:10" x14ac:dyDescent="0.4">
      <c r="A356" s="17"/>
      <c r="B356" s="21"/>
      <c r="C356" s="68"/>
      <c r="D356" s="92" t="s">
        <v>225</v>
      </c>
      <c r="E356" s="26">
        <v>3140</v>
      </c>
      <c r="F356" s="26">
        <v>3140</v>
      </c>
      <c r="G356" s="26">
        <v>3140</v>
      </c>
      <c r="H356" s="207"/>
      <c r="I356" s="207"/>
      <c r="J356" s="16" t="s">
        <v>226</v>
      </c>
    </row>
    <row r="357" spans="1:10" x14ac:dyDescent="0.4">
      <c r="D357" s="93"/>
      <c r="E357" s="219"/>
      <c r="F357" s="219"/>
      <c r="G357" s="219"/>
      <c r="H357" s="220"/>
      <c r="I357" s="220"/>
    </row>
    <row r="358" spans="1:10" x14ac:dyDescent="0.4">
      <c r="I358" s="2" t="s">
        <v>6</v>
      </c>
    </row>
    <row r="359" spans="1:10" x14ac:dyDescent="0.4">
      <c r="A359" s="39"/>
      <c r="B359" s="40"/>
      <c r="C359" s="173"/>
      <c r="D359" s="173"/>
      <c r="E359" s="174" t="s">
        <v>7</v>
      </c>
      <c r="F359" s="175" t="s">
        <v>8</v>
      </c>
      <c r="G359" s="175" t="s">
        <v>9</v>
      </c>
      <c r="H359" s="175"/>
      <c r="I359" s="191"/>
      <c r="J359" s="177"/>
    </row>
    <row r="360" spans="1:10" ht="27" x14ac:dyDescent="0.15">
      <c r="A360" s="19">
        <v>39</v>
      </c>
      <c r="B360" s="6" t="s">
        <v>233</v>
      </c>
      <c r="C360" s="206" t="s">
        <v>13</v>
      </c>
      <c r="D360" s="179"/>
      <c r="E360" s="180"/>
      <c r="F360" s="175" t="s">
        <v>219</v>
      </c>
      <c r="G360" s="175" t="s">
        <v>15</v>
      </c>
      <c r="H360" s="175"/>
      <c r="I360" s="175"/>
      <c r="J360" s="182" t="s">
        <v>18</v>
      </c>
    </row>
    <row r="361" spans="1:10" x14ac:dyDescent="0.4">
      <c r="A361" s="19"/>
      <c r="B361" s="6"/>
      <c r="C361" s="107" t="s">
        <v>222</v>
      </c>
      <c r="D361" s="214"/>
      <c r="E361" s="215"/>
      <c r="F361" s="198">
        <v>3140</v>
      </c>
      <c r="G361" s="198">
        <v>3140</v>
      </c>
      <c r="H361" s="221"/>
      <c r="I361" s="221"/>
      <c r="J361" s="63" t="s">
        <v>224</v>
      </c>
    </row>
    <row r="362" spans="1:10" x14ac:dyDescent="0.4">
      <c r="A362" s="17"/>
      <c r="B362" s="21"/>
      <c r="C362" s="110"/>
      <c r="D362" s="216"/>
      <c r="E362" s="217"/>
      <c r="F362" s="26"/>
      <c r="G362" s="26"/>
      <c r="H362" s="208"/>
      <c r="I362" s="208"/>
      <c r="J362" s="16" t="s">
        <v>226</v>
      </c>
    </row>
    <row r="364" spans="1:10" x14ac:dyDescent="0.4">
      <c r="I364" s="2" t="s">
        <v>6</v>
      </c>
    </row>
    <row r="365" spans="1:10" x14ac:dyDescent="0.4">
      <c r="A365" s="39"/>
      <c r="B365" s="40"/>
      <c r="C365" s="172"/>
      <c r="D365" s="173"/>
      <c r="E365" s="222" t="s">
        <v>234</v>
      </c>
      <c r="F365" s="223" t="s">
        <v>235</v>
      </c>
      <c r="G365" s="224"/>
      <c r="H365" s="225"/>
      <c r="I365" s="210" t="s">
        <v>236</v>
      </c>
      <c r="J365" s="177"/>
    </row>
    <row r="366" spans="1:10" ht="27" x14ac:dyDescent="0.15">
      <c r="A366" s="19">
        <v>40</v>
      </c>
      <c r="B366" s="6" t="s">
        <v>237</v>
      </c>
      <c r="C366" s="178" t="s">
        <v>13</v>
      </c>
      <c r="D366" s="179"/>
      <c r="E366" s="180"/>
      <c r="F366" s="226" t="s">
        <v>238</v>
      </c>
      <c r="G366" s="227"/>
      <c r="H366" s="227"/>
      <c r="I366" s="211" t="s">
        <v>157</v>
      </c>
      <c r="J366" s="182" t="s">
        <v>18</v>
      </c>
    </row>
    <row r="367" spans="1:10" x14ac:dyDescent="0.4">
      <c r="A367" s="19"/>
      <c r="B367" s="6"/>
      <c r="C367" s="107" t="s">
        <v>222</v>
      </c>
      <c r="D367" s="214"/>
      <c r="E367" s="215"/>
      <c r="F367" s="228" t="s">
        <v>239</v>
      </c>
      <c r="G367" s="229"/>
      <c r="H367" s="230">
        <v>4180</v>
      </c>
      <c r="I367" s="231">
        <v>7320</v>
      </c>
      <c r="J367" s="67"/>
    </row>
    <row r="368" spans="1:10" x14ac:dyDescent="0.4">
      <c r="A368" s="17"/>
      <c r="B368" s="21"/>
      <c r="C368" s="110"/>
      <c r="D368" s="216"/>
      <c r="E368" s="232"/>
      <c r="F368" s="233"/>
      <c r="G368" s="234"/>
      <c r="H368" s="232"/>
      <c r="I368" s="26"/>
      <c r="J368" s="68"/>
    </row>
    <row r="370" spans="1:10" x14ac:dyDescent="0.4">
      <c r="I370" s="2" t="s">
        <v>6</v>
      </c>
    </row>
    <row r="371" spans="1:10" x14ac:dyDescent="0.4">
      <c r="A371" s="39"/>
      <c r="B371" s="40"/>
      <c r="C371" s="173"/>
      <c r="D371" s="173" t="s">
        <v>7</v>
      </c>
      <c r="E371" s="175" t="s">
        <v>230</v>
      </c>
      <c r="F371" s="175" t="s">
        <v>240</v>
      </c>
      <c r="G371" s="175" t="s">
        <v>241</v>
      </c>
      <c r="H371" s="175" t="s">
        <v>242</v>
      </c>
      <c r="I371" s="175"/>
      <c r="J371" s="235"/>
    </row>
    <row r="372" spans="1:10" ht="27" x14ac:dyDescent="0.15">
      <c r="A372" s="19">
        <v>41</v>
      </c>
      <c r="B372" s="6" t="s">
        <v>243</v>
      </c>
      <c r="C372" s="178" t="s">
        <v>13</v>
      </c>
      <c r="D372" s="179"/>
      <c r="E372" s="175" t="s">
        <v>244</v>
      </c>
      <c r="F372" s="175" t="s">
        <v>245</v>
      </c>
      <c r="G372" s="175" t="s">
        <v>246</v>
      </c>
      <c r="H372" s="175" t="s">
        <v>247</v>
      </c>
      <c r="I372" s="175"/>
      <c r="J372" s="236" t="s">
        <v>18</v>
      </c>
    </row>
    <row r="373" spans="1:10" x14ac:dyDescent="0.4">
      <c r="A373" s="19"/>
      <c r="B373" s="6"/>
      <c r="C373" s="34" t="s">
        <v>248</v>
      </c>
      <c r="D373" s="85"/>
      <c r="E373" s="119">
        <v>420</v>
      </c>
      <c r="F373" s="237">
        <v>700</v>
      </c>
      <c r="G373" s="237">
        <v>700</v>
      </c>
      <c r="H373" s="237">
        <v>420</v>
      </c>
      <c r="I373" s="237"/>
      <c r="J373" s="45"/>
    </row>
    <row r="374" spans="1:10" x14ac:dyDescent="0.4">
      <c r="A374" s="19"/>
      <c r="B374" s="6"/>
      <c r="C374" s="33" t="s">
        <v>222</v>
      </c>
      <c r="D374" s="92" t="s">
        <v>249</v>
      </c>
      <c r="E374" s="119">
        <v>1410</v>
      </c>
      <c r="F374" s="119">
        <v>2840</v>
      </c>
      <c r="G374" s="119">
        <v>2840</v>
      </c>
      <c r="H374" s="119">
        <v>1410</v>
      </c>
      <c r="I374" s="119"/>
      <c r="J374" s="238"/>
    </row>
    <row r="375" spans="1:10" x14ac:dyDescent="0.4">
      <c r="A375" s="17"/>
      <c r="B375" s="21"/>
      <c r="C375" s="31" t="s">
        <v>250</v>
      </c>
      <c r="D375" s="92" t="s">
        <v>251</v>
      </c>
      <c r="E375" s="119">
        <v>2130</v>
      </c>
      <c r="F375" s="119">
        <v>4260</v>
      </c>
      <c r="G375" s="119">
        <v>4260</v>
      </c>
      <c r="H375" s="119">
        <v>2130</v>
      </c>
      <c r="I375" s="119"/>
      <c r="J375" s="239"/>
    </row>
    <row r="377" spans="1:10" x14ac:dyDescent="0.4">
      <c r="I377" s="2" t="s">
        <v>6</v>
      </c>
    </row>
    <row r="378" spans="1:10" x14ac:dyDescent="0.4">
      <c r="A378" s="39"/>
      <c r="B378" s="40" t="s">
        <v>252</v>
      </c>
      <c r="C378" s="173"/>
      <c r="D378" s="173" t="s">
        <v>7</v>
      </c>
      <c r="E378" s="175" t="s">
        <v>230</v>
      </c>
      <c r="F378" s="175" t="s">
        <v>240</v>
      </c>
      <c r="G378" s="175" t="s">
        <v>241</v>
      </c>
      <c r="H378" s="175" t="s">
        <v>242</v>
      </c>
      <c r="I378" s="175"/>
      <c r="J378" s="235"/>
    </row>
    <row r="379" spans="1:10" ht="27" x14ac:dyDescent="0.15">
      <c r="A379" s="19">
        <v>42</v>
      </c>
      <c r="B379" s="6" t="s">
        <v>253</v>
      </c>
      <c r="C379" s="178" t="s">
        <v>13</v>
      </c>
      <c r="D379" s="179"/>
      <c r="E379" s="175" t="s">
        <v>244</v>
      </c>
      <c r="F379" s="175" t="s">
        <v>245</v>
      </c>
      <c r="G379" s="175" t="s">
        <v>246</v>
      </c>
      <c r="H379" s="175" t="s">
        <v>247</v>
      </c>
      <c r="I379" s="175"/>
      <c r="J379" s="236" t="s">
        <v>18</v>
      </c>
    </row>
    <row r="380" spans="1:10" x14ac:dyDescent="0.4">
      <c r="A380" s="19"/>
      <c r="B380" s="6"/>
      <c r="C380" s="34" t="s">
        <v>254</v>
      </c>
      <c r="D380" s="85"/>
      <c r="E380" s="119">
        <v>420</v>
      </c>
      <c r="F380" s="237">
        <v>700</v>
      </c>
      <c r="G380" s="237">
        <v>700</v>
      </c>
      <c r="H380" s="237">
        <v>420</v>
      </c>
      <c r="I380" s="237"/>
      <c r="J380" s="45"/>
    </row>
    <row r="381" spans="1:10" x14ac:dyDescent="0.4">
      <c r="A381" s="19"/>
      <c r="B381" s="6"/>
      <c r="C381" s="33" t="s">
        <v>229</v>
      </c>
      <c r="D381" s="92" t="s">
        <v>249</v>
      </c>
      <c r="E381" s="119">
        <v>1410</v>
      </c>
      <c r="F381" s="119">
        <v>2840</v>
      </c>
      <c r="G381" s="119">
        <v>2840</v>
      </c>
      <c r="H381" s="119">
        <v>1410</v>
      </c>
      <c r="I381" s="119"/>
      <c r="J381" s="238"/>
    </row>
    <row r="382" spans="1:10" x14ac:dyDescent="0.4">
      <c r="A382" s="17"/>
      <c r="B382" s="21"/>
      <c r="C382" s="31" t="s">
        <v>250</v>
      </c>
      <c r="D382" s="92" t="s">
        <v>251</v>
      </c>
      <c r="E382" s="119">
        <v>2130</v>
      </c>
      <c r="F382" s="119">
        <v>4260</v>
      </c>
      <c r="G382" s="119">
        <v>4260</v>
      </c>
      <c r="H382" s="119">
        <v>2130</v>
      </c>
      <c r="I382" s="119"/>
      <c r="J382" s="239"/>
    </row>
    <row r="384" spans="1:10" x14ac:dyDescent="0.4">
      <c r="I384" s="2" t="s">
        <v>6</v>
      </c>
    </row>
    <row r="385" spans="1:10" x14ac:dyDescent="0.4">
      <c r="A385" s="39"/>
      <c r="B385" s="40"/>
      <c r="C385" s="240"/>
      <c r="D385" s="174" t="s">
        <v>7</v>
      </c>
      <c r="E385" s="235"/>
      <c r="F385" s="235"/>
      <c r="G385" s="235"/>
      <c r="H385" s="235"/>
      <c r="I385" s="235"/>
      <c r="J385" s="177"/>
    </row>
    <row r="386" spans="1:10" ht="27" x14ac:dyDescent="0.15">
      <c r="A386" s="19">
        <v>43</v>
      </c>
      <c r="B386" s="6" t="s">
        <v>255</v>
      </c>
      <c r="C386" s="241" t="s">
        <v>13</v>
      </c>
      <c r="D386" s="180"/>
      <c r="E386" s="211" t="s">
        <v>256</v>
      </c>
      <c r="F386" s="211" t="s">
        <v>257</v>
      </c>
      <c r="G386" s="211" t="s">
        <v>258</v>
      </c>
      <c r="H386" s="211" t="s">
        <v>259</v>
      </c>
      <c r="I386" s="211" t="s">
        <v>260</v>
      </c>
      <c r="J386" s="182" t="s">
        <v>18</v>
      </c>
    </row>
    <row r="387" spans="1:10" x14ac:dyDescent="0.15">
      <c r="A387" s="19"/>
      <c r="B387" s="6"/>
      <c r="C387" s="242" t="s">
        <v>261</v>
      </c>
      <c r="D387" s="16" t="s">
        <v>223</v>
      </c>
      <c r="E387" s="26">
        <v>700</v>
      </c>
      <c r="F387" s="26">
        <v>700</v>
      </c>
      <c r="G387" s="26">
        <v>700</v>
      </c>
      <c r="H387" s="26">
        <v>700</v>
      </c>
      <c r="I387" s="243"/>
      <c r="J387" s="154"/>
    </row>
    <row r="388" spans="1:10" x14ac:dyDescent="0.4">
      <c r="A388" s="17"/>
      <c r="B388" s="21"/>
      <c r="C388" s="68"/>
      <c r="D388" s="92" t="s">
        <v>225</v>
      </c>
      <c r="E388" s="26">
        <v>700</v>
      </c>
      <c r="F388" s="26">
        <v>700</v>
      </c>
      <c r="G388" s="26">
        <v>700</v>
      </c>
      <c r="H388" s="26">
        <v>700</v>
      </c>
      <c r="I388" s="26">
        <v>700</v>
      </c>
      <c r="J388" s="208"/>
    </row>
    <row r="390" spans="1:10" x14ac:dyDescent="0.4">
      <c r="I390" s="2" t="s">
        <v>6</v>
      </c>
    </row>
    <row r="391" spans="1:10" x14ac:dyDescent="0.4">
      <c r="A391" s="39"/>
      <c r="B391" s="40"/>
      <c r="C391" s="240"/>
      <c r="D391" s="174" t="s">
        <v>7</v>
      </c>
      <c r="E391" s="235"/>
      <c r="F391" s="235"/>
      <c r="G391" s="235"/>
      <c r="H391" s="235"/>
      <c r="I391" s="235"/>
      <c r="J391" s="177"/>
    </row>
    <row r="392" spans="1:10" ht="27" x14ac:dyDescent="0.15">
      <c r="A392" s="19">
        <v>44</v>
      </c>
      <c r="B392" s="6" t="s">
        <v>262</v>
      </c>
      <c r="C392" s="241" t="s">
        <v>13</v>
      </c>
      <c r="D392" s="180"/>
      <c r="E392" s="211" t="s">
        <v>256</v>
      </c>
      <c r="F392" s="211" t="s">
        <v>257</v>
      </c>
      <c r="G392" s="211" t="s">
        <v>258</v>
      </c>
      <c r="H392" s="211" t="s">
        <v>259</v>
      </c>
      <c r="I392" s="211" t="s">
        <v>260</v>
      </c>
      <c r="J392" s="182" t="s">
        <v>18</v>
      </c>
    </row>
    <row r="393" spans="1:10" x14ac:dyDescent="0.15">
      <c r="A393" s="19"/>
      <c r="B393" s="6" t="s">
        <v>263</v>
      </c>
      <c r="C393" s="242" t="s">
        <v>261</v>
      </c>
      <c r="D393" s="16" t="s">
        <v>223</v>
      </c>
      <c r="E393" s="26">
        <v>700</v>
      </c>
      <c r="F393" s="26">
        <v>700</v>
      </c>
      <c r="G393" s="26">
        <v>700</v>
      </c>
      <c r="H393" s="26">
        <v>700</v>
      </c>
      <c r="I393" s="243"/>
      <c r="J393" s="154"/>
    </row>
    <row r="394" spans="1:10" x14ac:dyDescent="0.4">
      <c r="A394" s="17"/>
      <c r="B394" s="21"/>
      <c r="C394" s="68"/>
      <c r="D394" s="92" t="s">
        <v>225</v>
      </c>
      <c r="E394" s="26">
        <v>700</v>
      </c>
      <c r="F394" s="26">
        <v>700</v>
      </c>
      <c r="G394" s="26">
        <v>700</v>
      </c>
      <c r="H394" s="26">
        <v>700</v>
      </c>
      <c r="I394" s="26">
        <v>700</v>
      </c>
      <c r="J394" s="208"/>
    </row>
    <row r="396" spans="1:10" x14ac:dyDescent="0.4">
      <c r="I396" s="2" t="s">
        <v>6</v>
      </c>
    </row>
    <row r="397" spans="1:10" x14ac:dyDescent="0.4">
      <c r="A397" s="39"/>
      <c r="B397" s="40"/>
      <c r="C397" s="240"/>
      <c r="D397" s="174" t="s">
        <v>7</v>
      </c>
      <c r="E397" s="235"/>
      <c r="F397" s="235"/>
      <c r="G397" s="235"/>
      <c r="H397" s="235"/>
      <c r="I397" s="235"/>
      <c r="J397" s="177"/>
    </row>
    <row r="398" spans="1:10" ht="27" x14ac:dyDescent="0.15">
      <c r="A398" s="19">
        <v>45</v>
      </c>
      <c r="B398" s="6" t="s">
        <v>264</v>
      </c>
      <c r="C398" s="241" t="s">
        <v>13</v>
      </c>
      <c r="D398" s="180"/>
      <c r="E398" s="211" t="s">
        <v>256</v>
      </c>
      <c r="F398" s="211" t="s">
        <v>257</v>
      </c>
      <c r="G398" s="211" t="s">
        <v>258</v>
      </c>
      <c r="H398" s="211" t="s">
        <v>259</v>
      </c>
      <c r="I398" s="211" t="s">
        <v>260</v>
      </c>
      <c r="J398" s="182" t="s">
        <v>18</v>
      </c>
    </row>
    <row r="399" spans="1:10" x14ac:dyDescent="0.15">
      <c r="A399" s="19"/>
      <c r="B399" s="6" t="s">
        <v>263</v>
      </c>
      <c r="C399" s="242" t="s">
        <v>261</v>
      </c>
      <c r="D399" s="16" t="s">
        <v>223</v>
      </c>
      <c r="E399" s="26">
        <v>700</v>
      </c>
      <c r="F399" s="26">
        <v>700</v>
      </c>
      <c r="G399" s="26">
        <v>700</v>
      </c>
      <c r="H399" s="26">
        <v>700</v>
      </c>
      <c r="I399" s="243"/>
      <c r="J399" s="154"/>
    </row>
    <row r="400" spans="1:10" x14ac:dyDescent="0.4">
      <c r="A400" s="17"/>
      <c r="B400" s="21"/>
      <c r="C400" s="68"/>
      <c r="D400" s="92" t="s">
        <v>225</v>
      </c>
      <c r="E400" s="26">
        <v>700</v>
      </c>
      <c r="F400" s="26">
        <v>700</v>
      </c>
      <c r="G400" s="26">
        <v>700</v>
      </c>
      <c r="H400" s="26">
        <v>700</v>
      </c>
      <c r="I400" s="26">
        <v>700</v>
      </c>
      <c r="J400" s="208"/>
    </row>
    <row r="402" spans="1:10" x14ac:dyDescent="0.4">
      <c r="I402" s="2" t="s">
        <v>6</v>
      </c>
    </row>
    <row r="403" spans="1:10" x14ac:dyDescent="0.4">
      <c r="A403" s="39"/>
      <c r="B403" s="40" t="s">
        <v>265</v>
      </c>
      <c r="C403" s="244" t="s">
        <v>7</v>
      </c>
      <c r="D403" s="235"/>
      <c r="E403" s="235"/>
      <c r="F403" s="235"/>
      <c r="G403" s="235"/>
      <c r="H403" s="235"/>
      <c r="I403" s="235"/>
      <c r="J403" s="235"/>
    </row>
    <row r="404" spans="1:10" ht="27" x14ac:dyDescent="0.15">
      <c r="A404" s="19">
        <v>46</v>
      </c>
      <c r="B404" s="6" t="s">
        <v>266</v>
      </c>
      <c r="C404" s="241" t="s">
        <v>13</v>
      </c>
      <c r="D404" s="211" t="s">
        <v>267</v>
      </c>
      <c r="E404" s="211" t="s">
        <v>268</v>
      </c>
      <c r="F404" s="211" t="s">
        <v>269</v>
      </c>
      <c r="G404" s="211" t="s">
        <v>270</v>
      </c>
      <c r="H404" s="211" t="s">
        <v>271</v>
      </c>
      <c r="I404" s="211" t="s">
        <v>272</v>
      </c>
      <c r="J404" s="211" t="s">
        <v>273</v>
      </c>
    </row>
    <row r="405" spans="1:10" x14ac:dyDescent="0.4">
      <c r="A405" s="19"/>
      <c r="B405" s="86" t="s">
        <v>274</v>
      </c>
      <c r="C405" s="11" t="s">
        <v>223</v>
      </c>
      <c r="D405" s="245"/>
      <c r="E405" s="237">
        <v>1510</v>
      </c>
      <c r="F405" s="237">
        <v>1510</v>
      </c>
      <c r="G405" s="237">
        <v>1510</v>
      </c>
      <c r="H405" s="237">
        <v>1510</v>
      </c>
      <c r="I405" s="246" t="s">
        <v>275</v>
      </c>
      <c r="J405" s="247" t="s">
        <v>275</v>
      </c>
    </row>
    <row r="406" spans="1:10" x14ac:dyDescent="0.4">
      <c r="A406" s="19"/>
      <c r="B406" s="8"/>
      <c r="C406" s="11" t="s">
        <v>225</v>
      </c>
      <c r="D406" s="237">
        <v>1510</v>
      </c>
      <c r="E406" s="237">
        <v>1510</v>
      </c>
      <c r="F406" s="237">
        <v>1510</v>
      </c>
      <c r="G406" s="237">
        <v>1510</v>
      </c>
      <c r="H406" s="237">
        <v>1510</v>
      </c>
      <c r="I406" s="246" t="s">
        <v>275</v>
      </c>
      <c r="J406" s="247" t="s">
        <v>275</v>
      </c>
    </row>
    <row r="407" spans="1:10" x14ac:dyDescent="0.4">
      <c r="A407" s="19"/>
      <c r="B407" s="9"/>
      <c r="C407" s="34" t="s">
        <v>276</v>
      </c>
      <c r="D407" s="248"/>
      <c r="E407" s="248"/>
      <c r="F407" s="248"/>
      <c r="G407" s="248"/>
      <c r="H407" s="249"/>
      <c r="I407" s="27">
        <v>2280</v>
      </c>
      <c r="J407" s="136">
        <v>3040</v>
      </c>
    </row>
    <row r="408" spans="1:10" x14ac:dyDescent="0.4">
      <c r="A408" s="19"/>
      <c r="B408" s="86" t="s">
        <v>111</v>
      </c>
      <c r="C408" s="11" t="s">
        <v>223</v>
      </c>
      <c r="D408" s="245"/>
      <c r="E408" s="237">
        <v>750</v>
      </c>
      <c r="F408" s="237">
        <v>750</v>
      </c>
      <c r="G408" s="237">
        <v>750</v>
      </c>
      <c r="H408" s="237">
        <v>750</v>
      </c>
      <c r="I408" s="246" t="s">
        <v>275</v>
      </c>
      <c r="J408" s="247" t="s">
        <v>275</v>
      </c>
    </row>
    <row r="409" spans="1:10" x14ac:dyDescent="0.4">
      <c r="A409" s="19"/>
      <c r="B409" s="8"/>
      <c r="C409" s="11" t="s">
        <v>225</v>
      </c>
      <c r="D409" s="237">
        <v>750</v>
      </c>
      <c r="E409" s="237">
        <v>750</v>
      </c>
      <c r="F409" s="237">
        <v>750</v>
      </c>
      <c r="G409" s="237">
        <v>750</v>
      </c>
      <c r="H409" s="237">
        <v>750</v>
      </c>
      <c r="I409" s="246" t="s">
        <v>275</v>
      </c>
      <c r="J409" s="247" t="s">
        <v>275</v>
      </c>
    </row>
    <row r="410" spans="1:10" x14ac:dyDescent="0.4">
      <c r="A410" s="17"/>
      <c r="B410" s="9"/>
      <c r="C410" s="34" t="s">
        <v>276</v>
      </c>
      <c r="D410" s="248"/>
      <c r="E410" s="248"/>
      <c r="F410" s="248"/>
      <c r="G410" s="248"/>
      <c r="H410" s="249"/>
      <c r="I410" s="27">
        <v>1140</v>
      </c>
      <c r="J410" s="136">
        <v>1510</v>
      </c>
    </row>
    <row r="412" spans="1:10" x14ac:dyDescent="0.4">
      <c r="I412" s="2" t="s">
        <v>6</v>
      </c>
    </row>
    <row r="413" spans="1:10" x14ac:dyDescent="0.4">
      <c r="A413" s="39"/>
      <c r="B413" s="40"/>
      <c r="C413" s="172"/>
      <c r="D413" s="173"/>
      <c r="E413" s="222" t="s">
        <v>277</v>
      </c>
      <c r="F413" s="223" t="s">
        <v>278</v>
      </c>
      <c r="G413" s="224"/>
      <c r="H413" s="225"/>
      <c r="I413" s="210" t="s">
        <v>236</v>
      </c>
      <c r="J413" s="177"/>
    </row>
    <row r="414" spans="1:10" ht="27" x14ac:dyDescent="0.15">
      <c r="A414" s="19">
        <v>47</v>
      </c>
      <c r="B414" s="6" t="s">
        <v>279</v>
      </c>
      <c r="C414" s="178" t="s">
        <v>13</v>
      </c>
      <c r="D414" s="179"/>
      <c r="E414" s="180"/>
      <c r="F414" s="226" t="s">
        <v>280</v>
      </c>
      <c r="G414" s="227"/>
      <c r="H414" s="227"/>
      <c r="I414" s="211" t="s">
        <v>157</v>
      </c>
      <c r="J414" s="182" t="s">
        <v>18</v>
      </c>
    </row>
    <row r="415" spans="1:10" x14ac:dyDescent="0.4">
      <c r="A415" s="17"/>
      <c r="B415" s="21"/>
      <c r="C415" s="47" t="s">
        <v>261</v>
      </c>
      <c r="D415" s="158"/>
      <c r="E415" s="159"/>
      <c r="F415" s="250" t="s">
        <v>281</v>
      </c>
      <c r="G415" s="160"/>
      <c r="H415" s="161">
        <v>310</v>
      </c>
      <c r="I415" s="213">
        <v>720</v>
      </c>
      <c r="J415" s="68"/>
    </row>
    <row r="417" spans="1:10" x14ac:dyDescent="0.4">
      <c r="I417" s="2" t="s">
        <v>6</v>
      </c>
    </row>
    <row r="418" spans="1:10" x14ac:dyDescent="0.4">
      <c r="A418" s="39"/>
      <c r="B418" s="40" t="s">
        <v>252</v>
      </c>
      <c r="C418" s="173"/>
      <c r="D418" s="173" t="s">
        <v>7</v>
      </c>
      <c r="E418" s="235"/>
      <c r="F418" s="235"/>
      <c r="G418" s="235"/>
      <c r="H418" s="235"/>
      <c r="I418" s="235"/>
      <c r="J418" s="235"/>
    </row>
    <row r="419" spans="1:10" ht="27" x14ac:dyDescent="0.15">
      <c r="A419" s="19">
        <v>48</v>
      </c>
      <c r="B419" s="6" t="s">
        <v>282</v>
      </c>
      <c r="C419" s="178" t="s">
        <v>13</v>
      </c>
      <c r="D419" s="179"/>
      <c r="E419" s="211" t="s">
        <v>244</v>
      </c>
      <c r="F419" s="211" t="s">
        <v>256</v>
      </c>
      <c r="G419" s="211" t="s">
        <v>257</v>
      </c>
      <c r="H419" s="211" t="s">
        <v>258</v>
      </c>
      <c r="I419" s="211" t="s">
        <v>259</v>
      </c>
      <c r="J419" s="211" t="s">
        <v>247</v>
      </c>
    </row>
    <row r="420" spans="1:10" x14ac:dyDescent="0.4">
      <c r="A420" s="19"/>
      <c r="B420" s="6"/>
      <c r="C420" s="34" t="s">
        <v>283</v>
      </c>
      <c r="D420" s="85"/>
      <c r="E420" s="119">
        <v>460</v>
      </c>
      <c r="F420" s="119">
        <v>460</v>
      </c>
      <c r="G420" s="119">
        <v>460</v>
      </c>
      <c r="H420" s="119">
        <v>460</v>
      </c>
      <c r="I420" s="119">
        <v>460</v>
      </c>
      <c r="J420" s="119">
        <v>460</v>
      </c>
    </row>
    <row r="421" spans="1:10" x14ac:dyDescent="0.4">
      <c r="A421" s="19"/>
      <c r="B421" s="6"/>
      <c r="C421" s="33" t="s">
        <v>261</v>
      </c>
      <c r="D421" s="92" t="s">
        <v>249</v>
      </c>
      <c r="E421" s="119">
        <v>830</v>
      </c>
      <c r="F421" s="119">
        <v>830</v>
      </c>
      <c r="G421" s="119">
        <v>830</v>
      </c>
      <c r="H421" s="119">
        <v>830</v>
      </c>
      <c r="I421" s="119">
        <v>830</v>
      </c>
      <c r="J421" s="119">
        <v>830</v>
      </c>
    </row>
    <row r="422" spans="1:10" x14ac:dyDescent="0.4">
      <c r="A422" s="17"/>
      <c r="B422" s="21"/>
      <c r="C422" s="31" t="s">
        <v>250</v>
      </c>
      <c r="D422" s="92" t="s">
        <v>251</v>
      </c>
      <c r="E422" s="119">
        <v>1680</v>
      </c>
      <c r="F422" s="119">
        <v>1680</v>
      </c>
      <c r="G422" s="119">
        <v>1680</v>
      </c>
      <c r="H422" s="119">
        <v>1680</v>
      </c>
      <c r="I422" s="119">
        <v>1680</v>
      </c>
      <c r="J422" s="119">
        <v>1680</v>
      </c>
    </row>
    <row r="424" spans="1:10" x14ac:dyDescent="0.4">
      <c r="I424" s="2" t="s">
        <v>6</v>
      </c>
    </row>
    <row r="425" spans="1:10" x14ac:dyDescent="0.4">
      <c r="A425" s="39"/>
      <c r="B425" s="40"/>
      <c r="C425" s="172"/>
      <c r="D425" s="173"/>
      <c r="E425" s="174" t="s">
        <v>7</v>
      </c>
      <c r="F425" s="175" t="s">
        <v>8</v>
      </c>
      <c r="G425" s="175" t="s">
        <v>9</v>
      </c>
      <c r="H425" s="223" t="s">
        <v>284</v>
      </c>
      <c r="I425" s="251"/>
      <c r="J425" s="252"/>
    </row>
    <row r="426" spans="1:10" ht="27" x14ac:dyDescent="0.15">
      <c r="A426" s="19">
        <v>49</v>
      </c>
      <c r="B426" s="6" t="s">
        <v>285</v>
      </c>
      <c r="C426" s="178" t="s">
        <v>13</v>
      </c>
      <c r="D426" s="179"/>
      <c r="E426" s="180"/>
      <c r="F426" s="175" t="s">
        <v>14</v>
      </c>
      <c r="G426" s="175" t="s">
        <v>286</v>
      </c>
      <c r="H426" s="253" t="s">
        <v>287</v>
      </c>
      <c r="I426" s="254"/>
      <c r="J426" s="255" t="s">
        <v>221</v>
      </c>
    </row>
    <row r="427" spans="1:10" ht="14.25" customHeight="1" x14ac:dyDescent="0.4">
      <c r="A427" s="19"/>
      <c r="B427" s="6"/>
      <c r="C427" s="33"/>
      <c r="D427" s="34" t="s">
        <v>288</v>
      </c>
      <c r="E427" s="15"/>
      <c r="F427" s="35" t="s">
        <v>289</v>
      </c>
      <c r="G427" s="36">
        <v>400</v>
      </c>
      <c r="H427" s="37"/>
      <c r="I427" s="81">
        <v>200</v>
      </c>
      <c r="J427" s="74" t="s">
        <v>290</v>
      </c>
    </row>
    <row r="428" spans="1:10" x14ac:dyDescent="0.4">
      <c r="A428" s="19"/>
      <c r="B428" s="6"/>
      <c r="C428" s="7" t="s">
        <v>186</v>
      </c>
      <c r="D428" s="34" t="s">
        <v>291</v>
      </c>
      <c r="E428" s="15"/>
      <c r="F428" s="35" t="s">
        <v>289</v>
      </c>
      <c r="G428" s="36">
        <v>150</v>
      </c>
      <c r="H428" s="38"/>
      <c r="I428" s="81">
        <v>70</v>
      </c>
      <c r="J428" s="67" t="s">
        <v>292</v>
      </c>
    </row>
    <row r="429" spans="1:10" x14ac:dyDescent="0.4">
      <c r="A429" s="19"/>
      <c r="B429" s="6"/>
      <c r="C429" s="9"/>
      <c r="D429" s="39" t="s">
        <v>293</v>
      </c>
      <c r="E429" s="40"/>
      <c r="F429" s="41"/>
      <c r="G429" s="42" t="s">
        <v>294</v>
      </c>
      <c r="H429" s="43"/>
      <c r="I429" s="108"/>
      <c r="J429" s="68"/>
    </row>
    <row r="430" spans="1:10" x14ac:dyDescent="0.15">
      <c r="A430" s="19"/>
      <c r="B430" s="6"/>
      <c r="C430" s="7"/>
      <c r="D430" s="44" t="s">
        <v>295</v>
      </c>
      <c r="E430" s="40"/>
      <c r="F430" s="45" t="s">
        <v>157</v>
      </c>
      <c r="G430" s="45" t="s">
        <v>157</v>
      </c>
      <c r="H430" s="41"/>
      <c r="I430" s="108"/>
      <c r="J430" s="63" t="s">
        <v>296</v>
      </c>
    </row>
    <row r="431" spans="1:10" x14ac:dyDescent="0.4">
      <c r="A431" s="19"/>
      <c r="B431" s="6"/>
      <c r="C431" s="7" t="s">
        <v>297</v>
      </c>
      <c r="D431" s="14"/>
      <c r="E431" s="21"/>
      <c r="F431" s="10">
        <v>1510</v>
      </c>
      <c r="G431" s="10">
        <v>2280</v>
      </c>
      <c r="H431" s="46"/>
      <c r="I431" s="111"/>
      <c r="J431" s="13" t="s">
        <v>298</v>
      </c>
    </row>
    <row r="432" spans="1:10" x14ac:dyDescent="0.4">
      <c r="A432" s="19"/>
      <c r="B432" s="6"/>
      <c r="C432" s="8"/>
      <c r="D432" s="39" t="s">
        <v>299</v>
      </c>
      <c r="E432" s="40"/>
      <c r="F432" s="45" t="s">
        <v>157</v>
      </c>
      <c r="G432" s="45" t="s">
        <v>157</v>
      </c>
      <c r="H432" s="41"/>
      <c r="I432" s="108"/>
      <c r="J432" s="13" t="s">
        <v>300</v>
      </c>
    </row>
    <row r="433" spans="1:10" x14ac:dyDescent="0.4">
      <c r="A433" s="19"/>
      <c r="B433" s="6"/>
      <c r="C433" s="9"/>
      <c r="D433" s="14"/>
      <c r="E433" s="21"/>
      <c r="F433" s="10">
        <v>2280</v>
      </c>
      <c r="G433" s="10">
        <v>3040</v>
      </c>
      <c r="H433" s="46"/>
      <c r="I433" s="111"/>
      <c r="J433" s="16" t="s">
        <v>301</v>
      </c>
    </row>
    <row r="434" spans="1:10" x14ac:dyDescent="0.4">
      <c r="A434" s="17"/>
      <c r="B434" s="21"/>
      <c r="C434" s="47" t="s">
        <v>302</v>
      </c>
      <c r="D434" s="48"/>
      <c r="E434" s="21"/>
      <c r="F434" s="35" t="s">
        <v>303</v>
      </c>
      <c r="G434" s="36">
        <v>250</v>
      </c>
      <c r="H434" s="46"/>
      <c r="I434" s="111"/>
      <c r="J434" s="111"/>
    </row>
    <row r="436" spans="1:10" x14ac:dyDescent="0.4">
      <c r="I436" s="2" t="s">
        <v>6</v>
      </c>
    </row>
    <row r="437" spans="1:10" x14ac:dyDescent="0.4">
      <c r="A437" s="39"/>
      <c r="B437" s="40" t="s">
        <v>210</v>
      </c>
      <c r="C437" s="173"/>
      <c r="D437" s="173"/>
      <c r="E437" s="174" t="s">
        <v>7</v>
      </c>
      <c r="F437" s="175" t="s">
        <v>8</v>
      </c>
      <c r="G437" s="175" t="s">
        <v>9</v>
      </c>
      <c r="H437" s="175" t="s">
        <v>10</v>
      </c>
      <c r="I437" s="191"/>
      <c r="J437" s="177"/>
    </row>
    <row r="438" spans="1:10" ht="27" x14ac:dyDescent="0.15">
      <c r="A438" s="19">
        <v>50</v>
      </c>
      <c r="B438" s="6" t="s">
        <v>304</v>
      </c>
      <c r="C438" s="178" t="s">
        <v>13</v>
      </c>
      <c r="D438" s="179"/>
      <c r="E438" s="256"/>
      <c r="F438" s="175" t="s">
        <v>14</v>
      </c>
      <c r="G438" s="175" t="s">
        <v>15</v>
      </c>
      <c r="H438" s="175" t="s">
        <v>156</v>
      </c>
      <c r="I438" s="175"/>
      <c r="J438" s="182" t="s">
        <v>18</v>
      </c>
    </row>
    <row r="439" spans="1:10" x14ac:dyDescent="0.4">
      <c r="A439" s="19"/>
      <c r="B439" s="6"/>
      <c r="C439" s="7"/>
      <c r="D439" s="212" t="s">
        <v>297</v>
      </c>
      <c r="E439" s="159"/>
      <c r="F439" s="27">
        <v>1510</v>
      </c>
      <c r="G439" s="27">
        <v>1510</v>
      </c>
      <c r="H439" s="26">
        <v>3040</v>
      </c>
      <c r="I439" s="218"/>
      <c r="J439" s="74"/>
    </row>
    <row r="440" spans="1:10" x14ac:dyDescent="0.4">
      <c r="A440" s="19"/>
      <c r="B440" s="6"/>
      <c r="C440" s="7" t="s">
        <v>305</v>
      </c>
      <c r="D440" s="63" t="s">
        <v>186</v>
      </c>
      <c r="E440" s="239" t="s">
        <v>306</v>
      </c>
      <c r="F440" s="26">
        <v>70</v>
      </c>
      <c r="G440" s="26">
        <v>70</v>
      </c>
      <c r="H440" s="26">
        <v>100</v>
      </c>
      <c r="I440" s="218"/>
      <c r="J440" s="67"/>
    </row>
    <row r="441" spans="1:10" x14ac:dyDescent="0.4">
      <c r="A441" s="17"/>
      <c r="B441" s="21"/>
      <c r="C441" s="68"/>
      <c r="D441" s="16"/>
      <c r="E441" s="213" t="s">
        <v>177</v>
      </c>
      <c r="F441" s="26">
        <v>150</v>
      </c>
      <c r="G441" s="26">
        <v>150</v>
      </c>
      <c r="H441" s="136">
        <v>210</v>
      </c>
      <c r="I441" s="207"/>
      <c r="J441" s="68"/>
    </row>
    <row r="442" spans="1:10" x14ac:dyDescent="0.4">
      <c r="D442" s="93"/>
      <c r="E442" s="219"/>
      <c r="F442" s="219"/>
      <c r="G442" s="219"/>
      <c r="H442" s="220"/>
      <c r="I442" s="220"/>
    </row>
    <row r="443" spans="1:10" x14ac:dyDescent="0.4">
      <c r="I443" s="2" t="s">
        <v>6</v>
      </c>
    </row>
    <row r="444" spans="1:10" x14ac:dyDescent="0.4">
      <c r="A444" s="39"/>
      <c r="B444" s="40" t="s">
        <v>307</v>
      </c>
      <c r="C444" s="172"/>
      <c r="D444" s="173"/>
      <c r="E444" s="174" t="s">
        <v>7</v>
      </c>
      <c r="F444" s="172"/>
      <c r="G444" s="174"/>
      <c r="H444" s="172"/>
      <c r="I444" s="257"/>
      <c r="J444" s="177"/>
    </row>
    <row r="445" spans="1:10" ht="27" x14ac:dyDescent="0.15">
      <c r="A445" s="19">
        <v>51</v>
      </c>
      <c r="B445" s="6" t="s">
        <v>308</v>
      </c>
      <c r="C445" s="178" t="s">
        <v>13</v>
      </c>
      <c r="D445" s="179"/>
      <c r="E445" s="180"/>
      <c r="F445" s="253" t="s">
        <v>219</v>
      </c>
      <c r="G445" s="258"/>
      <c r="H445" s="253" t="s">
        <v>15</v>
      </c>
      <c r="I445" s="258"/>
      <c r="J445" s="182" t="s">
        <v>18</v>
      </c>
    </row>
    <row r="446" spans="1:10" x14ac:dyDescent="0.4">
      <c r="A446" s="17"/>
      <c r="B446" s="21"/>
      <c r="C446" s="47" t="s">
        <v>309</v>
      </c>
      <c r="D446" s="158"/>
      <c r="E446" s="159"/>
      <c r="F446" s="250"/>
      <c r="G446" s="159">
        <v>1870</v>
      </c>
      <c r="H446" s="259"/>
      <c r="I446" s="161">
        <v>1870</v>
      </c>
      <c r="J446" s="68"/>
    </row>
    <row r="448" spans="1:10" x14ac:dyDescent="0.4">
      <c r="I448" s="2" t="s">
        <v>6</v>
      </c>
    </row>
    <row r="449" spans="1:10" x14ac:dyDescent="0.4">
      <c r="A449" s="39"/>
      <c r="B449" s="40" t="s">
        <v>310</v>
      </c>
      <c r="C449" s="172"/>
      <c r="D449" s="173"/>
      <c r="E449" s="222" t="s">
        <v>234</v>
      </c>
      <c r="F449" s="223" t="s">
        <v>311</v>
      </c>
      <c r="G449" s="224"/>
      <c r="H449" s="225"/>
      <c r="I449" s="210"/>
      <c r="J449" s="177"/>
    </row>
    <row r="450" spans="1:10" ht="27" x14ac:dyDescent="0.15">
      <c r="A450" s="19">
        <v>52</v>
      </c>
      <c r="B450" s="6" t="s">
        <v>312</v>
      </c>
      <c r="C450" s="178" t="s">
        <v>13</v>
      </c>
      <c r="D450" s="179"/>
      <c r="E450" s="180"/>
      <c r="F450" s="226" t="s">
        <v>313</v>
      </c>
      <c r="G450" s="227"/>
      <c r="H450" s="227"/>
      <c r="I450" s="260"/>
      <c r="J450" s="182" t="s">
        <v>221</v>
      </c>
    </row>
    <row r="451" spans="1:10" x14ac:dyDescent="0.15">
      <c r="A451" s="19"/>
      <c r="B451" s="6"/>
      <c r="C451" s="44" t="s">
        <v>314</v>
      </c>
      <c r="D451" s="261"/>
      <c r="E451" s="127"/>
      <c r="F451" s="262" t="s">
        <v>409</v>
      </c>
      <c r="G451" s="160"/>
      <c r="H451" s="232">
        <v>2090</v>
      </c>
      <c r="I451" s="263"/>
      <c r="J451" s="154"/>
    </row>
    <row r="452" spans="1:10" x14ac:dyDescent="0.4">
      <c r="A452" s="17"/>
      <c r="B452" s="21"/>
      <c r="C452" s="17" t="s">
        <v>315</v>
      </c>
      <c r="D452" s="264"/>
      <c r="E452" s="217"/>
      <c r="F452" s="262" t="s">
        <v>410</v>
      </c>
      <c r="G452" s="160"/>
      <c r="H452" s="161">
        <v>4180</v>
      </c>
      <c r="I452" s="265"/>
      <c r="J452" s="68"/>
    </row>
    <row r="454" spans="1:10" x14ac:dyDescent="0.4">
      <c r="I454" s="2" t="s">
        <v>6</v>
      </c>
    </row>
    <row r="455" spans="1:10" x14ac:dyDescent="0.4">
      <c r="A455" s="39"/>
      <c r="B455" s="40"/>
      <c r="C455" s="173"/>
      <c r="D455" s="173" t="s">
        <v>7</v>
      </c>
      <c r="E455" s="175" t="s">
        <v>230</v>
      </c>
      <c r="F455" s="175" t="s">
        <v>240</v>
      </c>
      <c r="G455" s="175" t="s">
        <v>241</v>
      </c>
      <c r="H455" s="175" t="s">
        <v>242</v>
      </c>
      <c r="I455" s="175"/>
      <c r="J455" s="235"/>
    </row>
    <row r="456" spans="1:10" ht="27" x14ac:dyDescent="0.15">
      <c r="A456" s="19">
        <v>53</v>
      </c>
      <c r="B456" s="6" t="s">
        <v>316</v>
      </c>
      <c r="C456" s="178" t="s">
        <v>13</v>
      </c>
      <c r="D456" s="179"/>
      <c r="E456" s="175" t="s">
        <v>244</v>
      </c>
      <c r="F456" s="175" t="s">
        <v>245</v>
      </c>
      <c r="G456" s="175" t="s">
        <v>246</v>
      </c>
      <c r="H456" s="175" t="s">
        <v>247</v>
      </c>
      <c r="I456" s="175"/>
      <c r="J456" s="236" t="s">
        <v>18</v>
      </c>
    </row>
    <row r="457" spans="1:10" x14ac:dyDescent="0.4">
      <c r="A457" s="19"/>
      <c r="B457" s="6"/>
      <c r="C457" s="266" t="s">
        <v>317</v>
      </c>
      <c r="D457" s="85"/>
      <c r="E457" s="119">
        <v>420</v>
      </c>
      <c r="F457" s="237">
        <v>700</v>
      </c>
      <c r="G457" s="237">
        <v>700</v>
      </c>
      <c r="H457" s="237">
        <v>420</v>
      </c>
      <c r="I457" s="237"/>
      <c r="J457" s="45"/>
    </row>
    <row r="458" spans="1:10" x14ac:dyDescent="0.4">
      <c r="A458" s="19"/>
      <c r="B458" s="6"/>
      <c r="C458" s="135" t="s">
        <v>318</v>
      </c>
      <c r="D458" s="92" t="s">
        <v>319</v>
      </c>
      <c r="E458" s="119">
        <v>140</v>
      </c>
      <c r="F458" s="237">
        <v>560</v>
      </c>
      <c r="G458" s="237">
        <v>560</v>
      </c>
      <c r="H458" s="237">
        <v>140</v>
      </c>
      <c r="I458" s="237"/>
      <c r="J458" s="267"/>
    </row>
    <row r="459" spans="1:10" x14ac:dyDescent="0.4">
      <c r="A459" s="19"/>
      <c r="B459" s="6"/>
      <c r="C459" s="33" t="s">
        <v>317</v>
      </c>
      <c r="D459" s="92" t="s">
        <v>249</v>
      </c>
      <c r="E459" s="119">
        <v>1410</v>
      </c>
      <c r="F459" s="119">
        <v>2840</v>
      </c>
      <c r="G459" s="119">
        <v>2840</v>
      </c>
      <c r="H459" s="119">
        <v>1410</v>
      </c>
      <c r="I459" s="119"/>
      <c r="J459" s="238"/>
    </row>
    <row r="460" spans="1:10" x14ac:dyDescent="0.4">
      <c r="A460" s="17"/>
      <c r="B460" s="21"/>
      <c r="C460" s="31" t="s">
        <v>250</v>
      </c>
      <c r="D460" s="92" t="s">
        <v>251</v>
      </c>
      <c r="E460" s="119">
        <v>2130</v>
      </c>
      <c r="F460" s="119">
        <v>4260</v>
      </c>
      <c r="G460" s="119">
        <v>4260</v>
      </c>
      <c r="H460" s="119">
        <v>2130</v>
      </c>
      <c r="I460" s="119"/>
      <c r="J460" s="239"/>
    </row>
    <row r="463" spans="1:10" x14ac:dyDescent="0.4">
      <c r="A463" s="39"/>
      <c r="B463" s="40" t="s">
        <v>320</v>
      </c>
      <c r="C463" s="172"/>
      <c r="D463" s="173"/>
      <c r="E463" s="222" t="s">
        <v>234</v>
      </c>
      <c r="F463" s="235"/>
      <c r="G463" s="235"/>
      <c r="H463" s="235"/>
      <c r="I463" s="235"/>
      <c r="J463" s="235"/>
    </row>
    <row r="464" spans="1:10" ht="27" x14ac:dyDescent="0.15">
      <c r="A464" s="19">
        <v>54</v>
      </c>
      <c r="B464" s="6" t="s">
        <v>321</v>
      </c>
      <c r="C464" s="178" t="s">
        <v>13</v>
      </c>
      <c r="D464" s="179"/>
      <c r="E464" s="180"/>
      <c r="F464" s="236" t="s">
        <v>219</v>
      </c>
      <c r="G464" s="236" t="s">
        <v>15</v>
      </c>
      <c r="H464" s="211"/>
      <c r="I464" s="211"/>
      <c r="J464" s="236" t="s">
        <v>18</v>
      </c>
    </row>
    <row r="465" spans="1:10" x14ac:dyDescent="0.4">
      <c r="A465" s="17"/>
      <c r="B465" s="21"/>
      <c r="C465" s="64" t="s">
        <v>322</v>
      </c>
      <c r="D465" s="158"/>
      <c r="E465" s="268"/>
      <c r="F465" s="269" t="s">
        <v>323</v>
      </c>
      <c r="G465" s="269"/>
      <c r="H465" s="237"/>
      <c r="I465" s="237"/>
      <c r="J465" s="237" t="s">
        <v>324</v>
      </c>
    </row>
    <row r="467" spans="1:10" x14ac:dyDescent="0.4">
      <c r="I467" s="2" t="s">
        <v>6</v>
      </c>
    </row>
    <row r="468" spans="1:10" x14ac:dyDescent="0.4">
      <c r="A468" s="39"/>
      <c r="B468" s="40" t="s">
        <v>320</v>
      </c>
      <c r="C468" s="172"/>
      <c r="D468" s="173"/>
      <c r="E468" s="222" t="s">
        <v>234</v>
      </c>
      <c r="F468" s="172"/>
      <c r="G468" s="174"/>
      <c r="H468" s="235"/>
      <c r="I468" s="235"/>
      <c r="J468" s="235"/>
    </row>
    <row r="469" spans="1:10" ht="27" x14ac:dyDescent="0.15">
      <c r="A469" s="270" t="s">
        <v>325</v>
      </c>
      <c r="B469" s="6" t="s">
        <v>326</v>
      </c>
      <c r="C469" s="178" t="s">
        <v>13</v>
      </c>
      <c r="D469" s="179"/>
      <c r="E469" s="180"/>
      <c r="F469" s="271" t="s">
        <v>327</v>
      </c>
      <c r="G469" s="272"/>
      <c r="H469" s="211"/>
      <c r="I469" s="211"/>
      <c r="J469" s="236" t="s">
        <v>18</v>
      </c>
    </row>
    <row r="470" spans="1:10" x14ac:dyDescent="0.4">
      <c r="A470" s="17"/>
      <c r="B470" s="21"/>
      <c r="C470" s="64" t="s">
        <v>328</v>
      </c>
      <c r="D470" s="158"/>
      <c r="E470" s="268"/>
      <c r="F470" s="273" t="s">
        <v>329</v>
      </c>
      <c r="G470" s="249">
        <v>1510</v>
      </c>
      <c r="H470" s="237"/>
      <c r="I470" s="237"/>
      <c r="J470" s="237"/>
    </row>
    <row r="473" spans="1:10" x14ac:dyDescent="0.4">
      <c r="A473" s="39"/>
      <c r="B473" s="40"/>
      <c r="C473" s="172"/>
      <c r="D473" s="173"/>
      <c r="E473" s="222" t="s">
        <v>234</v>
      </c>
      <c r="F473" s="235"/>
      <c r="G473" s="235"/>
      <c r="H473" s="235"/>
      <c r="I473" s="235"/>
      <c r="J473" s="177"/>
    </row>
    <row r="474" spans="1:10" ht="27" x14ac:dyDescent="0.15">
      <c r="A474" s="19">
        <v>55</v>
      </c>
      <c r="B474" s="6" t="s">
        <v>330</v>
      </c>
      <c r="C474" s="178" t="s">
        <v>13</v>
      </c>
      <c r="D474" s="179"/>
      <c r="E474" s="180"/>
      <c r="F474" s="236" t="s">
        <v>331</v>
      </c>
      <c r="G474" s="236" t="s">
        <v>332</v>
      </c>
      <c r="H474" s="211"/>
      <c r="I474" s="211"/>
      <c r="J474" s="182" t="s">
        <v>18</v>
      </c>
    </row>
    <row r="475" spans="1:10" x14ac:dyDescent="0.4">
      <c r="A475" s="17"/>
      <c r="B475" s="21"/>
      <c r="C475" s="64" t="s">
        <v>322</v>
      </c>
      <c r="D475" s="158"/>
      <c r="E475" s="159"/>
      <c r="F475" s="269" t="s">
        <v>323</v>
      </c>
      <c r="G475" s="269"/>
      <c r="H475" s="237"/>
      <c r="I475" s="237"/>
      <c r="J475" s="237" t="s">
        <v>324</v>
      </c>
    </row>
    <row r="477" spans="1:10" x14ac:dyDescent="0.4">
      <c r="I477" s="2" t="s">
        <v>6</v>
      </c>
    </row>
    <row r="478" spans="1:10" x14ac:dyDescent="0.4">
      <c r="A478" s="39"/>
      <c r="B478" s="40" t="s">
        <v>265</v>
      </c>
      <c r="C478" s="173"/>
      <c r="D478" s="173"/>
      <c r="E478" s="222" t="s">
        <v>333</v>
      </c>
      <c r="F478" s="274" t="s">
        <v>334</v>
      </c>
      <c r="G478" s="224"/>
      <c r="H478" s="225"/>
      <c r="I478" s="257"/>
      <c r="J478" s="177"/>
    </row>
    <row r="479" spans="1:10" ht="27" x14ac:dyDescent="0.15">
      <c r="A479" s="19">
        <v>56</v>
      </c>
      <c r="B479" s="6" t="s">
        <v>335</v>
      </c>
      <c r="C479" s="178" t="s">
        <v>13</v>
      </c>
      <c r="D479" s="179"/>
      <c r="E479" s="256"/>
      <c r="F479" s="275" t="s">
        <v>336</v>
      </c>
      <c r="G479" s="275"/>
      <c r="H479" s="258"/>
      <c r="I479" s="180"/>
      <c r="J479" s="182" t="s">
        <v>221</v>
      </c>
    </row>
    <row r="480" spans="1:10" x14ac:dyDescent="0.4">
      <c r="A480" s="19"/>
      <c r="B480" s="6"/>
      <c r="C480" s="33" t="s">
        <v>337</v>
      </c>
      <c r="D480" s="276" t="s">
        <v>338</v>
      </c>
      <c r="E480" s="277"/>
      <c r="F480" s="278" t="s">
        <v>339</v>
      </c>
      <c r="G480" s="278"/>
      <c r="H480" s="153">
        <v>2540</v>
      </c>
      <c r="I480" s="279"/>
      <c r="J480" s="16"/>
    </row>
    <row r="481" spans="1:10" x14ac:dyDescent="0.4">
      <c r="A481" s="17"/>
      <c r="B481" s="21"/>
      <c r="C481" s="31"/>
      <c r="D481" s="276" t="s">
        <v>340</v>
      </c>
      <c r="E481" s="277"/>
      <c r="F481" s="278" t="s">
        <v>339</v>
      </c>
      <c r="G481" s="278"/>
      <c r="H481" s="153">
        <v>1820</v>
      </c>
      <c r="I481" s="279"/>
      <c r="J481" s="16"/>
    </row>
    <row r="484" spans="1:10" x14ac:dyDescent="0.4">
      <c r="A484" s="39"/>
      <c r="B484" s="40"/>
      <c r="C484" s="172"/>
      <c r="D484" s="173"/>
      <c r="E484" s="222" t="s">
        <v>234</v>
      </c>
      <c r="F484" s="172"/>
      <c r="G484" s="174"/>
      <c r="H484" s="235"/>
      <c r="I484" s="235"/>
      <c r="J484" s="235"/>
    </row>
    <row r="485" spans="1:10" ht="27" x14ac:dyDescent="0.15">
      <c r="A485" s="19">
        <v>57</v>
      </c>
      <c r="B485" s="6" t="s">
        <v>341</v>
      </c>
      <c r="C485" s="178" t="s">
        <v>13</v>
      </c>
      <c r="D485" s="179"/>
      <c r="E485" s="180"/>
      <c r="F485" s="271" t="s">
        <v>342</v>
      </c>
      <c r="G485" s="272"/>
      <c r="H485" s="211"/>
      <c r="I485" s="211"/>
      <c r="J485" s="236" t="s">
        <v>18</v>
      </c>
    </row>
    <row r="486" spans="1:10" x14ac:dyDescent="0.4">
      <c r="A486" s="17"/>
      <c r="B486" s="21"/>
      <c r="C486" s="64" t="s">
        <v>343</v>
      </c>
      <c r="D486" s="158"/>
      <c r="E486" s="268"/>
      <c r="F486" s="269" t="s">
        <v>323</v>
      </c>
      <c r="G486" s="269"/>
      <c r="H486" s="237"/>
      <c r="I486" s="237"/>
      <c r="J486" s="237" t="s">
        <v>324</v>
      </c>
    </row>
    <row r="489" spans="1:10" ht="13.5" customHeight="1" x14ac:dyDescent="0.4">
      <c r="A489" s="39"/>
      <c r="B489" s="40" t="s">
        <v>344</v>
      </c>
      <c r="C489" s="52"/>
      <c r="D489" s="53"/>
      <c r="E489" s="53"/>
      <c r="F489" s="53"/>
      <c r="G489" s="53"/>
      <c r="H489" s="53"/>
      <c r="I489" s="53"/>
      <c r="J489" s="95"/>
    </row>
    <row r="490" spans="1:10" x14ac:dyDescent="0.4">
      <c r="A490" s="19">
        <v>58</v>
      </c>
      <c r="B490" s="6" t="s">
        <v>345</v>
      </c>
      <c r="C490" s="280" t="s">
        <v>346</v>
      </c>
      <c r="D490" s="281"/>
      <c r="E490" s="282"/>
      <c r="F490" s="282"/>
      <c r="G490" s="282"/>
      <c r="H490" s="282"/>
      <c r="I490" s="282"/>
      <c r="J490" s="283"/>
    </row>
    <row r="491" spans="1:10" x14ac:dyDescent="0.4">
      <c r="A491" s="17"/>
      <c r="B491" s="21" t="s">
        <v>347</v>
      </c>
      <c r="C491" s="100"/>
      <c r="D491" s="101"/>
      <c r="E491" s="102"/>
      <c r="F491" s="103"/>
      <c r="G491" s="103"/>
      <c r="H491" s="103"/>
      <c r="I491" s="104"/>
      <c r="J491" s="105"/>
    </row>
    <row r="493" spans="1:10" x14ac:dyDescent="0.4">
      <c r="I493" s="2" t="s">
        <v>6</v>
      </c>
    </row>
    <row r="494" spans="1:10" x14ac:dyDescent="0.4">
      <c r="A494" s="39"/>
      <c r="B494" s="40"/>
      <c r="C494" s="53"/>
      <c r="D494" s="53" t="s">
        <v>7</v>
      </c>
      <c r="E494" s="284" t="s">
        <v>348</v>
      </c>
      <c r="F494" s="55" t="s">
        <v>8</v>
      </c>
      <c r="G494" s="55" t="s">
        <v>9</v>
      </c>
      <c r="H494" s="55" t="s">
        <v>155</v>
      </c>
      <c r="I494" s="55" t="s">
        <v>11</v>
      </c>
      <c r="J494" s="113" t="s">
        <v>20</v>
      </c>
    </row>
    <row r="495" spans="1:10" ht="27" x14ac:dyDescent="0.15">
      <c r="A495" s="17">
        <v>59</v>
      </c>
      <c r="B495" s="21" t="s">
        <v>349</v>
      </c>
      <c r="C495" s="57" t="s">
        <v>13</v>
      </c>
      <c r="D495" s="58"/>
      <c r="E495" s="55" t="s">
        <v>350</v>
      </c>
      <c r="F495" s="55" t="s">
        <v>14</v>
      </c>
      <c r="G495" s="55" t="s">
        <v>15</v>
      </c>
      <c r="H495" s="55" t="s">
        <v>351</v>
      </c>
      <c r="I495" s="55" t="s">
        <v>278</v>
      </c>
      <c r="J495" s="285" t="s">
        <v>157</v>
      </c>
    </row>
    <row r="496" spans="1:10" x14ac:dyDescent="0.4">
      <c r="A496" s="19"/>
      <c r="B496" s="6"/>
      <c r="C496" s="7"/>
      <c r="D496" s="16" t="s">
        <v>352</v>
      </c>
      <c r="E496" s="286">
        <f>ROUNDDOWN(H496/7,-1)</f>
        <v>1780</v>
      </c>
      <c r="F496" s="26">
        <v>8850</v>
      </c>
      <c r="G496" s="26">
        <v>11910</v>
      </c>
      <c r="H496" s="26">
        <v>12510</v>
      </c>
      <c r="I496" s="26">
        <v>30140</v>
      </c>
      <c r="J496" s="68">
        <v>620</v>
      </c>
    </row>
    <row r="497" spans="1:10" x14ac:dyDescent="0.4">
      <c r="A497" s="19"/>
      <c r="B497" s="171" t="s">
        <v>353</v>
      </c>
      <c r="C497" s="7" t="s">
        <v>354</v>
      </c>
      <c r="D497" s="16" t="s">
        <v>355</v>
      </c>
      <c r="E497" s="286">
        <f t="shared" ref="E497:E510" si="31">ROUNDDOWN(H497/7,-1)</f>
        <v>470</v>
      </c>
      <c r="F497" s="26">
        <v>2440</v>
      </c>
      <c r="G497" s="26">
        <v>3250</v>
      </c>
      <c r="H497" s="26">
        <v>3350</v>
      </c>
      <c r="I497" s="26">
        <v>8140</v>
      </c>
      <c r="J497" s="68">
        <v>210</v>
      </c>
    </row>
    <row r="498" spans="1:10" x14ac:dyDescent="0.4">
      <c r="A498" s="19"/>
      <c r="B498" s="6"/>
      <c r="C498" s="7" t="s">
        <v>356</v>
      </c>
      <c r="D498" s="16" t="s">
        <v>357</v>
      </c>
      <c r="E498" s="287">
        <f t="shared" si="31"/>
        <v>470</v>
      </c>
      <c r="F498" s="26">
        <v>2440</v>
      </c>
      <c r="G498" s="26">
        <v>3250</v>
      </c>
      <c r="H498" s="26">
        <v>3350</v>
      </c>
      <c r="I498" s="26">
        <v>8140</v>
      </c>
      <c r="J498" s="68">
        <v>210</v>
      </c>
    </row>
    <row r="499" spans="1:10" x14ac:dyDescent="0.4">
      <c r="A499" s="19"/>
      <c r="B499" s="6"/>
      <c r="C499" s="7" t="s">
        <v>358</v>
      </c>
      <c r="D499" s="16" t="s">
        <v>359</v>
      </c>
      <c r="E499" s="287">
        <f t="shared" si="31"/>
        <v>470</v>
      </c>
      <c r="F499" s="26">
        <v>2440</v>
      </c>
      <c r="G499" s="26">
        <v>3250</v>
      </c>
      <c r="H499" s="26">
        <v>3350</v>
      </c>
      <c r="I499" s="26">
        <v>8140</v>
      </c>
      <c r="J499" s="68">
        <v>210</v>
      </c>
    </row>
    <row r="500" spans="1:10" ht="14.25" thickBot="1" x14ac:dyDescent="0.45">
      <c r="A500" s="19"/>
      <c r="B500" s="6"/>
      <c r="C500" s="7"/>
      <c r="D500" s="13" t="s">
        <v>360</v>
      </c>
      <c r="E500" s="288">
        <f t="shared" si="31"/>
        <v>470</v>
      </c>
      <c r="F500" s="231">
        <v>2440</v>
      </c>
      <c r="G500" s="231">
        <v>3250</v>
      </c>
      <c r="H500" s="231">
        <v>3350</v>
      </c>
      <c r="I500" s="231">
        <v>8140</v>
      </c>
      <c r="J500" s="67">
        <v>210</v>
      </c>
    </row>
    <row r="501" spans="1:10" x14ac:dyDescent="0.4">
      <c r="A501" s="19"/>
      <c r="B501" s="290"/>
      <c r="C501" s="291"/>
      <c r="D501" s="292" t="s">
        <v>361</v>
      </c>
      <c r="E501" s="293">
        <f>ROUNDDOWN(H501/7,-1)</f>
        <v>3570</v>
      </c>
      <c r="F501" s="294">
        <f>F496*2</f>
        <v>17700</v>
      </c>
      <c r="G501" s="294">
        <f t="shared" ref="G501:I505" si="32">G496*2</f>
        <v>23820</v>
      </c>
      <c r="H501" s="294">
        <f t="shared" si="32"/>
        <v>25020</v>
      </c>
      <c r="I501" s="294">
        <f t="shared" si="32"/>
        <v>60280</v>
      </c>
      <c r="J501" s="295">
        <v>620</v>
      </c>
    </row>
    <row r="502" spans="1:10" x14ac:dyDescent="0.4">
      <c r="A502" s="19"/>
      <c r="B502" s="296" t="s">
        <v>362</v>
      </c>
      <c r="C502" s="129" t="s">
        <v>354</v>
      </c>
      <c r="D502" s="16" t="s">
        <v>363</v>
      </c>
      <c r="E502" s="286">
        <f t="shared" si="31"/>
        <v>950</v>
      </c>
      <c r="F502" s="26">
        <f>F497*2</f>
        <v>4880</v>
      </c>
      <c r="G502" s="26">
        <f t="shared" si="32"/>
        <v>6500</v>
      </c>
      <c r="H502" s="26">
        <f t="shared" si="32"/>
        <v>6700</v>
      </c>
      <c r="I502" s="26">
        <f t="shared" si="32"/>
        <v>16280</v>
      </c>
      <c r="J502" s="68">
        <v>210</v>
      </c>
    </row>
    <row r="503" spans="1:10" x14ac:dyDescent="0.4">
      <c r="A503" s="19"/>
      <c r="B503" s="296" t="s">
        <v>364</v>
      </c>
      <c r="C503" s="129" t="s">
        <v>356</v>
      </c>
      <c r="D503" s="16" t="s">
        <v>365</v>
      </c>
      <c r="E503" s="287">
        <f t="shared" si="31"/>
        <v>950</v>
      </c>
      <c r="F503" s="26">
        <f>F498*2</f>
        <v>4880</v>
      </c>
      <c r="G503" s="26">
        <f t="shared" si="32"/>
        <v>6500</v>
      </c>
      <c r="H503" s="26">
        <f t="shared" si="32"/>
        <v>6700</v>
      </c>
      <c r="I503" s="26">
        <f t="shared" si="32"/>
        <v>16280</v>
      </c>
      <c r="J503" s="68">
        <v>210</v>
      </c>
    </row>
    <row r="504" spans="1:10" x14ac:dyDescent="0.4">
      <c r="A504" s="19"/>
      <c r="B504" s="296" t="s">
        <v>366</v>
      </c>
      <c r="C504" s="129" t="s">
        <v>367</v>
      </c>
      <c r="D504" s="16" t="s">
        <v>368</v>
      </c>
      <c r="E504" s="287">
        <f t="shared" si="31"/>
        <v>950</v>
      </c>
      <c r="F504" s="26">
        <f>F499*2</f>
        <v>4880</v>
      </c>
      <c r="G504" s="26">
        <f t="shared" si="32"/>
        <v>6500</v>
      </c>
      <c r="H504" s="26">
        <f t="shared" si="32"/>
        <v>6700</v>
      </c>
      <c r="I504" s="26">
        <f t="shared" si="32"/>
        <v>16280</v>
      </c>
      <c r="J504" s="68">
        <v>210</v>
      </c>
    </row>
    <row r="505" spans="1:10" ht="14.25" thickBot="1" x14ac:dyDescent="0.45">
      <c r="A505" s="19"/>
      <c r="B505" s="296" t="s">
        <v>369</v>
      </c>
      <c r="C505" s="297"/>
      <c r="D505" s="289" t="s">
        <v>370</v>
      </c>
      <c r="E505" s="298">
        <f t="shared" si="31"/>
        <v>950</v>
      </c>
      <c r="F505" s="299">
        <f>F500*2</f>
        <v>4880</v>
      </c>
      <c r="G505" s="299">
        <f t="shared" si="32"/>
        <v>6500</v>
      </c>
      <c r="H505" s="299">
        <f t="shared" si="32"/>
        <v>6700</v>
      </c>
      <c r="I505" s="299">
        <f t="shared" si="32"/>
        <v>16280</v>
      </c>
      <c r="J505" s="300">
        <v>210</v>
      </c>
    </row>
    <row r="506" spans="1:10" x14ac:dyDescent="0.4">
      <c r="A506" s="19"/>
      <c r="B506" s="296" t="s">
        <v>371</v>
      </c>
      <c r="C506" s="129"/>
      <c r="D506" s="16" t="s">
        <v>361</v>
      </c>
      <c r="E506" s="186">
        <f>ROUNDDOWN(H506/7,-1)</f>
        <v>4460</v>
      </c>
      <c r="F506" s="26">
        <f>ROUNDDOWN(F496*2.5,-1)</f>
        <v>22120</v>
      </c>
      <c r="G506" s="26">
        <f t="shared" ref="G506:I507" si="33">ROUNDDOWN(G496*2.5,-1)</f>
        <v>29770</v>
      </c>
      <c r="H506" s="26">
        <f t="shared" si="33"/>
        <v>31270</v>
      </c>
      <c r="I506" s="26">
        <f t="shared" si="33"/>
        <v>75350</v>
      </c>
      <c r="J506" s="68">
        <v>620</v>
      </c>
    </row>
    <row r="507" spans="1:10" x14ac:dyDescent="0.4">
      <c r="A507" s="19"/>
      <c r="B507" s="296" t="s">
        <v>372</v>
      </c>
      <c r="C507" s="129" t="s">
        <v>354</v>
      </c>
      <c r="D507" s="16" t="s">
        <v>363</v>
      </c>
      <c r="E507" s="286">
        <f t="shared" si="31"/>
        <v>1190</v>
      </c>
      <c r="F507" s="26">
        <f>ROUNDDOWN(F497*2.5,-1)</f>
        <v>6100</v>
      </c>
      <c r="G507" s="26">
        <f t="shared" si="33"/>
        <v>8120</v>
      </c>
      <c r="H507" s="26">
        <f t="shared" si="33"/>
        <v>8370</v>
      </c>
      <c r="I507" s="26">
        <f t="shared" si="33"/>
        <v>20350</v>
      </c>
      <c r="J507" s="68">
        <v>210</v>
      </c>
    </row>
    <row r="508" spans="1:10" x14ac:dyDescent="0.4">
      <c r="A508" s="19"/>
      <c r="B508" s="296" t="s">
        <v>411</v>
      </c>
      <c r="C508" s="129" t="s">
        <v>373</v>
      </c>
      <c r="D508" s="16" t="s">
        <v>365</v>
      </c>
      <c r="E508" s="287">
        <f t="shared" si="31"/>
        <v>1190</v>
      </c>
      <c r="F508" s="26">
        <f t="shared" ref="F508:I510" si="34">ROUNDDOWN(F498*2.5,-1)</f>
        <v>6100</v>
      </c>
      <c r="G508" s="26">
        <f t="shared" si="34"/>
        <v>8120</v>
      </c>
      <c r="H508" s="26">
        <f t="shared" si="34"/>
        <v>8370</v>
      </c>
      <c r="I508" s="26">
        <f t="shared" si="34"/>
        <v>20350</v>
      </c>
      <c r="J508" s="68">
        <v>210</v>
      </c>
    </row>
    <row r="509" spans="1:10" x14ac:dyDescent="0.4">
      <c r="A509" s="19"/>
      <c r="B509" s="296" t="s">
        <v>374</v>
      </c>
      <c r="C509" s="6" t="s">
        <v>375</v>
      </c>
      <c r="D509" s="16" t="s">
        <v>368</v>
      </c>
      <c r="E509" s="287">
        <f t="shared" si="31"/>
        <v>1190</v>
      </c>
      <c r="F509" s="26">
        <f t="shared" si="34"/>
        <v>6100</v>
      </c>
      <c r="G509" s="26">
        <f t="shared" si="34"/>
        <v>8120</v>
      </c>
      <c r="H509" s="26">
        <f t="shared" si="34"/>
        <v>8370</v>
      </c>
      <c r="I509" s="26">
        <f t="shared" si="34"/>
        <v>20350</v>
      </c>
      <c r="J509" s="68">
        <v>210</v>
      </c>
    </row>
    <row r="510" spans="1:10" ht="14.25" thickBot="1" x14ac:dyDescent="0.45">
      <c r="A510" s="301"/>
      <c r="B510" s="302"/>
      <c r="C510" s="297" t="s">
        <v>376</v>
      </c>
      <c r="D510" s="289" t="s">
        <v>370</v>
      </c>
      <c r="E510" s="298">
        <f t="shared" si="31"/>
        <v>1190</v>
      </c>
      <c r="F510" s="299">
        <f t="shared" si="34"/>
        <v>6100</v>
      </c>
      <c r="G510" s="299">
        <f t="shared" si="34"/>
        <v>8120</v>
      </c>
      <c r="H510" s="299">
        <f t="shared" si="34"/>
        <v>8370</v>
      </c>
      <c r="I510" s="299">
        <f t="shared" si="34"/>
        <v>20350</v>
      </c>
      <c r="J510" s="303">
        <v>210</v>
      </c>
    </row>
    <row r="511" spans="1:10" x14ac:dyDescent="0.4">
      <c r="A511" s="19"/>
      <c r="B511" s="304"/>
      <c r="C511" s="305"/>
      <c r="D511" s="13"/>
      <c r="E511" s="306"/>
      <c r="F511" s="231"/>
      <c r="G511" s="231"/>
      <c r="H511" s="231"/>
      <c r="I511" s="231"/>
      <c r="J511" s="307"/>
    </row>
    <row r="512" spans="1:10" ht="14.25" thickBot="1" x14ac:dyDescent="0.45">
      <c r="A512" s="19"/>
      <c r="B512" s="6" t="s">
        <v>377</v>
      </c>
      <c r="C512" s="7" t="s">
        <v>378</v>
      </c>
      <c r="D512" s="121">
        <v>20</v>
      </c>
      <c r="E512" s="308">
        <f>ROUNDDOWN(H512/7,-1)</f>
        <v>470</v>
      </c>
      <c r="F512" s="26">
        <v>2440</v>
      </c>
      <c r="G512" s="26">
        <v>3250</v>
      </c>
      <c r="H512" s="26">
        <v>3350</v>
      </c>
      <c r="I512" s="26">
        <v>8140</v>
      </c>
      <c r="J512" s="68">
        <v>210</v>
      </c>
    </row>
    <row r="513" spans="1:10" x14ac:dyDescent="0.4">
      <c r="A513" s="19"/>
      <c r="B513" s="290" t="s">
        <v>379</v>
      </c>
      <c r="C513" s="309" t="s">
        <v>380</v>
      </c>
      <c r="D513" s="292"/>
      <c r="E513" s="293">
        <f t="shared" ref="E513:E514" si="35">ROUNDDOWN(H513/7,-1)</f>
        <v>950</v>
      </c>
      <c r="F513" s="294">
        <f>F512*2</f>
        <v>4880</v>
      </c>
      <c r="G513" s="294">
        <f>G512*2</f>
        <v>6500</v>
      </c>
      <c r="H513" s="294">
        <f>H512*2</f>
        <v>6700</v>
      </c>
      <c r="I513" s="294">
        <f>I512*2</f>
        <v>16280</v>
      </c>
      <c r="J513" s="295">
        <v>210</v>
      </c>
    </row>
    <row r="514" spans="1:10" ht="14.25" thickBot="1" x14ac:dyDescent="0.45">
      <c r="A514" s="301"/>
      <c r="B514" s="302"/>
      <c r="C514" s="310" t="s">
        <v>381</v>
      </c>
      <c r="D514" s="289"/>
      <c r="E514" s="298">
        <f t="shared" si="35"/>
        <v>1190</v>
      </c>
      <c r="F514" s="299">
        <f t="shared" ref="F514:G514" si="36">ROUNDDOWN(F512*2.5,-1)</f>
        <v>6100</v>
      </c>
      <c r="G514" s="299">
        <f t="shared" si="36"/>
        <v>8120</v>
      </c>
      <c r="H514" s="299">
        <f>ROUNDDOWN(H512*2.5,-1)</f>
        <v>8370</v>
      </c>
      <c r="I514" s="299">
        <f>ROUNDDOWN(I512*2.5,-1)</f>
        <v>20350</v>
      </c>
      <c r="J514" s="303">
        <v>210</v>
      </c>
    </row>
    <row r="516" spans="1:10" x14ac:dyDescent="0.4">
      <c r="A516" s="2" t="s">
        <v>382</v>
      </c>
    </row>
    <row r="518" spans="1:10" x14ac:dyDescent="0.4">
      <c r="A518" s="3" t="s">
        <v>383</v>
      </c>
      <c r="B518" s="2" t="s">
        <v>384</v>
      </c>
    </row>
    <row r="519" spans="1:10" x14ac:dyDescent="0.4">
      <c r="B519" s="2"/>
    </row>
    <row r="520" spans="1:10" x14ac:dyDescent="0.4">
      <c r="A520" s="3"/>
      <c r="B520" s="2"/>
    </row>
    <row r="521" spans="1:10" x14ac:dyDescent="0.4">
      <c r="A521" s="3"/>
      <c r="B521" s="2"/>
    </row>
    <row r="522" spans="1:10" x14ac:dyDescent="0.4">
      <c r="A522" s="3"/>
      <c r="B522" s="2"/>
    </row>
    <row r="523" spans="1:10" x14ac:dyDescent="0.4">
      <c r="A523" s="3"/>
      <c r="B523" s="2"/>
    </row>
    <row r="524" spans="1:10" x14ac:dyDescent="0.4">
      <c r="A524" s="3"/>
      <c r="B524" s="2"/>
    </row>
    <row r="525" spans="1:10" x14ac:dyDescent="0.4">
      <c r="B525" s="2"/>
    </row>
    <row r="526" spans="1:10" x14ac:dyDescent="0.4">
      <c r="A526" s="3"/>
      <c r="B526" s="2"/>
    </row>
  </sheetData>
  <phoneticPr fontId="2"/>
  <pageMargins left="0.78740157480314965" right="0.59055118110236227" top="0.59055118110236227" bottom="0.59055118110236227" header="0.31496062992125984" footer="0.31496062992125984"/>
  <pageSetup paperSize="9" scale="81" fitToHeight="20" orientation="portrait" r:id="rId1"/>
  <headerFooter>
    <oddFooter>&amp;C&amp;P</oddFooter>
  </headerFooter>
  <rowBreaks count="7" manualBreakCount="7">
    <brk id="62" max="9" man="1"/>
    <brk id="123" max="9" man="1"/>
    <brk id="184" max="9" man="1"/>
    <brk id="243" max="9" man="1"/>
    <brk id="289" max="9" man="1"/>
    <brk id="411" max="9" man="1"/>
    <brk id="471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基本使用料一覧（R5.4.1）</vt:lpstr>
      <vt:lpstr>'基本使用料一覧（R5.4.1）'!Print_Area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2023-04-20T06:01:40Z</cp:lastPrinted>
  <dcterms:created xsi:type="dcterms:W3CDTF">2023-04-20T05:32:41Z</dcterms:created>
  <dcterms:modified xsi:type="dcterms:W3CDTF">2023-04-20T06:22:26Z</dcterms:modified>
</cp:coreProperties>
</file>