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4 庶務・雑件・予算\91 政務活動費\"/>
    </mc:Choice>
  </mc:AlternateContent>
  <xr:revisionPtr revIDLastSave="0" documentId="13_ncr:1_{E45562D8-8796-4A39-A54E-2212DE23D49B}" xr6:coauthVersionLast="36" xr6:coauthVersionMax="36" xr10:uidLastSave="{00000000-0000-0000-0000-000000000000}"/>
  <bookViews>
    <workbookView xWindow="0" yWindow="0" windowWidth="20490" windowHeight="7605" xr2:uid="{38E8B660-5D0C-481D-9D1B-50BAF7221F64}"/>
  </bookViews>
  <sheets>
    <sheet name="R02" sheetId="1" r:id="rId1"/>
  </sheets>
  <definedNames>
    <definedName name="_xlnm.Print_Area" localSheetId="0">'R02'!$A$1:$O$23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3" i="1" l="1"/>
  <c r="N23" i="1" s="1"/>
  <c r="O23" i="1" s="1"/>
  <c r="M22" i="1"/>
  <c r="N22" i="1" s="1"/>
  <c r="O22" i="1" s="1"/>
  <c r="N21" i="1"/>
  <c r="O21" i="1" s="1"/>
  <c r="M21" i="1"/>
  <c r="M20" i="1"/>
  <c r="N20" i="1" s="1"/>
  <c r="O20" i="1" s="1"/>
  <c r="M19" i="1"/>
  <c r="N19" i="1" s="1"/>
  <c r="O19" i="1" s="1"/>
  <c r="M18" i="1"/>
  <c r="N18" i="1" s="1"/>
  <c r="O18" i="1" s="1"/>
  <c r="M17" i="1"/>
  <c r="N17" i="1" s="1"/>
  <c r="O17" i="1" s="1"/>
  <c r="M15" i="1"/>
  <c r="N15" i="1" s="1"/>
  <c r="O15" i="1" s="1"/>
  <c r="M14" i="1"/>
  <c r="N14" i="1" s="1"/>
  <c r="O14" i="1" s="1"/>
  <c r="M13" i="1"/>
  <c r="N13" i="1" s="1"/>
  <c r="O13" i="1" s="1"/>
  <c r="M12" i="1"/>
  <c r="N12" i="1" s="1"/>
  <c r="O12" i="1" s="1"/>
  <c r="M11" i="1"/>
  <c r="N11" i="1" s="1"/>
  <c r="O11" i="1" s="1"/>
  <c r="O10" i="1"/>
  <c r="M10" i="1"/>
  <c r="O9" i="1"/>
  <c r="M9" i="1"/>
  <c r="M8" i="1"/>
  <c r="N8" i="1" s="1"/>
  <c r="O8" i="1" s="1"/>
  <c r="M7" i="1"/>
  <c r="N7" i="1" s="1"/>
  <c r="O6" i="1"/>
  <c r="M6" i="1"/>
  <c r="O5" i="1"/>
  <c r="M5" i="1"/>
  <c r="N25" i="1" l="1"/>
  <c r="O7" i="1"/>
  <c r="O25" i="1" s="1"/>
</calcChain>
</file>

<file path=xl/sharedStrings.xml><?xml version="1.0" encoding="utf-8"?>
<sst xmlns="http://schemas.openxmlformats.org/spreadsheetml/2006/main" count="37" uniqueCount="37">
  <si>
    <t>令和２年度政務活動費</t>
    <rPh sb="0" eb="2">
      <t>レイワ</t>
    </rPh>
    <rPh sb="3" eb="5">
      <t>ネンド</t>
    </rPh>
    <rPh sb="4" eb="5">
      <t>ド</t>
    </rPh>
    <rPh sb="5" eb="7">
      <t>セイム</t>
    </rPh>
    <rPh sb="7" eb="9">
      <t>カツドウ</t>
    </rPh>
    <rPh sb="9" eb="10">
      <t>ヒ</t>
    </rPh>
    <phoneticPr fontId="3"/>
  </si>
  <si>
    <t>氏   名</t>
    <rPh sb="0" eb="1">
      <t>シ</t>
    </rPh>
    <rPh sb="4" eb="5">
      <t>メイ</t>
    </rPh>
    <phoneticPr fontId="3"/>
  </si>
  <si>
    <t>交付額
（円）</t>
    <rPh sb="0" eb="3">
      <t>コウフガク</t>
    </rPh>
    <rPh sb="5" eb="6">
      <t>エン</t>
    </rPh>
    <phoneticPr fontId="3"/>
  </si>
  <si>
    <t>支出（円）</t>
    <rPh sb="0" eb="2">
      <t>シシュツ</t>
    </rPh>
    <rPh sb="3" eb="4">
      <t>エン</t>
    </rPh>
    <phoneticPr fontId="3"/>
  </si>
  <si>
    <t>交付確定額
（円）</t>
    <rPh sb="0" eb="2">
      <t>コウフ</t>
    </rPh>
    <rPh sb="2" eb="4">
      <t>カクテイ</t>
    </rPh>
    <rPh sb="4" eb="5">
      <t>ガク</t>
    </rPh>
    <rPh sb="7" eb="8">
      <t>エン</t>
    </rPh>
    <phoneticPr fontId="3"/>
  </si>
  <si>
    <t>返還額
（円）</t>
    <rPh sb="0" eb="2">
      <t>ヘンカン</t>
    </rPh>
    <rPh sb="2" eb="3">
      <t>ガク</t>
    </rPh>
    <rPh sb="5" eb="6">
      <t>エン</t>
    </rPh>
    <phoneticPr fontId="3"/>
  </si>
  <si>
    <t>調査研究費</t>
    <rPh sb="0" eb="2">
      <t>チョウサ</t>
    </rPh>
    <rPh sb="2" eb="5">
      <t>ケンキュウヒ</t>
    </rPh>
    <phoneticPr fontId="3"/>
  </si>
  <si>
    <t>研修費</t>
    <rPh sb="0" eb="3">
      <t>ケンシュウヒ</t>
    </rPh>
    <phoneticPr fontId="3"/>
  </si>
  <si>
    <t>広報費</t>
    <rPh sb="0" eb="2">
      <t>コウホウ</t>
    </rPh>
    <rPh sb="2" eb="3">
      <t>ヒ</t>
    </rPh>
    <phoneticPr fontId="3"/>
  </si>
  <si>
    <t>広聴費</t>
    <rPh sb="0" eb="2">
      <t>コウチョウ</t>
    </rPh>
    <rPh sb="2" eb="3">
      <t>ヒ</t>
    </rPh>
    <phoneticPr fontId="3"/>
  </si>
  <si>
    <t>要請・陳情活動費</t>
    <rPh sb="0" eb="2">
      <t>ヨウセイ</t>
    </rPh>
    <rPh sb="3" eb="5">
      <t>チンジョウ</t>
    </rPh>
    <rPh sb="5" eb="7">
      <t>カツドウ</t>
    </rPh>
    <rPh sb="7" eb="8">
      <t>ヒ</t>
    </rPh>
    <phoneticPr fontId="3"/>
  </si>
  <si>
    <t>会議費</t>
    <rPh sb="0" eb="3">
      <t>カイギヒ</t>
    </rPh>
    <phoneticPr fontId="3"/>
  </si>
  <si>
    <t>資料作成費</t>
    <rPh sb="0" eb="2">
      <t>シリョウ</t>
    </rPh>
    <rPh sb="2" eb="4">
      <t>サクセイ</t>
    </rPh>
    <rPh sb="4" eb="5">
      <t>ヒ</t>
    </rPh>
    <phoneticPr fontId="3"/>
  </si>
  <si>
    <t>資料購入費</t>
    <rPh sb="0" eb="2">
      <t>シリョウ</t>
    </rPh>
    <rPh sb="2" eb="5">
      <t>コウニュウヒ</t>
    </rPh>
    <phoneticPr fontId="3"/>
  </si>
  <si>
    <t>人件費</t>
    <rPh sb="0" eb="3">
      <t>ジンケンヒ</t>
    </rPh>
    <phoneticPr fontId="3"/>
  </si>
  <si>
    <t>事務所費</t>
    <rPh sb="0" eb="2">
      <t>ジム</t>
    </rPh>
    <rPh sb="2" eb="3">
      <t>ショ</t>
    </rPh>
    <rPh sb="3" eb="4">
      <t>ヒ</t>
    </rPh>
    <phoneticPr fontId="3"/>
  </si>
  <si>
    <t>合計</t>
    <rPh sb="0" eb="2">
      <t>ゴウケイ</t>
    </rPh>
    <phoneticPr fontId="3"/>
  </si>
  <si>
    <t>橋爪美惠子</t>
    <rPh sb="0" eb="2">
      <t>ハシヅメ</t>
    </rPh>
    <rPh sb="2" eb="5">
      <t>ミエコ</t>
    </rPh>
    <phoneticPr fontId="3"/>
  </si>
  <si>
    <t>瀨藤　幸生</t>
    <rPh sb="0" eb="1">
      <t>セ</t>
    </rPh>
    <rPh sb="1" eb="2">
      <t>フジ</t>
    </rPh>
    <rPh sb="3" eb="4">
      <t>シアワ</t>
    </rPh>
    <rPh sb="4" eb="5">
      <t>イキル</t>
    </rPh>
    <phoneticPr fontId="3"/>
  </si>
  <si>
    <t>森下　貴史</t>
    <rPh sb="0" eb="2">
      <t>モリシタ</t>
    </rPh>
    <rPh sb="3" eb="5">
      <t>タカシ</t>
    </rPh>
    <phoneticPr fontId="3"/>
  </si>
  <si>
    <t>中家　悦生</t>
    <rPh sb="0" eb="2">
      <t>ナカヤ</t>
    </rPh>
    <rPh sb="3" eb="5">
      <t>エツオ</t>
    </rPh>
    <phoneticPr fontId="3"/>
  </si>
  <si>
    <t>和歌真喜子</t>
    <rPh sb="0" eb="2">
      <t>ワカ</t>
    </rPh>
    <rPh sb="2" eb="5">
      <t>マキコ</t>
    </rPh>
    <phoneticPr fontId="3"/>
  </si>
  <si>
    <t>岡　　義明</t>
    <rPh sb="0" eb="1">
      <t>オカ</t>
    </rPh>
    <rPh sb="3" eb="5">
      <t>ヨシアキ</t>
    </rPh>
    <phoneticPr fontId="3"/>
  </si>
  <si>
    <t>黒原　章至</t>
    <rPh sb="0" eb="2">
      <t>クロハラ</t>
    </rPh>
    <rPh sb="3" eb="5">
      <t>ショウジ</t>
    </rPh>
    <phoneticPr fontId="3"/>
  </si>
  <si>
    <t>上村　五美</t>
    <rPh sb="0" eb="2">
      <t>ウエムラ</t>
    </rPh>
    <rPh sb="3" eb="4">
      <t>ゴ</t>
    </rPh>
    <rPh sb="4" eb="5">
      <t>ビ</t>
    </rPh>
    <phoneticPr fontId="3"/>
  </si>
  <si>
    <t>川口　政夫</t>
    <rPh sb="0" eb="2">
      <t>カワグチ</t>
    </rPh>
    <rPh sb="3" eb="5">
      <t>マサオ</t>
    </rPh>
    <phoneticPr fontId="3"/>
  </si>
  <si>
    <t>東方　貴子</t>
    <rPh sb="0" eb="2">
      <t>トウホウ</t>
    </rPh>
    <rPh sb="3" eb="5">
      <t>タカコ</t>
    </rPh>
    <phoneticPr fontId="3"/>
  </si>
  <si>
    <t>片山　光生</t>
    <rPh sb="0" eb="2">
      <t>カタヤマ</t>
    </rPh>
    <rPh sb="3" eb="5">
      <t>ミツオ</t>
    </rPh>
    <phoneticPr fontId="3"/>
  </si>
  <si>
    <t>宮本　憲治</t>
    <rPh sb="0" eb="2">
      <t>ミヤモト</t>
    </rPh>
    <rPh sb="3" eb="5">
      <t>ケンジ</t>
    </rPh>
    <phoneticPr fontId="3"/>
  </si>
  <si>
    <t>交 付 申 請 な し</t>
    <rPh sb="0" eb="1">
      <t>コウ</t>
    </rPh>
    <rPh sb="2" eb="3">
      <t>ツキ</t>
    </rPh>
    <rPh sb="4" eb="5">
      <t>サル</t>
    </rPh>
    <rPh sb="6" eb="7">
      <t>ショウ</t>
    </rPh>
    <phoneticPr fontId="3"/>
  </si>
  <si>
    <t>磯﨑　誠治</t>
    <rPh sb="0" eb="2">
      <t>イソザキ</t>
    </rPh>
    <rPh sb="3" eb="5">
      <t>ヨシハル</t>
    </rPh>
    <phoneticPr fontId="3"/>
  </si>
  <si>
    <t>栗本　量生</t>
    <rPh sb="0" eb="2">
      <t>クリモト</t>
    </rPh>
    <rPh sb="3" eb="4">
      <t>リョウ</t>
    </rPh>
    <rPh sb="4" eb="5">
      <t>セイ</t>
    </rPh>
    <phoneticPr fontId="3"/>
  </si>
  <si>
    <t>川端　　進</t>
    <rPh sb="0" eb="2">
      <t>カワバタ</t>
    </rPh>
    <rPh sb="4" eb="5">
      <t>ススム</t>
    </rPh>
    <phoneticPr fontId="3"/>
  </si>
  <si>
    <t>川崎　一樹</t>
    <rPh sb="0" eb="2">
      <t>カワサキ</t>
    </rPh>
    <rPh sb="3" eb="5">
      <t>カズキ</t>
    </rPh>
    <phoneticPr fontId="3"/>
  </si>
  <si>
    <t>米原　耕司</t>
    <rPh sb="0" eb="2">
      <t>ヨネハラ</t>
    </rPh>
    <rPh sb="3" eb="5">
      <t>コウジ</t>
    </rPh>
    <phoneticPr fontId="3"/>
  </si>
  <si>
    <t>榊原　徳昭</t>
    <rPh sb="0" eb="2">
      <t>サカキバラ</t>
    </rPh>
    <rPh sb="3" eb="5">
      <t>ノリアキ</t>
    </rPh>
    <phoneticPr fontId="3"/>
  </si>
  <si>
    <t>宮本　勝利</t>
    <rPh sb="0" eb="2">
      <t>ミヤモト</t>
    </rPh>
    <rPh sb="3" eb="5">
      <t>カツトシ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</si>
</sst>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0" fillId="0" borderId="1" xfId="1" applyFont="1" applyBorder="1">
      <alignment vertical="center"/>
    </xf>
    <xf numFmtId="0" fontId="0" fillId="0" borderId="5" xfId="0" applyFont="1" applyBorder="1" applyAlignment="1">
      <alignment horizontal="center" vertical="center"/>
    </xf>
    <xf numFmtId="38" fontId="0" fillId="0" borderId="5" xfId="1" applyFont="1" applyBorder="1">
      <alignment vertical="center"/>
    </xf>
    <xf numFmtId="38" fontId="0" fillId="0" borderId="6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3" xfId="1" applyFont="1" applyBorder="1" applyAlignment="1">
      <alignment vertical="center"/>
    </xf>
    <xf numFmtId="38" fontId="0" fillId="0" borderId="4" xfId="1" applyFont="1" applyBorder="1" applyAlignment="1">
      <alignment vertical="center"/>
    </xf>
    <xf numFmtId="38" fontId="0" fillId="0" borderId="0" xfId="0" applyNumberFormat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742A2-3B9F-44DA-90DC-028C5F72147C}">
  <dimension ref="A1:O25"/>
  <sheetViews>
    <sheetView tabSelected="1" view="pageBreakPreview" zoomScale="90" zoomScaleNormal="90" zoomScaleSheetLayoutView="90" workbookViewId="0">
      <pane ySplit="4" topLeftCell="A8" activePane="bottomLeft" state="frozen"/>
      <selection pane="bottomLeft" activeCell="G23" sqref="G23"/>
    </sheetView>
  </sheetViews>
  <sheetFormatPr defaultRowHeight="21" customHeight="1" x14ac:dyDescent="0.15"/>
  <cols>
    <col min="1" max="1" width="11.125" style="3" bestFit="1" customWidth="1"/>
    <col min="2" max="2" width="9" style="2"/>
    <col min="3" max="3" width="11" style="2" bestFit="1" customWidth="1"/>
    <col min="4" max="6" width="8.625" style="2" customWidth="1"/>
    <col min="7" max="7" width="12.125" style="2" bestFit="1" customWidth="1"/>
    <col min="8" max="8" width="8" style="2" bestFit="1" customWidth="1"/>
    <col min="9" max="10" width="11" style="2" bestFit="1" customWidth="1"/>
    <col min="11" max="11" width="8" style="2" customWidth="1"/>
    <col min="12" max="12" width="9.125" style="2" customWidth="1"/>
    <col min="13" max="13" width="8.625" style="2" customWidth="1"/>
    <col min="14" max="14" width="11.625" style="2" customWidth="1"/>
    <col min="15" max="15" width="8.625" style="2" customWidth="1"/>
    <col min="16" max="16384" width="9" style="2"/>
  </cols>
  <sheetData>
    <row r="1" spans="1:15" ht="28.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3.5" customHeight="1" x14ac:dyDescent="0.15"/>
    <row r="3" spans="1:15" ht="21" customHeight="1" x14ac:dyDescent="0.15">
      <c r="A3" s="4" t="s">
        <v>1</v>
      </c>
      <c r="B3" s="5" t="s">
        <v>2</v>
      </c>
      <c r="C3" s="6" t="s">
        <v>3</v>
      </c>
      <c r="D3" s="6"/>
      <c r="E3" s="6"/>
      <c r="F3" s="6"/>
      <c r="G3" s="6"/>
      <c r="H3" s="6"/>
      <c r="I3" s="6"/>
      <c r="J3" s="6"/>
      <c r="K3" s="6"/>
      <c r="L3" s="6"/>
      <c r="M3" s="7"/>
      <c r="N3" s="5" t="s">
        <v>4</v>
      </c>
      <c r="O3" s="5" t="s">
        <v>5</v>
      </c>
    </row>
    <row r="4" spans="1:15" s="3" customFormat="1" ht="21" customHeight="1" x14ac:dyDescent="0.15">
      <c r="A4" s="4"/>
      <c r="B4" s="8"/>
      <c r="C4" s="9" t="s">
        <v>6</v>
      </c>
      <c r="D4" s="10" t="s">
        <v>7</v>
      </c>
      <c r="E4" s="10" t="s">
        <v>8</v>
      </c>
      <c r="F4" s="10" t="s">
        <v>9</v>
      </c>
      <c r="G4" s="11" t="s">
        <v>10</v>
      </c>
      <c r="H4" s="10" t="s">
        <v>11</v>
      </c>
      <c r="I4" s="10" t="s">
        <v>12</v>
      </c>
      <c r="J4" s="10" t="s">
        <v>13</v>
      </c>
      <c r="K4" s="10" t="s">
        <v>14</v>
      </c>
      <c r="L4" s="10" t="s">
        <v>15</v>
      </c>
      <c r="M4" s="10" t="s">
        <v>16</v>
      </c>
      <c r="N4" s="8"/>
      <c r="O4" s="8"/>
    </row>
    <row r="5" spans="1:15" ht="21" customHeight="1" x14ac:dyDescent="0.15">
      <c r="A5" s="10" t="s">
        <v>17</v>
      </c>
      <c r="B5" s="12">
        <v>240000</v>
      </c>
      <c r="C5" s="12"/>
      <c r="D5" s="12"/>
      <c r="E5" s="12">
        <v>50868</v>
      </c>
      <c r="F5" s="12">
        <v>46277</v>
      </c>
      <c r="G5" s="12"/>
      <c r="H5" s="12"/>
      <c r="I5" s="12">
        <v>391</v>
      </c>
      <c r="J5" s="12">
        <v>80136</v>
      </c>
      <c r="K5" s="12"/>
      <c r="L5" s="12">
        <v>121542</v>
      </c>
      <c r="M5" s="12">
        <f>SUM(C5:L5)</f>
        <v>299214</v>
      </c>
      <c r="N5" s="12">
        <v>240000</v>
      </c>
      <c r="O5" s="12">
        <f t="shared" ref="O5:O15" si="0">B5-N5</f>
        <v>0</v>
      </c>
    </row>
    <row r="6" spans="1:15" ht="21" customHeight="1" x14ac:dyDescent="0.15">
      <c r="A6" s="13" t="s">
        <v>18</v>
      </c>
      <c r="B6" s="14">
        <v>240000</v>
      </c>
      <c r="C6" s="14"/>
      <c r="D6" s="14"/>
      <c r="E6" s="14">
        <v>9767</v>
      </c>
      <c r="F6" s="14">
        <v>39675</v>
      </c>
      <c r="G6" s="14"/>
      <c r="H6" s="14"/>
      <c r="I6" s="14">
        <v>2484</v>
      </c>
      <c r="J6" s="14">
        <v>68008</v>
      </c>
      <c r="K6" s="14"/>
      <c r="L6" s="14">
        <v>121542</v>
      </c>
      <c r="M6" s="14">
        <f t="shared" ref="M6:M23" si="1">SUM(C6:L6)</f>
        <v>241476</v>
      </c>
      <c r="N6" s="12">
        <v>240000</v>
      </c>
      <c r="O6" s="12">
        <f t="shared" si="0"/>
        <v>0</v>
      </c>
    </row>
    <row r="7" spans="1:15" ht="21" customHeight="1" x14ac:dyDescent="0.15">
      <c r="A7" s="10" t="s">
        <v>19</v>
      </c>
      <c r="B7" s="12">
        <v>240000</v>
      </c>
      <c r="C7" s="12"/>
      <c r="D7" s="12"/>
      <c r="E7" s="12"/>
      <c r="F7" s="12"/>
      <c r="G7" s="12"/>
      <c r="H7" s="12"/>
      <c r="I7" s="12"/>
      <c r="J7" s="12">
        <v>37400</v>
      </c>
      <c r="K7" s="12"/>
      <c r="L7" s="12"/>
      <c r="M7" s="12">
        <f t="shared" si="1"/>
        <v>37400</v>
      </c>
      <c r="N7" s="12">
        <f>M7</f>
        <v>37400</v>
      </c>
      <c r="O7" s="12">
        <f t="shared" si="0"/>
        <v>202600</v>
      </c>
    </row>
    <row r="8" spans="1:15" ht="21" customHeight="1" x14ac:dyDescent="0.15">
      <c r="A8" s="10" t="s">
        <v>20</v>
      </c>
      <c r="B8" s="12">
        <v>240000</v>
      </c>
      <c r="C8" s="12"/>
      <c r="D8" s="12"/>
      <c r="E8" s="12"/>
      <c r="F8" s="12"/>
      <c r="G8" s="12"/>
      <c r="H8" s="12"/>
      <c r="I8" s="12"/>
      <c r="J8" s="12">
        <v>190240</v>
      </c>
      <c r="K8" s="12"/>
      <c r="L8" s="12"/>
      <c r="M8" s="12">
        <f t="shared" si="1"/>
        <v>190240</v>
      </c>
      <c r="N8" s="12">
        <f>M8</f>
        <v>190240</v>
      </c>
      <c r="O8" s="12">
        <f t="shared" si="0"/>
        <v>49760</v>
      </c>
    </row>
    <row r="9" spans="1:15" ht="21" customHeight="1" x14ac:dyDescent="0.15">
      <c r="A9" s="10" t="s">
        <v>21</v>
      </c>
      <c r="B9" s="12">
        <v>240000</v>
      </c>
      <c r="C9" s="12"/>
      <c r="D9" s="12">
        <v>105270</v>
      </c>
      <c r="E9" s="12">
        <v>100165</v>
      </c>
      <c r="F9" s="12">
        <v>35112</v>
      </c>
      <c r="G9" s="12"/>
      <c r="H9" s="12"/>
      <c r="I9" s="12"/>
      <c r="J9" s="12">
        <v>29822</v>
      </c>
      <c r="K9" s="12"/>
      <c r="L9" s="12">
        <v>95285</v>
      </c>
      <c r="M9" s="12">
        <f t="shared" si="1"/>
        <v>365654</v>
      </c>
      <c r="N9" s="12">
        <v>240000</v>
      </c>
      <c r="O9" s="12">
        <f t="shared" si="0"/>
        <v>0</v>
      </c>
    </row>
    <row r="10" spans="1:15" ht="21" customHeight="1" x14ac:dyDescent="0.15">
      <c r="A10" s="10" t="s">
        <v>22</v>
      </c>
      <c r="B10" s="12">
        <v>240000</v>
      </c>
      <c r="C10" s="12"/>
      <c r="D10" s="12"/>
      <c r="E10" s="12">
        <v>22855</v>
      </c>
      <c r="F10" s="12">
        <v>35112</v>
      </c>
      <c r="G10" s="12"/>
      <c r="H10" s="12"/>
      <c r="I10" s="12"/>
      <c r="J10" s="12">
        <v>77074</v>
      </c>
      <c r="K10" s="12"/>
      <c r="L10" s="12">
        <v>230567</v>
      </c>
      <c r="M10" s="12">
        <f t="shared" si="1"/>
        <v>365608</v>
      </c>
      <c r="N10" s="12">
        <v>240000</v>
      </c>
      <c r="O10" s="12">
        <f t="shared" si="0"/>
        <v>0</v>
      </c>
    </row>
    <row r="11" spans="1:15" ht="21" customHeight="1" x14ac:dyDescent="0.15">
      <c r="A11" s="10" t="s">
        <v>23</v>
      </c>
      <c r="B11" s="12">
        <v>240000</v>
      </c>
      <c r="C11" s="12">
        <v>1762</v>
      </c>
      <c r="D11" s="12"/>
      <c r="E11" s="12"/>
      <c r="F11" s="12">
        <v>68247</v>
      </c>
      <c r="G11" s="12"/>
      <c r="H11" s="12"/>
      <c r="I11" s="12">
        <v>7473</v>
      </c>
      <c r="J11" s="12">
        <v>75246</v>
      </c>
      <c r="K11" s="12"/>
      <c r="L11" s="12"/>
      <c r="M11" s="12">
        <f t="shared" si="1"/>
        <v>152728</v>
      </c>
      <c r="N11" s="12">
        <f>M11</f>
        <v>152728</v>
      </c>
      <c r="O11" s="12">
        <f t="shared" si="0"/>
        <v>87272</v>
      </c>
    </row>
    <row r="12" spans="1:15" ht="21" customHeight="1" x14ac:dyDescent="0.15">
      <c r="A12" s="10" t="s">
        <v>24</v>
      </c>
      <c r="B12" s="12">
        <v>240000</v>
      </c>
      <c r="C12" s="12">
        <v>5101</v>
      </c>
      <c r="D12" s="12"/>
      <c r="E12" s="12">
        <v>32368</v>
      </c>
      <c r="F12" s="12">
        <v>47534</v>
      </c>
      <c r="G12" s="12"/>
      <c r="H12" s="12"/>
      <c r="I12" s="12">
        <v>10380</v>
      </c>
      <c r="J12" s="12">
        <v>47920</v>
      </c>
      <c r="K12" s="12"/>
      <c r="L12" s="12"/>
      <c r="M12" s="12">
        <f t="shared" si="1"/>
        <v>143303</v>
      </c>
      <c r="N12" s="12">
        <f>M12</f>
        <v>143303</v>
      </c>
      <c r="O12" s="12">
        <f t="shared" si="0"/>
        <v>96697</v>
      </c>
    </row>
    <row r="13" spans="1:15" ht="21" customHeight="1" x14ac:dyDescent="0.15">
      <c r="A13" s="10" t="s">
        <v>25</v>
      </c>
      <c r="B13" s="12">
        <v>240000</v>
      </c>
      <c r="C13" s="12">
        <v>1762</v>
      </c>
      <c r="D13" s="12"/>
      <c r="E13" s="12">
        <v>44100</v>
      </c>
      <c r="F13" s="12"/>
      <c r="G13" s="12"/>
      <c r="H13" s="12"/>
      <c r="I13" s="12">
        <v>2686</v>
      </c>
      <c r="J13" s="12">
        <v>101482</v>
      </c>
      <c r="K13" s="12"/>
      <c r="L13" s="12">
        <v>60277</v>
      </c>
      <c r="M13" s="12">
        <f t="shared" si="1"/>
        <v>210307</v>
      </c>
      <c r="N13" s="12">
        <f t="shared" ref="N13:N14" si="2">M13</f>
        <v>210307</v>
      </c>
      <c r="O13" s="12">
        <f t="shared" si="0"/>
        <v>29693</v>
      </c>
    </row>
    <row r="14" spans="1:15" ht="21" customHeight="1" x14ac:dyDescent="0.15">
      <c r="A14" s="10" t="s">
        <v>26</v>
      </c>
      <c r="B14" s="12">
        <v>240000</v>
      </c>
      <c r="C14" s="12">
        <v>1762</v>
      </c>
      <c r="D14" s="12"/>
      <c r="E14" s="12"/>
      <c r="F14" s="12"/>
      <c r="G14" s="12"/>
      <c r="H14" s="12"/>
      <c r="I14" s="12"/>
      <c r="J14" s="12">
        <v>82734</v>
      </c>
      <c r="K14" s="12"/>
      <c r="L14" s="12">
        <v>51649</v>
      </c>
      <c r="M14" s="12">
        <f t="shared" si="1"/>
        <v>136145</v>
      </c>
      <c r="N14" s="12">
        <f t="shared" si="2"/>
        <v>136145</v>
      </c>
      <c r="O14" s="12">
        <f t="shared" si="0"/>
        <v>103855</v>
      </c>
    </row>
    <row r="15" spans="1:15" ht="21" customHeight="1" x14ac:dyDescent="0.15">
      <c r="A15" s="10" t="s">
        <v>27</v>
      </c>
      <c r="B15" s="12">
        <v>60000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>
        <f t="shared" si="1"/>
        <v>0</v>
      </c>
      <c r="N15" s="12">
        <f>M15</f>
        <v>0</v>
      </c>
      <c r="O15" s="12">
        <f t="shared" si="0"/>
        <v>60000</v>
      </c>
    </row>
    <row r="16" spans="1:15" ht="21" customHeight="1" x14ac:dyDescent="0.15">
      <c r="A16" s="10" t="s">
        <v>28</v>
      </c>
      <c r="B16" s="15" t="s">
        <v>29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7"/>
      <c r="O16" s="18"/>
    </row>
    <row r="17" spans="1:15" ht="21" customHeight="1" x14ac:dyDescent="0.15">
      <c r="A17" s="10" t="s">
        <v>30</v>
      </c>
      <c r="B17" s="12">
        <v>240000</v>
      </c>
      <c r="C17" s="12">
        <v>6560</v>
      </c>
      <c r="D17" s="12"/>
      <c r="E17" s="12">
        <v>62452</v>
      </c>
      <c r="F17" s="12"/>
      <c r="G17" s="12"/>
      <c r="H17" s="12"/>
      <c r="I17" s="12">
        <v>8042</v>
      </c>
      <c r="J17" s="12">
        <v>61116</v>
      </c>
      <c r="K17" s="12"/>
      <c r="L17" s="12"/>
      <c r="M17" s="12">
        <f>SUM(C17:L17)</f>
        <v>138170</v>
      </c>
      <c r="N17" s="12">
        <f>M17</f>
        <v>138170</v>
      </c>
      <c r="O17" s="12">
        <f>B17-N17</f>
        <v>101830</v>
      </c>
    </row>
    <row r="18" spans="1:15" ht="21" customHeight="1" x14ac:dyDescent="0.15">
      <c r="A18" s="10" t="s">
        <v>31</v>
      </c>
      <c r="B18" s="12">
        <v>240000</v>
      </c>
      <c r="C18" s="12">
        <v>6560</v>
      </c>
      <c r="D18" s="12"/>
      <c r="E18" s="12"/>
      <c r="F18" s="12"/>
      <c r="G18" s="12"/>
      <c r="H18" s="12"/>
      <c r="I18" s="12">
        <v>42820</v>
      </c>
      <c r="J18" s="12">
        <v>24000</v>
      </c>
      <c r="K18" s="12"/>
      <c r="L18" s="12">
        <v>39537</v>
      </c>
      <c r="M18" s="12">
        <f>SUM(C18:L18)</f>
        <v>112917</v>
      </c>
      <c r="N18" s="12">
        <f>M18</f>
        <v>112917</v>
      </c>
      <c r="O18" s="12">
        <f>B18-N18</f>
        <v>127083</v>
      </c>
    </row>
    <row r="19" spans="1:15" ht="21" customHeight="1" x14ac:dyDescent="0.15">
      <c r="A19" s="10" t="s">
        <v>32</v>
      </c>
      <c r="B19" s="12">
        <v>240000</v>
      </c>
      <c r="C19" s="12"/>
      <c r="D19" s="12"/>
      <c r="E19" s="12"/>
      <c r="F19" s="12"/>
      <c r="G19" s="12"/>
      <c r="H19" s="12"/>
      <c r="I19" s="12"/>
      <c r="J19" s="12">
        <v>65566</v>
      </c>
      <c r="K19" s="12"/>
      <c r="L19" s="12"/>
      <c r="M19" s="12">
        <f>SUM(C19:L19)</f>
        <v>65566</v>
      </c>
      <c r="N19" s="12">
        <f>M19</f>
        <v>65566</v>
      </c>
      <c r="O19" s="12">
        <f>B19-N19</f>
        <v>174434</v>
      </c>
    </row>
    <row r="20" spans="1:15" ht="21" customHeight="1" x14ac:dyDescent="0.15">
      <c r="A20" s="10" t="s">
        <v>33</v>
      </c>
      <c r="B20" s="12">
        <v>240000</v>
      </c>
      <c r="C20" s="12">
        <v>31540</v>
      </c>
      <c r="D20" s="12"/>
      <c r="E20" s="12"/>
      <c r="F20" s="12"/>
      <c r="G20" s="12"/>
      <c r="H20" s="12"/>
      <c r="I20" s="12"/>
      <c r="J20" s="12">
        <v>169030</v>
      </c>
      <c r="K20" s="12"/>
      <c r="L20" s="12">
        <v>36863</v>
      </c>
      <c r="M20" s="12">
        <f>SUM(C20:L20)</f>
        <v>237433</v>
      </c>
      <c r="N20" s="12">
        <f>M20</f>
        <v>237433</v>
      </c>
      <c r="O20" s="12">
        <f>B20-N20</f>
        <v>2567</v>
      </c>
    </row>
    <row r="21" spans="1:15" ht="21" customHeight="1" x14ac:dyDescent="0.15">
      <c r="A21" s="10" t="s">
        <v>34</v>
      </c>
      <c r="B21" s="12">
        <v>240000</v>
      </c>
      <c r="C21" s="12">
        <v>31540</v>
      </c>
      <c r="D21" s="12"/>
      <c r="E21" s="12"/>
      <c r="F21" s="12"/>
      <c r="G21" s="12"/>
      <c r="H21" s="12"/>
      <c r="I21" s="12">
        <v>53465</v>
      </c>
      <c r="J21" s="12">
        <v>106450</v>
      </c>
      <c r="K21" s="12"/>
      <c r="L21" s="12">
        <v>29036</v>
      </c>
      <c r="M21" s="12">
        <f>SUM(C21:L21)</f>
        <v>220491</v>
      </c>
      <c r="N21" s="12">
        <f>M21</f>
        <v>220491</v>
      </c>
      <c r="O21" s="12">
        <f>B21-N21</f>
        <v>19509</v>
      </c>
    </row>
    <row r="22" spans="1:15" ht="21" customHeight="1" x14ac:dyDescent="0.15">
      <c r="A22" s="10" t="s">
        <v>35</v>
      </c>
      <c r="B22" s="12">
        <v>240000</v>
      </c>
      <c r="C22" s="12">
        <v>31540</v>
      </c>
      <c r="D22" s="12"/>
      <c r="E22" s="12"/>
      <c r="F22" s="12"/>
      <c r="G22" s="12"/>
      <c r="H22" s="12"/>
      <c r="I22" s="12">
        <v>4190</v>
      </c>
      <c r="J22" s="12">
        <v>143074</v>
      </c>
      <c r="K22" s="12"/>
      <c r="L22" s="12">
        <v>54386</v>
      </c>
      <c r="M22" s="12">
        <f t="shared" si="1"/>
        <v>233190</v>
      </c>
      <c r="N22" s="12">
        <f>M22</f>
        <v>233190</v>
      </c>
      <c r="O22" s="12">
        <f t="shared" ref="O22:O23" si="3">B22-N22</f>
        <v>6810</v>
      </c>
    </row>
    <row r="23" spans="1:15" ht="21" customHeight="1" x14ac:dyDescent="0.15">
      <c r="A23" s="10" t="s">
        <v>36</v>
      </c>
      <c r="B23" s="12">
        <v>240000</v>
      </c>
      <c r="C23" s="12">
        <v>31540</v>
      </c>
      <c r="D23" s="12"/>
      <c r="E23" s="12"/>
      <c r="F23" s="12"/>
      <c r="G23" s="12"/>
      <c r="H23" s="12"/>
      <c r="I23" s="12"/>
      <c r="J23" s="12">
        <v>57120</v>
      </c>
      <c r="K23" s="12"/>
      <c r="L23" s="12"/>
      <c r="M23" s="12">
        <f t="shared" si="1"/>
        <v>88660</v>
      </c>
      <c r="N23" s="12">
        <f t="shared" ref="N23" si="4">M23</f>
        <v>88660</v>
      </c>
      <c r="O23" s="12">
        <f t="shared" si="3"/>
        <v>151340</v>
      </c>
    </row>
    <row r="25" spans="1:15" ht="21" customHeight="1" x14ac:dyDescent="0.15">
      <c r="N25" s="19">
        <f>SUM(N5:N23)</f>
        <v>2926550</v>
      </c>
      <c r="O25" s="19">
        <f>SUM(O5:O23)</f>
        <v>1213450</v>
      </c>
    </row>
  </sheetData>
  <mergeCells count="7">
    <mergeCell ref="B16:M16"/>
    <mergeCell ref="A1:O1"/>
    <mergeCell ref="A3:A4"/>
    <mergeCell ref="B3:B4"/>
    <mergeCell ref="C3:M3"/>
    <mergeCell ref="N3:N4"/>
    <mergeCell ref="O3:O4"/>
  </mergeCells>
  <phoneticPr fontId="3"/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R02</vt:lpstr>
      <vt:lpstr>'R02'!Print_Area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johoadmin</dc:creator>
  <cp:lastModifiedBy>johoadmin</cp:lastModifiedBy>
  <cp:lastPrinted>2021-05-11T02:09:30Z</cp:lastPrinted>
  <dcterms:created xsi:type="dcterms:W3CDTF">2021-05-11T01:46:50Z</dcterms:created>
  <dcterms:modified xsi:type="dcterms:W3CDTF">2021-05-11T02:15:14Z</dcterms:modified>
</cp:coreProperties>
</file>