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山内\デスクトップ\R2年度\調査関係\平成30年度財政状況資料集（2回目）の作成について（依頼）\"/>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<sst xmlns="http://schemas.openxmlformats.org/spreadsheetml/2006/main" count="1126" uniqueCount="628">
  <si>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</si>
  <si>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</si>
  <si>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</si>
  <si>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</si>
  <si>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</si>
  <si>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</si>
  <si>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</si>
  <si>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</si>
  <si>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</si>
  <si>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</si>
  <si>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</si>
  <si>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</si>
  <si>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</si>
  <si>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</si>
  <si>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</si>
  <si>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</si>
  <si>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</si>
  <si>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</si>
  <si>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</si>
  <si>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</si>
  <si>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</si>
  <si>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</si>
  <si>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</si>
  <si>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</si>
  <si>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</si>
  <si>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</si>
  <si>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</si>
  <si>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</si>
  <si>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</si>
  <si>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</si>
  <si>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</si>
  <si>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</si>
  <si>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</si>
  <si>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</si>
  <si>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</si>
  <si>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</si>
  <si>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</si>
  <si>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</si>
  <si>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</si>
  <si>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</si>
  <si>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</si>
  <si>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</si>
  <si>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</si>
  <si>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</si>
  <si>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</si>
  <si>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</si>
  <si>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</si>
  <si>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</si>
  <si>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</si>
  <si>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</si>
  <si>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</si>
  <si>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</si>
  <si>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</si>
  <si>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</si>
  <si>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</si>
  <si>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</si>
  <si>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</si>
  <si>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</si>
  <si>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</si>
  <si>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</si>
  <si>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</si>
  <si>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</si>
  <si>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</si>
  <si>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</si>
  <si>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</si>
  <si>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</si>
  <si>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</si>
  <si>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</si>
  <si>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</si>
  <si>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</si>
  <si>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</si>
  <si>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</si>
  <si>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</si>
  <si>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</si>
  <si>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</si>
  <si>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</si>
  <si>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</si>
  <si>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</si>
  <si>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</si>
  <si>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</si>
  <si>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</si>
  <si>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</si>
  <si>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</si>
  <si>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</si>
  <si>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</si>
  <si>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</si>
  <si>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</si>
  <si>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</si>
  <si>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</si>
  <si>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</si>
  <si>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</si>
  <si>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</si>
  <si>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</si>
  <si>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</si>
  <si>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</si>
  <si>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</si>
  <si>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</si>
  <si>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都農町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</si>
  <si>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</si>
  <si>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</si>
  <si>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</si>
  <si>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</si>
  <si>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</si>
  <si>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</si>
  <si>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</si>
  <si>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</si>
  <si>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</si>
  <si>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</si>
  <si>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</si>
  <si>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</si>
  <si>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</si>
  <si>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</si>
  <si>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</si>
  <si>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</si>
  <si>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</si>
  <si>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</si>
  <si>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</si>
  <si>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</si>
  <si>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</si>
  <si>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</si>
  <si>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</si>
  <si>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</si>
  <si>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</si>
  <si>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</si>
  <si>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</si>
  <si>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</si>
  <si>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</si>
  <si>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</si>
  <si>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</si>
  <si>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</si>
  <si>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</si>
  <si>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</si>
  <si>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</si>
  <si>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</si>
  <si>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</si>
  <si>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</si>
  <si>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</si>
  <si>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</si>
  <si>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</si>
  <si>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</si>
  <si>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</si>
  <si>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</si>
  <si>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</si>
  <si>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</si>
  <si>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</si>
  <si>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</si>
  <si>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</si>
  <si>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</si>
  <si>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</si>
  <si>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</si>
  <si>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</si>
  <si>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</si>
  <si>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</si>
  <si>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</si>
  <si>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</si>
  <si>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</si>
  <si>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</si>
  <si>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</si>
  <si>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</si>
  <si>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</si>
  <si>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</si>
  <si>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</si>
  <si>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</si>
  <si>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</si>
  <si>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</si>
  <si>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</si>
  <si>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</si>
  <si>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</si>
  <si>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</si>
  <si>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</si>
  <si>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</si>
  <si>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</si>
  <si>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</si>
  <si>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</si>
  <si>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</si>
  <si>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</si>
  <si>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</si>
  <si>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</si>
  <si>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</si>
  <si>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</si>
  <si>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</si>
  <si>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</si>
  <si>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</si>
  <si>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</si>
  <si>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</si>
  <si>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</si>
  <si>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</si>
  <si>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</si>
  <si>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</si>
  <si>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</si>
  <si>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</si>
  <si>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</si>
  <si>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</si>
  <si>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</si>
  <si>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</si>
  <si>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</si>
  <si>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</si>
  <si>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</si>
  <si>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</si>
  <si>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</si>
  <si>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</si>
  <si>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</si>
  <si>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</si>
  <si>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</si>
  <si>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</si>
  <si>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</si>
  <si>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</si>
  <si>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</si>
  <si>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</si>
  <si>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</si>
  <si>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</si>
  <si>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</si>
  <si>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</si>
  <si>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</si>
  <si>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</si>
  <si>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</si>
  <si>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</si>
  <si>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</si>
  <si>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</si>
  <si>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</si>
  <si>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</si>
  <si>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宮崎県都農町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</si>
  <si>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</si>
  <si>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</si>
  <si>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</si>
  <si>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</si>
  <si>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</si>
  <si>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</si>
  <si>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</si>
  <si>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</si>
  <si>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</si>
  <si>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</si>
  <si>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</si>
  <si>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</si>
  <si>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</si>
  <si>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</si>
  <si>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</si>
  <si>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</si>
  <si>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</si>
  <si>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</si>
  <si>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</si>
  <si>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</si>
  <si>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</si>
  <si>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</si>
  <si>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</si>
  <si>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</si>
  <si>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</si>
  <si>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</si>
  <si>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</si>
  <si>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</si>
  <si>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</si>
  <si>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</si>
  <si>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</si>
  <si>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</si>
  <si>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</si>
  <si>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</si>
  <si>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</si>
  <si>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</si>
  <si>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</si>
  <si>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</si>
  <si>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</si>
  <si>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</si>
  <si>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</si>
  <si>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</si>
  <si>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</si>
  <si>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</si>
  <si>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</si>
  <si>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</si>
  <si>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</si>
  <si>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</si>
  <si>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</si>
  <si>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</si>
  <si>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</si>
  <si>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</si>
  <si>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</si>
  <si>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</si>
  <si>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</si>
  <si>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</si>
  <si>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</si>
  <si>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</si>
  <si>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</si>
  <si>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</si>
  <si>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</si>
  <si>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</si>
  <si>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</si>
  <si>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</si>
  <si>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</si>
  <si>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</si>
  <si>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</si>
  <si>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</si>
  <si>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</si>
  <si>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</si>
  <si>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</si>
  <si>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</si>
  <si>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</si>
  <si>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</si>
  <si>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</si>
  <si>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</si>
  <si>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</si>
  <si>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</si>
  <si>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</si>
  <si>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</si>
  <si>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</si>
  <si>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</si>
  <si>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</si>
  <si>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</si>
  <si>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</si>
  <si>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</si>
  <si>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</si>
  <si>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</si>
  <si>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</si>
  <si>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</si>
  <si>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</si>
  <si>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</si>
  <si>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</si>
  <si>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</si>
  <si>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</si>
  <si>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</si>
  <si>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</si>
  <si>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</si>
  <si>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</si>
  <si>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</si>
  <si>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</si>
  <si>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</si>
  <si>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</si>
  <si>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</si>
  <si>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</si>
  <si>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</si>
  <si>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</si>
  <si>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</si>
  <si>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</si>
  <si>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</si>
  <si>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</si>
  <si>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</si>
  <si>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</si>
  <si>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</si>
  <si>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</si>
  <si>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</si>
  <si>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</si>
  <si>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</si>
  <si>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</si>
  <si>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</si>
  <si>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</si>
  <si>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</si>
  <si>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</si>
  <si>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簡易水道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</si>
  <si>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</si>
  <si>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</si>
  <si>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</si>
  <si>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</si>
  <si>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</si>
  <si>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</si>
  <si>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</si>
  <si>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</si>
  <si>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</si>
  <si>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</si>
  <si>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</si>
  <si>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</si>
  <si>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</si>
  <si>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</si>
  <si>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</si>
  <si>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</si>
  <si>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</si>
  <si>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</si>
  <si>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</si>
  <si>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</si>
  <si>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</si>
  <si>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</si>
  <si>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</si>
  <si>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</si>
  <si>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</si>
  <si>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宮崎県都農町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</si>
  <si>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</si>
  <si>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</si>
  <si>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</si>
  <si>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</si>
  <si>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</si>
  <si>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</si>
  <si>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</si>
  <si>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</si>
  <si>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</si>
  <si>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</si>
  <si>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</si>
  <si>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</si>
  <si>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</si>
  <si>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</si>
  <si>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</si>
  <si>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</si>
  <si>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</si>
  <si>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</si>
  <si>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</si>
  <si>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</si>
  <si>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</si>
  <si>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</si>
  <si>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</si>
  <si>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</si>
  <si>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</si>
  <si>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</si>
  <si>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</si>
  <si>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</si>
  <si>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</si>
  <si>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</si>
  <si>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</si>
  <si>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</si>
  <si>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</si>
  <si>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</si>
  <si>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</si>
  <si>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</si>
  <si>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介護保険特別会計（介護サービス事業勘定）</t>
    <phoneticPr fontId="5"/>
  </si>
  <si>
    <t>後期高齢者医療特別会計</t>
    <phoneticPr fontId="5"/>
  </si>
  <si>
    <t>国民健康保険病院事業会計</t>
    <phoneticPr fontId="5"/>
  </si>
  <si>
    <t>法適用企業</t>
    <phoneticPr fontId="5"/>
  </si>
  <si>
    <t>水道事業会計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</si>
  <si>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</si>
  <si>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</si>
  <si>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</si>
  <si>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</si>
  <si>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</si>
  <si>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</si>
  <si>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</si>
  <si>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</si>
  <si>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</si>
  <si>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</si>
  <si>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</si>
  <si>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</si>
  <si>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</si>
  <si>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</si>
  <si>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</si>
  <si>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</si>
  <si>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</si>
  <si>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</si>
  <si>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</si>
  <si>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</si>
  <si>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</si>
  <si>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</si>
  <si>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</si>
  <si>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</si>
  <si>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</si>
  <si>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</si>
  <si>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</si>
  <si>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</si>
  <si>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</si>
  <si>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</si>
  <si>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</si>
  <si>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</si>
  <si>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</si>
  <si>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</si>
  <si>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</si>
  <si>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</si>
  <si>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</si>
  <si>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</si>
  <si>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</si>
  <si>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</si>
  <si>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</si>
  <si>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</si>
  <si>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</si>
  <si>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</si>
  <si>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</si>
  <si>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</si>
  <si>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</si>
  <si>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</si>
  <si>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</si>
  <si>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</si>
  <si>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</si>
  <si>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</si>
  <si>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</si>
  <si>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</si>
  <si>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</si>
  <si>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</si>
  <si>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</si>
  <si>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</si>
  <si>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</si>
  <si>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</si>
  <si>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</si>
  <si>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</si>
  <si>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国民健康保険病院事業会計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</si>
  <si>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</si>
  <si>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</si>
  <si>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</si>
  <si>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</si>
  <si>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簡易水道事業特別会計</t>
    <phoneticPr fontId="5"/>
  </si>
  <si>
    <t>(Ｆ)</t>
    <phoneticPr fontId="5"/>
  </si>
  <si>
    <t>介護保険特別会計（介護サービス事業勘定）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</si>
  <si>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</si>
  <si>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</si>
  <si>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</si>
  <si>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</si>
  <si>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</si>
  <si>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</si>
  <si>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</si>
  <si>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</si>
  <si>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</si>
  <si>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</si>
  <si>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</si>
  <si>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</si>
  <si>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</si>
  <si>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</si>
  <si>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</si>
  <si>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</si>
  <si>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</si>
  <si>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</si>
  <si>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</si>
  <si>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</si>
  <si>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</si>
  <si>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</si>
  <si>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</si>
  <si>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</si>
  <si>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</si>
  <si>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</si>
  <si>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</si>
  <si>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</si>
  <si>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</si>
  <si>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</si>
  <si>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</si>
  <si>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</si>
  <si>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</si>
  <si>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</si>
  <si>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</si>
  <si>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</si>
  <si>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</si>
  <si>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</si>
  <si>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</si>
  <si>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</si>
  <si>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</si>
  <si>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</si>
  <si>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</si>
  <si>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</si>
  <si>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</si>
  <si>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</si>
  <si>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</si>
  <si>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</si>
  <si>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</si>
  <si>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</si>
  <si>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</si>
  <si>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</si>
  <si>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</si>
  <si>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</si>
  <si>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</si>
  <si>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</si>
  <si>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</si>
  <si>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</si>
  <si>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</si>
  <si>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</si>
  <si>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</si>
  <si>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</si>
  <si>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</si>
  <si>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</si>
  <si>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</si>
  <si>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</si>
  <si>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</si>
  <si>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</si>
  <si>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</si>
  <si>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</si>
  <si>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</si>
  <si>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</si>
  <si>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</si>
  <si>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</si>
  <si>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</si>
  <si>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</si>
  <si>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</si>
  <si>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</si>
  <si>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</si>
  <si>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</si>
  <si>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</si>
  <si>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</si>
  <si>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</si>
  <si>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</si>
  <si>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</si>
  <si>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3.09</t>
  </si>
  <si>
    <t>▲ 6.23</t>
  </si>
  <si>
    <t>▲ 8.85</t>
  </si>
  <si>
    <t>水道事業会計</t>
  </si>
  <si>
    <t>一般会計</t>
  </si>
  <si>
    <t>国民健康保険病院事業会計</t>
  </si>
  <si>
    <t>介護保険特別会計（保険事業勘定）</t>
  </si>
  <si>
    <t>国民健康保険特別会計</t>
  </si>
  <si>
    <t>簡易水道事業特別会計</t>
  </si>
  <si>
    <t>介護保険特別会計（介護サービス事業勘定）</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</si>
  <si>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</si>
  <si>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</si>
  <si>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</si>
  <si>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</si>
  <si>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</si>
  <si>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</si>
  <si>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</si>
  <si>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</si>
  <si>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</si>
  <si>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</si>
  <si>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</si>
  <si>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川南・都農衛生組合</t>
    <rPh sb="0" eb="2">
      <t>カワミナミ</t>
    </rPh>
    <rPh sb="3" eb="5">
      <t>ツノ</t>
    </rPh>
    <rPh sb="5" eb="7">
      <t>エイセイ</t>
    </rPh>
    <rPh sb="7" eb="9">
      <t>クミアイ</t>
    </rPh>
    <phoneticPr fontId="2"/>
  </si>
  <si>
    <t>宮崎県東児湯消防組合</t>
    <rPh sb="0" eb="3">
      <t>ミヤザキケン</t>
    </rPh>
    <rPh sb="3" eb="4">
      <t>ヒガシ</t>
    </rPh>
    <rPh sb="4" eb="6">
      <t>コユ</t>
    </rPh>
    <rPh sb="6" eb="8">
      <t>ショウボウ</t>
    </rPh>
    <rPh sb="8" eb="10">
      <t>クミアイ</t>
    </rPh>
    <phoneticPr fontId="2"/>
  </si>
  <si>
    <t>西都児湯環境整備事務組合</t>
    <rPh sb="0" eb="2">
      <t>サイト</t>
    </rPh>
    <rPh sb="2" eb="4">
      <t>コユ</t>
    </rPh>
    <rPh sb="4" eb="6">
      <t>カンキョウ</t>
    </rPh>
    <rPh sb="6" eb="8">
      <t>セイビ</t>
    </rPh>
    <rPh sb="8" eb="10">
      <t>ジム</t>
    </rPh>
    <rPh sb="10" eb="12">
      <t>クミアイ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</si>
  <si>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</si>
  <si>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</si>
  <si>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</si>
  <si>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</si>
  <si>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t>
    <phoneticPr fontId="2"/>
  </si>
  <si>
    <t>-</t>
    <phoneticPr fontId="2"/>
  </si>
  <si>
    <t>〇</t>
    <phoneticPr fontId="2"/>
  </si>
  <si>
    <t>（株）都農ワイン</t>
    <rPh sb="1" eb="2">
      <t>カブ</t>
    </rPh>
    <rPh sb="3" eb="5">
      <t>ツノ</t>
    </rPh>
    <phoneticPr fontId="2"/>
  </si>
  <si>
    <t>〇</t>
    <phoneticPr fontId="2"/>
  </si>
  <si>
    <t>宮崎県環境整備公社</t>
    <rPh sb="0" eb="2">
      <t>ミヤザキ</t>
    </rPh>
    <rPh sb="2" eb="3">
      <t>ケン</t>
    </rPh>
    <rPh sb="3" eb="5">
      <t>カンキョウ</t>
    </rPh>
    <rPh sb="5" eb="7">
      <t>セイビ</t>
    </rPh>
    <rPh sb="7" eb="9">
      <t>コウシャ</t>
    </rPh>
    <phoneticPr fontId="2"/>
  </si>
  <si>
    <t>豊畑</t>
    <rPh sb="0" eb="1">
      <t>トヨ</t>
    </rPh>
    <rPh sb="1" eb="2">
      <t>ハタケ</t>
    </rPh>
    <phoneticPr fontId="2"/>
  </si>
  <si>
    <t>-</t>
    <phoneticPr fontId="2"/>
  </si>
  <si>
    <t>ふるさとづくり事業振興基金</t>
    <rPh sb="7" eb="9">
      <t>ジギョウ</t>
    </rPh>
    <rPh sb="9" eb="11">
      <t>シンコウ</t>
    </rPh>
    <rPh sb="11" eb="13">
      <t>キキン</t>
    </rPh>
    <phoneticPr fontId="18"/>
  </si>
  <si>
    <t>保健医療福祉連携充実強化基金</t>
    <rPh sb="0" eb="2">
      <t>ホケン</t>
    </rPh>
    <rPh sb="2" eb="4">
      <t>イリョウ</t>
    </rPh>
    <rPh sb="4" eb="6">
      <t>フクシ</t>
    </rPh>
    <rPh sb="6" eb="8">
      <t>レンケイ</t>
    </rPh>
    <rPh sb="8" eb="14">
      <t>ジュウジツキョウカキキン</t>
    </rPh>
    <phoneticPr fontId="18"/>
  </si>
  <si>
    <t>農業振興対策基金</t>
    <rPh sb="0" eb="2">
      <t>ノウギョウ</t>
    </rPh>
    <rPh sb="2" eb="4">
      <t>シンコウ</t>
    </rPh>
    <rPh sb="4" eb="6">
      <t>タイサク</t>
    </rPh>
    <rPh sb="6" eb="8">
      <t>キキン</t>
    </rPh>
    <phoneticPr fontId="18"/>
  </si>
  <si>
    <t>公共施設等整備基金</t>
    <rPh sb="0" eb="2">
      <t>コウキョウ</t>
    </rPh>
    <rPh sb="2" eb="4">
      <t>シセツ</t>
    </rPh>
    <rPh sb="4" eb="5">
      <t>トウ</t>
    </rPh>
    <rPh sb="5" eb="7">
      <t>セイビ</t>
    </rPh>
    <rPh sb="7" eb="9">
      <t>キキン</t>
    </rPh>
    <phoneticPr fontId="18"/>
  </si>
  <si>
    <t>-</t>
    <phoneticPr fontId="2"/>
  </si>
  <si>
    <t>-</t>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</si>
  <si>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</si>
  <si>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</si>
  <si>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2"/>
  </si>
  <si>
    <t>-</t>
    <phoneticPr fontId="2"/>
  </si>
  <si>
    <t>-</t>
    <phoneticPr fontId="2"/>
  </si>
  <si>
    <t>商工業振興対策基金</t>
    <rPh sb="0" eb="3">
      <t>ショウコウギョウ</t>
    </rPh>
    <rPh sb="3" eb="5">
      <t>シンコウ</t>
    </rPh>
    <rPh sb="5" eb="7">
      <t>タイサク</t>
    </rPh>
    <rPh sb="7" eb="9">
      <t>キキン</t>
    </rPh>
    <phoneticPr fontId="18"/>
  </si>
  <si>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</si>
  <si>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</si>
  <si>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</si>
  <si>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</si>
  <si>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</si>
  <si>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</si>
  <si>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</si>
  <si>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</si>
  <si>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</si>
  <si>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</si>
  <si>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実質公債費比率については、直近５年間において類似団体内平均値を下回っているが、主に新病院建設に伴い発行した地方債の償還により上昇傾向である。また、将来負担比率については、充当可能基金残高の増加により平成２８年度以降算出されていない。今後は、公共施設の老朽化対策による地方債発行の増額が懸念されるため、基金残高と公債費の平準化を図っていく必要がある。</t>
    <rPh sb="1" eb="3">
      <t>ジッシツ</t>
    </rPh>
    <rPh sb="3" eb="6">
      <t>コウサイヒ</t>
    </rPh>
    <rPh sb="6" eb="8">
      <t>ヒリツ</t>
    </rPh>
    <rPh sb="14" eb="16">
      <t>チョッキン</t>
    </rPh>
    <rPh sb="17" eb="19">
      <t>ネンカン</t>
    </rPh>
    <rPh sb="23" eb="31">
      <t>ルイジダンタイナイヘイキンチ</t>
    </rPh>
    <rPh sb="32" eb="34">
      <t>シタマワ</t>
    </rPh>
    <rPh sb="40" eb="41">
      <t>オモ</t>
    </rPh>
    <rPh sb="42" eb="45">
      <t>シンビョウイン</t>
    </rPh>
    <rPh sb="45" eb="47">
      <t>ケンセツ</t>
    </rPh>
    <rPh sb="48" eb="49">
      <t>トモナ</t>
    </rPh>
    <rPh sb="50" eb="52">
      <t>ハッコウ</t>
    </rPh>
    <rPh sb="54" eb="56">
      <t>チホウ</t>
    </rPh>
    <rPh sb="56" eb="57">
      <t>サイ</t>
    </rPh>
    <rPh sb="58" eb="60">
      <t>ショウカン</t>
    </rPh>
    <rPh sb="63" eb="65">
      <t>ジョウショウ</t>
    </rPh>
    <rPh sb="65" eb="67">
      <t>ケイコウ</t>
    </rPh>
    <rPh sb="74" eb="76">
      <t>ショウライ</t>
    </rPh>
    <rPh sb="76" eb="80">
      <t>フタンヒリツ</t>
    </rPh>
    <rPh sb="86" eb="88">
      <t>ジュウトウ</t>
    </rPh>
    <rPh sb="88" eb="90">
      <t>カノウ</t>
    </rPh>
    <rPh sb="90" eb="92">
      <t>キキン</t>
    </rPh>
    <rPh sb="92" eb="94">
      <t>ザンダカ</t>
    </rPh>
    <rPh sb="95" eb="97">
      <t>ゾウカ</t>
    </rPh>
    <rPh sb="100" eb="102">
      <t>ヘイセイ</t>
    </rPh>
    <rPh sb="104" eb="106">
      <t>ネンド</t>
    </rPh>
    <rPh sb="106" eb="108">
      <t>イコウ</t>
    </rPh>
    <rPh sb="108" eb="110">
      <t>サンシュツ</t>
    </rPh>
    <rPh sb="117" eb="119">
      <t>コンゴ</t>
    </rPh>
    <rPh sb="121" eb="123">
      <t>コウキョウ</t>
    </rPh>
    <rPh sb="123" eb="125">
      <t>シセツ</t>
    </rPh>
    <rPh sb="126" eb="129">
      <t>ロウキュウカ</t>
    </rPh>
    <rPh sb="129" eb="131">
      <t>タイサク</t>
    </rPh>
    <rPh sb="134" eb="137">
      <t>チホウサイ</t>
    </rPh>
    <rPh sb="137" eb="139">
      <t>ハッコウ</t>
    </rPh>
    <rPh sb="140" eb="142">
      <t>ゾウガク</t>
    </rPh>
    <rPh sb="143" eb="145">
      <t>ケネン</t>
    </rPh>
    <rPh sb="151" eb="153">
      <t>キキン</t>
    </rPh>
    <rPh sb="153" eb="155">
      <t>ザンダカ</t>
    </rPh>
    <rPh sb="156" eb="158">
      <t>コウサイ</t>
    </rPh>
    <rPh sb="158" eb="159">
      <t>ヒ</t>
    </rPh>
    <rPh sb="160" eb="163">
      <t>ヘイジュンカ</t>
    </rPh>
    <rPh sb="164" eb="165">
      <t>ハカ</t>
    </rPh>
    <rPh sb="169" eb="171">
      <t>ヒツヨウ</t>
    </rPh>
    <phoneticPr fontId="5"/>
  </si>
  <si>
    <t>　将来負担比率については、ふるさと納税寄付金を積み立てたふるさとづくり事業振興基金の増加により平成２８年度以降算出されていない。また、有形固定資産減価償却率は、類似団体内平均値を下回っているが、公共施設の老朽化が進んでおり、増加傾向である。今後の施設延命化や修繕、建替え費用などの債務の増加が懸念されるため、当該指標を活用し、実質的な債務負担と今後必要となる費用の基金への積み立てを考慮した財政運営を行う。</t>
    <rPh sb="1" eb="3">
      <t>ショウライ</t>
    </rPh>
    <rPh sb="3" eb="5">
      <t>フタン</t>
    </rPh>
    <rPh sb="5" eb="7">
      <t>ヒリツ</t>
    </rPh>
    <rPh sb="17" eb="19">
      <t>ノウゼイ</t>
    </rPh>
    <rPh sb="19" eb="22">
      <t>キフキン</t>
    </rPh>
    <rPh sb="23" eb="24">
      <t>ツ</t>
    </rPh>
    <rPh sb="25" eb="26">
      <t>タ</t>
    </rPh>
    <rPh sb="42" eb="44">
      <t>ゾウカ</t>
    </rPh>
    <rPh sb="47" eb="49">
      <t>ヘイセイ</t>
    </rPh>
    <rPh sb="51" eb="53">
      <t>ネンド</t>
    </rPh>
    <rPh sb="53" eb="55">
      <t>イコウ</t>
    </rPh>
    <rPh sb="55" eb="57">
      <t>サンシュツ</t>
    </rPh>
    <rPh sb="67" eb="69">
      <t>ユウケイ</t>
    </rPh>
    <rPh sb="69" eb="71">
      <t>コテイ</t>
    </rPh>
    <rPh sb="71" eb="73">
      <t>シサン</t>
    </rPh>
    <rPh sb="73" eb="77">
      <t>ゲンカショウキャク</t>
    </rPh>
    <rPh sb="77" eb="78">
      <t>リツ</t>
    </rPh>
    <rPh sb="154" eb="156">
      <t>トウガイ</t>
    </rPh>
    <rPh sb="156" eb="158">
      <t>シヒョウ</t>
    </rPh>
    <rPh sb="159" eb="161">
      <t>カツヨウ</t>
    </rPh>
    <rPh sb="163" eb="166">
      <t>ジッシツテキ</t>
    </rPh>
    <rPh sb="167" eb="169">
      <t>サイム</t>
    </rPh>
    <rPh sb="169" eb="171">
      <t>フタン</t>
    </rPh>
    <rPh sb="172" eb="174">
      <t>コンゴ</t>
    </rPh>
    <rPh sb="174" eb="176">
      <t>ヒツヨウ</t>
    </rPh>
    <rPh sb="179" eb="181">
      <t>ヒヨウ</t>
    </rPh>
    <rPh sb="182" eb="184">
      <t>キキン</t>
    </rPh>
    <rPh sb="186" eb="187">
      <t>ツ</t>
    </rPh>
    <rPh sb="188" eb="189">
      <t>タ</t>
    </rPh>
    <rPh sb="191" eb="193">
      <t>コウリョ</t>
    </rPh>
    <rPh sb="195" eb="197">
      <t>ザイセイ</t>
    </rPh>
    <rPh sb="197" eb="199">
      <t>ウンエイ</t>
    </rPh>
    <rPh sb="200" eb="20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</si>
</sst>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132212</c:v>
                </c:pt>
                <c:pt idx="1">
                  <c:v>93741</c:v>
                </c:pt>
                <c:pt idx="2">
                  <c:v>107537</c:v>
                </c:pt>
                <c:pt idx="3">
                  <c:v>113913</c:v>
                </c:pt>
                <c:pt idx="4">
                  <c:v>115050</c:v>
                </c:pt>
              </c:numCache>
            </c:numRef>
          </c:val>
          <c:smooth val="0"/>
          <c:extLst>
            <c:ext xmlns:c16="http://schemas.microsoft.com/office/drawing/2014/chart" uri="{C3380CC4-5D6E-409C-BE32-E72D297353CC}">
              <c16:uniqueId val="{00000000-DFD1-4085-B009-557AF1F1E5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159872</c:v>
                </c:pt>
                <c:pt idx="1">
                  <c:v>72113</c:v>
                </c:pt>
                <c:pt idx="2">
                  <c:v>91551</c:v>
                </c:pt>
                <c:pt idx="3">
                  <c:v>68139</c:v>
                </c:pt>
                <c:pt idx="4">
                  <c:v>77133</c:v>
                </c:pt>
              </c:numCache>
            </c:numRef>
          </c:val>
          <c:smooth val="0"/>
          <c:extLst>
            <c:ext xmlns:c16="http://schemas.microsoft.com/office/drawing/2014/chart" uri="{C3380CC4-5D6E-409C-BE32-E72D297353CC}">
              <c16:uniqueId val="{00000001-DFD1-4085-B009-557AF1F1E5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3.76</c:v>
                </c:pt>
                <c:pt idx="1">
                  <c:v>5.54</c:v>
                </c:pt>
                <c:pt idx="2">
                  <c:v>13.1</c:v>
                </c:pt>
                <c:pt idx="3">
                  <c:v>10.55</c:v>
                </c:pt>
                <c:pt idx="4">
                  <c:v>7.63</c:v>
                </c:pt>
              </c:numCache>
            </c:numRef>
          </c:val>
          <c:extLst>
            <c:ext xmlns:c16="http://schemas.microsoft.com/office/drawing/2014/chart" uri="{C3380CC4-5D6E-409C-BE32-E72D297353CC}">
              <c16:uniqueId val="{00000000-CFE2-482A-A443-471CC21661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23.92</c:v>
                </c:pt>
                <c:pt idx="1">
                  <c:v>23.27</c:v>
                </c:pt>
                <c:pt idx="2">
                  <c:v>20.309999999999999</c:v>
                </c:pt>
                <c:pt idx="3">
                  <c:v>23.61</c:v>
                </c:pt>
                <c:pt idx="4">
                  <c:v>21.26</c:v>
                </c:pt>
              </c:numCache>
            </c:numRef>
          </c:val>
          <c:extLst>
            <c:ext xmlns:c16="http://schemas.microsoft.com/office/drawing/2014/chart" uri="{C3380CC4-5D6E-409C-BE32-E72D297353CC}">
              <c16:uniqueId val="{00000001-CFE2-482A-A443-471CC21661B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-3.09</c:v>
                </c:pt>
                <c:pt idx="1">
                  <c:v>0.31</c:v>
                </c:pt>
                <c:pt idx="2">
                  <c:v>1.58</c:v>
                </c:pt>
                <c:pt idx="3">
                  <c:v>-6.23</c:v>
                </c:pt>
                <c:pt idx="4">
                  <c:v>-8.85</c:v>
                </c:pt>
              </c:numCache>
            </c:numRef>
          </c:val>
          <c:smooth val="0"/>
          <c:extLst>
            <c:ext xmlns:c16="http://schemas.microsoft.com/office/drawing/2014/chart" uri="{C3380CC4-5D6E-409C-BE32-E72D297353CC}">
              <c16:uniqueId val="{00000002-CFE2-482A-A443-471CC21661B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0.38</c:v>
                </c:pt>
                <c:pt idx="2">
                  <c:v>#N/A</c:v>
                </c:pt>
                <c:pt idx="3">
                  <c:v>0.52</c:v>
                </c:pt>
                <c:pt idx="4">
                  <c:v>#N/A</c:v>
                </c:pt>
                <c:pt idx="5">
                  <c:v>2.41</c:v>
                </c:pt>
                <c:pt idx="6">
                  <c:v>0</c:v>
                </c:pt>
                <c:pt idx="7">
                  <c:v>0</c:v>
                </c:pt>
                <c:pt idx="8">
                  <c:v>0</c:v>
                </c:pt>
                <c:pt idx="9">
                  <c:v>0</c:v>
                </c:pt>
              </c:numCache>
            </c:numRef>
          </c:val>
          <c:extLst>
            <c:ext xmlns:c16="http://schemas.microsoft.com/office/drawing/2014/chart" uri="{C3380CC4-5D6E-409C-BE32-E72D297353CC}">
              <c16:uniqueId val="{00000000-407F-418D-81E9-1F88013852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7F-418D-81E9-1F880138522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7.0000000000000007E-2</c:v>
                </c:pt>
                <c:pt idx="2">
                  <c:v>#N/A</c:v>
                </c:pt>
                <c:pt idx="3">
                  <c:v>7.0000000000000007E-2</c:v>
                </c:pt>
                <c:pt idx="4">
                  <c:v>#N/A</c:v>
                </c:pt>
                <c:pt idx="5">
                  <c:v>0.09</c:v>
                </c:pt>
                <c:pt idx="6">
                  <c:v>#N/A</c:v>
                </c:pt>
                <c:pt idx="7">
                  <c:v>0.08</c:v>
                </c:pt>
                <c:pt idx="8">
                  <c:v>#N/A</c:v>
                </c:pt>
                <c:pt idx="9">
                  <c:v>0</c:v>
                </c:pt>
              </c:numCache>
            </c:numRef>
          </c:val>
          <c:extLst>
            <c:ext xmlns:c16="http://schemas.microsoft.com/office/drawing/2014/chart" uri="{C3380CC4-5D6E-409C-BE32-E72D297353CC}">
              <c16:uniqueId val="{00000002-407F-418D-81E9-1F8801385229}"/>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7.0000000000000007E-2</c:v>
                </c:pt>
                <c:pt idx="2">
                  <c:v>#N/A</c:v>
                </c:pt>
                <c:pt idx="3">
                  <c:v>0.09</c:v>
                </c:pt>
                <c:pt idx="4">
                  <c:v>#N/A</c:v>
                </c:pt>
                <c:pt idx="5">
                  <c:v>0.02</c:v>
                </c:pt>
                <c:pt idx="6">
                  <c:v>#N/A</c:v>
                </c:pt>
                <c:pt idx="7">
                  <c:v>0</c:v>
                </c:pt>
                <c:pt idx="8">
                  <c:v>#N/A</c:v>
                </c:pt>
                <c:pt idx="9">
                  <c:v>0.01</c:v>
                </c:pt>
              </c:numCache>
            </c:numRef>
          </c:val>
          <c:extLst>
            <c:ext xmlns:c16="http://schemas.microsoft.com/office/drawing/2014/chart" uri="{C3380CC4-5D6E-409C-BE32-E72D297353CC}">
              <c16:uniqueId val="{00000003-407F-418D-81E9-1F8801385229}"/>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0.01</c:v>
                </c:pt>
                <c:pt idx="4">
                  <c:v>#N/A</c:v>
                </c:pt>
                <c:pt idx="5">
                  <c:v>0.03</c:v>
                </c:pt>
                <c:pt idx="6">
                  <c:v>#N/A</c:v>
                </c:pt>
                <c:pt idx="7">
                  <c:v>0.02</c:v>
                </c:pt>
                <c:pt idx="8">
                  <c:v>#N/A</c:v>
                </c:pt>
                <c:pt idx="9">
                  <c:v>0.04</c:v>
                </c:pt>
              </c:numCache>
            </c:numRef>
          </c:val>
          <c:extLst>
            <c:ext xmlns:c16="http://schemas.microsoft.com/office/drawing/2014/chart" uri="{C3380CC4-5D6E-409C-BE32-E72D297353CC}">
              <c16:uniqueId val="{00000004-407F-418D-81E9-1F8801385229}"/>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3.69</c:v>
                </c:pt>
                <c:pt idx="2">
                  <c:v>#N/A</c:v>
                </c:pt>
                <c:pt idx="3">
                  <c:v>4.3</c:v>
                </c:pt>
                <c:pt idx="4">
                  <c:v>#N/A</c:v>
                </c:pt>
                <c:pt idx="5">
                  <c:v>3.34</c:v>
                </c:pt>
                <c:pt idx="6">
                  <c:v>#N/A</c:v>
                </c:pt>
                <c:pt idx="7">
                  <c:v>4.62</c:v>
                </c:pt>
                <c:pt idx="8">
                  <c:v>#N/A</c:v>
                </c:pt>
                <c:pt idx="9">
                  <c:v>1.67</c:v>
                </c:pt>
              </c:numCache>
            </c:numRef>
          </c:val>
          <c:extLst>
            <c:ext xmlns:c16="http://schemas.microsoft.com/office/drawing/2014/chart" uri="{C3380CC4-5D6E-409C-BE32-E72D297353CC}">
              <c16:uniqueId val="{00000005-407F-418D-81E9-1F880138522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0.26</c:v>
                </c:pt>
                <c:pt idx="2">
                  <c:v>#N/A</c:v>
                </c:pt>
                <c:pt idx="3">
                  <c:v>1.45</c:v>
                </c:pt>
                <c:pt idx="4">
                  <c:v>#N/A</c:v>
                </c:pt>
                <c:pt idx="5">
                  <c:v>1.41</c:v>
                </c:pt>
                <c:pt idx="6">
                  <c:v>#N/A</c:v>
                </c:pt>
                <c:pt idx="7">
                  <c:v>1.82</c:v>
                </c:pt>
                <c:pt idx="8">
                  <c:v>#N/A</c:v>
                </c:pt>
                <c:pt idx="9">
                  <c:v>1.93</c:v>
                </c:pt>
              </c:numCache>
            </c:numRef>
          </c:val>
          <c:extLst>
            <c:ext xmlns:c16="http://schemas.microsoft.com/office/drawing/2014/chart" uri="{C3380CC4-5D6E-409C-BE32-E72D297353CC}">
              <c16:uniqueId val="{00000006-407F-418D-81E9-1F8801385229}"/>
            </c:ext>
          </c:extLst>
        </c:ser>
        <c:ser>
          <c:idx val="7"/>
          <c:order val="7"/>
          <c:tx>
            <c:strRef>
              <c:f>データシート!$A$34</c:f>
              <c:strCache>
                <c:ptCount val="1"/>
                <c:pt idx="0">
                  <c:v>国民健康保険病院事業会計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7.19</c:v>
                </c:pt>
                <c:pt idx="2">
                  <c:v>#N/A</c:v>
                </c:pt>
                <c:pt idx="3">
                  <c:v>5.41</c:v>
                </c:pt>
                <c:pt idx="4">
                  <c:v>#N/A</c:v>
                </c:pt>
                <c:pt idx="5">
                  <c:v>4.3499999999999996</c:v>
                </c:pt>
                <c:pt idx="6">
                  <c:v>#N/A</c:v>
                </c:pt>
                <c:pt idx="7">
                  <c:v>2.4900000000000002</c:v>
                </c:pt>
                <c:pt idx="8">
                  <c:v>#N/A</c:v>
                </c:pt>
                <c:pt idx="9">
                  <c:v>3.2</c:v>
                </c:pt>
              </c:numCache>
            </c:numRef>
          </c:val>
          <c:extLst>
            <c:ext xmlns:c16="http://schemas.microsoft.com/office/drawing/2014/chart" uri="{C3380CC4-5D6E-409C-BE32-E72D297353CC}">
              <c16:uniqueId val="{00000007-407F-418D-81E9-1F880138522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3.76</c:v>
                </c:pt>
                <c:pt idx="2">
                  <c:v>#N/A</c:v>
                </c:pt>
                <c:pt idx="3">
                  <c:v>5.53</c:v>
                </c:pt>
                <c:pt idx="4">
                  <c:v>#N/A</c:v>
                </c:pt>
                <c:pt idx="5">
                  <c:v>13.1</c:v>
                </c:pt>
                <c:pt idx="6">
                  <c:v>#N/A</c:v>
                </c:pt>
                <c:pt idx="7">
                  <c:v>10.55</c:v>
                </c:pt>
                <c:pt idx="8">
                  <c:v>#N/A</c:v>
                </c:pt>
                <c:pt idx="9">
                  <c:v>7.63</c:v>
                </c:pt>
              </c:numCache>
            </c:numRef>
          </c:val>
          <c:extLst>
            <c:ext xmlns:c16="http://schemas.microsoft.com/office/drawing/2014/chart" uri="{C3380CC4-5D6E-409C-BE32-E72D297353CC}">
              <c16:uniqueId val="{00000008-407F-418D-81E9-1F880138522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4.2</c:v>
                </c:pt>
                <c:pt idx="2">
                  <c:v>#N/A</c:v>
                </c:pt>
                <c:pt idx="3">
                  <c:v>5.2</c:v>
                </c:pt>
                <c:pt idx="4">
                  <c:v>#N/A</c:v>
                </c:pt>
                <c:pt idx="5">
                  <c:v>6.81</c:v>
                </c:pt>
                <c:pt idx="6">
                  <c:v>#N/A</c:v>
                </c:pt>
                <c:pt idx="7">
                  <c:v>10.87</c:v>
                </c:pt>
                <c:pt idx="8">
                  <c:v>#N/A</c:v>
                </c:pt>
                <c:pt idx="9">
                  <c:v>13.19</c:v>
                </c:pt>
              </c:numCache>
            </c:numRef>
          </c:val>
          <c:extLst>
            <c:ext xmlns:c16="http://schemas.microsoft.com/office/drawing/2014/chart" uri="{C3380CC4-5D6E-409C-BE32-E72D297353CC}">
              <c16:uniqueId val="{00000009-407F-418D-81E9-1F88013852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361</c:v>
                </c:pt>
                <c:pt idx="5">
                  <c:v>370</c:v>
                </c:pt>
                <c:pt idx="8">
                  <c:v>372</c:v>
                </c:pt>
                <c:pt idx="11">
                  <c:v>376</c:v>
                </c:pt>
                <c:pt idx="14">
                  <c:v>396</c:v>
                </c:pt>
              </c:numCache>
            </c:numRef>
          </c:val>
          <c:extLst>
            <c:ext xmlns:c16="http://schemas.microsoft.com/office/drawing/2014/chart" uri="{C3380CC4-5D6E-409C-BE32-E72D297353CC}">
              <c16:uniqueId val="{00000000-B41E-4EBD-A315-B6C71509DAB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41E-4EBD-A315-B6C71509DAB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15</c:v>
                </c:pt>
                <c:pt idx="3">
                  <c:v>13</c:v>
                </c:pt>
                <c:pt idx="6">
                  <c:v>11</c:v>
                </c:pt>
                <c:pt idx="9">
                  <c:v>8</c:v>
                </c:pt>
                <c:pt idx="12">
                  <c:v>8</c:v>
                </c:pt>
              </c:numCache>
            </c:numRef>
          </c:val>
          <c:extLst>
            <c:ext xmlns:c16="http://schemas.microsoft.com/office/drawing/2014/chart" uri="{C3380CC4-5D6E-409C-BE32-E72D297353CC}">
              <c16:uniqueId val="{00000002-B41E-4EBD-A315-B6C71509DAB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c:v>
                </c:pt>
                <c:pt idx="3">
                  <c:v>66</c:v>
                </c:pt>
                <c:pt idx="6">
                  <c:v>69</c:v>
                </c:pt>
                <c:pt idx="9">
                  <c:v>69</c:v>
                </c:pt>
                <c:pt idx="12">
                  <c:v>80</c:v>
                </c:pt>
              </c:numCache>
            </c:numRef>
          </c:val>
          <c:extLst>
            <c:ext xmlns:c16="http://schemas.microsoft.com/office/drawing/2014/chart" uri="{C3380CC4-5D6E-409C-BE32-E72D297353CC}">
              <c16:uniqueId val="{00000003-B41E-4EBD-A315-B6C71509DAB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c:v>
                </c:pt>
                <c:pt idx="3">
                  <c:v>14</c:v>
                </c:pt>
                <c:pt idx="6">
                  <c:v>9</c:v>
                </c:pt>
                <c:pt idx="9">
                  <c:v>25</c:v>
                </c:pt>
                <c:pt idx="12">
                  <c:v>40</c:v>
                </c:pt>
              </c:numCache>
            </c:numRef>
          </c:val>
          <c:extLst>
            <c:ext xmlns:c16="http://schemas.microsoft.com/office/drawing/2014/chart" uri="{C3380CC4-5D6E-409C-BE32-E72D297353CC}">
              <c16:uniqueId val="{00000004-B41E-4EBD-A315-B6C71509DAB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41E-4EBD-A315-B6C71509DAB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41E-4EBD-A315-B6C71509DAB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607</c:v>
                </c:pt>
                <c:pt idx="3">
                  <c:v>567</c:v>
                </c:pt>
                <c:pt idx="6">
                  <c:v>577</c:v>
                </c:pt>
                <c:pt idx="9">
                  <c:v>578</c:v>
                </c:pt>
                <c:pt idx="12">
                  <c:v>577</c:v>
                </c:pt>
              </c:numCache>
            </c:numRef>
          </c:val>
          <c:extLst>
            <c:ext xmlns:c16="http://schemas.microsoft.com/office/drawing/2014/chart" uri="{C3380CC4-5D6E-409C-BE32-E72D297353CC}">
              <c16:uniqueId val="{00000007-B41E-4EBD-A315-B6C71509DAB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327</c:v>
                </c:pt>
                <c:pt idx="2">
                  <c:v>#N/A</c:v>
                </c:pt>
                <c:pt idx="3">
                  <c:v>#N/A</c:v>
                </c:pt>
                <c:pt idx="4">
                  <c:v>290</c:v>
                </c:pt>
                <c:pt idx="5">
                  <c:v>#N/A</c:v>
                </c:pt>
                <c:pt idx="6">
                  <c:v>#N/A</c:v>
                </c:pt>
                <c:pt idx="7">
                  <c:v>294</c:v>
                </c:pt>
                <c:pt idx="8">
                  <c:v>#N/A</c:v>
                </c:pt>
                <c:pt idx="9">
                  <c:v>#N/A</c:v>
                </c:pt>
                <c:pt idx="10">
                  <c:v>304</c:v>
                </c:pt>
                <c:pt idx="11">
                  <c:v>#N/A</c:v>
                </c:pt>
                <c:pt idx="12">
                  <c:v>#N/A</c:v>
                </c:pt>
                <c:pt idx="13">
                  <c:v>309</c:v>
                </c:pt>
                <c:pt idx="14">
                  <c:v>#N/A</c:v>
                </c:pt>
              </c:numCache>
            </c:numRef>
          </c:val>
          <c:smooth val="0"/>
          <c:extLst>
            <c:ext xmlns:c16="http://schemas.microsoft.com/office/drawing/2014/chart" uri="{C3380CC4-5D6E-409C-BE32-E72D297353CC}">
              <c16:uniqueId val="{00000008-B41E-4EBD-A315-B6C71509DAB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3736</c:v>
                </c:pt>
                <c:pt idx="5">
                  <c:v>4012</c:v>
                </c:pt>
                <c:pt idx="8">
                  <c:v>4140</c:v>
                </c:pt>
                <c:pt idx="11">
                  <c:v>4945</c:v>
                </c:pt>
                <c:pt idx="14">
                  <c:v>5002</c:v>
                </c:pt>
              </c:numCache>
            </c:numRef>
          </c:val>
          <c:extLst>
            <c:ext xmlns:c16="http://schemas.microsoft.com/office/drawing/2014/chart" uri="{C3380CC4-5D6E-409C-BE32-E72D297353CC}">
              <c16:uniqueId val="{00000000-8F71-45CE-A4A5-6A9B1D72B6F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127</c:v>
                </c:pt>
                <c:pt idx="5">
                  <c:v>113</c:v>
                </c:pt>
                <c:pt idx="8">
                  <c:v>100</c:v>
                </c:pt>
                <c:pt idx="11">
                  <c:v>86</c:v>
                </c:pt>
                <c:pt idx="14">
                  <c:v>72</c:v>
                </c:pt>
              </c:numCache>
            </c:numRef>
          </c:val>
          <c:extLst>
            <c:ext xmlns:c16="http://schemas.microsoft.com/office/drawing/2014/chart" uri="{C3380CC4-5D6E-409C-BE32-E72D297353CC}">
              <c16:uniqueId val="{00000001-8F71-45CE-A4A5-6A9B1D72B6F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1628</c:v>
                </c:pt>
                <c:pt idx="5">
                  <c:v>1864</c:v>
                </c:pt>
                <c:pt idx="8">
                  <c:v>3635</c:v>
                </c:pt>
                <c:pt idx="11">
                  <c:v>5595</c:v>
                </c:pt>
                <c:pt idx="14">
                  <c:v>5044</c:v>
                </c:pt>
              </c:numCache>
            </c:numRef>
          </c:val>
          <c:extLst>
            <c:ext xmlns:c16="http://schemas.microsoft.com/office/drawing/2014/chart" uri="{C3380CC4-5D6E-409C-BE32-E72D297353CC}">
              <c16:uniqueId val="{00000002-8F71-45CE-A4A5-6A9B1D72B6F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F71-45CE-A4A5-6A9B1D72B6F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F71-45CE-A4A5-6A9B1D72B6F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12</c:v>
                </c:pt>
                <c:pt idx="3">
                  <c:v>11</c:v>
                </c:pt>
                <c:pt idx="6">
                  <c:v>13</c:v>
                </c:pt>
                <c:pt idx="9">
                  <c:v>12</c:v>
                </c:pt>
                <c:pt idx="12">
                  <c:v>8</c:v>
                </c:pt>
              </c:numCache>
            </c:numRef>
          </c:val>
          <c:extLst>
            <c:ext xmlns:c16="http://schemas.microsoft.com/office/drawing/2014/chart" uri="{C3380CC4-5D6E-409C-BE32-E72D297353CC}">
              <c16:uniqueId val="{00000005-8F71-45CE-A4A5-6A9B1D72B6F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1047</c:v>
                </c:pt>
                <c:pt idx="3">
                  <c:v>1010</c:v>
                </c:pt>
                <c:pt idx="6">
                  <c:v>1011</c:v>
                </c:pt>
                <c:pt idx="9">
                  <c:v>1065</c:v>
                </c:pt>
                <c:pt idx="12">
                  <c:v>1043</c:v>
                </c:pt>
              </c:numCache>
            </c:numRef>
          </c:val>
          <c:extLst>
            <c:ext xmlns:c16="http://schemas.microsoft.com/office/drawing/2014/chart" uri="{C3380CC4-5D6E-409C-BE32-E72D297353CC}">
              <c16:uniqueId val="{00000006-8F71-45CE-A4A5-6A9B1D72B6F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504</c:v>
                </c:pt>
                <c:pt idx="3">
                  <c:v>468</c:v>
                </c:pt>
                <c:pt idx="6">
                  <c:v>407</c:v>
                </c:pt>
                <c:pt idx="9">
                  <c:v>350</c:v>
                </c:pt>
                <c:pt idx="12">
                  <c:v>273</c:v>
                </c:pt>
              </c:numCache>
            </c:numRef>
          </c:val>
          <c:extLst>
            <c:ext xmlns:c16="http://schemas.microsoft.com/office/drawing/2014/chart" uri="{C3380CC4-5D6E-409C-BE32-E72D297353CC}">
              <c16:uniqueId val="{00000007-8F71-45CE-A4A5-6A9B1D72B6F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c:v>
                </c:pt>
                <c:pt idx="3">
                  <c:v>108</c:v>
                </c:pt>
                <c:pt idx="6">
                  <c:v>303</c:v>
                </c:pt>
                <c:pt idx="9">
                  <c:v>1145</c:v>
                </c:pt>
                <c:pt idx="12">
                  <c:v>1187</c:v>
                </c:pt>
              </c:numCache>
            </c:numRef>
          </c:val>
          <c:extLst>
            <c:ext xmlns:c16="http://schemas.microsoft.com/office/drawing/2014/chart" uri="{C3380CC4-5D6E-409C-BE32-E72D297353CC}">
              <c16:uniqueId val="{00000008-8F71-45CE-A4A5-6A9B1D72B6F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47</c:v>
                </c:pt>
                <c:pt idx="3">
                  <c:v>34</c:v>
                </c:pt>
                <c:pt idx="6">
                  <c:v>25</c:v>
                </c:pt>
                <c:pt idx="9">
                  <c:v>15</c:v>
                </c:pt>
                <c:pt idx="12">
                  <c:v>7</c:v>
                </c:pt>
              </c:numCache>
            </c:numRef>
          </c:val>
          <c:extLst>
            <c:ext xmlns:c16="http://schemas.microsoft.com/office/drawing/2014/chart" uri="{C3380CC4-5D6E-409C-BE32-E72D297353CC}">
              <c16:uniqueId val="{00000009-8F71-45CE-A4A5-6A9B1D72B6F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5670</c:v>
                </c:pt>
                <c:pt idx="3">
                  <c:v>5823</c:v>
                </c:pt>
                <c:pt idx="6">
                  <c:v>5812</c:v>
                </c:pt>
                <c:pt idx="9">
                  <c:v>5756</c:v>
                </c:pt>
                <c:pt idx="12">
                  <c:v>5833</c:v>
                </c:pt>
              </c:numCache>
            </c:numRef>
          </c:val>
          <c:extLst>
            <c:ext xmlns:c16="http://schemas.microsoft.com/office/drawing/2014/chart" uri="{C3380CC4-5D6E-409C-BE32-E72D297353CC}">
              <c16:uniqueId val="{0000000A-8F71-45CE-A4A5-6A9B1D72B6F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1846</c:v>
                </c:pt>
                <c:pt idx="2">
                  <c:v>#N/A</c:v>
                </c:pt>
                <c:pt idx="3">
                  <c:v>#N/A</c:v>
                </c:pt>
                <c:pt idx="4">
                  <c:v>1465</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F71-45CE-A4A5-6A9B1D72B6F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700</c:v>
                </c:pt>
                <c:pt idx="1">
                  <c:v>806</c:v>
                </c:pt>
                <c:pt idx="2">
                  <c:v>730</c:v>
                </c:pt>
              </c:numCache>
            </c:numRef>
          </c:val>
          <c:extLst>
            <c:ext xmlns:c16="http://schemas.microsoft.com/office/drawing/2014/chart" uri="{C3380CC4-5D6E-409C-BE32-E72D297353CC}">
              <c16:uniqueId val="{00000000-B38F-4749-BBE2-98820C22AD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c:v>
                </c:pt>
                <c:pt idx="1">
                  <c:v>23</c:v>
                </c:pt>
                <c:pt idx="2">
                  <c:v>73</c:v>
                </c:pt>
              </c:numCache>
            </c:numRef>
          </c:val>
          <c:extLst>
            <c:ext xmlns:c16="http://schemas.microsoft.com/office/drawing/2014/chart" uri="{C3380CC4-5D6E-409C-BE32-E72D297353CC}">
              <c16:uniqueId val="{00000001-B38F-4749-BBE2-98820C22AD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2466</c:v>
                </c:pt>
                <c:pt idx="1">
                  <c:v>4426</c:v>
                </c:pt>
                <c:pt idx="2">
                  <c:v>3837</c:v>
                </c:pt>
              </c:numCache>
            </c:numRef>
          </c:val>
          <c:extLst>
            <c:ext xmlns:c16="http://schemas.microsoft.com/office/drawing/2014/chart" uri="{C3380CC4-5D6E-409C-BE32-E72D297353CC}">
              <c16:uniqueId val="{00000002-B38F-4749-BBE2-98820C22AD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{29FFB56E-9F5B-4253-A551-42616B0C5D5A}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3BD7-420E-A041-8FEC7D8B36B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{4E5A64AF-74BE-4045-BB9E-7C8196F5AB54}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BD7-420E-A041-8FEC7D8B36B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{511A5CD5-A32D-409B-AEE9-EACF25A30C50}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BD7-420E-A041-8FEC7D8B36B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{B630A80B-E20C-4D86-AEAA-79842F28EC64}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BD7-420E-A041-8FEC7D8B36B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{F0571B1D-484C-4511-BAB0-587864522E01}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BD7-420E-A041-8FEC7D8B36BF}"/>
                </c:ext>
              </c:extLst>
            </c:dLbl>
            <c:dLbl>
              <c:idx val="8"/>
              <c:layout/>
              <c:tx>
                <c:strRef>
                  <c:f>公会計指標分析・財政指標組合せ分析表!$BX$50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{B96130EC-2B5E-428E-A074-56049ADC6BD9}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3BD7-420E-A041-8FEC7D8B36B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{E4AD0825-1724-4A29-AC6F-4C2513E81084}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3BD7-420E-A041-8FEC7D8B36B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{1619BF18-B874-4A0F-8547-852F4F1960D3}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3BD7-420E-A041-8FEC7D8B36B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{9D3061F1-B545-4EBC-82EB-886E44408A58}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3BD7-420E-A041-8FEC7D8B36B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53.5</c:v>
                </c:pt>
                <c:pt idx="16">
                  <c:v>56.5</c:v>
                </c:pt>
                <c:pt idx="24">
                  <c:v>59.2</c:v>
                </c:pt>
                <c:pt idx="32">
                  <c:v>60.6</c:v>
                </c:pt>
              </c:numCache>
            </c:numRef>
          </c:xVal>
          <c:yVal>
            <c:numRef>
              <c:f>公会計指標分析・財政指標組合せ分析表!$BP$51:$DC$51</c:f>
              <c:numCache>
                <c:formatCode>#,##0.0;"▲ "#,##0.0</c:formatCode>
                <c:ptCount val="40"/>
                <c:pt idx="8">
                  <c:v>47</c:v>
                </c:pt>
              </c:numCache>
            </c:numRef>
          </c:yVal>
          <c:smooth val="0"/>
          <c:extLst>
            <c:ext xmlns:c16="http://schemas.microsoft.com/office/drawing/2014/chart" uri="{C3380CC4-5D6E-409C-BE32-E72D297353CC}">
              <c16:uniqueId val="{00000009-3BD7-420E-A041-8FEC7D8B36B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{38889324-1E66-4E3C-8906-CC44B3470F67}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3BD7-420E-A041-8FEC7D8B36B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{23A8F55B-E9C5-4FBD-95C2-140CF4F6046B}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BD7-420E-A041-8FEC7D8B36B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{3577C68F-6157-41DE-BD86-2D3FE596776E}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BD7-420E-A041-8FEC7D8B36B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{B57F4113-AFC1-4833-A171-778DB0DC5E8B}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BD7-420E-A041-8FEC7D8B36B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{60F9D5DF-F56D-43DD-9ED2-CA106D4F9AF5}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BD7-420E-A041-8FEC7D8B36BF}"/>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{09D7F7BF-FD26-4A44-816E-7664EDE14A61}</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3BD7-420E-A041-8FEC7D8B36BF}"/>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{44A2A814-2F4F-4164-B33D-300A62935214}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3BD7-420E-A041-8FEC7D8B36BF}"/>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{64936977-C24F-4E6D-8746-7AF79C03227E}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3BD7-420E-A041-8FEC7D8B36BF}"/>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{AE0AC4DF-940B-41F7-BF48-33B744C301E3}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3BD7-420E-A041-8FEC7D8B36B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55.6</c:v>
                </c:pt>
                <c:pt idx="16">
                  <c:v>59.8</c:v>
                </c:pt>
                <c:pt idx="24">
                  <c:v>61.4</c:v>
                </c:pt>
                <c:pt idx="32">
                  <c:v>61.6</c:v>
                </c:pt>
              </c:numCache>
            </c:numRef>
          </c:xVal>
          <c:yVal>
            <c:numRef>
              <c:f>公会計指標分析・財政指標組合せ分析表!$BP$55:$DC$55</c:f>
              <c:numCache>
                <c:formatCode>#,##0.0;"▲ "#,##0.0</c:formatCode>
                <c:ptCount val="40"/>
                <c:pt idx="8">
                  <c:v>58.9</c:v>
                </c:pt>
                <c:pt idx="16">
                  <c:v>51.4</c:v>
                </c:pt>
                <c:pt idx="24">
                  <c:v>46.8</c:v>
                </c:pt>
                <c:pt idx="32">
                  <c:v>48.4</c:v>
                </c:pt>
              </c:numCache>
            </c:numRef>
          </c:yVal>
          <c:smooth val="0"/>
          <c:extLst>
            <c:ext xmlns:c16="http://schemas.microsoft.com/office/drawing/2014/chart" uri="{C3380CC4-5D6E-409C-BE32-E72D297353CC}">
              <c16:uniqueId val="{00000013-3BD7-420E-A041-8FEC7D8B36BF}"/>
            </c:ext>
          </c:extLst>
        </c:ser>
        <c:dLbls>
          <c:showLegendKey val="0"/>
          <c:showVal val="1"/>
          <c:showCatName val="0"/>
          <c:showSerName val="0"/>
          <c:showPercent val="0"/>
          <c:showBubbleSize val="0"/>
        </c:dLbls>
        <c:axId val="46179840"/>
        <c:axId val="46181760"/>
      </c:scatterChart>
      <c:valAx>
        <c:axId val="46179840"/>
        <c:scaling>
          <c:orientation val="minMax"/>
          <c:max val="62.300000000000004"/>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1"/>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{65A6D695-0E29-42F1-A610-454B295F82FB}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A8CA-4A01-8197-9330902EFC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{7BD24097-1356-4FC8-A6B0-E91F6492FEFE}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CA-4A01-8197-9330902EFC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{CB17114B-2F6B-402E-BF28-C096F10461F4}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CA-4A01-8197-9330902EFC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{BE77028C-F08F-49B3-A478-274C3E94B50A}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CA-4A01-8197-9330902EFC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{68C5D697-B607-4330-9DD4-D95376CB41BA}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CA-4A01-8197-9330902EFC5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{8E1BCD1F-702D-44B9-93A8-22376ED87802}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A8CA-4A01-8197-9330902EFC57}"/>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{8256B647-EFAC-4110-8625-C43D06CCB429}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A8CA-4A01-8197-9330902EFC57}"/>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{E2F60139-2D11-42B6-98C7-9D9E5C225FAB}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A8CA-4A01-8197-9330902EFC57}"/>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{B8A19218-A523-452E-8656-1CFADED51069}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A8CA-4A01-8197-9330902EFC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10.199999999999999</c:v>
                </c:pt>
                <c:pt idx="16">
                  <c:v>9.8000000000000007</c:v>
                </c:pt>
                <c:pt idx="24">
                  <c:v>9.5</c:v>
                </c:pt>
                <c:pt idx="32">
                  <c:v>9.8000000000000007</c:v>
                </c:pt>
              </c:numCache>
            </c:numRef>
          </c:xVal>
          <c:yVal>
            <c:numRef>
              <c:f>公会計指標分析・財政指標組合せ分析表!$BP$73:$DC$73</c:f>
              <c:numCache>
                <c:formatCode>#,##0.0;"▲ "#,##0.0</c:formatCode>
                <c:ptCount val="40"/>
                <c:pt idx="0">
                  <c:v>61.4</c:v>
                </c:pt>
                <c:pt idx="8">
                  <c:v>47</c:v>
                </c:pt>
              </c:numCache>
            </c:numRef>
          </c:yVal>
          <c:smooth val="0"/>
          <c:extLst>
            <c:ext xmlns:c16="http://schemas.microsoft.com/office/drawing/2014/chart" uri="{C3380CC4-5D6E-409C-BE32-E72D297353CC}">
              <c16:uniqueId val="{00000009-A8CA-4A01-8197-9330902EFC5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{689E03B9-6D6A-4EE2-B1CC-CE5490409080}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A8CA-4A01-8197-9330902EFC5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{5474146B-843A-4D88-9CFC-6171DD62C670}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CA-4A01-8197-9330902EFC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{F617F4C6-75C2-4EB0-BEF5-7490D4146503}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CA-4A01-8197-9330902EFC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{E77A2705-A089-433E-8BFD-A70202F3AD92}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CA-4A01-8197-9330902EFC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{F47099EC-ABA9-4078-A209-C15C6082D711}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CA-4A01-8197-9330902EFC57}"/>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{A88EF64F-C1BD-4986-8427-1AADE19E4A9C}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A8CA-4A01-8197-9330902EFC57}"/>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{BC20FAB0-0677-4D30-A094-0D71E3928728}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A8CA-4A01-8197-9330902EFC57}"/>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{10F6C938-9104-4F79-9724-6D435F55A9DF}</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A8CA-4A01-8197-9330902EFC57}"/>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{D5C18CF8-D430-45A9-95D0-68196C675FE6}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A8CA-4A01-8197-9330902EFC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11.5</c:v>
                </c:pt>
                <c:pt idx="8">
                  <c:v>10.8</c:v>
                </c:pt>
                <c:pt idx="16">
                  <c:v>10.199999999999999</c:v>
                </c:pt>
                <c:pt idx="24">
                  <c:v>9.9</c:v>
                </c:pt>
                <c:pt idx="32">
                  <c:v>9.9</c:v>
                </c:pt>
              </c:numCache>
            </c:numRef>
          </c:xVal>
          <c:yVal>
            <c:numRef>
              <c:f>公会計指標分析・財政指標組合せ分析表!$BP$77:$DC$77</c:f>
              <c:numCache>
                <c:formatCode>#,##0.0;"▲ "#,##0.0</c:formatCode>
                <c:ptCount val="40"/>
                <c:pt idx="0">
                  <c:v>54</c:v>
                </c:pt>
                <c:pt idx="8">
                  <c:v>58.9</c:v>
                </c:pt>
                <c:pt idx="16">
                  <c:v>51.4</c:v>
                </c:pt>
                <c:pt idx="24">
                  <c:v>46.8</c:v>
                </c:pt>
                <c:pt idx="32">
                  <c:v>48.4</c:v>
                </c:pt>
              </c:numCache>
            </c:numRef>
          </c:yVal>
          <c:smooth val="0"/>
          <c:extLst>
            <c:ext xmlns:c16="http://schemas.microsoft.com/office/drawing/2014/chart" uri="{C3380CC4-5D6E-409C-BE32-E72D297353CC}">
              <c16:uniqueId val="{00000013-A8CA-4A01-8197-9330902EFC57}"/>
            </c:ext>
          </c:extLst>
        </c:ser>
        <c:dLbls>
          <c:showLegendKey val="0"/>
          <c:showVal val="1"/>
          <c:showCatName val="0"/>
          <c:showSerName val="0"/>
          <c:showPercent val="0"/>
          <c:showBubbleSize val="0"/>
        </c:dLbls>
        <c:axId val="84219776"/>
        <c:axId val="84234240"/>
      </c:scatterChart>
      <c:valAx>
        <c:axId val="84219776"/>
        <c:scaling>
          <c:orientation val="minMax"/>
          <c:max val="11.7"/>
          <c:min val="9.8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4"/>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年度から上昇が続いており、類似団体平均を上回っている。これは、基準財政収入額の伸びによるもので、個人住民税所得割等において伸びがあり、財政基盤の底上げに期待が高まる。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しかし、県平均、全国平均値は下回っているため、自主財源の確保に努めなければならない。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61685</xdr:rowOff>
    </xdr:to>
    <xdr:cxnSp macro="">
      <xdr:nvCxnSpPr>
        <xdr:cNvPr id="66" name="直線コネクタ 65"/>
        <xdr:cNvCxnSpPr/>
      </xdr:nvCxnSpPr>
      <xdr:spPr>
        <a:xfrm flipV="1">
          <a:off x="4953000" y="6123214"/>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9"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70" name="直線コネクタ 69"/>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93435</xdr:rowOff>
    </xdr:from>
    <xdr:to>
      <xdr:col>23</xdr:col>
      <xdr:colOff>133350</xdr:colOff>
      <xdr:row>41</xdr:row>
      <xdr:rowOff>127907</xdr:rowOff>
    </xdr:to>
    <xdr:cxnSp macro="">
      <xdr:nvCxnSpPr>
        <xdr:cNvPr id="71" name="直線コネクタ 70"/>
        <xdr:cNvCxnSpPr/>
      </xdr:nvCxnSpPr>
      <xdr:spPr>
        <a:xfrm flipV="1">
          <a:off x="4114800" y="712288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162378</xdr:rowOff>
    </xdr:to>
    <xdr:cxnSp macro="">
      <xdr:nvCxnSpPr>
        <xdr:cNvPr id="74" name="直線コネクタ 73"/>
        <xdr:cNvCxnSpPr/>
      </xdr:nvCxnSpPr>
      <xdr:spPr>
        <a:xfrm flipV="1">
          <a:off x="3225800" y="71573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76" name="テキスト ボックス 75"/>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162378</xdr:rowOff>
    </xdr:from>
    <xdr:to>
      <xdr:col>15</xdr:col>
      <xdr:colOff>82550</xdr:colOff>
      <xdr:row>42</xdr:row>
      <xdr:rowOff>25400</xdr:rowOff>
    </xdr:to>
    <xdr:cxnSp macro="">
      <xdr:nvCxnSpPr>
        <xdr:cNvPr id="77" name="直線コネクタ 76"/>
        <xdr:cNvCxnSpPr/>
      </xdr:nvCxnSpPr>
      <xdr:spPr>
        <a:xfrm flipV="1">
          <a:off x="2336800" y="71918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9" name="テキスト ボックス 78"/>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59872</xdr:rowOff>
    </xdr:to>
    <xdr:cxnSp macro="">
      <xdr:nvCxnSpPr>
        <xdr:cNvPr id="80" name="直線コネクタ 79"/>
        <xdr:cNvCxnSpPr/>
      </xdr:nvCxnSpPr>
      <xdr:spPr>
        <a:xfrm flipV="1">
          <a:off x="1447800" y="72263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81" name="フローチャート: 判断 80"/>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2" name="テキスト ボックス 81"/>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129920</xdr:rowOff>
    </xdr:from>
    <xdr:ext cx="762000" cy="259045"/>
    <xdr:sp macro="" textlink="">
      <xdr:nvSpPr>
        <xdr:cNvPr id="84" name="テキスト ボックス 83"/>
        <xdr:cNvSpPr txBox="1"/>
      </xdr:nvSpPr>
      <xdr:spPr>
        <a:xfrm>
          <a:off x="1066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17434</xdr:rowOff>
    </xdr:from>
    <xdr:ext cx="736600" cy="259045"/>
    <xdr:sp macro="" textlink="">
      <xdr:nvSpPr>
        <xdr:cNvPr id="93" name="テキスト ボックス 92"/>
        <xdr:cNvSpPr txBox="1"/>
      </xdr:nvSpPr>
      <xdr:spPr>
        <a:xfrm>
          <a:off x="3733800" y="6875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111578</xdr:rowOff>
    </xdr:from>
    <xdr:to>
      <xdr:col>15</xdr:col>
      <xdr:colOff>133350</xdr:colOff>
      <xdr:row>42</xdr:row>
      <xdr:rowOff>41728</xdr:rowOff>
    </xdr:to>
    <xdr:sp macro="" textlink="">
      <xdr:nvSpPr>
        <xdr:cNvPr id="94" name="楕円 93"/>
        <xdr:cNvSpPr/>
      </xdr:nvSpPr>
      <xdr:spPr>
        <a:xfrm>
          <a:off x="31750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51905</xdr:rowOff>
    </xdr:from>
    <xdr:ext cx="762000" cy="259045"/>
    <xdr:sp macro="" textlink="">
      <xdr:nvSpPr>
        <xdr:cNvPr id="95" name="テキスト ボックス 94"/>
        <xdr:cNvSpPr txBox="1"/>
      </xdr:nvSpPr>
      <xdr:spPr>
        <a:xfrm>
          <a:off x="2844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146050</xdr:rowOff>
    </xdr:from>
    <xdr:to>
      <xdr:col>11</xdr:col>
      <xdr:colOff>82550</xdr:colOff>
      <xdr:row>42</xdr:row>
      <xdr:rowOff>76200</xdr:rowOff>
    </xdr:to>
    <xdr:sp macro="" textlink="">
      <xdr:nvSpPr>
        <xdr:cNvPr id="96" name="楕円 95"/>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86377</xdr:rowOff>
    </xdr:from>
    <xdr:ext cx="762000" cy="259045"/>
    <xdr:sp macro="" textlink="">
      <xdr:nvSpPr>
        <xdr:cNvPr id="97" name="テキスト ボックス 96"/>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macro="" textlink="">
      <xdr:nvSpPr>
        <xdr:cNvPr id="98" name="楕円 97"/>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120849</xdr:rowOff>
    </xdr:from>
    <xdr:ext cx="762000" cy="259045"/>
    <xdr:sp macro="" textlink="">
      <xdr:nvSpPr>
        <xdr:cNvPr id="99" name="テキスト ボックス 98"/>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年度から一貫して類似団体平均値を上回っている。平成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は、昨年度と比較して０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利子償還の減少等の減少要因の他に、人事院勧告（職員給、手当額の増）による人件費の増加や物件費経常経費に対する基金繰入金の減少による一般財源の増加などの要因があり全体として増加となった。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税収は増加傾向にあるものの、地方交付税、臨時財政対策債等に大きく依存する財政構造であるため、引き続き安定的な財政運営のために地方税の増加を図ることはもとより、中長期的な視野を持って人件費、公債費、扶助費等の経常経費の縮減が求められ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82550</xdr:rowOff>
    </xdr:to>
    <xdr:cxnSp macro="">
      <xdr:nvCxnSpPr>
        <xdr:cNvPr id="129" name="直線コネクタ 128"/>
        <xdr:cNvCxnSpPr/>
      </xdr:nvCxnSpPr>
      <xdr:spPr>
        <a:xfrm flipV="1">
          <a:off x="4953000" y="992632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30"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31" name="直線コネクタ 130"/>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2"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3" name="直線コネクタ 132"/>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87630</xdr:rowOff>
    </xdr:to>
    <xdr:cxnSp macro="">
      <xdr:nvCxnSpPr>
        <xdr:cNvPr id="134" name="直線コネクタ 133"/>
        <xdr:cNvCxnSpPr/>
      </xdr:nvCxnSpPr>
      <xdr:spPr>
        <a:xfrm>
          <a:off x="4114800" y="1101217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138871</xdr:rowOff>
    </xdr:from>
    <xdr:ext cx="762000" cy="259045"/>
    <xdr:sp macro="" textlink="">
      <xdr:nvSpPr>
        <xdr:cNvPr id="135" name="財政構造の弾力性平均値テキスト"/>
        <xdr:cNvSpPr txBox="1"/>
      </xdr:nvSpPr>
      <xdr:spPr>
        <a:xfrm>
          <a:off x="5041900" y="10597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36" name="フローチャート: 判断 135"/>
        <xdr:cNvSpPr/>
      </xdr:nvSpPr>
      <xdr:spPr>
        <a:xfrm>
          <a:off x="49022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23283</xdr:rowOff>
    </xdr:from>
    <xdr:to>
      <xdr:col>19</xdr:col>
      <xdr:colOff>133350</xdr:colOff>
      <xdr:row>64</xdr:row>
      <xdr:rowOff>39370</xdr:rowOff>
    </xdr:to>
    <xdr:cxnSp macro="">
      <xdr:nvCxnSpPr>
        <xdr:cNvPr id="137" name="直線コネクタ 136"/>
        <xdr:cNvCxnSpPr/>
      </xdr:nvCxnSpPr>
      <xdr:spPr>
        <a:xfrm>
          <a:off x="3225800" y="1099608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8" name="フローチャート: 判断 137"/>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137600</xdr:rowOff>
    </xdr:from>
    <xdr:ext cx="736600" cy="259045"/>
    <xdr:sp macro="" textlink="">
      <xdr:nvSpPr>
        <xdr:cNvPr id="139" name="テキスト ボックス 138"/>
        <xdr:cNvSpPr txBox="1"/>
      </xdr:nvSpPr>
      <xdr:spPr>
        <a:xfrm>
          <a:off x="3733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1694</xdr:rowOff>
    </xdr:from>
    <xdr:to>
      <xdr:col>15</xdr:col>
      <xdr:colOff>82550</xdr:colOff>
      <xdr:row>64</xdr:row>
      <xdr:rowOff>23283</xdr:rowOff>
    </xdr:to>
    <xdr:cxnSp macro="">
      <xdr:nvCxnSpPr>
        <xdr:cNvPr id="140" name="直線コネクタ 139"/>
        <xdr:cNvCxnSpPr/>
      </xdr:nvCxnSpPr>
      <xdr:spPr>
        <a:xfrm>
          <a:off x="2336800" y="10803044"/>
          <a:ext cx="889000" cy="193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1" name="フローチャート: 判断 140"/>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2" name="テキスト ボックス 141"/>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1694</xdr:rowOff>
    </xdr:to>
    <xdr:cxnSp macro="">
      <xdr:nvCxnSpPr>
        <xdr:cNvPr id="143" name="直線コネクタ 142"/>
        <xdr:cNvCxnSpPr/>
      </xdr:nvCxnSpPr>
      <xdr:spPr>
        <a:xfrm>
          <a:off x="1447800" y="1065826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143510</xdr:rowOff>
    </xdr:from>
    <xdr:to>
      <xdr:col>11</xdr:col>
      <xdr:colOff>82550</xdr:colOff>
      <xdr:row>61</xdr:row>
      <xdr:rowOff>73660</xdr:rowOff>
    </xdr:to>
    <xdr:sp macro="" textlink="">
      <xdr:nvSpPr>
        <xdr:cNvPr id="144" name="フローチャート: 判断 143"/>
        <xdr:cNvSpPr/>
      </xdr:nvSpPr>
      <xdr:spPr>
        <a:xfrm>
          <a:off x="2286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83837</xdr:rowOff>
    </xdr:from>
    <xdr:ext cx="762000" cy="259045"/>
    <xdr:sp macro="" textlink="">
      <xdr:nvSpPr>
        <xdr:cNvPr id="145" name="テキスト ボックス 144"/>
        <xdr:cNvSpPr txBox="1"/>
      </xdr:nvSpPr>
      <xdr:spPr>
        <a:xfrm>
          <a:off x="1955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4233</xdr:rowOff>
    </xdr:from>
    <xdr:to>
      <xdr:col>7</xdr:col>
      <xdr:colOff>31750</xdr:colOff>
      <xdr:row>61</xdr:row>
      <xdr:rowOff>105833</xdr:rowOff>
    </xdr:to>
    <xdr:sp macro="" textlink="">
      <xdr:nvSpPr>
        <xdr:cNvPr id="146" name="フローチャート: 判断 145"/>
        <xdr:cNvSpPr/>
      </xdr:nvSpPr>
      <xdr:spPr>
        <a:xfrm>
          <a:off x="1397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116010</xdr:rowOff>
    </xdr:from>
    <xdr:ext cx="762000" cy="259045"/>
    <xdr:sp macro="" textlink="">
      <xdr:nvSpPr>
        <xdr:cNvPr id="147" name="テキスト ボックス 146"/>
        <xdr:cNvSpPr txBox="1"/>
      </xdr:nvSpPr>
      <xdr:spPr>
        <a:xfrm>
          <a:off x="1066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53" name="楕円 152"/>
        <xdr:cNvSpPr/>
      </xdr:nvSpPr>
      <xdr:spPr>
        <a:xfrm>
          <a:off x="49022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8907</xdr:rowOff>
    </xdr:from>
    <xdr:ext cx="762000" cy="259045"/>
    <xdr:sp macro="" textlink="">
      <xdr:nvSpPr>
        <xdr:cNvPr id="154" name="財政構造の弾力性該当値テキスト"/>
        <xdr:cNvSpPr txBox="1"/>
      </xdr:nvSpPr>
      <xdr:spPr>
        <a:xfrm>
          <a:off x="5041900" y="1098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160020</xdr:rowOff>
    </xdr:from>
    <xdr:to>
      <xdr:col>19</xdr:col>
      <xdr:colOff>184150</xdr:colOff>
      <xdr:row>64</xdr:row>
      <xdr:rowOff>90170</xdr:rowOff>
    </xdr:to>
    <xdr:sp macro="" textlink="">
      <xdr:nvSpPr>
        <xdr:cNvPr id="155" name="楕円 154"/>
        <xdr:cNvSpPr/>
      </xdr:nvSpPr>
      <xdr:spPr>
        <a:xfrm>
          <a:off x="4064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74947</xdr:rowOff>
    </xdr:from>
    <xdr:ext cx="736600" cy="259045"/>
    <xdr:sp macro="" textlink="">
      <xdr:nvSpPr>
        <xdr:cNvPr id="156" name="テキスト ボックス 155"/>
        <xdr:cNvSpPr txBox="1"/>
      </xdr:nvSpPr>
      <xdr:spPr>
        <a:xfrm>
          <a:off x="3733800" y="1104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143933</xdr:rowOff>
    </xdr:from>
    <xdr:to>
      <xdr:col>15</xdr:col>
      <xdr:colOff>133350</xdr:colOff>
      <xdr:row>64</xdr:row>
      <xdr:rowOff>74083</xdr:rowOff>
    </xdr:to>
    <xdr:sp macro="" textlink="">
      <xdr:nvSpPr>
        <xdr:cNvPr id="157" name="楕円 156"/>
        <xdr:cNvSpPr/>
      </xdr:nvSpPr>
      <xdr:spPr>
        <a:xfrm>
          <a:off x="3175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58" name="テキスト ボックス 157"/>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122344</xdr:rowOff>
    </xdr:from>
    <xdr:to>
      <xdr:col>11</xdr:col>
      <xdr:colOff>82550</xdr:colOff>
      <xdr:row>63</xdr:row>
      <xdr:rowOff>52494</xdr:rowOff>
    </xdr:to>
    <xdr:sp macro="" textlink="">
      <xdr:nvSpPr>
        <xdr:cNvPr id="159" name="楕円 158"/>
        <xdr:cNvSpPr/>
      </xdr:nvSpPr>
      <xdr:spPr>
        <a:xfrm>
          <a:off x="22860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60" name="テキスト ボックス 159"/>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61" name="楕円 160"/>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62" name="テキスト ボックス 161"/>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[439,738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平成３０年度からふるさと納税事務を外部委託したことにより委託料が急激に増加したことが大きな要因となり昨年度と比較して２９５</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７９２円の増加となった。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また、人件費については、近年、専門性が求められる分野への嘱託員雇用が増加していることが一つの要因となり上昇傾向にあるため、今後は職員の定員管理に努め、人件費の抑制を図る必要がある。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127175</xdr:rowOff>
    </xdr:from>
    <xdr:to>
      <xdr:col>23</xdr:col>
      <xdr:colOff>133350</xdr:colOff>
      <xdr:row>88</xdr:row>
      <xdr:rowOff>79380</xdr:rowOff>
    </xdr:to>
    <xdr:cxnSp macro="">
      <xdr:nvCxnSpPr>
        <xdr:cNvPr id="192" name="直線コネクタ 191"/>
        <xdr:cNvCxnSpPr/>
      </xdr:nvCxnSpPr>
      <xdr:spPr>
        <a:xfrm flipV="1">
          <a:off x="4953000" y="13843175"/>
          <a:ext cx="0" cy="132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51457</xdr:rowOff>
    </xdr:from>
    <xdr:ext cx="762000" cy="259045"/>
    <xdr:sp macro="" textlink="">
      <xdr:nvSpPr>
        <xdr:cNvPr id="193" name="人件費・物件費等の状況最小値テキスト"/>
        <xdr:cNvSpPr txBox="1"/>
      </xdr:nvSpPr>
      <xdr:spPr>
        <a:xfrm>
          <a:off x="5041900" y="151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79380</xdr:rowOff>
    </xdr:from>
    <xdr:to>
      <xdr:col>24</xdr:col>
      <xdr:colOff>12700</xdr:colOff>
      <xdr:row>88</xdr:row>
      <xdr:rowOff>79380</xdr:rowOff>
    </xdr:to>
    <xdr:cxnSp macro="">
      <xdr:nvCxnSpPr>
        <xdr:cNvPr id="194" name="直線コネクタ 193"/>
        <xdr:cNvCxnSpPr/>
      </xdr:nvCxnSpPr>
      <xdr:spPr>
        <a:xfrm>
          <a:off x="4864100" y="1516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42102</xdr:rowOff>
    </xdr:from>
    <xdr:ext cx="762000" cy="259045"/>
    <xdr:sp macro="" textlink="">
      <xdr:nvSpPr>
        <xdr:cNvPr id="195" name="人件費・物件費等の状況最大値テキスト"/>
        <xdr:cNvSpPr txBox="1"/>
      </xdr:nvSpPr>
      <xdr:spPr>
        <a:xfrm>
          <a:off x="5041900" y="1358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127175</xdr:rowOff>
    </xdr:from>
    <xdr:to>
      <xdr:col>24</xdr:col>
      <xdr:colOff>12700</xdr:colOff>
      <xdr:row>80</xdr:row>
      <xdr:rowOff>127175</xdr:rowOff>
    </xdr:to>
    <xdr:cxnSp macro="">
      <xdr:nvCxnSpPr>
        <xdr:cNvPr id="196" name="直線コネクタ 195"/>
        <xdr:cNvCxnSpPr/>
      </xdr:nvCxnSpPr>
      <xdr:spPr>
        <a:xfrm>
          <a:off x="4864100" y="13843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89953</xdr:rowOff>
    </xdr:from>
    <xdr:to>
      <xdr:col>23</xdr:col>
      <xdr:colOff>133350</xdr:colOff>
      <xdr:row>88</xdr:row>
      <xdr:rowOff>79380</xdr:rowOff>
    </xdr:to>
    <xdr:cxnSp macro="">
      <xdr:nvCxnSpPr>
        <xdr:cNvPr id="197" name="直線コネクタ 196"/>
        <xdr:cNvCxnSpPr/>
      </xdr:nvCxnSpPr>
      <xdr:spPr>
        <a:xfrm>
          <a:off x="4114800" y="13977403"/>
          <a:ext cx="838200" cy="118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127774</xdr:rowOff>
    </xdr:from>
    <xdr:ext cx="762000" cy="259045"/>
    <xdr:sp macro="" textlink="">
      <xdr:nvSpPr>
        <xdr:cNvPr id="198" name="人件費・物件費等の状況平均値テキスト"/>
        <xdr:cNvSpPr txBox="1"/>
      </xdr:nvSpPr>
      <xdr:spPr>
        <a:xfrm>
          <a:off x="5041900" y="140152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111247</xdr:rowOff>
    </xdr:from>
    <xdr:to>
      <xdr:col>23</xdr:col>
      <xdr:colOff>184150</xdr:colOff>
      <xdr:row>83</xdr:row>
      <xdr:rowOff>41397</xdr:rowOff>
    </xdr:to>
    <xdr:sp macro="" textlink="">
      <xdr:nvSpPr>
        <xdr:cNvPr id="199" name="フローチャート: 判断 198"/>
        <xdr:cNvSpPr/>
      </xdr:nvSpPr>
      <xdr:spPr>
        <a:xfrm>
          <a:off x="4902200" y="14170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76166</xdr:rowOff>
    </xdr:from>
    <xdr:to>
      <xdr:col>19</xdr:col>
      <xdr:colOff>133350</xdr:colOff>
      <xdr:row>81</xdr:row>
      <xdr:rowOff>89953</xdr:rowOff>
    </xdr:to>
    <xdr:cxnSp macro="">
      <xdr:nvCxnSpPr>
        <xdr:cNvPr id="200" name="直線コネクタ 199"/>
        <xdr:cNvCxnSpPr/>
      </xdr:nvCxnSpPr>
      <xdr:spPr>
        <a:xfrm>
          <a:off x="3225800" y="13963616"/>
          <a:ext cx="889000" cy="1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101845</xdr:rowOff>
    </xdr:from>
    <xdr:to>
      <xdr:col>19</xdr:col>
      <xdr:colOff>184150</xdr:colOff>
      <xdr:row>83</xdr:row>
      <xdr:rowOff>31995</xdr:rowOff>
    </xdr:to>
    <xdr:sp macro="" textlink="">
      <xdr:nvSpPr>
        <xdr:cNvPr id="201" name="フローチャート: 判断 200"/>
        <xdr:cNvSpPr/>
      </xdr:nvSpPr>
      <xdr:spPr>
        <a:xfrm>
          <a:off x="40640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16772</xdr:rowOff>
    </xdr:from>
    <xdr:ext cx="736600" cy="259045"/>
    <xdr:sp macro="" textlink="">
      <xdr:nvSpPr>
        <xdr:cNvPr id="202" name="テキスト ボックス 201"/>
        <xdr:cNvSpPr txBox="1"/>
      </xdr:nvSpPr>
      <xdr:spPr>
        <a:xfrm>
          <a:off x="3733800" y="14247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76166</xdr:rowOff>
    </xdr:from>
    <xdr:to>
      <xdr:col>15</xdr:col>
      <xdr:colOff>82550</xdr:colOff>
      <xdr:row>81</xdr:row>
      <xdr:rowOff>88295</xdr:rowOff>
    </xdr:to>
    <xdr:cxnSp macro="">
      <xdr:nvCxnSpPr>
        <xdr:cNvPr id="203" name="直線コネクタ 202"/>
        <xdr:cNvCxnSpPr/>
      </xdr:nvCxnSpPr>
      <xdr:spPr>
        <a:xfrm flipV="1">
          <a:off x="2336800" y="13963616"/>
          <a:ext cx="889000" cy="1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88545</xdr:rowOff>
    </xdr:from>
    <xdr:to>
      <xdr:col>15</xdr:col>
      <xdr:colOff>133350</xdr:colOff>
      <xdr:row>83</xdr:row>
      <xdr:rowOff>18695</xdr:rowOff>
    </xdr:to>
    <xdr:sp macro="" textlink="">
      <xdr:nvSpPr>
        <xdr:cNvPr id="204" name="フローチャート: 判断 203"/>
        <xdr:cNvSpPr/>
      </xdr:nvSpPr>
      <xdr:spPr>
        <a:xfrm>
          <a:off x="3175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3472</xdr:rowOff>
    </xdr:from>
    <xdr:ext cx="762000" cy="259045"/>
    <xdr:sp macro="" textlink="">
      <xdr:nvSpPr>
        <xdr:cNvPr id="205" name="テキスト ボックス 204"/>
        <xdr:cNvSpPr txBox="1"/>
      </xdr:nvSpPr>
      <xdr:spPr>
        <a:xfrm>
          <a:off x="2844800" y="1423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42835</xdr:rowOff>
    </xdr:from>
    <xdr:to>
      <xdr:col>11</xdr:col>
      <xdr:colOff>31750</xdr:colOff>
      <xdr:row>81</xdr:row>
      <xdr:rowOff>88295</xdr:rowOff>
    </xdr:to>
    <xdr:cxnSp macro="">
      <xdr:nvCxnSpPr>
        <xdr:cNvPr id="206" name="直線コネクタ 205"/>
        <xdr:cNvCxnSpPr/>
      </xdr:nvCxnSpPr>
      <xdr:spPr>
        <a:xfrm>
          <a:off x="1447800" y="13930285"/>
          <a:ext cx="889000" cy="4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27801</xdr:rowOff>
    </xdr:from>
    <xdr:to>
      <xdr:col>11</xdr:col>
      <xdr:colOff>82550</xdr:colOff>
      <xdr:row>82</xdr:row>
      <xdr:rowOff>129401</xdr:rowOff>
    </xdr:to>
    <xdr:sp macro="" textlink="">
      <xdr:nvSpPr>
        <xdr:cNvPr id="207" name="フローチャート: 判断 206"/>
        <xdr:cNvSpPr/>
      </xdr:nvSpPr>
      <xdr:spPr>
        <a:xfrm>
          <a:off x="2286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114178</xdr:rowOff>
    </xdr:from>
    <xdr:ext cx="762000" cy="259045"/>
    <xdr:sp macro="" textlink="">
      <xdr:nvSpPr>
        <xdr:cNvPr id="208" name="テキスト ボックス 207"/>
        <xdr:cNvSpPr txBox="1"/>
      </xdr:nvSpPr>
      <xdr:spPr>
        <a:xfrm>
          <a:off x="1955800" y="14173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66748</xdr:rowOff>
    </xdr:from>
    <xdr:to>
      <xdr:col>7</xdr:col>
      <xdr:colOff>31750</xdr:colOff>
      <xdr:row>82</xdr:row>
      <xdr:rowOff>168348</xdr:rowOff>
    </xdr:to>
    <xdr:sp macro="" textlink="">
      <xdr:nvSpPr>
        <xdr:cNvPr id="209" name="フローチャート: 判断 208"/>
        <xdr:cNvSpPr/>
      </xdr:nvSpPr>
      <xdr:spPr>
        <a:xfrm>
          <a:off x="1397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153125</xdr:rowOff>
    </xdr:from>
    <xdr:ext cx="762000" cy="259045"/>
    <xdr:sp macro="" textlink="">
      <xdr:nvSpPr>
        <xdr:cNvPr id="210" name="テキスト ボックス 209"/>
        <xdr:cNvSpPr txBox="1"/>
      </xdr:nvSpPr>
      <xdr:spPr>
        <a:xfrm>
          <a:off x="1066800" y="1421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28580</xdr:rowOff>
    </xdr:from>
    <xdr:to>
      <xdr:col>23</xdr:col>
      <xdr:colOff>184150</xdr:colOff>
      <xdr:row>88</xdr:row>
      <xdr:rowOff>130180</xdr:rowOff>
    </xdr:to>
    <xdr:sp macro="" textlink="">
      <xdr:nvSpPr>
        <xdr:cNvPr id="216" name="楕円 215"/>
        <xdr:cNvSpPr/>
      </xdr:nvSpPr>
      <xdr:spPr>
        <a:xfrm>
          <a:off x="4902200" y="1511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95907</xdr:rowOff>
    </xdr:from>
    <xdr:ext cx="762000" cy="259045"/>
    <xdr:sp macro="" textlink="">
      <xdr:nvSpPr>
        <xdr:cNvPr id="217" name="人件費・物件費等の状況該当値テキスト"/>
        <xdr:cNvSpPr txBox="1"/>
      </xdr:nvSpPr>
      <xdr:spPr>
        <a:xfrm>
          <a:off x="5041900" y="150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39153</xdr:rowOff>
    </xdr:from>
    <xdr:to>
      <xdr:col>19</xdr:col>
      <xdr:colOff>184150</xdr:colOff>
      <xdr:row>81</xdr:row>
      <xdr:rowOff>140753</xdr:rowOff>
    </xdr:to>
    <xdr:sp macro="" textlink="">
      <xdr:nvSpPr>
        <xdr:cNvPr id="218" name="楕円 217"/>
        <xdr:cNvSpPr/>
      </xdr:nvSpPr>
      <xdr:spPr>
        <a:xfrm>
          <a:off x="4064000" y="1392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150930</xdr:rowOff>
    </xdr:from>
    <xdr:ext cx="736600" cy="259045"/>
    <xdr:sp macro="" textlink="">
      <xdr:nvSpPr>
        <xdr:cNvPr id="219" name="テキスト ボックス 218"/>
        <xdr:cNvSpPr txBox="1"/>
      </xdr:nvSpPr>
      <xdr:spPr>
        <a:xfrm>
          <a:off x="3733800" y="1369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25366</xdr:rowOff>
    </xdr:from>
    <xdr:to>
      <xdr:col>15</xdr:col>
      <xdr:colOff>133350</xdr:colOff>
      <xdr:row>81</xdr:row>
      <xdr:rowOff>126966</xdr:rowOff>
    </xdr:to>
    <xdr:sp macro="" textlink="">
      <xdr:nvSpPr>
        <xdr:cNvPr id="220" name="楕円 219"/>
        <xdr:cNvSpPr/>
      </xdr:nvSpPr>
      <xdr:spPr>
        <a:xfrm>
          <a:off x="3175000" y="1391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137143</xdr:rowOff>
    </xdr:from>
    <xdr:ext cx="762000" cy="259045"/>
    <xdr:sp macro="" textlink="">
      <xdr:nvSpPr>
        <xdr:cNvPr id="221" name="テキスト ボックス 220"/>
        <xdr:cNvSpPr txBox="1"/>
      </xdr:nvSpPr>
      <xdr:spPr>
        <a:xfrm>
          <a:off x="2844800" y="1368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37495</xdr:rowOff>
    </xdr:from>
    <xdr:to>
      <xdr:col>11</xdr:col>
      <xdr:colOff>82550</xdr:colOff>
      <xdr:row>81</xdr:row>
      <xdr:rowOff>139095</xdr:rowOff>
    </xdr:to>
    <xdr:sp macro="" textlink="">
      <xdr:nvSpPr>
        <xdr:cNvPr id="222" name="楕円 221"/>
        <xdr:cNvSpPr/>
      </xdr:nvSpPr>
      <xdr:spPr>
        <a:xfrm>
          <a:off x="2286000" y="1392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149272</xdr:rowOff>
    </xdr:from>
    <xdr:ext cx="762000" cy="259045"/>
    <xdr:sp macro="" textlink="">
      <xdr:nvSpPr>
        <xdr:cNvPr id="223" name="テキスト ボックス 222"/>
        <xdr:cNvSpPr txBox="1"/>
      </xdr:nvSpPr>
      <xdr:spPr>
        <a:xfrm>
          <a:off x="1955800" y="1369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163485</xdr:rowOff>
    </xdr:from>
    <xdr:to>
      <xdr:col>7</xdr:col>
      <xdr:colOff>31750</xdr:colOff>
      <xdr:row>81</xdr:row>
      <xdr:rowOff>93635</xdr:rowOff>
    </xdr:to>
    <xdr:sp macro="" textlink="">
      <xdr:nvSpPr>
        <xdr:cNvPr id="224" name="楕円 223"/>
        <xdr:cNvSpPr/>
      </xdr:nvSpPr>
      <xdr:spPr>
        <a:xfrm>
          <a:off x="1397000" y="1387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103812</xdr:rowOff>
    </xdr:from>
    <xdr:ext cx="762000" cy="259045"/>
    <xdr:sp macro="" textlink="">
      <xdr:nvSpPr>
        <xdr:cNvPr id="225" name="テキスト ボックス 224"/>
        <xdr:cNvSpPr txBox="1"/>
      </xdr:nvSpPr>
      <xdr:spPr>
        <a:xfrm>
          <a:off x="1066800" y="1364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類似団体、全国平均を下回っており、過剰な給与水準にはなっていない。今後も定員管理と併せ、人口一人当たりのコスト等を意識した職員採用と給与水準の適正化を図っていく。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79829</xdr:rowOff>
    </xdr:from>
    <xdr:to>
      <xdr:col>81</xdr:col>
      <xdr:colOff>44450</xdr:colOff>
      <xdr:row>89</xdr:row>
      <xdr:rowOff>104321</xdr:rowOff>
    </xdr:to>
    <xdr:cxnSp macro="">
      <xdr:nvCxnSpPr>
        <xdr:cNvPr id="256" name="直線コネクタ 255"/>
        <xdr:cNvCxnSpPr/>
      </xdr:nvCxnSpPr>
      <xdr:spPr>
        <a:xfrm flipV="1">
          <a:off x="17018000" y="13967279"/>
          <a:ext cx="0" cy="1396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76398</xdr:rowOff>
    </xdr:from>
    <xdr:ext cx="762000" cy="259045"/>
    <xdr:sp macro="" textlink="">
      <xdr:nvSpPr>
        <xdr:cNvPr id="257" name="給与水準   （国との比較）最小値テキスト"/>
        <xdr:cNvSpPr txBox="1"/>
      </xdr:nvSpPr>
      <xdr:spPr>
        <a:xfrm>
          <a:off x="17106900" y="15335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104321</xdr:rowOff>
    </xdr:from>
    <xdr:to>
      <xdr:col>81</xdr:col>
      <xdr:colOff>133350</xdr:colOff>
      <xdr:row>89</xdr:row>
      <xdr:rowOff>104321</xdr:rowOff>
    </xdr:to>
    <xdr:cxnSp macro="">
      <xdr:nvCxnSpPr>
        <xdr:cNvPr id="258" name="直線コネクタ 257"/>
        <xdr:cNvCxnSpPr/>
      </xdr:nvCxnSpPr>
      <xdr:spPr>
        <a:xfrm>
          <a:off x="16929100" y="15363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166206</xdr:rowOff>
    </xdr:from>
    <xdr:ext cx="762000" cy="259045"/>
    <xdr:sp macro="" textlink="">
      <xdr:nvSpPr>
        <xdr:cNvPr id="259" name="給与水準   （国との比較）最大値テキスト"/>
        <xdr:cNvSpPr txBox="1"/>
      </xdr:nvSpPr>
      <xdr:spPr>
        <a:xfrm>
          <a:off x="17106900" y="1371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79829</xdr:rowOff>
    </xdr:from>
    <xdr:to>
      <xdr:col>81</xdr:col>
      <xdr:colOff>133350</xdr:colOff>
      <xdr:row>81</xdr:row>
      <xdr:rowOff>79829</xdr:rowOff>
    </xdr:to>
    <xdr:cxnSp macro="">
      <xdr:nvCxnSpPr>
        <xdr:cNvPr id="260" name="直線コネクタ 259"/>
        <xdr:cNvCxnSpPr/>
      </xdr:nvCxnSpPr>
      <xdr:spPr>
        <a:xfrm>
          <a:off x="16929100" y="139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135164</xdr:rowOff>
    </xdr:to>
    <xdr:cxnSp macro="">
      <xdr:nvCxnSpPr>
        <xdr:cNvPr id="261" name="直線コネクタ 260"/>
        <xdr:cNvCxnSpPr/>
      </xdr:nvCxnSpPr>
      <xdr:spPr>
        <a:xfrm flipV="1">
          <a:off x="16179800" y="14605000"/>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39206</xdr:rowOff>
    </xdr:from>
    <xdr:ext cx="762000" cy="259045"/>
    <xdr:sp macro="" textlink="">
      <xdr:nvSpPr>
        <xdr:cNvPr id="262" name="給与水準   （国との比較）平均値テキスト"/>
        <xdr:cNvSpPr txBox="1"/>
      </xdr:nvSpPr>
      <xdr:spPr>
        <a:xfrm>
          <a:off x="17106900" y="14612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135164</xdr:rowOff>
    </xdr:to>
    <xdr:cxnSp macro="">
      <xdr:nvCxnSpPr>
        <xdr:cNvPr id="264" name="直線コネクタ 263"/>
        <xdr:cNvCxnSpPr/>
      </xdr:nvCxnSpPr>
      <xdr:spPr>
        <a:xfrm>
          <a:off x="15290800" y="146567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65" name="フローチャート: 判断 264"/>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66" name="テキスト ボックス 265"/>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83457</xdr:rowOff>
    </xdr:to>
    <xdr:cxnSp macro="">
      <xdr:nvCxnSpPr>
        <xdr:cNvPr id="267" name="直線コネクタ 266"/>
        <xdr:cNvCxnSpPr/>
      </xdr:nvCxnSpPr>
      <xdr:spPr>
        <a:xfrm>
          <a:off x="14401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8" name="フローチャート: 判断 267"/>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33763</xdr:rowOff>
    </xdr:from>
    <xdr:ext cx="762000" cy="259045"/>
    <xdr:sp macro="" textlink="">
      <xdr:nvSpPr>
        <xdr:cNvPr id="269" name="テキスト ボックス 268"/>
        <xdr:cNvSpPr txBox="1"/>
      </xdr:nvSpPr>
      <xdr:spPr>
        <a:xfrm>
          <a:off x="14909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149679</xdr:rowOff>
    </xdr:from>
    <xdr:to>
      <xdr:col>68</xdr:col>
      <xdr:colOff>152400</xdr:colOff>
      <xdr:row>85</xdr:row>
      <xdr:rowOff>83457</xdr:rowOff>
    </xdr:to>
    <xdr:cxnSp macro="">
      <xdr:nvCxnSpPr>
        <xdr:cNvPr id="270" name="直線コネクタ 269"/>
        <xdr:cNvCxnSpPr/>
      </xdr:nvCxnSpPr>
      <xdr:spPr>
        <a:xfrm>
          <a:off x="13512800" y="14208579"/>
          <a:ext cx="889000" cy="44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71" name="フローチャート: 判断 270"/>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72" name="テキスト ボックス 271"/>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135164</xdr:rowOff>
    </xdr:from>
    <xdr:to>
      <xdr:col>64</xdr:col>
      <xdr:colOff>152400</xdr:colOff>
      <xdr:row>85</xdr:row>
      <xdr:rowOff>65314</xdr:rowOff>
    </xdr:to>
    <xdr:sp macro="" textlink="">
      <xdr:nvSpPr>
        <xdr:cNvPr id="273" name="フローチャート: 判断 272"/>
        <xdr:cNvSpPr/>
      </xdr:nvSpPr>
      <xdr:spPr>
        <a:xfrm>
          <a:off x="13462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50091</xdr:rowOff>
    </xdr:from>
    <xdr:ext cx="762000" cy="259045"/>
    <xdr:sp macro="" textlink="">
      <xdr:nvSpPr>
        <xdr:cNvPr id="274" name="テキスト ボックス 273"/>
        <xdr:cNvSpPr txBox="1"/>
      </xdr:nvSpPr>
      <xdr:spPr>
        <a:xfrm>
          <a:off x="13131800" y="1462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1"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82" name="楕円 281"/>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24691</xdr:rowOff>
    </xdr:from>
    <xdr:ext cx="736600" cy="259045"/>
    <xdr:sp macro="" textlink="">
      <xdr:nvSpPr>
        <xdr:cNvPr id="283" name="テキスト ボックス 282"/>
        <xdr:cNvSpPr txBox="1"/>
      </xdr:nvSpPr>
      <xdr:spPr>
        <a:xfrm>
          <a:off x="15798800" y="14426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84" name="楕円 283"/>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85" name="テキスト ボックス 284"/>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32657</xdr:rowOff>
    </xdr:from>
    <xdr:to>
      <xdr:col>68</xdr:col>
      <xdr:colOff>203200</xdr:colOff>
      <xdr:row>85</xdr:row>
      <xdr:rowOff>134257</xdr:rowOff>
    </xdr:to>
    <xdr:sp macro="" textlink="">
      <xdr:nvSpPr>
        <xdr:cNvPr id="286" name="楕円 285"/>
        <xdr:cNvSpPr/>
      </xdr:nvSpPr>
      <xdr:spPr>
        <a:xfrm>
          <a:off x="14351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87" name="テキスト ボックス 286"/>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98879</xdr:rowOff>
    </xdr:from>
    <xdr:to>
      <xdr:col>64</xdr:col>
      <xdr:colOff>152400</xdr:colOff>
      <xdr:row>83</xdr:row>
      <xdr:rowOff>29029</xdr:rowOff>
    </xdr:to>
    <xdr:sp macro="" textlink="">
      <xdr:nvSpPr>
        <xdr:cNvPr id="288" name="楕円 287"/>
        <xdr:cNvSpPr/>
      </xdr:nvSpPr>
      <xdr:spPr>
        <a:xfrm>
          <a:off x="13462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39206</xdr:rowOff>
    </xdr:from>
    <xdr:ext cx="762000" cy="259045"/>
    <xdr:sp macro="" textlink="">
      <xdr:nvSpPr>
        <xdr:cNvPr id="289" name="テキスト ボックス 288"/>
        <xdr:cNvSpPr txBox="1"/>
      </xdr:nvSpPr>
      <xdr:spPr>
        <a:xfrm>
          <a:off x="13131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サービスの質を低下させることなく、各課で行っている事務事業を遂行することに加え、産業振興対策や医療福祉連携事業など重点施策を進めるために、より専門的な知識をもった職員を雇用するなど職員数は増加傾向に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また、今後は１００周年記念事業にも着手していくことから更なる職員数の増加が見込まれるが、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過剰なもの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にならないよう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引き続き職員の定員管理を行い、適正規模を見定めていく必要がある。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6" name="直線コネクタ 30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7" name="テキスト ボックス 30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8" name="直線コネクタ 30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9" name="テキスト ボックス 30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0" name="直線コネクタ 30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1" name="テキスト ボックス 31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4" name="直線コネクタ 31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5" name="テキスト ボックス 31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6" name="直線コネクタ 31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7" name="テキスト ボックス 31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8" name="直線コネクタ 31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9" name="テキスト ボックス 31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128508</xdr:rowOff>
    </xdr:from>
    <xdr:to>
      <xdr:col>81</xdr:col>
      <xdr:colOff>44450</xdr:colOff>
      <xdr:row>67</xdr:row>
      <xdr:rowOff>80010</xdr:rowOff>
    </xdr:to>
    <xdr:cxnSp macro="">
      <xdr:nvCxnSpPr>
        <xdr:cNvPr id="323" name="直線コネクタ 322"/>
        <xdr:cNvCxnSpPr/>
      </xdr:nvCxnSpPr>
      <xdr:spPr>
        <a:xfrm flipV="1">
          <a:off x="17018000" y="10072608"/>
          <a:ext cx="0" cy="1494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52087</xdr:rowOff>
    </xdr:from>
    <xdr:ext cx="762000" cy="259045"/>
    <xdr:sp macro="" textlink="">
      <xdr:nvSpPr>
        <xdr:cNvPr id="324" name="定員管理の状況最小値テキスト"/>
        <xdr:cNvSpPr txBox="1"/>
      </xdr:nvSpPr>
      <xdr:spPr>
        <a:xfrm>
          <a:off x="17106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80010</xdr:rowOff>
    </xdr:from>
    <xdr:to>
      <xdr:col>81</xdr:col>
      <xdr:colOff>133350</xdr:colOff>
      <xdr:row>67</xdr:row>
      <xdr:rowOff>80010</xdr:rowOff>
    </xdr:to>
    <xdr:cxnSp macro="">
      <xdr:nvCxnSpPr>
        <xdr:cNvPr id="325" name="直線コネクタ 324"/>
        <xdr:cNvCxnSpPr/>
      </xdr:nvCxnSpPr>
      <xdr:spPr>
        <a:xfrm>
          <a:off x="16929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43435</xdr:rowOff>
    </xdr:from>
    <xdr:ext cx="762000" cy="259045"/>
    <xdr:sp macro="" textlink="">
      <xdr:nvSpPr>
        <xdr:cNvPr id="326" name="定員管理の状況最大値テキスト"/>
        <xdr:cNvSpPr txBox="1"/>
      </xdr:nvSpPr>
      <xdr:spPr>
        <a:xfrm>
          <a:off x="17106900" y="981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128508</xdr:rowOff>
    </xdr:from>
    <xdr:to>
      <xdr:col>81</xdr:col>
      <xdr:colOff>133350</xdr:colOff>
      <xdr:row>58</xdr:row>
      <xdr:rowOff>128508</xdr:rowOff>
    </xdr:to>
    <xdr:cxnSp macro="">
      <xdr:nvCxnSpPr>
        <xdr:cNvPr id="327" name="直線コネクタ 326"/>
        <xdr:cNvCxnSpPr/>
      </xdr:nvCxnSpPr>
      <xdr:spPr>
        <a:xfrm>
          <a:off x="16929100" y="1007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155575</xdr:rowOff>
    </xdr:from>
    <xdr:to>
      <xdr:col>81</xdr:col>
      <xdr:colOff>44450</xdr:colOff>
      <xdr:row>63</xdr:row>
      <xdr:rowOff>32862</xdr:rowOff>
    </xdr:to>
    <xdr:cxnSp macro="">
      <xdr:nvCxnSpPr>
        <xdr:cNvPr id="328" name="直線コネクタ 327"/>
        <xdr:cNvCxnSpPr/>
      </xdr:nvCxnSpPr>
      <xdr:spPr>
        <a:xfrm>
          <a:off x="16179800" y="10614025"/>
          <a:ext cx="838200" cy="22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23750</xdr:rowOff>
    </xdr:from>
    <xdr:ext cx="762000" cy="259045"/>
    <xdr:sp macro="" textlink="">
      <xdr:nvSpPr>
        <xdr:cNvPr id="329" name="定員管理の状況平均値テキスト"/>
        <xdr:cNvSpPr txBox="1"/>
      </xdr:nvSpPr>
      <xdr:spPr>
        <a:xfrm>
          <a:off x="17106900" y="10482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7223</xdr:rowOff>
    </xdr:from>
    <xdr:to>
      <xdr:col>81</xdr:col>
      <xdr:colOff>95250</xdr:colOff>
      <xdr:row>62</xdr:row>
      <xdr:rowOff>108823</xdr:rowOff>
    </xdr:to>
    <xdr:sp macro="" textlink="">
      <xdr:nvSpPr>
        <xdr:cNvPr id="330" name="フローチャート: 判断 329"/>
        <xdr:cNvSpPr/>
      </xdr:nvSpPr>
      <xdr:spPr>
        <a:xfrm>
          <a:off x="16967200" y="1063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87709</xdr:rowOff>
    </xdr:from>
    <xdr:to>
      <xdr:col>77</xdr:col>
      <xdr:colOff>44450</xdr:colOff>
      <xdr:row>61</xdr:row>
      <xdr:rowOff>155575</xdr:rowOff>
    </xdr:to>
    <xdr:cxnSp macro="">
      <xdr:nvCxnSpPr>
        <xdr:cNvPr id="331" name="直線コネクタ 330"/>
        <xdr:cNvCxnSpPr/>
      </xdr:nvCxnSpPr>
      <xdr:spPr>
        <a:xfrm>
          <a:off x="15290800" y="10546159"/>
          <a:ext cx="8890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159068</xdr:rowOff>
    </xdr:from>
    <xdr:to>
      <xdr:col>77</xdr:col>
      <xdr:colOff>95250</xdr:colOff>
      <xdr:row>62</xdr:row>
      <xdr:rowOff>89218</xdr:rowOff>
    </xdr:to>
    <xdr:sp macro="" textlink="">
      <xdr:nvSpPr>
        <xdr:cNvPr id="332" name="フローチャート: 判断 331"/>
        <xdr:cNvSpPr/>
      </xdr:nvSpPr>
      <xdr:spPr>
        <a:xfrm>
          <a:off x="161290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73995</xdr:rowOff>
    </xdr:from>
    <xdr:ext cx="736600" cy="259045"/>
    <xdr:sp macro="" textlink="">
      <xdr:nvSpPr>
        <xdr:cNvPr id="333" name="テキスト ボックス 332"/>
        <xdr:cNvSpPr txBox="1"/>
      </xdr:nvSpPr>
      <xdr:spPr>
        <a:xfrm>
          <a:off x="15798800" y="10703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66596</xdr:rowOff>
    </xdr:from>
    <xdr:to>
      <xdr:col>72</xdr:col>
      <xdr:colOff>203200</xdr:colOff>
      <xdr:row>61</xdr:row>
      <xdr:rowOff>87709</xdr:rowOff>
    </xdr:to>
    <xdr:cxnSp macro="">
      <xdr:nvCxnSpPr>
        <xdr:cNvPr id="334" name="直線コネクタ 333"/>
        <xdr:cNvCxnSpPr/>
      </xdr:nvCxnSpPr>
      <xdr:spPr>
        <a:xfrm>
          <a:off x="14401800" y="10525046"/>
          <a:ext cx="889000" cy="2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122872</xdr:rowOff>
    </xdr:from>
    <xdr:to>
      <xdr:col>73</xdr:col>
      <xdr:colOff>44450</xdr:colOff>
      <xdr:row>62</xdr:row>
      <xdr:rowOff>53022</xdr:rowOff>
    </xdr:to>
    <xdr:sp macro="" textlink="">
      <xdr:nvSpPr>
        <xdr:cNvPr id="335" name="フローチャート: 判断 334"/>
        <xdr:cNvSpPr/>
      </xdr:nvSpPr>
      <xdr:spPr>
        <a:xfrm>
          <a:off x="15240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37799</xdr:rowOff>
    </xdr:from>
    <xdr:ext cx="762000" cy="259045"/>
    <xdr:sp macro="" textlink="">
      <xdr:nvSpPr>
        <xdr:cNvPr id="336" name="テキスト ボックス 335"/>
        <xdr:cNvSpPr txBox="1"/>
      </xdr:nvSpPr>
      <xdr:spPr>
        <a:xfrm>
          <a:off x="14909800" y="1066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63579</xdr:rowOff>
    </xdr:from>
    <xdr:to>
      <xdr:col>68</xdr:col>
      <xdr:colOff>152400</xdr:colOff>
      <xdr:row>61</xdr:row>
      <xdr:rowOff>66596</xdr:rowOff>
    </xdr:to>
    <xdr:cxnSp macro="">
      <xdr:nvCxnSpPr>
        <xdr:cNvPr id="337" name="直線コネクタ 336"/>
        <xdr:cNvCxnSpPr/>
      </xdr:nvCxnSpPr>
      <xdr:spPr>
        <a:xfrm>
          <a:off x="13512800" y="10522029"/>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83662</xdr:rowOff>
    </xdr:from>
    <xdr:to>
      <xdr:col>68</xdr:col>
      <xdr:colOff>203200</xdr:colOff>
      <xdr:row>62</xdr:row>
      <xdr:rowOff>13812</xdr:rowOff>
    </xdr:to>
    <xdr:sp macro="" textlink="">
      <xdr:nvSpPr>
        <xdr:cNvPr id="338" name="フローチャート: 判断 337"/>
        <xdr:cNvSpPr/>
      </xdr:nvSpPr>
      <xdr:spPr>
        <a:xfrm>
          <a:off x="14351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170039</xdr:rowOff>
    </xdr:from>
    <xdr:ext cx="762000" cy="259045"/>
    <xdr:sp macro="" textlink="">
      <xdr:nvSpPr>
        <xdr:cNvPr id="339" name="テキスト ボックス 338"/>
        <xdr:cNvSpPr txBox="1"/>
      </xdr:nvSpPr>
      <xdr:spPr>
        <a:xfrm>
          <a:off x="14020800" y="1062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10240</xdr:rowOff>
    </xdr:from>
    <xdr:to>
      <xdr:col>64</xdr:col>
      <xdr:colOff>152400</xdr:colOff>
      <xdr:row>62</xdr:row>
      <xdr:rowOff>111840</xdr:rowOff>
    </xdr:to>
    <xdr:sp macro="" textlink="">
      <xdr:nvSpPr>
        <xdr:cNvPr id="340" name="フローチャート: 判断 339"/>
        <xdr:cNvSpPr/>
      </xdr:nvSpPr>
      <xdr:spPr>
        <a:xfrm>
          <a:off x="13462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96617</xdr:rowOff>
    </xdr:from>
    <xdr:ext cx="762000" cy="259045"/>
    <xdr:sp macro="" textlink="">
      <xdr:nvSpPr>
        <xdr:cNvPr id="341" name="テキスト ボックス 340"/>
        <xdr:cNvSpPr txBox="1"/>
      </xdr:nvSpPr>
      <xdr:spPr>
        <a:xfrm>
          <a:off x="13131800" y="10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153512</xdr:rowOff>
    </xdr:from>
    <xdr:to>
      <xdr:col>81</xdr:col>
      <xdr:colOff>95250</xdr:colOff>
      <xdr:row>63</xdr:row>
      <xdr:rowOff>83662</xdr:rowOff>
    </xdr:to>
    <xdr:sp macro="" textlink="">
      <xdr:nvSpPr>
        <xdr:cNvPr id="347" name="楕円 346"/>
        <xdr:cNvSpPr/>
      </xdr:nvSpPr>
      <xdr:spPr>
        <a:xfrm>
          <a:off x="16967200" y="107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125589</xdr:rowOff>
    </xdr:from>
    <xdr:ext cx="762000" cy="259045"/>
    <xdr:sp macro="" textlink="">
      <xdr:nvSpPr>
        <xdr:cNvPr id="348" name="定員管理の状況該当値テキスト"/>
        <xdr:cNvSpPr txBox="1"/>
      </xdr:nvSpPr>
      <xdr:spPr>
        <a:xfrm>
          <a:off x="17106900" y="1075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9" name="楕円 348"/>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45102</xdr:rowOff>
    </xdr:from>
    <xdr:ext cx="736600" cy="259045"/>
    <xdr:sp macro="" textlink="">
      <xdr:nvSpPr>
        <xdr:cNvPr id="350" name="テキスト ボックス 349"/>
        <xdr:cNvSpPr txBox="1"/>
      </xdr:nvSpPr>
      <xdr:spPr>
        <a:xfrm>
          <a:off x="15798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36909</xdr:rowOff>
    </xdr:from>
    <xdr:to>
      <xdr:col>73</xdr:col>
      <xdr:colOff>44450</xdr:colOff>
      <xdr:row>61</xdr:row>
      <xdr:rowOff>138509</xdr:rowOff>
    </xdr:to>
    <xdr:sp macro="" textlink="">
      <xdr:nvSpPr>
        <xdr:cNvPr id="351" name="楕円 350"/>
        <xdr:cNvSpPr/>
      </xdr:nvSpPr>
      <xdr:spPr>
        <a:xfrm>
          <a:off x="15240000" y="1049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148686</xdr:rowOff>
    </xdr:from>
    <xdr:ext cx="762000" cy="259045"/>
    <xdr:sp macro="" textlink="">
      <xdr:nvSpPr>
        <xdr:cNvPr id="352" name="テキスト ボックス 351"/>
        <xdr:cNvSpPr txBox="1"/>
      </xdr:nvSpPr>
      <xdr:spPr>
        <a:xfrm>
          <a:off x="14909800" y="10264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15796</xdr:rowOff>
    </xdr:from>
    <xdr:to>
      <xdr:col>68</xdr:col>
      <xdr:colOff>203200</xdr:colOff>
      <xdr:row>61</xdr:row>
      <xdr:rowOff>117396</xdr:rowOff>
    </xdr:to>
    <xdr:sp macro="" textlink="">
      <xdr:nvSpPr>
        <xdr:cNvPr id="353" name="楕円 352"/>
        <xdr:cNvSpPr/>
      </xdr:nvSpPr>
      <xdr:spPr>
        <a:xfrm>
          <a:off x="14351000" y="1047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127573</xdr:rowOff>
    </xdr:from>
    <xdr:ext cx="762000" cy="259045"/>
    <xdr:sp macro="" textlink="">
      <xdr:nvSpPr>
        <xdr:cNvPr id="354" name="テキスト ボックス 353"/>
        <xdr:cNvSpPr txBox="1"/>
      </xdr:nvSpPr>
      <xdr:spPr>
        <a:xfrm>
          <a:off x="14020800" y="1024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12779</xdr:rowOff>
    </xdr:from>
    <xdr:to>
      <xdr:col>64</xdr:col>
      <xdr:colOff>152400</xdr:colOff>
      <xdr:row>61</xdr:row>
      <xdr:rowOff>114379</xdr:rowOff>
    </xdr:to>
    <xdr:sp macro="" textlink="">
      <xdr:nvSpPr>
        <xdr:cNvPr id="355" name="楕円 354"/>
        <xdr:cNvSpPr/>
      </xdr:nvSpPr>
      <xdr:spPr>
        <a:xfrm>
          <a:off x="13462000" y="1047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124556</xdr:rowOff>
    </xdr:from>
    <xdr:ext cx="762000" cy="259045"/>
    <xdr:sp macro="" textlink="">
      <xdr:nvSpPr>
        <xdr:cNvPr id="356" name="テキスト ボックス 355"/>
        <xdr:cNvSpPr txBox="1"/>
      </xdr:nvSpPr>
      <xdr:spPr>
        <a:xfrm>
          <a:off x="13131800" y="1024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本比率算定当初は、比率が１８％を超えていたため、「公債費負担適正化計画」を定め、地方債発行に許可を要していたが、当時から約半減し、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前後で推移している。平成３０年度においては新病院建設に係る起債の償還等に伴い上昇（＋０．３％）する結果となったが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類似団体平均を下回っており、現在は問題は無いが、今後公共施設の老朽化問題を解決するためには、多額の地方債発行が求められるため、公債費負担の平準化を図り、引き続き安定的な財政運営を目指す。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82" name="テキスト ボックス 38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4" name="テキスト ボックス 38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75495</xdr:rowOff>
    </xdr:from>
    <xdr:to>
      <xdr:col>81</xdr:col>
      <xdr:colOff>44450</xdr:colOff>
      <xdr:row>45</xdr:row>
      <xdr:rowOff>20461</xdr:rowOff>
    </xdr:to>
    <xdr:cxnSp macro="">
      <xdr:nvCxnSpPr>
        <xdr:cNvPr id="386" name="直線コネクタ 385"/>
        <xdr:cNvCxnSpPr/>
      </xdr:nvCxnSpPr>
      <xdr:spPr>
        <a:xfrm flipV="1">
          <a:off x="17018000" y="6247695"/>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163988</xdr:rowOff>
    </xdr:from>
    <xdr:ext cx="762000" cy="259045"/>
    <xdr:sp macro="" textlink="">
      <xdr:nvSpPr>
        <xdr:cNvPr id="387" name="公債費負担の状況最小値テキスト"/>
        <xdr:cNvSpPr txBox="1"/>
      </xdr:nvSpPr>
      <xdr:spPr>
        <a:xfrm>
          <a:off x="17106900" y="770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20461</xdr:rowOff>
    </xdr:from>
    <xdr:to>
      <xdr:col>81</xdr:col>
      <xdr:colOff>133350</xdr:colOff>
      <xdr:row>45</xdr:row>
      <xdr:rowOff>20461</xdr:rowOff>
    </xdr:to>
    <xdr:cxnSp macro="">
      <xdr:nvCxnSpPr>
        <xdr:cNvPr id="388" name="直線コネクタ 387"/>
        <xdr:cNvCxnSpPr/>
      </xdr:nvCxnSpPr>
      <xdr:spPr>
        <a:xfrm>
          <a:off x="16929100" y="773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161872</xdr:rowOff>
    </xdr:from>
    <xdr:ext cx="762000" cy="259045"/>
    <xdr:sp macro="" textlink="">
      <xdr:nvSpPr>
        <xdr:cNvPr id="389" name="公債費負担の状況最大値テキスト"/>
        <xdr:cNvSpPr txBox="1"/>
      </xdr:nvSpPr>
      <xdr:spPr>
        <a:xfrm>
          <a:off x="17106900" y="599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75495</xdr:rowOff>
    </xdr:from>
    <xdr:to>
      <xdr:col>81</xdr:col>
      <xdr:colOff>133350</xdr:colOff>
      <xdr:row>36</xdr:row>
      <xdr:rowOff>75495</xdr:rowOff>
    </xdr:to>
    <xdr:cxnSp macro="">
      <xdr:nvCxnSpPr>
        <xdr:cNvPr id="390" name="直線コネクタ 389"/>
        <xdr:cNvCxnSpPr/>
      </xdr:nvCxnSpPr>
      <xdr:spPr>
        <a:xfrm>
          <a:off x="16929100" y="624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22578</xdr:rowOff>
    </xdr:from>
    <xdr:to>
      <xdr:col>81</xdr:col>
      <xdr:colOff>44450</xdr:colOff>
      <xdr:row>41</xdr:row>
      <xdr:rowOff>62795</xdr:rowOff>
    </xdr:to>
    <xdr:cxnSp macro="">
      <xdr:nvCxnSpPr>
        <xdr:cNvPr id="391" name="直線コネクタ 390"/>
        <xdr:cNvCxnSpPr/>
      </xdr:nvCxnSpPr>
      <xdr:spPr>
        <a:xfrm>
          <a:off x="16179800" y="7052028"/>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168927</xdr:rowOff>
    </xdr:from>
    <xdr:ext cx="762000" cy="259045"/>
    <xdr:sp macro="" textlink="">
      <xdr:nvSpPr>
        <xdr:cNvPr id="392" name="公債費負担の状況平均値テキスト"/>
        <xdr:cNvSpPr txBox="1"/>
      </xdr:nvSpPr>
      <xdr:spPr>
        <a:xfrm>
          <a:off x="17106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393" name="フローチャート: 判断 392"/>
        <xdr:cNvSpPr/>
      </xdr:nvSpPr>
      <xdr:spPr>
        <a:xfrm>
          <a:off x="16967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22578</xdr:rowOff>
    </xdr:from>
    <xdr:to>
      <xdr:col>77</xdr:col>
      <xdr:colOff>44450</xdr:colOff>
      <xdr:row>41</xdr:row>
      <xdr:rowOff>62795</xdr:rowOff>
    </xdr:to>
    <xdr:cxnSp macro="">
      <xdr:nvCxnSpPr>
        <xdr:cNvPr id="394" name="直線コネクタ 393"/>
        <xdr:cNvCxnSpPr/>
      </xdr:nvCxnSpPr>
      <xdr:spPr>
        <a:xfrm flipV="1">
          <a:off x="15290800" y="70520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5" name="フローチャート: 判断 394"/>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111777</xdr:rowOff>
    </xdr:from>
    <xdr:ext cx="736600" cy="259045"/>
    <xdr:sp macro="" textlink="">
      <xdr:nvSpPr>
        <xdr:cNvPr id="396" name="テキスト ボックス 395"/>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62795</xdr:rowOff>
    </xdr:from>
    <xdr:to>
      <xdr:col>72</xdr:col>
      <xdr:colOff>203200</xdr:colOff>
      <xdr:row>41</xdr:row>
      <xdr:rowOff>116417</xdr:rowOff>
    </xdr:to>
    <xdr:cxnSp macro="">
      <xdr:nvCxnSpPr>
        <xdr:cNvPr id="397" name="直線コネクタ 396"/>
        <xdr:cNvCxnSpPr/>
      </xdr:nvCxnSpPr>
      <xdr:spPr>
        <a:xfrm flipV="1">
          <a:off x="14401800" y="709224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65617</xdr:rowOff>
    </xdr:from>
    <xdr:to>
      <xdr:col>73</xdr:col>
      <xdr:colOff>44450</xdr:colOff>
      <xdr:row>41</xdr:row>
      <xdr:rowOff>167217</xdr:rowOff>
    </xdr:to>
    <xdr:sp macro="" textlink="">
      <xdr:nvSpPr>
        <xdr:cNvPr id="398" name="フローチャート: 判断 397"/>
        <xdr:cNvSpPr/>
      </xdr:nvSpPr>
      <xdr:spPr>
        <a:xfrm>
          <a:off x="15240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151994</xdr:rowOff>
    </xdr:from>
    <xdr:ext cx="762000" cy="259045"/>
    <xdr:sp macro="" textlink="">
      <xdr:nvSpPr>
        <xdr:cNvPr id="399" name="テキスト ボックス 398"/>
        <xdr:cNvSpPr txBox="1"/>
      </xdr:nvSpPr>
      <xdr:spPr>
        <a:xfrm>
          <a:off x="14909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42</xdr:row>
      <xdr:rowOff>79022</xdr:rowOff>
    </xdr:to>
    <xdr:cxnSp macro="">
      <xdr:nvCxnSpPr>
        <xdr:cNvPr id="400" name="直線コネクタ 399"/>
        <xdr:cNvCxnSpPr/>
      </xdr:nvCxnSpPr>
      <xdr:spPr>
        <a:xfrm flipV="1">
          <a:off x="13512800" y="71458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146050</xdr:rowOff>
    </xdr:from>
    <xdr:to>
      <xdr:col>68</xdr:col>
      <xdr:colOff>203200</xdr:colOff>
      <xdr:row>42</xdr:row>
      <xdr:rowOff>76200</xdr:rowOff>
    </xdr:to>
    <xdr:sp macro="" textlink="">
      <xdr:nvSpPr>
        <xdr:cNvPr id="401" name="フローチャート: 判断 400"/>
        <xdr:cNvSpPr/>
      </xdr:nvSpPr>
      <xdr:spPr>
        <a:xfrm>
          <a:off x="14351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60977</xdr:rowOff>
    </xdr:from>
    <xdr:ext cx="762000" cy="259045"/>
    <xdr:sp macro="" textlink="">
      <xdr:nvSpPr>
        <xdr:cNvPr id="402" name="テキスト ボックス 401"/>
        <xdr:cNvSpPr txBox="1"/>
      </xdr:nvSpPr>
      <xdr:spPr>
        <a:xfrm>
          <a:off x="14020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68439</xdr:rowOff>
    </xdr:from>
    <xdr:to>
      <xdr:col>64</xdr:col>
      <xdr:colOff>152400</xdr:colOff>
      <xdr:row>42</xdr:row>
      <xdr:rowOff>170039</xdr:rowOff>
    </xdr:to>
    <xdr:sp macro="" textlink="">
      <xdr:nvSpPr>
        <xdr:cNvPr id="403" name="フローチャート: 判断 402"/>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154816</xdr:rowOff>
    </xdr:from>
    <xdr:ext cx="762000" cy="259045"/>
    <xdr:sp macro="" textlink="">
      <xdr:nvSpPr>
        <xdr:cNvPr id="404" name="テキスト ボックス 403"/>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11995</xdr:rowOff>
    </xdr:from>
    <xdr:to>
      <xdr:col>81</xdr:col>
      <xdr:colOff>95250</xdr:colOff>
      <xdr:row>41</xdr:row>
      <xdr:rowOff>113595</xdr:rowOff>
    </xdr:to>
    <xdr:sp macro="" textlink="">
      <xdr:nvSpPr>
        <xdr:cNvPr id="410" name="楕円 409"/>
        <xdr:cNvSpPr/>
      </xdr:nvSpPr>
      <xdr:spPr>
        <a:xfrm>
          <a:off x="16967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28522</xdr:rowOff>
    </xdr:from>
    <xdr:ext cx="762000" cy="259045"/>
    <xdr:sp macro="" textlink="">
      <xdr:nvSpPr>
        <xdr:cNvPr id="411" name="公債費負担の状況該当値テキスト"/>
        <xdr:cNvSpPr txBox="1"/>
      </xdr:nvSpPr>
      <xdr:spPr>
        <a:xfrm>
          <a:off x="17106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143228</xdr:rowOff>
    </xdr:from>
    <xdr:to>
      <xdr:col>77</xdr:col>
      <xdr:colOff>95250</xdr:colOff>
      <xdr:row>41</xdr:row>
      <xdr:rowOff>73378</xdr:rowOff>
    </xdr:to>
    <xdr:sp macro="" textlink="">
      <xdr:nvSpPr>
        <xdr:cNvPr id="412" name="楕円 411"/>
        <xdr:cNvSpPr/>
      </xdr:nvSpPr>
      <xdr:spPr>
        <a:xfrm>
          <a:off x="16129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83555</xdr:rowOff>
    </xdr:from>
    <xdr:ext cx="736600" cy="259045"/>
    <xdr:sp macro="" textlink="">
      <xdr:nvSpPr>
        <xdr:cNvPr id="413" name="テキスト ボックス 412"/>
        <xdr:cNvSpPr txBox="1"/>
      </xdr:nvSpPr>
      <xdr:spPr>
        <a:xfrm>
          <a:off x="15798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11995</xdr:rowOff>
    </xdr:from>
    <xdr:to>
      <xdr:col>73</xdr:col>
      <xdr:colOff>44450</xdr:colOff>
      <xdr:row>41</xdr:row>
      <xdr:rowOff>113595</xdr:rowOff>
    </xdr:to>
    <xdr:sp macro="" textlink="">
      <xdr:nvSpPr>
        <xdr:cNvPr id="414" name="楕円 413"/>
        <xdr:cNvSpPr/>
      </xdr:nvSpPr>
      <xdr:spPr>
        <a:xfrm>
          <a:off x="15240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123772</xdr:rowOff>
    </xdr:from>
    <xdr:ext cx="762000" cy="259045"/>
    <xdr:sp macro="" textlink="">
      <xdr:nvSpPr>
        <xdr:cNvPr id="415" name="テキスト ボックス 414"/>
        <xdr:cNvSpPr txBox="1"/>
      </xdr:nvSpPr>
      <xdr:spPr>
        <a:xfrm>
          <a:off x="14909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65617</xdr:rowOff>
    </xdr:from>
    <xdr:to>
      <xdr:col>68</xdr:col>
      <xdr:colOff>203200</xdr:colOff>
      <xdr:row>41</xdr:row>
      <xdr:rowOff>167217</xdr:rowOff>
    </xdr:to>
    <xdr:sp macro="" textlink="">
      <xdr:nvSpPr>
        <xdr:cNvPr id="416" name="楕円 415"/>
        <xdr:cNvSpPr/>
      </xdr:nvSpPr>
      <xdr:spPr>
        <a:xfrm>
          <a:off x="14351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5944</xdr:rowOff>
    </xdr:from>
    <xdr:ext cx="762000" cy="259045"/>
    <xdr:sp macro="" textlink="">
      <xdr:nvSpPr>
        <xdr:cNvPr id="417" name="テキスト ボックス 416"/>
        <xdr:cNvSpPr txBox="1"/>
      </xdr:nvSpPr>
      <xdr:spPr>
        <a:xfrm>
          <a:off x="14020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28222</xdr:rowOff>
    </xdr:from>
    <xdr:to>
      <xdr:col>64</xdr:col>
      <xdr:colOff>152400</xdr:colOff>
      <xdr:row>42</xdr:row>
      <xdr:rowOff>129822</xdr:rowOff>
    </xdr:to>
    <xdr:sp macro="" textlink="">
      <xdr:nvSpPr>
        <xdr:cNvPr id="418" name="楕円 417"/>
        <xdr:cNvSpPr/>
      </xdr:nvSpPr>
      <xdr:spPr>
        <a:xfrm>
          <a:off x="13462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139999</xdr:rowOff>
    </xdr:from>
    <xdr:ext cx="762000" cy="259045"/>
    <xdr:sp macro="" textlink="">
      <xdr:nvSpPr>
        <xdr:cNvPr id="419" name="テキスト ボックス 418"/>
        <xdr:cNvSpPr txBox="1"/>
      </xdr:nvSpPr>
      <xdr:spPr>
        <a:xfrm>
          <a:off x="13131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平成２７年度を境に比率は算出されていない。これは、ふるさと納税寄附金の受け入れ増加を受け、本比率の算定因子である特定目的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基金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（充当可能財源）の増加が主な要因である。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人口減少、高齢化社会を迎える中、基金の存在は大きなものとなるため、今後も適正な基金残高を見極めつつ、安定的な財政運営を目指す。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109305</xdr:rowOff>
    </xdr:to>
    <xdr:cxnSp macro="">
      <xdr:nvCxnSpPr>
        <xdr:cNvPr id="448" name="直線コネクタ 447"/>
        <xdr:cNvCxnSpPr/>
      </xdr:nvCxnSpPr>
      <xdr:spPr>
        <a:xfrm flipV="1">
          <a:off x="17018000" y="2370667"/>
          <a:ext cx="0" cy="15105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81382</xdr:rowOff>
    </xdr:from>
    <xdr:ext cx="762000" cy="259045"/>
    <xdr:sp macro="" textlink="">
      <xdr:nvSpPr>
        <xdr:cNvPr id="449" name="将来負担の状況最小値テキスト"/>
        <xdr:cNvSpPr txBox="1"/>
      </xdr:nvSpPr>
      <xdr:spPr>
        <a:xfrm>
          <a:off x="17106900" y="385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109305</xdr:rowOff>
    </xdr:from>
    <xdr:to>
      <xdr:col>81</xdr:col>
      <xdr:colOff>133350</xdr:colOff>
      <xdr:row>22</xdr:row>
      <xdr:rowOff>109305</xdr:rowOff>
    </xdr:to>
    <xdr:cxnSp macro="">
      <xdr:nvCxnSpPr>
        <xdr:cNvPr id="450" name="直線コネクタ 449"/>
        <xdr:cNvCxnSpPr/>
      </xdr:nvCxnSpPr>
      <xdr:spPr>
        <a:xfrm>
          <a:off x="16929100" y="388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16</xdr:row>
      <xdr:rowOff>5503</xdr:rowOff>
    </xdr:from>
    <xdr:to>
      <xdr:col>68</xdr:col>
      <xdr:colOff>152400</xdr:colOff>
      <xdr:row>16</xdr:row>
      <xdr:rowOff>121327</xdr:rowOff>
    </xdr:to>
    <xdr:cxnSp macro="">
      <xdr:nvCxnSpPr>
        <xdr:cNvPr id="453" name="直線コネクタ 452"/>
        <xdr:cNvCxnSpPr/>
      </xdr:nvCxnSpPr>
      <xdr:spPr>
        <a:xfrm flipV="1">
          <a:off x="13512800" y="274870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109491</xdr:rowOff>
    </xdr:from>
    <xdr:ext cx="762000" cy="259045"/>
    <xdr:sp macro="" textlink="">
      <xdr:nvSpPr>
        <xdr:cNvPr id="454" name="将来負担の状況平均値テキスト"/>
        <xdr:cNvSpPr txBox="1"/>
      </xdr:nvSpPr>
      <xdr:spPr>
        <a:xfrm>
          <a:off x="17106900" y="2681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137414</xdr:rowOff>
    </xdr:from>
    <xdr:to>
      <xdr:col>81</xdr:col>
      <xdr:colOff>95250</xdr:colOff>
      <xdr:row>16</xdr:row>
      <xdr:rowOff>67564</xdr:rowOff>
    </xdr:to>
    <xdr:sp macro="" textlink="">
      <xdr:nvSpPr>
        <xdr:cNvPr id="455" name="フローチャート: 判断 454"/>
        <xdr:cNvSpPr/>
      </xdr:nvSpPr>
      <xdr:spPr>
        <a:xfrm>
          <a:off x="16967200" y="27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124545</xdr:rowOff>
    </xdr:from>
    <xdr:to>
      <xdr:col>77</xdr:col>
      <xdr:colOff>95250</xdr:colOff>
      <xdr:row>16</xdr:row>
      <xdr:rowOff>54695</xdr:rowOff>
    </xdr:to>
    <xdr:sp macro="" textlink="">
      <xdr:nvSpPr>
        <xdr:cNvPr id="456" name="フローチャート: 判断 455"/>
        <xdr:cNvSpPr/>
      </xdr:nvSpPr>
      <xdr:spPr>
        <a:xfrm>
          <a:off x="161290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64872</xdr:rowOff>
    </xdr:from>
    <xdr:ext cx="736600" cy="259045"/>
    <xdr:sp macro="" textlink="">
      <xdr:nvSpPr>
        <xdr:cNvPr id="457" name="テキスト ボックス 456"/>
        <xdr:cNvSpPr txBox="1"/>
      </xdr:nvSpPr>
      <xdr:spPr>
        <a:xfrm>
          <a:off x="15798800" y="2465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161544</xdr:rowOff>
    </xdr:from>
    <xdr:to>
      <xdr:col>73</xdr:col>
      <xdr:colOff>44450</xdr:colOff>
      <xdr:row>16</xdr:row>
      <xdr:rowOff>91694</xdr:rowOff>
    </xdr:to>
    <xdr:sp macro="" textlink="">
      <xdr:nvSpPr>
        <xdr:cNvPr id="458" name="フローチャート: 判断 457"/>
        <xdr:cNvSpPr/>
      </xdr:nvSpPr>
      <xdr:spPr>
        <a:xfrm>
          <a:off x="15240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101871</xdr:rowOff>
    </xdr:from>
    <xdr:ext cx="762000" cy="259045"/>
    <xdr:sp macro="" textlink="">
      <xdr:nvSpPr>
        <xdr:cNvPr id="459" name="テキスト ボックス 458"/>
        <xdr:cNvSpPr txBox="1"/>
      </xdr:nvSpPr>
      <xdr:spPr>
        <a:xfrm>
          <a:off x="14909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50419</xdr:rowOff>
    </xdr:from>
    <xdr:to>
      <xdr:col>68</xdr:col>
      <xdr:colOff>203200</xdr:colOff>
      <xdr:row>16</xdr:row>
      <xdr:rowOff>152019</xdr:rowOff>
    </xdr:to>
    <xdr:sp macro="" textlink="">
      <xdr:nvSpPr>
        <xdr:cNvPr id="460" name="フローチャート: 判断 459"/>
        <xdr:cNvSpPr/>
      </xdr:nvSpPr>
      <xdr:spPr>
        <a:xfrm>
          <a:off x="14351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136796</xdr:rowOff>
    </xdr:from>
    <xdr:ext cx="762000" cy="259045"/>
    <xdr:sp macro="" textlink="">
      <xdr:nvSpPr>
        <xdr:cNvPr id="461" name="テキスト ボックス 460"/>
        <xdr:cNvSpPr txBox="1"/>
      </xdr:nvSpPr>
      <xdr:spPr>
        <a:xfrm>
          <a:off x="14020800" y="2879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62" name="フローチャート: 判断 461"/>
        <xdr:cNvSpPr/>
      </xdr:nvSpPr>
      <xdr:spPr>
        <a:xfrm>
          <a:off x="13462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63" name="テキスト ボックス 462"/>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4" name="テキスト ボックス 46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5" name="テキスト ボックス 46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6" name="テキスト ボックス 46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7" name="テキスト ボックス 46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8" name="テキスト ボックス 46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126153</xdr:rowOff>
    </xdr:from>
    <xdr:to>
      <xdr:col>68</xdr:col>
      <xdr:colOff>203200</xdr:colOff>
      <xdr:row>16</xdr:row>
      <xdr:rowOff>56303</xdr:rowOff>
    </xdr:to>
    <xdr:sp macro="" textlink="">
      <xdr:nvSpPr>
        <xdr:cNvPr id="469" name="楕円 468"/>
        <xdr:cNvSpPr/>
      </xdr:nvSpPr>
      <xdr:spPr>
        <a:xfrm>
          <a:off x="14351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66480</xdr:rowOff>
    </xdr:from>
    <xdr:ext cx="762000" cy="259045"/>
    <xdr:sp macro="" textlink="">
      <xdr:nvSpPr>
        <xdr:cNvPr id="470" name="テキスト ボックス 469"/>
        <xdr:cNvSpPr txBox="1"/>
      </xdr:nvSpPr>
      <xdr:spPr>
        <a:xfrm>
          <a:off x="14020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70527</xdr:rowOff>
    </xdr:from>
    <xdr:to>
      <xdr:col>64</xdr:col>
      <xdr:colOff>152400</xdr:colOff>
      <xdr:row>17</xdr:row>
      <xdr:rowOff>677</xdr:rowOff>
    </xdr:to>
    <xdr:sp macro="" textlink="">
      <xdr:nvSpPr>
        <xdr:cNvPr id="471" name="楕円 470"/>
        <xdr:cNvSpPr/>
      </xdr:nvSpPr>
      <xdr:spPr>
        <a:xfrm>
          <a:off x="13462000" y="281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156904</xdr:rowOff>
    </xdr:from>
    <xdr:ext cx="762000" cy="259045"/>
    <xdr:sp macro="" textlink="">
      <xdr:nvSpPr>
        <xdr:cNvPr id="472" name="テキスト ボックス 471"/>
        <xdr:cNvSpPr txBox="1"/>
      </xdr:nvSpPr>
      <xdr:spPr>
        <a:xfrm>
          <a:off x="13131800" y="2900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近年の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産業振興対策や医療福祉連携事業など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重点</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化により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専門的な知識をもった職員を雇用するなど職員数</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ことから類似団体平均を大きく上回っている。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また、今後は１００周年記念事業にも着手していくことから更なる職員数の増加が見込まれるが、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その後は医療福祉の充実に重点施策を絞り込んでいくため事業規模の縮小が見込まれることから職員数についても事業規模に応じた適正なものとなるよう</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引き続き職員の定員管理を行い、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人件費の抑制に努めていく必要がある。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42</xdr:row>
      <xdr:rowOff>61685</xdr:rowOff>
    </xdr:to>
    <xdr:cxnSp macro="">
      <xdr:nvCxnSpPr>
        <xdr:cNvPr id="63" name="直線コネクタ 62"/>
        <xdr:cNvCxnSpPr/>
      </xdr:nvCxnSpPr>
      <xdr:spPr>
        <a:xfrm flipV="1">
          <a:off x="4826000" y="57059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33762</xdr:rowOff>
    </xdr:from>
    <xdr:ext cx="762000" cy="259045"/>
    <xdr:sp macro="" textlink="">
      <xdr:nvSpPr>
        <xdr:cNvPr id="64" name="人件費最小値テキスト"/>
        <xdr:cNvSpPr txBox="1"/>
      </xdr:nvSpPr>
      <xdr:spPr>
        <a:xfrm>
          <a:off x="4914900" y="723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61685</xdr:rowOff>
    </xdr:from>
    <xdr:to>
      <xdr:col>24</xdr:col>
      <xdr:colOff>114300</xdr:colOff>
      <xdr:row>42</xdr:row>
      <xdr:rowOff>61685</xdr:rowOff>
    </xdr:to>
    <xdr:cxnSp macro="">
      <xdr:nvCxnSpPr>
        <xdr:cNvPr id="65" name="直線コネクタ 64"/>
        <xdr:cNvCxnSpPr/>
      </xdr:nvCxnSpPr>
      <xdr:spPr>
        <a:xfrm>
          <a:off x="4737100" y="726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132443</xdr:rowOff>
    </xdr:from>
    <xdr:to>
      <xdr:col>24</xdr:col>
      <xdr:colOff>25400</xdr:colOff>
      <xdr:row>41</xdr:row>
      <xdr:rowOff>58965</xdr:rowOff>
    </xdr:to>
    <xdr:cxnSp macro="">
      <xdr:nvCxnSpPr>
        <xdr:cNvPr id="68" name="直線コネクタ 67"/>
        <xdr:cNvCxnSpPr/>
      </xdr:nvCxnSpPr>
      <xdr:spPr>
        <a:xfrm>
          <a:off x="3987800" y="69904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38299</xdr:rowOff>
    </xdr:from>
    <xdr:ext cx="762000" cy="259045"/>
    <xdr:sp macro="" textlink="">
      <xdr:nvSpPr>
        <xdr:cNvPr id="69" name="人件費平均値テキスト"/>
        <xdr:cNvSpPr txBox="1"/>
      </xdr:nvSpPr>
      <xdr:spPr>
        <a:xfrm>
          <a:off x="4914900" y="6381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21772</xdr:rowOff>
    </xdr:from>
    <xdr:to>
      <xdr:col>24</xdr:col>
      <xdr:colOff>76200</xdr:colOff>
      <xdr:row>38</xdr:row>
      <xdr:rowOff>123372</xdr:rowOff>
    </xdr:to>
    <xdr:sp macro="" textlink="">
      <xdr:nvSpPr>
        <xdr:cNvPr id="70" name="フローチャート: 判断 69"/>
        <xdr:cNvSpPr/>
      </xdr:nvSpPr>
      <xdr:spPr>
        <a:xfrm>
          <a:off x="47752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132443</xdr:rowOff>
    </xdr:from>
    <xdr:to>
      <xdr:col>19</xdr:col>
      <xdr:colOff>187325</xdr:colOff>
      <xdr:row>40</xdr:row>
      <xdr:rowOff>132443</xdr:rowOff>
    </xdr:to>
    <xdr:cxnSp macro="">
      <xdr:nvCxnSpPr>
        <xdr:cNvPr id="71" name="直線コネクタ 70"/>
        <xdr:cNvCxnSpPr/>
      </xdr:nvCxnSpPr>
      <xdr:spPr>
        <a:xfrm>
          <a:off x="3098800" y="6990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0</xdr:rowOff>
    </xdr:from>
    <xdr:to>
      <xdr:col>20</xdr:col>
      <xdr:colOff>38100</xdr:colOff>
      <xdr:row>38</xdr:row>
      <xdr:rowOff>101600</xdr:rowOff>
    </xdr:to>
    <xdr:sp macro="" textlink="">
      <xdr:nvSpPr>
        <xdr:cNvPr id="72" name="フローチャート: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111777</xdr:rowOff>
    </xdr:from>
    <xdr:ext cx="736600" cy="259045"/>
    <xdr:sp macro="" textlink="">
      <xdr:nvSpPr>
        <xdr:cNvPr id="73" name="テキスト ボックス 72"/>
        <xdr:cNvSpPr txBox="1"/>
      </xdr:nvSpPr>
      <xdr:spPr>
        <a:xfrm>
          <a:off x="3606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132443</xdr:rowOff>
    </xdr:from>
    <xdr:to>
      <xdr:col>15</xdr:col>
      <xdr:colOff>98425</xdr:colOff>
      <xdr:row>41</xdr:row>
      <xdr:rowOff>146050</xdr:rowOff>
    </xdr:to>
    <xdr:cxnSp macro="">
      <xdr:nvCxnSpPr>
        <xdr:cNvPr id="74" name="直線コネクタ 73"/>
        <xdr:cNvCxnSpPr/>
      </xdr:nvCxnSpPr>
      <xdr:spPr>
        <a:xfrm flipV="1">
          <a:off x="2209800" y="6990443"/>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146050</xdr:rowOff>
    </xdr:from>
    <xdr:to>
      <xdr:col>11</xdr:col>
      <xdr:colOff>9525</xdr:colOff>
      <xdr:row>42</xdr:row>
      <xdr:rowOff>39915</xdr:rowOff>
    </xdr:to>
    <xdr:cxnSp macro="">
      <xdr:nvCxnSpPr>
        <xdr:cNvPr id="77" name="直線コネクタ 76"/>
        <xdr:cNvCxnSpPr/>
      </xdr:nvCxnSpPr>
      <xdr:spPr>
        <a:xfrm flipV="1">
          <a:off x="1320800" y="7175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117022</xdr:rowOff>
    </xdr:from>
    <xdr:to>
      <xdr:col>11</xdr:col>
      <xdr:colOff>60325</xdr:colOff>
      <xdr:row>38</xdr:row>
      <xdr:rowOff>47172</xdr:rowOff>
    </xdr:to>
    <xdr:sp macro="" textlink="">
      <xdr:nvSpPr>
        <xdr:cNvPr id="78" name="フローチャート: 判断 77"/>
        <xdr:cNvSpPr/>
      </xdr:nvSpPr>
      <xdr:spPr>
        <a:xfrm>
          <a:off x="2159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57349</xdr:rowOff>
    </xdr:from>
    <xdr:ext cx="762000" cy="259045"/>
    <xdr:sp macro="" textlink="">
      <xdr:nvSpPr>
        <xdr:cNvPr id="79" name="テキスト ボックス 78"/>
        <xdr:cNvSpPr txBox="1"/>
      </xdr:nvSpPr>
      <xdr:spPr>
        <a:xfrm>
          <a:off x="1828800" y="6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21772</xdr:rowOff>
    </xdr:from>
    <xdr:to>
      <xdr:col>6</xdr:col>
      <xdr:colOff>171450</xdr:colOff>
      <xdr:row>38</xdr:row>
      <xdr:rowOff>123372</xdr:rowOff>
    </xdr:to>
    <xdr:sp macro="" textlink="">
      <xdr:nvSpPr>
        <xdr:cNvPr id="80" name="フローチャート: 判断 79"/>
        <xdr:cNvSpPr/>
      </xdr:nvSpPr>
      <xdr:spPr>
        <a:xfrm>
          <a:off x="1270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133549</xdr:rowOff>
    </xdr:from>
    <xdr:ext cx="762000" cy="259045"/>
    <xdr:sp macro="" textlink="">
      <xdr:nvSpPr>
        <xdr:cNvPr id="81" name="テキスト ボックス 80"/>
        <xdr:cNvSpPr txBox="1"/>
      </xdr:nvSpPr>
      <xdr:spPr>
        <a:xfrm>
          <a:off x="939800" y="630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8165</xdr:rowOff>
    </xdr:from>
    <xdr:to>
      <xdr:col>24</xdr:col>
      <xdr:colOff>76200</xdr:colOff>
      <xdr:row>41</xdr:row>
      <xdr:rowOff>109765</xdr:rowOff>
    </xdr:to>
    <xdr:sp macro="" textlink="">
      <xdr:nvSpPr>
        <xdr:cNvPr id="87" name="楕円 86"/>
        <xdr:cNvSpPr/>
      </xdr:nvSpPr>
      <xdr:spPr>
        <a:xfrm>
          <a:off x="4775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151692</xdr:rowOff>
    </xdr:from>
    <xdr:ext cx="762000" cy="259045"/>
    <xdr:sp macro="" textlink="">
      <xdr:nvSpPr>
        <xdr:cNvPr id="88" name="人件費該当値テキスト"/>
        <xdr:cNvSpPr txBox="1"/>
      </xdr:nvSpPr>
      <xdr:spPr>
        <a:xfrm>
          <a:off x="4914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81643</xdr:rowOff>
    </xdr:from>
    <xdr:to>
      <xdr:col>20</xdr:col>
      <xdr:colOff>38100</xdr:colOff>
      <xdr:row>41</xdr:row>
      <xdr:rowOff>11793</xdr:rowOff>
    </xdr:to>
    <xdr:sp macro="" textlink="">
      <xdr:nvSpPr>
        <xdr:cNvPr id="89" name="楕円 88"/>
        <xdr:cNvSpPr/>
      </xdr:nvSpPr>
      <xdr:spPr>
        <a:xfrm>
          <a:off x="3937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168020</xdr:rowOff>
    </xdr:from>
    <xdr:ext cx="736600" cy="259045"/>
    <xdr:sp macro="" textlink="">
      <xdr:nvSpPr>
        <xdr:cNvPr id="90" name="テキスト ボックス 89"/>
        <xdr:cNvSpPr txBox="1"/>
      </xdr:nvSpPr>
      <xdr:spPr>
        <a:xfrm>
          <a:off x="3606800" y="7026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81643</xdr:rowOff>
    </xdr:from>
    <xdr:to>
      <xdr:col>15</xdr:col>
      <xdr:colOff>149225</xdr:colOff>
      <xdr:row>41</xdr:row>
      <xdr:rowOff>11793</xdr:rowOff>
    </xdr:to>
    <xdr:sp macro="" textlink="">
      <xdr:nvSpPr>
        <xdr:cNvPr id="91" name="楕円 90"/>
        <xdr:cNvSpPr/>
      </xdr:nvSpPr>
      <xdr:spPr>
        <a:xfrm>
          <a:off x="3048000" y="693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168020</xdr:rowOff>
    </xdr:from>
    <xdr:ext cx="762000" cy="259045"/>
    <xdr:sp macro="" textlink="">
      <xdr:nvSpPr>
        <xdr:cNvPr id="92" name="テキスト ボックス 91"/>
        <xdr:cNvSpPr txBox="1"/>
      </xdr:nvSpPr>
      <xdr:spPr>
        <a:xfrm>
          <a:off x="2717800" y="7026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95250</xdr:rowOff>
    </xdr:from>
    <xdr:to>
      <xdr:col>11</xdr:col>
      <xdr:colOff>60325</xdr:colOff>
      <xdr:row>42</xdr:row>
      <xdr:rowOff>25400</xdr:rowOff>
    </xdr:to>
    <xdr:sp macro="" textlink="">
      <xdr:nvSpPr>
        <xdr:cNvPr id="93" name="楕円 92"/>
        <xdr:cNvSpPr/>
      </xdr:nvSpPr>
      <xdr:spPr>
        <a:xfrm>
          <a:off x="21590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42</xdr:row>
      <xdr:rowOff>10177</xdr:rowOff>
    </xdr:from>
    <xdr:ext cx="762000" cy="259045"/>
    <xdr:sp macro="" textlink="">
      <xdr:nvSpPr>
        <xdr:cNvPr id="94" name="テキスト ボックス 93"/>
        <xdr:cNvSpPr txBox="1"/>
      </xdr:nvSpPr>
      <xdr:spPr>
        <a:xfrm>
          <a:off x="18288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160565</xdr:rowOff>
    </xdr:from>
    <xdr:to>
      <xdr:col>6</xdr:col>
      <xdr:colOff>171450</xdr:colOff>
      <xdr:row>42</xdr:row>
      <xdr:rowOff>90715</xdr:rowOff>
    </xdr:to>
    <xdr:sp macro="" textlink="">
      <xdr:nvSpPr>
        <xdr:cNvPr id="95" name="楕円 94"/>
        <xdr:cNvSpPr/>
      </xdr:nvSpPr>
      <xdr:spPr>
        <a:xfrm>
          <a:off x="1270000" y="719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42</xdr:row>
      <xdr:rowOff>75492</xdr:rowOff>
    </xdr:from>
    <xdr:ext cx="762000" cy="259045"/>
    <xdr:sp macro="" textlink="">
      <xdr:nvSpPr>
        <xdr:cNvPr id="96" name="テキスト ボックス 95"/>
        <xdr:cNvSpPr txBox="1"/>
      </xdr:nvSpPr>
      <xdr:spPr>
        <a:xfrm>
          <a:off x="939800" y="7276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a:t>
          </a:r>
          <a:r>
            <a:rPr kumimoji="1" lang="ja-JP" altLang="en-US" sz="1300">
              <a:latin typeface="ＭＳ Ｐゴシック" panose="020B0600070205080204" pitchFamily="50" charset="-128"/>
              <a:ea typeface="ＭＳ Ｐゴシック" panose="020B0600070205080204" pitchFamily="50" charset="-128"/>
            </a:rPr>
            <a:t>平成３０年度において物件費が類似団体平均を上回る結果となったのは、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物件費経常経費に対する基金繰入金の減少による一般財源の増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また、賃金についても臨時職員の雇用人数の増加により上昇傾向にあるため、引き続き適正規模を管理する必要がある。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20</xdr:row>
      <xdr:rowOff>81280</xdr:rowOff>
    </xdr:to>
    <xdr:cxnSp macro="">
      <xdr:nvCxnSpPr>
        <xdr:cNvPr id="124" name="直線コネクタ 123"/>
        <xdr:cNvCxnSpPr/>
      </xdr:nvCxnSpPr>
      <xdr:spPr>
        <a:xfrm flipV="1">
          <a:off x="16510000" y="23139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5" name="物件費最小値テキスト"/>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6" name="直線コネクタ 125"/>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7" name="物件費最大値テキスト"/>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8" name="直線コネクタ 127"/>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81280</xdr:rowOff>
    </xdr:from>
    <xdr:to>
      <xdr:col>82</xdr:col>
      <xdr:colOff>107950</xdr:colOff>
      <xdr:row>16</xdr:row>
      <xdr:rowOff>165100</xdr:rowOff>
    </xdr:to>
    <xdr:cxnSp macro="">
      <xdr:nvCxnSpPr>
        <xdr:cNvPr id="129" name="直線コネクタ 128"/>
        <xdr:cNvCxnSpPr/>
      </xdr:nvCxnSpPr>
      <xdr:spPr>
        <a:xfrm>
          <a:off x="15671800" y="28244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66040</xdr:rowOff>
    </xdr:from>
    <xdr:to>
      <xdr:col>78</xdr:col>
      <xdr:colOff>69850</xdr:colOff>
      <xdr:row>16</xdr:row>
      <xdr:rowOff>81280</xdr:rowOff>
    </xdr:to>
    <xdr:cxnSp macro="">
      <xdr:nvCxnSpPr>
        <xdr:cNvPr id="132" name="直線コネクタ 131"/>
        <xdr:cNvCxnSpPr/>
      </xdr:nvCxnSpPr>
      <xdr:spPr>
        <a:xfrm>
          <a:off x="14782800" y="28092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53340</xdr:rowOff>
    </xdr:from>
    <xdr:to>
      <xdr:col>78</xdr:col>
      <xdr:colOff>120650</xdr:colOff>
      <xdr:row>16</xdr:row>
      <xdr:rowOff>154940</xdr:rowOff>
    </xdr:to>
    <xdr:sp macro="" textlink="">
      <xdr:nvSpPr>
        <xdr:cNvPr id="133" name="フローチャート: 判断 132"/>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139717</xdr:rowOff>
    </xdr:from>
    <xdr:ext cx="736600" cy="259045"/>
    <xdr:sp macro="" textlink="">
      <xdr:nvSpPr>
        <xdr:cNvPr id="134" name="テキスト ボックス 133"/>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66040</xdr:rowOff>
    </xdr:to>
    <xdr:cxnSp macro="">
      <xdr:nvCxnSpPr>
        <xdr:cNvPr id="135" name="直線コネクタ 134"/>
        <xdr:cNvCxnSpPr/>
      </xdr:nvCxnSpPr>
      <xdr:spPr>
        <a:xfrm>
          <a:off x="13893800" y="2740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38100</xdr:rowOff>
    </xdr:from>
    <xdr:to>
      <xdr:col>74</xdr:col>
      <xdr:colOff>31750</xdr:colOff>
      <xdr:row>16</xdr:row>
      <xdr:rowOff>139700</xdr:rowOff>
    </xdr:to>
    <xdr:sp macro="" textlink="">
      <xdr:nvSpPr>
        <xdr:cNvPr id="136" name="フローチャート: 判断 135"/>
        <xdr:cNvSpPr/>
      </xdr:nvSpPr>
      <xdr:spPr>
        <a:xfrm>
          <a:off x="14732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37" name="テキスト ボックス 136"/>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16510</xdr:rowOff>
    </xdr:from>
    <xdr:to>
      <xdr:col>69</xdr:col>
      <xdr:colOff>92075</xdr:colOff>
      <xdr:row>15</xdr:row>
      <xdr:rowOff>168910</xdr:rowOff>
    </xdr:to>
    <xdr:cxnSp macro="">
      <xdr:nvCxnSpPr>
        <xdr:cNvPr id="138" name="直線コネクタ 137"/>
        <xdr:cNvCxnSpPr/>
      </xdr:nvCxnSpPr>
      <xdr:spPr>
        <a:xfrm>
          <a:off x="13004800" y="2588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0</xdr:rowOff>
    </xdr:from>
    <xdr:to>
      <xdr:col>69</xdr:col>
      <xdr:colOff>142875</xdr:colOff>
      <xdr:row>16</xdr:row>
      <xdr:rowOff>101600</xdr:rowOff>
    </xdr:to>
    <xdr:sp macro="" textlink="">
      <xdr:nvSpPr>
        <xdr:cNvPr id="139" name="フローチャート: 判断 138"/>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86377</xdr:rowOff>
    </xdr:from>
    <xdr:ext cx="762000" cy="259045"/>
    <xdr:sp macro="" textlink="">
      <xdr:nvSpPr>
        <xdr:cNvPr id="140" name="テキスト ボックス 139"/>
        <xdr:cNvSpPr txBox="1"/>
      </xdr:nvSpPr>
      <xdr:spPr>
        <a:xfrm>
          <a:off x="13512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41" name="フローチャート: 判断 140"/>
        <xdr:cNvSpPr/>
      </xdr:nvSpPr>
      <xdr:spPr>
        <a:xfrm>
          <a:off x="12954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93997</xdr:rowOff>
    </xdr:from>
    <xdr:ext cx="762000" cy="259045"/>
    <xdr:sp macro="" textlink="">
      <xdr:nvSpPr>
        <xdr:cNvPr id="142" name="テキスト ボックス 141"/>
        <xdr:cNvSpPr txBox="1"/>
      </xdr:nvSpPr>
      <xdr:spPr>
        <a:xfrm>
          <a:off x="12623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8" name="楕円 147"/>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86377</xdr:rowOff>
    </xdr:from>
    <xdr:ext cx="762000" cy="259045"/>
    <xdr:sp macro="" textlink="">
      <xdr:nvSpPr>
        <xdr:cNvPr id="149" name="物件費該当値テキスト"/>
        <xdr:cNvSpPr txBox="1"/>
      </xdr:nvSpPr>
      <xdr:spPr>
        <a:xfrm>
          <a:off x="165989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50" name="楕円 149"/>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142257</xdr:rowOff>
    </xdr:from>
    <xdr:ext cx="736600" cy="259045"/>
    <xdr:sp macro="" textlink="">
      <xdr:nvSpPr>
        <xdr:cNvPr id="151" name="テキスト ボックス 150"/>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2" name="楕円 151"/>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3" name="テキスト ボックス 152"/>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4" name="楕円 153"/>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5" name="テキスト ボックス 15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137160</xdr:rowOff>
    </xdr:from>
    <xdr:to>
      <xdr:col>65</xdr:col>
      <xdr:colOff>53975</xdr:colOff>
      <xdr:row>15</xdr:row>
      <xdr:rowOff>67310</xdr:rowOff>
    </xdr:to>
    <xdr:sp macro="" textlink="">
      <xdr:nvSpPr>
        <xdr:cNvPr id="156" name="楕円 155"/>
        <xdr:cNvSpPr/>
      </xdr:nvSpPr>
      <xdr:spPr>
        <a:xfrm>
          <a:off x="12954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77487</xdr:rowOff>
    </xdr:from>
    <xdr:ext cx="762000" cy="259045"/>
    <xdr:sp macro="" textlink="">
      <xdr:nvSpPr>
        <xdr:cNvPr id="157" name="テキスト ボックス 156"/>
        <xdr:cNvSpPr txBox="1"/>
      </xdr:nvSpPr>
      <xdr:spPr>
        <a:xfrm>
          <a:off x="12623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現在当町が進める子育て支援政策（保育料無償化、子ども医療費無料化等）による影響もあり、類似団体平均を大きく上回っている。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本政策は、本町の大きな課題である定住・移住問題とも密接に関わるため、時期を見極めながら終期を設定するなど抑制を図っていく必要がある。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59</xdr:row>
      <xdr:rowOff>135165</xdr:rowOff>
    </xdr:to>
    <xdr:cxnSp macro="">
      <xdr:nvCxnSpPr>
        <xdr:cNvPr id="187" name="直線コネクタ 186"/>
        <xdr:cNvCxnSpPr/>
      </xdr:nvCxnSpPr>
      <xdr:spPr>
        <a:xfrm flipV="1">
          <a:off x="4826000" y="9042400"/>
          <a:ext cx="0" cy="1208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107242</xdr:rowOff>
    </xdr:from>
    <xdr:ext cx="762000" cy="259045"/>
    <xdr:sp macro="" textlink="">
      <xdr:nvSpPr>
        <xdr:cNvPr id="188" name="扶助費最小値テキスト"/>
        <xdr:cNvSpPr txBox="1"/>
      </xdr:nvSpPr>
      <xdr:spPr>
        <a:xfrm>
          <a:off x="4914900" y="1022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135165</xdr:rowOff>
    </xdr:from>
    <xdr:to>
      <xdr:col>24</xdr:col>
      <xdr:colOff>114300</xdr:colOff>
      <xdr:row>59</xdr:row>
      <xdr:rowOff>135165</xdr:rowOff>
    </xdr:to>
    <xdr:cxnSp macro="">
      <xdr:nvCxnSpPr>
        <xdr:cNvPr id="189" name="直線コネクタ 188"/>
        <xdr:cNvCxnSpPr/>
      </xdr:nvCxnSpPr>
      <xdr:spPr>
        <a:xfrm>
          <a:off x="4737100" y="102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110672</xdr:rowOff>
    </xdr:from>
    <xdr:to>
      <xdr:col>24</xdr:col>
      <xdr:colOff>25400</xdr:colOff>
      <xdr:row>59</xdr:row>
      <xdr:rowOff>151493</xdr:rowOff>
    </xdr:to>
    <xdr:cxnSp macro="">
      <xdr:nvCxnSpPr>
        <xdr:cNvPr id="192" name="直線コネクタ 191"/>
        <xdr:cNvCxnSpPr/>
      </xdr:nvCxnSpPr>
      <xdr:spPr>
        <a:xfrm flipV="1">
          <a:off x="3987800" y="10054772"/>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27412</xdr:rowOff>
    </xdr:from>
    <xdr:ext cx="762000" cy="259045"/>
    <xdr:sp macro="" textlink="">
      <xdr:nvSpPr>
        <xdr:cNvPr id="193" name="扶助費平均値テキスト"/>
        <xdr:cNvSpPr txBox="1"/>
      </xdr:nvSpPr>
      <xdr:spPr>
        <a:xfrm>
          <a:off x="4914900" y="9457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194" name="フローチャート: 判断 193"/>
        <xdr:cNvSpPr/>
      </xdr:nvSpPr>
      <xdr:spPr>
        <a:xfrm>
          <a:off x="47752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151493</xdr:rowOff>
    </xdr:from>
    <xdr:to>
      <xdr:col>19</xdr:col>
      <xdr:colOff>187325</xdr:colOff>
      <xdr:row>60</xdr:row>
      <xdr:rowOff>159657</xdr:rowOff>
    </xdr:to>
    <xdr:cxnSp macro="">
      <xdr:nvCxnSpPr>
        <xdr:cNvPr id="195" name="直線コネクタ 194"/>
        <xdr:cNvCxnSpPr/>
      </xdr:nvCxnSpPr>
      <xdr:spPr>
        <a:xfrm flipV="1">
          <a:off x="3098800" y="102670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6" name="フローチャート: 判断 195"/>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197" name="テキスト ボックス 196"/>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53522</xdr:rowOff>
    </xdr:from>
    <xdr:to>
      <xdr:col>15</xdr:col>
      <xdr:colOff>98425</xdr:colOff>
      <xdr:row>60</xdr:row>
      <xdr:rowOff>159657</xdr:rowOff>
    </xdr:to>
    <xdr:cxnSp macro="">
      <xdr:nvCxnSpPr>
        <xdr:cNvPr id="198" name="直線コネクタ 197"/>
        <xdr:cNvCxnSpPr/>
      </xdr:nvCxnSpPr>
      <xdr:spPr>
        <a:xfrm>
          <a:off x="2209800" y="10169072"/>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90005</xdr:rowOff>
    </xdr:from>
    <xdr:ext cx="762000" cy="259045"/>
    <xdr:sp macro="" textlink="">
      <xdr:nvSpPr>
        <xdr:cNvPr id="200" name="テキスト ボックス 199"/>
        <xdr:cNvSpPr txBox="1"/>
      </xdr:nvSpPr>
      <xdr:spPr>
        <a:xfrm>
          <a:off x="2717800" y="93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151493</xdr:rowOff>
    </xdr:from>
    <xdr:to>
      <xdr:col>11</xdr:col>
      <xdr:colOff>9525</xdr:colOff>
      <xdr:row>59</xdr:row>
      <xdr:rowOff>53522</xdr:rowOff>
    </xdr:to>
    <xdr:cxnSp macro="">
      <xdr:nvCxnSpPr>
        <xdr:cNvPr id="201" name="直線コネクタ 200"/>
        <xdr:cNvCxnSpPr/>
      </xdr:nvCxnSpPr>
      <xdr:spPr>
        <a:xfrm>
          <a:off x="1320800" y="99241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57349</xdr:rowOff>
    </xdr:from>
    <xdr:ext cx="762000" cy="259045"/>
    <xdr:sp macro="" textlink="">
      <xdr:nvSpPr>
        <xdr:cNvPr id="203" name="テキスト ボックス 202"/>
        <xdr:cNvSpPr txBox="1"/>
      </xdr:nvSpPr>
      <xdr:spPr>
        <a:xfrm>
          <a:off x="1828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04" name="フローチャート: 判断 203"/>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05" name="テキスト ボックス 204"/>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59872</xdr:rowOff>
    </xdr:from>
    <xdr:to>
      <xdr:col>24</xdr:col>
      <xdr:colOff>76200</xdr:colOff>
      <xdr:row>58</xdr:row>
      <xdr:rowOff>161472</xdr:rowOff>
    </xdr:to>
    <xdr:sp macro="" textlink="">
      <xdr:nvSpPr>
        <xdr:cNvPr id="211" name="楕円 210"/>
        <xdr:cNvSpPr/>
      </xdr:nvSpPr>
      <xdr:spPr>
        <a:xfrm>
          <a:off x="47752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31949</xdr:rowOff>
    </xdr:from>
    <xdr:ext cx="762000" cy="259045"/>
    <xdr:sp macro="" textlink="">
      <xdr:nvSpPr>
        <xdr:cNvPr id="212" name="扶助費該当値テキスト"/>
        <xdr:cNvSpPr txBox="1"/>
      </xdr:nvSpPr>
      <xdr:spPr>
        <a:xfrm>
          <a:off x="49149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108857</xdr:rowOff>
    </xdr:from>
    <xdr:to>
      <xdr:col>15</xdr:col>
      <xdr:colOff>149225</xdr:colOff>
      <xdr:row>61</xdr:row>
      <xdr:rowOff>39007</xdr:rowOff>
    </xdr:to>
    <xdr:sp macro="" textlink="">
      <xdr:nvSpPr>
        <xdr:cNvPr id="215" name="楕円 214"/>
        <xdr:cNvSpPr/>
      </xdr:nvSpPr>
      <xdr:spPr>
        <a:xfrm>
          <a:off x="3048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61</xdr:row>
      <xdr:rowOff>23784</xdr:rowOff>
    </xdr:from>
    <xdr:ext cx="762000" cy="259045"/>
    <xdr:sp macro="" textlink="">
      <xdr:nvSpPr>
        <xdr:cNvPr id="216" name="テキスト ボックス 215"/>
        <xdr:cNvSpPr txBox="1"/>
      </xdr:nvSpPr>
      <xdr:spPr>
        <a:xfrm>
          <a:off x="2717800" y="1048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2722</xdr:rowOff>
    </xdr:from>
    <xdr:to>
      <xdr:col>11</xdr:col>
      <xdr:colOff>60325</xdr:colOff>
      <xdr:row>59</xdr:row>
      <xdr:rowOff>104322</xdr:rowOff>
    </xdr:to>
    <xdr:sp macro="" textlink="">
      <xdr:nvSpPr>
        <xdr:cNvPr id="217" name="楕円 216"/>
        <xdr:cNvSpPr/>
      </xdr:nvSpPr>
      <xdr:spPr>
        <a:xfrm>
          <a:off x="2159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89099</xdr:rowOff>
    </xdr:from>
    <xdr:ext cx="762000" cy="259045"/>
    <xdr:sp macro="" textlink="">
      <xdr:nvSpPr>
        <xdr:cNvPr id="218" name="テキスト ボックス 217"/>
        <xdr:cNvSpPr txBox="1"/>
      </xdr:nvSpPr>
      <xdr:spPr>
        <a:xfrm>
          <a:off x="1828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類似団体平均を下回っているが、今後、施設老朽化に係る更新・修繕を考える中で、負担の平準化を図るため、維持補修費が増加することも懸念される。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また、繰出金についても国保、介護等の公営事業会計の負担増加も想定されるため引き続き予断を許さない状況である。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53848</xdr:rowOff>
    </xdr:from>
    <xdr:to>
      <xdr:col>82</xdr:col>
      <xdr:colOff>107950</xdr:colOff>
      <xdr:row>59</xdr:row>
      <xdr:rowOff>165862</xdr:rowOff>
    </xdr:to>
    <xdr:cxnSp macro="">
      <xdr:nvCxnSpPr>
        <xdr:cNvPr id="245" name="直線コネクタ 244"/>
        <xdr:cNvCxnSpPr/>
      </xdr:nvCxnSpPr>
      <xdr:spPr>
        <a:xfrm flipV="1">
          <a:off x="16510000" y="9312148"/>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137939</xdr:rowOff>
    </xdr:from>
    <xdr:ext cx="762000" cy="259045"/>
    <xdr:sp macro="" textlink="">
      <xdr:nvSpPr>
        <xdr:cNvPr id="246" name="その他最小値テキスト"/>
        <xdr:cNvSpPr txBox="1"/>
      </xdr:nvSpPr>
      <xdr:spPr>
        <a:xfrm>
          <a:off x="16598900" y="1025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165862</xdr:rowOff>
    </xdr:from>
    <xdr:to>
      <xdr:col>82</xdr:col>
      <xdr:colOff>196850</xdr:colOff>
      <xdr:row>59</xdr:row>
      <xdr:rowOff>165862</xdr:rowOff>
    </xdr:to>
    <xdr:cxnSp macro="">
      <xdr:nvCxnSpPr>
        <xdr:cNvPr id="247" name="直線コネクタ 246"/>
        <xdr:cNvCxnSpPr/>
      </xdr:nvCxnSpPr>
      <xdr:spPr>
        <a:xfrm>
          <a:off x="16421100" y="10281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140225</xdr:rowOff>
    </xdr:from>
    <xdr:ext cx="762000" cy="259045"/>
    <xdr:sp macro="" textlink="">
      <xdr:nvSpPr>
        <xdr:cNvPr id="248" name="その他最大値テキスト"/>
        <xdr:cNvSpPr txBox="1"/>
      </xdr:nvSpPr>
      <xdr:spPr>
        <a:xfrm>
          <a:off x="16598900" y="90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53848</xdr:rowOff>
    </xdr:from>
    <xdr:to>
      <xdr:col>82</xdr:col>
      <xdr:colOff>196850</xdr:colOff>
      <xdr:row>54</xdr:row>
      <xdr:rowOff>53848</xdr:rowOff>
    </xdr:to>
    <xdr:cxnSp macro="">
      <xdr:nvCxnSpPr>
        <xdr:cNvPr id="249" name="直線コネクタ 248"/>
        <xdr:cNvCxnSpPr/>
      </xdr:nvCxnSpPr>
      <xdr:spPr>
        <a:xfrm>
          <a:off x="16421100" y="9312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76708</xdr:rowOff>
    </xdr:from>
    <xdr:to>
      <xdr:col>82</xdr:col>
      <xdr:colOff>107950</xdr:colOff>
      <xdr:row>56</xdr:row>
      <xdr:rowOff>94996</xdr:rowOff>
    </xdr:to>
    <xdr:cxnSp macro="">
      <xdr:nvCxnSpPr>
        <xdr:cNvPr id="250" name="直線コネクタ 249"/>
        <xdr:cNvCxnSpPr/>
      </xdr:nvCxnSpPr>
      <xdr:spPr>
        <a:xfrm flipV="1">
          <a:off x="15671800" y="96779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162577</xdr:rowOff>
    </xdr:from>
    <xdr:ext cx="762000" cy="259045"/>
    <xdr:sp macro="" textlink="">
      <xdr:nvSpPr>
        <xdr:cNvPr id="251" name="その他平均値テキスト"/>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2" name="フローチャート: 判断 251"/>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85852</xdr:rowOff>
    </xdr:from>
    <xdr:to>
      <xdr:col>78</xdr:col>
      <xdr:colOff>69850</xdr:colOff>
      <xdr:row>56</xdr:row>
      <xdr:rowOff>94996</xdr:rowOff>
    </xdr:to>
    <xdr:cxnSp macro="">
      <xdr:nvCxnSpPr>
        <xdr:cNvPr id="253" name="直線コネクタ 252"/>
        <xdr:cNvCxnSpPr/>
      </xdr:nvCxnSpPr>
      <xdr:spPr>
        <a:xfrm>
          <a:off x="14782800" y="96870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4" name="フローチャート: 判断 253"/>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5" name="テキスト ボックス 254"/>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76708</xdr:rowOff>
    </xdr:from>
    <xdr:to>
      <xdr:col>73</xdr:col>
      <xdr:colOff>180975</xdr:colOff>
      <xdr:row>56</xdr:row>
      <xdr:rowOff>85852</xdr:rowOff>
    </xdr:to>
    <xdr:cxnSp macro="">
      <xdr:nvCxnSpPr>
        <xdr:cNvPr id="256" name="直線コネクタ 255"/>
        <xdr:cNvCxnSpPr/>
      </xdr:nvCxnSpPr>
      <xdr:spPr>
        <a:xfrm>
          <a:off x="13893800" y="9677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xdr:rowOff>
    </xdr:from>
    <xdr:to>
      <xdr:col>74</xdr:col>
      <xdr:colOff>31750</xdr:colOff>
      <xdr:row>57</xdr:row>
      <xdr:rowOff>116078</xdr:rowOff>
    </xdr:to>
    <xdr:sp macro="" textlink="">
      <xdr:nvSpPr>
        <xdr:cNvPr id="257" name="フローチャート: 判断 256"/>
        <xdr:cNvSpPr/>
      </xdr:nvSpPr>
      <xdr:spPr>
        <a:xfrm>
          <a:off x="14732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100855</xdr:rowOff>
    </xdr:from>
    <xdr:ext cx="762000" cy="259045"/>
    <xdr:sp macro="" textlink="">
      <xdr:nvSpPr>
        <xdr:cNvPr id="258" name="テキスト ボックス 257"/>
        <xdr:cNvSpPr txBox="1"/>
      </xdr:nvSpPr>
      <xdr:spPr>
        <a:xfrm>
          <a:off x="14401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67564</xdr:rowOff>
    </xdr:from>
    <xdr:to>
      <xdr:col>69</xdr:col>
      <xdr:colOff>92075</xdr:colOff>
      <xdr:row>56</xdr:row>
      <xdr:rowOff>76708</xdr:rowOff>
    </xdr:to>
    <xdr:cxnSp macro="">
      <xdr:nvCxnSpPr>
        <xdr:cNvPr id="259" name="直線コネクタ 258"/>
        <xdr:cNvCxnSpPr/>
      </xdr:nvCxnSpPr>
      <xdr:spPr>
        <a:xfrm>
          <a:off x="13004800" y="966876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149352</xdr:rowOff>
    </xdr:from>
    <xdr:to>
      <xdr:col>69</xdr:col>
      <xdr:colOff>142875</xdr:colOff>
      <xdr:row>57</xdr:row>
      <xdr:rowOff>79502</xdr:rowOff>
    </xdr:to>
    <xdr:sp macro="" textlink="">
      <xdr:nvSpPr>
        <xdr:cNvPr id="260" name="フローチャート: 判断 259"/>
        <xdr:cNvSpPr/>
      </xdr:nvSpPr>
      <xdr:spPr>
        <a:xfrm>
          <a:off x="13843000" y="975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64279</xdr:rowOff>
    </xdr:from>
    <xdr:ext cx="762000" cy="259045"/>
    <xdr:sp macro="" textlink="">
      <xdr:nvSpPr>
        <xdr:cNvPr id="261" name="テキスト ボックス 260"/>
        <xdr:cNvSpPr txBox="1"/>
      </xdr:nvSpPr>
      <xdr:spPr>
        <a:xfrm>
          <a:off x="13512800" y="983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140208</xdr:rowOff>
    </xdr:from>
    <xdr:to>
      <xdr:col>65</xdr:col>
      <xdr:colOff>53975</xdr:colOff>
      <xdr:row>57</xdr:row>
      <xdr:rowOff>70358</xdr:rowOff>
    </xdr:to>
    <xdr:sp macro="" textlink="">
      <xdr:nvSpPr>
        <xdr:cNvPr id="262" name="フローチャート: 判断 261"/>
        <xdr:cNvSpPr/>
      </xdr:nvSpPr>
      <xdr:spPr>
        <a:xfrm>
          <a:off x="12954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55135</xdr:rowOff>
    </xdr:from>
    <xdr:ext cx="762000" cy="259045"/>
    <xdr:sp macro="" textlink="">
      <xdr:nvSpPr>
        <xdr:cNvPr id="263" name="テキスト ボックス 262"/>
        <xdr:cNvSpPr txBox="1"/>
      </xdr:nvSpPr>
      <xdr:spPr>
        <a:xfrm>
          <a:off x="12623800" y="982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69" name="楕円 268"/>
        <xdr:cNvSpPr/>
      </xdr:nvSpPr>
      <xdr:spPr>
        <a:xfrm>
          <a:off x="164592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42435</xdr:rowOff>
    </xdr:from>
    <xdr:ext cx="762000" cy="259045"/>
    <xdr:sp macro="" textlink="">
      <xdr:nvSpPr>
        <xdr:cNvPr id="270" name="その他該当値テキスト"/>
        <xdr:cNvSpPr txBox="1"/>
      </xdr:nvSpPr>
      <xdr:spPr>
        <a:xfrm>
          <a:off x="16598900" y="947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44196</xdr:rowOff>
    </xdr:from>
    <xdr:to>
      <xdr:col>78</xdr:col>
      <xdr:colOff>120650</xdr:colOff>
      <xdr:row>56</xdr:row>
      <xdr:rowOff>145796</xdr:rowOff>
    </xdr:to>
    <xdr:sp macro="" textlink="">
      <xdr:nvSpPr>
        <xdr:cNvPr id="271" name="楕円 270"/>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155973</xdr:rowOff>
    </xdr:from>
    <xdr:ext cx="736600" cy="259045"/>
    <xdr:sp macro="" textlink="">
      <xdr:nvSpPr>
        <xdr:cNvPr id="272" name="テキスト ボックス 271"/>
        <xdr:cNvSpPr txBox="1"/>
      </xdr:nvSpPr>
      <xdr:spPr>
        <a:xfrm>
          <a:off x="15290800" y="9414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35052</xdr:rowOff>
    </xdr:from>
    <xdr:to>
      <xdr:col>74</xdr:col>
      <xdr:colOff>31750</xdr:colOff>
      <xdr:row>56</xdr:row>
      <xdr:rowOff>136652</xdr:rowOff>
    </xdr:to>
    <xdr:sp macro="" textlink="">
      <xdr:nvSpPr>
        <xdr:cNvPr id="273" name="楕円 272"/>
        <xdr:cNvSpPr/>
      </xdr:nvSpPr>
      <xdr:spPr>
        <a:xfrm>
          <a:off x="14732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74" name="テキスト ボックス 273"/>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25908</xdr:rowOff>
    </xdr:from>
    <xdr:to>
      <xdr:col>69</xdr:col>
      <xdr:colOff>142875</xdr:colOff>
      <xdr:row>56</xdr:row>
      <xdr:rowOff>127508</xdr:rowOff>
    </xdr:to>
    <xdr:sp macro="" textlink="">
      <xdr:nvSpPr>
        <xdr:cNvPr id="275" name="楕円 274"/>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137685</xdr:rowOff>
    </xdr:from>
    <xdr:ext cx="762000" cy="259045"/>
    <xdr:sp macro="" textlink="">
      <xdr:nvSpPr>
        <xdr:cNvPr id="276" name="テキスト ボックス 275"/>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77" name="楕円 276"/>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128541</xdr:rowOff>
    </xdr:from>
    <xdr:ext cx="762000" cy="259045"/>
    <xdr:sp macro="" textlink="">
      <xdr:nvSpPr>
        <xdr:cNvPr id="278" name="テキスト ボックス 277"/>
        <xdr:cNvSpPr txBox="1"/>
      </xdr:nvSpPr>
      <xdr:spPr>
        <a:xfrm>
          <a:off x="12623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貫して上昇を続けており、類似団体平均を上回っている。これは、建て替え事業を実施した国保病院事業会計に対する繰出金や上昇している施設型給付費（私立保育所等運営経費）が増加していることが要因として挙げ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今後も大幅な上昇はないものの、同率程度で推移するものと考えられる。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3" name="直線コネクタ 292"/>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4" name="テキスト ボックス 293"/>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5" name="直線コネクタ 294"/>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6" name="テキスト ボックス 295"/>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7" name="直線コネクタ 296"/>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8" name="テキスト ボックス 297"/>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9" name="直線コネクタ 298"/>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0" name="テキスト ボックス 299"/>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1" name="直線コネクタ 300"/>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2" name="テキスト ボックス 301"/>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41</xdr:row>
      <xdr:rowOff>100330</xdr:rowOff>
    </xdr:to>
    <xdr:cxnSp macro="">
      <xdr:nvCxnSpPr>
        <xdr:cNvPr id="306" name="直線コネクタ 305"/>
        <xdr:cNvCxnSpPr/>
      </xdr:nvCxnSpPr>
      <xdr:spPr>
        <a:xfrm flipV="1">
          <a:off x="16510000" y="58953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72407</xdr:rowOff>
    </xdr:from>
    <xdr:ext cx="762000" cy="259045"/>
    <xdr:sp macro="" textlink="">
      <xdr:nvSpPr>
        <xdr:cNvPr id="307" name="補助費等最小値テキスト"/>
        <xdr:cNvSpPr txBox="1"/>
      </xdr:nvSpPr>
      <xdr:spPr>
        <a:xfrm>
          <a:off x="16598900" y="710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100330</xdr:rowOff>
    </xdr:from>
    <xdr:to>
      <xdr:col>82</xdr:col>
      <xdr:colOff>196850</xdr:colOff>
      <xdr:row>41</xdr:row>
      <xdr:rowOff>100330</xdr:rowOff>
    </xdr:to>
    <xdr:cxnSp macro="">
      <xdr:nvCxnSpPr>
        <xdr:cNvPr id="308" name="直線コネクタ 307"/>
        <xdr:cNvCxnSpPr/>
      </xdr:nvCxnSpPr>
      <xdr:spPr>
        <a:xfrm>
          <a:off x="16421100" y="71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66040</xdr:rowOff>
    </xdr:from>
    <xdr:to>
      <xdr:col>82</xdr:col>
      <xdr:colOff>107950</xdr:colOff>
      <xdr:row>38</xdr:row>
      <xdr:rowOff>104140</xdr:rowOff>
    </xdr:to>
    <xdr:cxnSp macro="">
      <xdr:nvCxnSpPr>
        <xdr:cNvPr id="311" name="直線コネクタ 310"/>
        <xdr:cNvCxnSpPr/>
      </xdr:nvCxnSpPr>
      <xdr:spPr>
        <a:xfrm>
          <a:off x="15671800" y="65811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104157</xdr:rowOff>
    </xdr:from>
    <xdr:ext cx="762000" cy="259045"/>
    <xdr:sp macro="" textlink="">
      <xdr:nvSpPr>
        <xdr:cNvPr id="312" name="補助費等平均値テキスト"/>
        <xdr:cNvSpPr txBox="1"/>
      </xdr:nvSpPr>
      <xdr:spPr>
        <a:xfrm>
          <a:off x="16598900" y="6276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13" name="フローチャート: 判断 312"/>
        <xdr:cNvSpPr/>
      </xdr:nvSpPr>
      <xdr:spPr>
        <a:xfrm>
          <a:off x="164592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12700</xdr:rowOff>
    </xdr:from>
    <xdr:to>
      <xdr:col>78</xdr:col>
      <xdr:colOff>69850</xdr:colOff>
      <xdr:row>38</xdr:row>
      <xdr:rowOff>66040</xdr:rowOff>
    </xdr:to>
    <xdr:cxnSp macro="">
      <xdr:nvCxnSpPr>
        <xdr:cNvPr id="314" name="直線コネクタ 313"/>
        <xdr:cNvCxnSpPr/>
      </xdr:nvCxnSpPr>
      <xdr:spPr>
        <a:xfrm>
          <a:off x="14782800" y="65278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72390</xdr:rowOff>
    </xdr:from>
    <xdr:to>
      <xdr:col>78</xdr:col>
      <xdr:colOff>120650</xdr:colOff>
      <xdr:row>38</xdr:row>
      <xdr:rowOff>2540</xdr:rowOff>
    </xdr:to>
    <xdr:sp macro="" textlink="">
      <xdr:nvSpPr>
        <xdr:cNvPr id="315" name="フローチャート: 判断 314"/>
        <xdr:cNvSpPr/>
      </xdr:nvSpPr>
      <xdr:spPr>
        <a:xfrm>
          <a:off x="15621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12717</xdr:rowOff>
    </xdr:from>
    <xdr:ext cx="736600" cy="259045"/>
    <xdr:sp macro="" textlink="">
      <xdr:nvSpPr>
        <xdr:cNvPr id="316" name="テキスト ボックス 315"/>
        <xdr:cNvSpPr txBox="1"/>
      </xdr:nvSpPr>
      <xdr:spPr>
        <a:xfrm>
          <a:off x="15290800" y="618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38</xdr:row>
      <xdr:rowOff>12700</xdr:rowOff>
    </xdr:to>
    <xdr:cxnSp macro="">
      <xdr:nvCxnSpPr>
        <xdr:cNvPr id="317" name="直線コネクタ 316"/>
        <xdr:cNvCxnSpPr/>
      </xdr:nvCxnSpPr>
      <xdr:spPr>
        <a:xfrm>
          <a:off x="13893800" y="64668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49530</xdr:rowOff>
    </xdr:from>
    <xdr:to>
      <xdr:col>74</xdr:col>
      <xdr:colOff>31750</xdr:colOff>
      <xdr:row>37</xdr:row>
      <xdr:rowOff>151130</xdr:rowOff>
    </xdr:to>
    <xdr:sp macro="" textlink="">
      <xdr:nvSpPr>
        <xdr:cNvPr id="318" name="フローチャート: 判断 317"/>
        <xdr:cNvSpPr/>
      </xdr:nvSpPr>
      <xdr:spPr>
        <a:xfrm>
          <a:off x="14732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161307</xdr:rowOff>
    </xdr:from>
    <xdr:ext cx="762000" cy="259045"/>
    <xdr:sp macro="" textlink="">
      <xdr:nvSpPr>
        <xdr:cNvPr id="319" name="テキスト ボックス 318"/>
        <xdr:cNvSpPr txBox="1"/>
      </xdr:nvSpPr>
      <xdr:spPr>
        <a:xfrm>
          <a:off x="14401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123190</xdr:rowOff>
    </xdr:to>
    <xdr:cxnSp macro="">
      <xdr:nvCxnSpPr>
        <xdr:cNvPr id="320" name="直線コネクタ 319"/>
        <xdr:cNvCxnSpPr/>
      </xdr:nvCxnSpPr>
      <xdr:spPr>
        <a:xfrm>
          <a:off x="13004800" y="64135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3810</xdr:rowOff>
    </xdr:from>
    <xdr:to>
      <xdr:col>69</xdr:col>
      <xdr:colOff>142875</xdr:colOff>
      <xdr:row>37</xdr:row>
      <xdr:rowOff>105410</xdr:rowOff>
    </xdr:to>
    <xdr:sp macro="" textlink="">
      <xdr:nvSpPr>
        <xdr:cNvPr id="321" name="フローチャート: 判断 320"/>
        <xdr:cNvSpPr/>
      </xdr:nvSpPr>
      <xdr:spPr>
        <a:xfrm>
          <a:off x="13843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115587</xdr:rowOff>
    </xdr:from>
    <xdr:ext cx="762000" cy="259045"/>
    <xdr:sp macro="" textlink="">
      <xdr:nvSpPr>
        <xdr:cNvPr id="322" name="テキスト ボックス 321"/>
        <xdr:cNvSpPr txBox="1"/>
      </xdr:nvSpPr>
      <xdr:spPr>
        <a:xfrm>
          <a:off x="13512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3" name="フローチャート: 判断 322"/>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54627</xdr:rowOff>
    </xdr:from>
    <xdr:ext cx="762000" cy="259045"/>
    <xdr:sp macro="" textlink="">
      <xdr:nvSpPr>
        <xdr:cNvPr id="324" name="テキスト ボックス 323"/>
        <xdr:cNvSpPr txBox="1"/>
      </xdr:nvSpPr>
      <xdr:spPr>
        <a:xfrm>
          <a:off x="12623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53340</xdr:rowOff>
    </xdr:from>
    <xdr:to>
      <xdr:col>82</xdr:col>
      <xdr:colOff>158750</xdr:colOff>
      <xdr:row>38</xdr:row>
      <xdr:rowOff>154940</xdr:rowOff>
    </xdr:to>
    <xdr:sp macro="" textlink="">
      <xdr:nvSpPr>
        <xdr:cNvPr id="330" name="楕円 329"/>
        <xdr:cNvSpPr/>
      </xdr:nvSpPr>
      <xdr:spPr>
        <a:xfrm>
          <a:off x="164592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25417</xdr:rowOff>
    </xdr:from>
    <xdr:ext cx="762000" cy="259045"/>
    <xdr:sp macro="" textlink="">
      <xdr:nvSpPr>
        <xdr:cNvPr id="331" name="補助費等該当値テキスト"/>
        <xdr:cNvSpPr txBox="1"/>
      </xdr:nvSpPr>
      <xdr:spPr>
        <a:xfrm>
          <a:off x="165989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15240</xdr:rowOff>
    </xdr:from>
    <xdr:to>
      <xdr:col>78</xdr:col>
      <xdr:colOff>120650</xdr:colOff>
      <xdr:row>38</xdr:row>
      <xdr:rowOff>116840</xdr:rowOff>
    </xdr:to>
    <xdr:sp macro="" textlink="">
      <xdr:nvSpPr>
        <xdr:cNvPr id="332" name="楕円 331"/>
        <xdr:cNvSpPr/>
      </xdr:nvSpPr>
      <xdr:spPr>
        <a:xfrm>
          <a:off x="15621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101617</xdr:rowOff>
    </xdr:from>
    <xdr:ext cx="736600" cy="259045"/>
    <xdr:sp macro="" textlink="">
      <xdr:nvSpPr>
        <xdr:cNvPr id="333" name="テキスト ボックス 332"/>
        <xdr:cNvSpPr txBox="1"/>
      </xdr:nvSpPr>
      <xdr:spPr>
        <a:xfrm>
          <a:off x="15290800" y="661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133350</xdr:rowOff>
    </xdr:from>
    <xdr:to>
      <xdr:col>74</xdr:col>
      <xdr:colOff>31750</xdr:colOff>
      <xdr:row>38</xdr:row>
      <xdr:rowOff>63500</xdr:rowOff>
    </xdr:to>
    <xdr:sp macro="" textlink="">
      <xdr:nvSpPr>
        <xdr:cNvPr id="334" name="楕円 333"/>
        <xdr:cNvSpPr/>
      </xdr:nvSpPr>
      <xdr:spPr>
        <a:xfrm>
          <a:off x="14732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48277</xdr:rowOff>
    </xdr:from>
    <xdr:ext cx="762000" cy="259045"/>
    <xdr:sp macro="" textlink="">
      <xdr:nvSpPr>
        <xdr:cNvPr id="335" name="テキスト ボックス 334"/>
        <xdr:cNvSpPr txBox="1"/>
      </xdr:nvSpPr>
      <xdr:spPr>
        <a:xfrm>
          <a:off x="14401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6" name="楕円 335"/>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37" name="テキスト ボックス 336"/>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8" name="楕円 337"/>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9" name="テキスト ボックス 338"/>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が、今後控える（仮称）総合保健福祉センター建設、施設老朽化に伴う更新等により増加も見込まれるため、実質公債費比率や将来負担比率と併せた適正負担を図り、平準化を目指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4" name="直線コネクタ 353"/>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5" name="テキスト ボックス 354"/>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8" name="直線コネクタ 357"/>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9" name="テキスト ボックス 358"/>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29845</xdr:rowOff>
    </xdr:from>
    <xdr:to>
      <xdr:col>24</xdr:col>
      <xdr:colOff>25400</xdr:colOff>
      <xdr:row>80</xdr:row>
      <xdr:rowOff>64136</xdr:rowOff>
    </xdr:to>
    <xdr:cxnSp macro="">
      <xdr:nvCxnSpPr>
        <xdr:cNvPr id="363" name="直線コネクタ 362"/>
        <xdr:cNvCxnSpPr/>
      </xdr:nvCxnSpPr>
      <xdr:spPr>
        <a:xfrm flipV="1">
          <a:off x="4826000" y="12545695"/>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36213</xdr:rowOff>
    </xdr:from>
    <xdr:ext cx="762000" cy="259045"/>
    <xdr:sp macro="" textlink="">
      <xdr:nvSpPr>
        <xdr:cNvPr id="364" name="公債費最小値テキスト"/>
        <xdr:cNvSpPr txBox="1"/>
      </xdr:nvSpPr>
      <xdr:spPr>
        <a:xfrm>
          <a:off x="4914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64136</xdr:rowOff>
    </xdr:from>
    <xdr:to>
      <xdr:col>24</xdr:col>
      <xdr:colOff>114300</xdr:colOff>
      <xdr:row>80</xdr:row>
      <xdr:rowOff>64136</xdr:rowOff>
    </xdr:to>
    <xdr:cxnSp macro="">
      <xdr:nvCxnSpPr>
        <xdr:cNvPr id="365" name="直線コネクタ 364"/>
        <xdr:cNvCxnSpPr/>
      </xdr:nvCxnSpPr>
      <xdr:spPr>
        <a:xfrm>
          <a:off x="4737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116222</xdr:rowOff>
    </xdr:from>
    <xdr:ext cx="762000" cy="259045"/>
    <xdr:sp macro="" textlink="">
      <xdr:nvSpPr>
        <xdr:cNvPr id="366" name="公債費最大値テキスト"/>
        <xdr:cNvSpPr txBox="1"/>
      </xdr:nvSpPr>
      <xdr:spPr>
        <a:xfrm>
          <a:off x="4914900" y="1228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29845</xdr:rowOff>
    </xdr:from>
    <xdr:to>
      <xdr:col>24</xdr:col>
      <xdr:colOff>114300</xdr:colOff>
      <xdr:row>73</xdr:row>
      <xdr:rowOff>29845</xdr:rowOff>
    </xdr:to>
    <xdr:cxnSp macro="">
      <xdr:nvCxnSpPr>
        <xdr:cNvPr id="367" name="直線コネクタ 366"/>
        <xdr:cNvCxnSpPr/>
      </xdr:nvCxnSpPr>
      <xdr:spPr>
        <a:xfrm>
          <a:off x="4737100" y="12545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35561</xdr:rowOff>
    </xdr:to>
    <xdr:cxnSp macro="">
      <xdr:nvCxnSpPr>
        <xdr:cNvPr id="368" name="直線コネクタ 367"/>
        <xdr:cNvCxnSpPr/>
      </xdr:nvCxnSpPr>
      <xdr:spPr>
        <a:xfrm flipV="1">
          <a:off x="3987800" y="13054330"/>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93997</xdr:rowOff>
    </xdr:from>
    <xdr:ext cx="762000" cy="259045"/>
    <xdr:sp macro="" textlink="">
      <xdr:nvSpPr>
        <xdr:cNvPr id="369" name="公債費平均値テキスト"/>
        <xdr:cNvSpPr txBox="1"/>
      </xdr:nvSpPr>
      <xdr:spPr>
        <a:xfrm>
          <a:off x="4914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0" name="フローチャート: 判断 369"/>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35561</xdr:rowOff>
    </xdr:to>
    <xdr:cxnSp macro="">
      <xdr:nvCxnSpPr>
        <xdr:cNvPr id="371" name="直線コネクタ 370"/>
        <xdr:cNvCxnSpPr/>
      </xdr:nvCxnSpPr>
      <xdr:spPr>
        <a:xfrm>
          <a:off x="3098800" y="130543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2" name="フローチャート: 判断 371"/>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3" name="テキスト ボックス 372"/>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167005</xdr:rowOff>
    </xdr:from>
    <xdr:to>
      <xdr:col>15</xdr:col>
      <xdr:colOff>98425</xdr:colOff>
      <xdr:row>76</xdr:row>
      <xdr:rowOff>24130</xdr:rowOff>
    </xdr:to>
    <xdr:cxnSp macro="">
      <xdr:nvCxnSpPr>
        <xdr:cNvPr id="374" name="直線コネクタ 373"/>
        <xdr:cNvCxnSpPr/>
      </xdr:nvCxnSpPr>
      <xdr:spPr>
        <a:xfrm>
          <a:off x="2209800" y="130257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5" name="フローチャート: 判断 374"/>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6" name="テキスト ボックス 375"/>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167005</xdr:rowOff>
    </xdr:from>
    <xdr:to>
      <xdr:col>11</xdr:col>
      <xdr:colOff>9525</xdr:colOff>
      <xdr:row>76</xdr:row>
      <xdr:rowOff>109855</xdr:rowOff>
    </xdr:to>
    <xdr:cxnSp macro="">
      <xdr:nvCxnSpPr>
        <xdr:cNvPr id="377" name="直線コネクタ 376"/>
        <xdr:cNvCxnSpPr/>
      </xdr:nvCxnSpPr>
      <xdr:spPr>
        <a:xfrm flipV="1">
          <a:off x="1320800" y="130257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8" name="フローチャート: 判断 377"/>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9" name="テキスト ボックス 378"/>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24764</xdr:rowOff>
    </xdr:from>
    <xdr:to>
      <xdr:col>6</xdr:col>
      <xdr:colOff>171450</xdr:colOff>
      <xdr:row>77</xdr:row>
      <xdr:rowOff>126364</xdr:rowOff>
    </xdr:to>
    <xdr:sp macro="" textlink="">
      <xdr:nvSpPr>
        <xdr:cNvPr id="380" name="フローチャート: 判断 379"/>
        <xdr:cNvSpPr/>
      </xdr:nvSpPr>
      <xdr:spPr>
        <a:xfrm>
          <a:off x="1270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111141</xdr:rowOff>
    </xdr:from>
    <xdr:ext cx="762000" cy="259045"/>
    <xdr:sp macro="" textlink="">
      <xdr:nvSpPr>
        <xdr:cNvPr id="381" name="テキスト ボックス 380"/>
        <xdr:cNvSpPr txBox="1"/>
      </xdr:nvSpPr>
      <xdr:spPr>
        <a:xfrm>
          <a:off x="939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144780</xdr:rowOff>
    </xdr:from>
    <xdr:to>
      <xdr:col>24</xdr:col>
      <xdr:colOff>76200</xdr:colOff>
      <xdr:row>76</xdr:row>
      <xdr:rowOff>74930</xdr:rowOff>
    </xdr:to>
    <xdr:sp macro="" textlink="">
      <xdr:nvSpPr>
        <xdr:cNvPr id="387" name="楕円 386"/>
        <xdr:cNvSpPr/>
      </xdr:nvSpPr>
      <xdr:spPr>
        <a:xfrm>
          <a:off x="47752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161307</xdr:rowOff>
    </xdr:from>
    <xdr:ext cx="762000" cy="259045"/>
    <xdr:sp macro="" textlink="">
      <xdr:nvSpPr>
        <xdr:cNvPr id="388" name="公債費該当値テキスト"/>
        <xdr:cNvSpPr txBox="1"/>
      </xdr:nvSpPr>
      <xdr:spPr>
        <a:xfrm>
          <a:off x="49149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156211</xdr:rowOff>
    </xdr:from>
    <xdr:to>
      <xdr:col>20</xdr:col>
      <xdr:colOff>38100</xdr:colOff>
      <xdr:row>76</xdr:row>
      <xdr:rowOff>86361</xdr:rowOff>
    </xdr:to>
    <xdr:sp macro="" textlink="">
      <xdr:nvSpPr>
        <xdr:cNvPr id="389" name="楕円 388"/>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96537</xdr:rowOff>
    </xdr:from>
    <xdr:ext cx="736600" cy="259045"/>
    <xdr:sp macro="" textlink="">
      <xdr:nvSpPr>
        <xdr:cNvPr id="390" name="テキスト ボックス 389"/>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144780</xdr:rowOff>
    </xdr:from>
    <xdr:to>
      <xdr:col>15</xdr:col>
      <xdr:colOff>149225</xdr:colOff>
      <xdr:row>76</xdr:row>
      <xdr:rowOff>74930</xdr:rowOff>
    </xdr:to>
    <xdr:sp macro="" textlink="">
      <xdr:nvSpPr>
        <xdr:cNvPr id="391" name="楕円 390"/>
        <xdr:cNvSpPr/>
      </xdr:nvSpPr>
      <xdr:spPr>
        <a:xfrm>
          <a:off x="3048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85107</xdr:rowOff>
    </xdr:from>
    <xdr:ext cx="762000" cy="259045"/>
    <xdr:sp macro="" textlink="">
      <xdr:nvSpPr>
        <xdr:cNvPr id="392" name="テキスト ボックス 391"/>
        <xdr:cNvSpPr txBox="1"/>
      </xdr:nvSpPr>
      <xdr:spPr>
        <a:xfrm>
          <a:off x="2717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116205</xdr:rowOff>
    </xdr:from>
    <xdr:to>
      <xdr:col>11</xdr:col>
      <xdr:colOff>60325</xdr:colOff>
      <xdr:row>76</xdr:row>
      <xdr:rowOff>46355</xdr:rowOff>
    </xdr:to>
    <xdr:sp macro="" textlink="">
      <xdr:nvSpPr>
        <xdr:cNvPr id="393" name="楕円 392"/>
        <xdr:cNvSpPr/>
      </xdr:nvSpPr>
      <xdr:spPr>
        <a:xfrm>
          <a:off x="21590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56532</xdr:rowOff>
    </xdr:from>
    <xdr:ext cx="762000" cy="259045"/>
    <xdr:sp macro="" textlink="">
      <xdr:nvSpPr>
        <xdr:cNvPr id="394" name="テキスト ボックス 393"/>
        <xdr:cNvSpPr txBox="1"/>
      </xdr:nvSpPr>
      <xdr:spPr>
        <a:xfrm>
          <a:off x="1828800" y="1274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59055</xdr:rowOff>
    </xdr:from>
    <xdr:to>
      <xdr:col>6</xdr:col>
      <xdr:colOff>171450</xdr:colOff>
      <xdr:row>76</xdr:row>
      <xdr:rowOff>160655</xdr:rowOff>
    </xdr:to>
    <xdr:sp macro="" textlink="">
      <xdr:nvSpPr>
        <xdr:cNvPr id="395" name="楕円 394"/>
        <xdr:cNvSpPr/>
      </xdr:nvSpPr>
      <xdr:spPr>
        <a:xfrm>
          <a:off x="12700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170832</xdr:rowOff>
    </xdr:from>
    <xdr:ext cx="762000" cy="259045"/>
    <xdr:sp macro="" textlink="">
      <xdr:nvSpPr>
        <xdr:cNvPr id="396" name="テキスト ボックス 395"/>
        <xdr:cNvSpPr txBox="1"/>
      </xdr:nvSpPr>
      <xdr:spPr>
        <a:xfrm>
          <a:off x="939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本町の経常収支比率に占める割合は公債費以外の項目が大きく、平成２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年度から一貫して類似団体平均を上回っている。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前述したように人件費、扶助費に占める割合が特に大きく、義務的経費の中長期的な負担を埋める財源を確保していく必要がある。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113284</xdr:rowOff>
    </xdr:from>
    <xdr:to>
      <xdr:col>82</xdr:col>
      <xdr:colOff>107950</xdr:colOff>
      <xdr:row>79</xdr:row>
      <xdr:rowOff>106426</xdr:rowOff>
    </xdr:to>
    <xdr:cxnSp macro="">
      <xdr:nvCxnSpPr>
        <xdr:cNvPr id="422" name="直線コネクタ 421"/>
        <xdr:cNvCxnSpPr/>
      </xdr:nvCxnSpPr>
      <xdr:spPr>
        <a:xfrm flipV="1">
          <a:off x="16510000" y="12457684"/>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3" name="公債費以外最小値テキスト"/>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4" name="直線コネクタ 423"/>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28211</xdr:rowOff>
    </xdr:from>
    <xdr:ext cx="762000" cy="259045"/>
    <xdr:sp macro="" textlink="">
      <xdr:nvSpPr>
        <xdr:cNvPr id="425" name="公債費以外最大値テキスト"/>
        <xdr:cNvSpPr txBox="1"/>
      </xdr:nvSpPr>
      <xdr:spPr>
        <a:xfrm>
          <a:off x="16598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113284</xdr:rowOff>
    </xdr:from>
    <xdr:to>
      <xdr:col>82</xdr:col>
      <xdr:colOff>196850</xdr:colOff>
      <xdr:row>72</xdr:row>
      <xdr:rowOff>113284</xdr:rowOff>
    </xdr:to>
    <xdr:cxnSp macro="">
      <xdr:nvCxnSpPr>
        <xdr:cNvPr id="426" name="直線コネクタ 425"/>
        <xdr:cNvCxnSpPr/>
      </xdr:nvCxnSpPr>
      <xdr:spPr>
        <a:xfrm>
          <a:off x="16421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77</xdr:row>
      <xdr:rowOff>165863</xdr:rowOff>
    </xdr:to>
    <xdr:cxnSp macro="">
      <xdr:nvCxnSpPr>
        <xdr:cNvPr id="427" name="直線コネクタ 426"/>
        <xdr:cNvCxnSpPr/>
      </xdr:nvCxnSpPr>
      <xdr:spPr>
        <a:xfrm>
          <a:off x="15671800" y="13330937"/>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37863</xdr:rowOff>
    </xdr:from>
    <xdr:ext cx="762000" cy="259045"/>
    <xdr:sp macro="" textlink="">
      <xdr:nvSpPr>
        <xdr:cNvPr id="428" name="公債費以外平均値テキスト"/>
        <xdr:cNvSpPr txBox="1"/>
      </xdr:nvSpPr>
      <xdr:spPr>
        <a:xfrm>
          <a:off x="16598900" y="12896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21337</xdr:rowOff>
    </xdr:from>
    <xdr:to>
      <xdr:col>82</xdr:col>
      <xdr:colOff>158750</xdr:colOff>
      <xdr:row>76</xdr:row>
      <xdr:rowOff>122937</xdr:rowOff>
    </xdr:to>
    <xdr:sp macro="" textlink="">
      <xdr:nvSpPr>
        <xdr:cNvPr id="429" name="フローチャート: 判断 428"/>
        <xdr:cNvSpPr/>
      </xdr:nvSpPr>
      <xdr:spPr>
        <a:xfrm>
          <a:off x="164592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129287</xdr:rowOff>
    </xdr:to>
    <xdr:cxnSp macro="">
      <xdr:nvCxnSpPr>
        <xdr:cNvPr id="430" name="直線コネクタ 429"/>
        <xdr:cNvCxnSpPr/>
      </xdr:nvCxnSpPr>
      <xdr:spPr>
        <a:xfrm>
          <a:off x="14782800" y="1333093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137922</xdr:rowOff>
    </xdr:from>
    <xdr:to>
      <xdr:col>78</xdr:col>
      <xdr:colOff>120650</xdr:colOff>
      <xdr:row>76</xdr:row>
      <xdr:rowOff>68072</xdr:rowOff>
    </xdr:to>
    <xdr:sp macro="" textlink="">
      <xdr:nvSpPr>
        <xdr:cNvPr id="431" name="フローチャート: 判断 430"/>
        <xdr:cNvSpPr/>
      </xdr:nvSpPr>
      <xdr:spPr>
        <a:xfrm>
          <a:off x="156210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78249</xdr:rowOff>
    </xdr:from>
    <xdr:ext cx="736600" cy="259045"/>
    <xdr:sp macro="" textlink="">
      <xdr:nvSpPr>
        <xdr:cNvPr id="432" name="テキスト ボックス 431"/>
        <xdr:cNvSpPr txBox="1"/>
      </xdr:nvSpPr>
      <xdr:spPr>
        <a:xfrm>
          <a:off x="15290800" y="12765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129287</xdr:rowOff>
    </xdr:to>
    <xdr:cxnSp macro="">
      <xdr:nvCxnSpPr>
        <xdr:cNvPr id="433" name="直線コネクタ 432"/>
        <xdr:cNvCxnSpPr/>
      </xdr:nvCxnSpPr>
      <xdr:spPr>
        <a:xfrm>
          <a:off x="13893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110490</xdr:rowOff>
    </xdr:from>
    <xdr:to>
      <xdr:col>74</xdr:col>
      <xdr:colOff>31750</xdr:colOff>
      <xdr:row>76</xdr:row>
      <xdr:rowOff>40639</xdr:rowOff>
    </xdr:to>
    <xdr:sp macro="" textlink="">
      <xdr:nvSpPr>
        <xdr:cNvPr id="434" name="フローチャート: 判断 433"/>
        <xdr:cNvSpPr/>
      </xdr:nvSpPr>
      <xdr:spPr>
        <a:xfrm>
          <a:off x="14732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50817</xdr:rowOff>
    </xdr:from>
    <xdr:ext cx="762000" cy="259045"/>
    <xdr:sp macro="" textlink="">
      <xdr:nvSpPr>
        <xdr:cNvPr id="435" name="テキスト ボックス 434"/>
        <xdr:cNvSpPr txBox="1"/>
      </xdr:nvSpPr>
      <xdr:spPr>
        <a:xfrm>
          <a:off x="14401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40132</xdr:rowOff>
    </xdr:from>
    <xdr:to>
      <xdr:col>69</xdr:col>
      <xdr:colOff>92075</xdr:colOff>
      <xdr:row>77</xdr:row>
      <xdr:rowOff>42418</xdr:rowOff>
    </xdr:to>
    <xdr:cxnSp macro="">
      <xdr:nvCxnSpPr>
        <xdr:cNvPr id="436" name="直線コネクタ 435"/>
        <xdr:cNvCxnSpPr/>
      </xdr:nvCxnSpPr>
      <xdr:spPr>
        <a:xfrm>
          <a:off x="13004800" y="130703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9906</xdr:rowOff>
    </xdr:from>
    <xdr:to>
      <xdr:col>69</xdr:col>
      <xdr:colOff>142875</xdr:colOff>
      <xdr:row>75</xdr:row>
      <xdr:rowOff>111506</xdr:rowOff>
    </xdr:to>
    <xdr:sp macro="" textlink="">
      <xdr:nvSpPr>
        <xdr:cNvPr id="437" name="フローチャート: 判断 436"/>
        <xdr:cNvSpPr/>
      </xdr:nvSpPr>
      <xdr:spPr>
        <a:xfrm>
          <a:off x="13843000" y="1286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121683</xdr:rowOff>
    </xdr:from>
    <xdr:ext cx="762000" cy="259045"/>
    <xdr:sp macro="" textlink="">
      <xdr:nvSpPr>
        <xdr:cNvPr id="438" name="テキスト ボックス 437"/>
        <xdr:cNvSpPr txBox="1"/>
      </xdr:nvSpPr>
      <xdr:spPr>
        <a:xfrm>
          <a:off x="13512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39" name="フローチャート: 判断 438"/>
        <xdr:cNvSpPr/>
      </xdr:nvSpPr>
      <xdr:spPr>
        <a:xfrm>
          <a:off x="12954000" y="1282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80535</xdr:rowOff>
    </xdr:from>
    <xdr:ext cx="762000" cy="259045"/>
    <xdr:sp macro="" textlink="">
      <xdr:nvSpPr>
        <xdr:cNvPr id="440" name="テキスト ボックス 439"/>
        <xdr:cNvSpPr txBox="1"/>
      </xdr:nvSpPr>
      <xdr:spPr>
        <a:xfrm>
          <a:off x="12623800" y="12596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115063</xdr:rowOff>
    </xdr:from>
    <xdr:to>
      <xdr:col>82</xdr:col>
      <xdr:colOff>158750</xdr:colOff>
      <xdr:row>78</xdr:row>
      <xdr:rowOff>45213</xdr:rowOff>
    </xdr:to>
    <xdr:sp macro="" textlink="">
      <xdr:nvSpPr>
        <xdr:cNvPr id="446" name="楕円 445"/>
        <xdr:cNvSpPr/>
      </xdr:nvSpPr>
      <xdr:spPr>
        <a:xfrm>
          <a:off x="16459200" y="1331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87140</xdr:rowOff>
    </xdr:from>
    <xdr:ext cx="762000" cy="259045"/>
    <xdr:sp macro="" textlink="">
      <xdr:nvSpPr>
        <xdr:cNvPr id="447" name="公債費以外該当値テキスト"/>
        <xdr:cNvSpPr txBox="1"/>
      </xdr:nvSpPr>
      <xdr:spPr>
        <a:xfrm>
          <a:off x="16598900" y="132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8" name="楕円 447"/>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9" name="テキスト ボックス 448"/>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50" name="楕円 449"/>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1" name="テキスト ボックス 450"/>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2" name="楕円 451"/>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3" name="テキスト ボックス 452"/>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160782</xdr:rowOff>
    </xdr:from>
    <xdr:to>
      <xdr:col>65</xdr:col>
      <xdr:colOff>53975</xdr:colOff>
      <xdr:row>76</xdr:row>
      <xdr:rowOff>90932</xdr:rowOff>
    </xdr:to>
    <xdr:sp macro="" textlink="">
      <xdr:nvSpPr>
        <xdr:cNvPr id="454" name="楕円 453"/>
        <xdr:cNvSpPr/>
      </xdr:nvSpPr>
      <xdr:spPr>
        <a:xfrm>
          <a:off x="12954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75709</xdr:rowOff>
    </xdr:from>
    <xdr:ext cx="762000" cy="259045"/>
    <xdr:sp macro="" textlink="">
      <xdr:nvSpPr>
        <xdr:cNvPr id="455" name="テキスト ボックス 454"/>
        <xdr:cNvSpPr txBox="1"/>
      </xdr:nvSpPr>
      <xdr:spPr>
        <a:xfrm>
          <a:off x="12623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56580</xdr:rowOff>
    </xdr:from>
    <xdr:to>
      <xdr:col>29</xdr:col>
      <xdr:colOff>127000</xdr:colOff>
      <xdr:row>19</xdr:row>
      <xdr:rowOff>75837</xdr:rowOff>
    </xdr:to>
    <xdr:cxnSp macro="">
      <xdr:nvCxnSpPr>
        <xdr:cNvPr id="47" name="直線コネクタ 46"/>
        <xdr:cNvCxnSpPr/>
      </xdr:nvCxnSpPr>
      <xdr:spPr bwMode="auto">
        <a:xfrm flipV="1">
          <a:off x="5651500" y="1990155"/>
          <a:ext cx="0" cy="1390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47914</xdr:rowOff>
    </xdr:from>
    <xdr:ext cx="762000" cy="259045"/>
    <xdr:sp macro="" textlink="">
      <xdr:nvSpPr>
        <xdr:cNvPr id="48" name="人口1人当たり決算額の推移最小値テキスト130"/>
        <xdr:cNvSpPr txBox="1"/>
      </xdr:nvSpPr>
      <xdr:spPr>
        <a:xfrm>
          <a:off x="5740400" y="33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75837</xdr:rowOff>
    </xdr:from>
    <xdr:to>
      <xdr:col>30</xdr:col>
      <xdr:colOff>25400</xdr:colOff>
      <xdr:row>19</xdr:row>
      <xdr:rowOff>75837</xdr:rowOff>
    </xdr:to>
    <xdr:cxnSp macro="">
      <xdr:nvCxnSpPr>
        <xdr:cNvPr id="49" name="直線コネクタ 48"/>
        <xdr:cNvCxnSpPr/>
      </xdr:nvCxnSpPr>
      <xdr:spPr bwMode="auto">
        <a:xfrm>
          <a:off x="5562600" y="33810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142957</xdr:rowOff>
    </xdr:from>
    <xdr:ext cx="762000" cy="259045"/>
    <xdr:sp macro="" textlink="">
      <xdr:nvSpPr>
        <xdr:cNvPr id="50" name="人口1人当たり決算額の推移最大値テキスト130"/>
        <xdr:cNvSpPr txBox="1"/>
      </xdr:nvSpPr>
      <xdr:spPr>
        <a:xfrm>
          <a:off x="5740400" y="173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56580</xdr:rowOff>
    </xdr:from>
    <xdr:to>
      <xdr:col>30</xdr:col>
      <xdr:colOff>25400</xdr:colOff>
      <xdr:row>11</xdr:row>
      <xdr:rowOff>56580</xdr:rowOff>
    </xdr:to>
    <xdr:cxnSp macro="">
      <xdr:nvCxnSpPr>
        <xdr:cNvPr id="51" name="直線コネクタ 50"/>
        <xdr:cNvCxnSpPr/>
      </xdr:nvCxnSpPr>
      <xdr:spPr bwMode="auto">
        <a:xfrm>
          <a:off x="5562600" y="19901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56874</xdr:rowOff>
    </xdr:from>
    <xdr:to>
      <xdr:col>29</xdr:col>
      <xdr:colOff>127000</xdr:colOff>
      <xdr:row>17</xdr:row>
      <xdr:rowOff>153790</xdr:rowOff>
    </xdr:to>
    <xdr:cxnSp macro="">
      <xdr:nvCxnSpPr>
        <xdr:cNvPr id="52" name="直線コネクタ 51"/>
        <xdr:cNvCxnSpPr/>
      </xdr:nvCxnSpPr>
      <xdr:spPr bwMode="auto">
        <a:xfrm flipV="1">
          <a:off x="5003800" y="3019149"/>
          <a:ext cx="647700" cy="96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66645</xdr:rowOff>
    </xdr:from>
    <xdr:ext cx="762000" cy="259045"/>
    <xdr:sp macro="" textlink="">
      <xdr:nvSpPr>
        <xdr:cNvPr id="53" name="人口1人当たり決算額の推移平均値テキスト130"/>
        <xdr:cNvSpPr txBox="1"/>
      </xdr:nvSpPr>
      <xdr:spPr>
        <a:xfrm>
          <a:off x="5740400" y="26860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50118</xdr:rowOff>
    </xdr:from>
    <xdr:to>
      <xdr:col>29</xdr:col>
      <xdr:colOff>177800</xdr:colOff>
      <xdr:row>16</xdr:row>
      <xdr:rowOff>151718</xdr:rowOff>
    </xdr:to>
    <xdr:sp macro="" textlink="">
      <xdr:nvSpPr>
        <xdr:cNvPr id="54" name="フローチャート: 判断 53"/>
        <xdr:cNvSpPr/>
      </xdr:nvSpPr>
      <xdr:spPr bwMode="auto">
        <a:xfrm>
          <a:off x="5600700" y="28409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153790</xdr:rowOff>
    </xdr:from>
    <xdr:to>
      <xdr:col>26</xdr:col>
      <xdr:colOff>50800</xdr:colOff>
      <xdr:row>17</xdr:row>
      <xdr:rowOff>168943</xdr:rowOff>
    </xdr:to>
    <xdr:cxnSp macro="">
      <xdr:nvCxnSpPr>
        <xdr:cNvPr id="55" name="直線コネクタ 54"/>
        <xdr:cNvCxnSpPr/>
      </xdr:nvCxnSpPr>
      <xdr:spPr bwMode="auto">
        <a:xfrm flipV="1">
          <a:off x="4305300" y="3116065"/>
          <a:ext cx="698500" cy="15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75416</xdr:rowOff>
    </xdr:from>
    <xdr:to>
      <xdr:col>26</xdr:col>
      <xdr:colOff>101600</xdr:colOff>
      <xdr:row>17</xdr:row>
      <xdr:rowOff>5566</xdr:rowOff>
    </xdr:to>
    <xdr:sp macro="" textlink="">
      <xdr:nvSpPr>
        <xdr:cNvPr id="56" name="フローチャート: 判断 55"/>
        <xdr:cNvSpPr/>
      </xdr:nvSpPr>
      <xdr:spPr bwMode="auto">
        <a:xfrm>
          <a:off x="49530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15743</xdr:rowOff>
    </xdr:from>
    <xdr:ext cx="736600" cy="259045"/>
    <xdr:sp macro="" textlink="">
      <xdr:nvSpPr>
        <xdr:cNvPr id="57" name="テキスト ボックス 56"/>
        <xdr:cNvSpPr txBox="1"/>
      </xdr:nvSpPr>
      <xdr:spPr>
        <a:xfrm>
          <a:off x="4622800" y="2635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165285</xdr:rowOff>
    </xdr:from>
    <xdr:to>
      <xdr:col>22</xdr:col>
      <xdr:colOff>114300</xdr:colOff>
      <xdr:row>17</xdr:row>
      <xdr:rowOff>168943</xdr:rowOff>
    </xdr:to>
    <xdr:cxnSp macro="">
      <xdr:nvCxnSpPr>
        <xdr:cNvPr id="58" name="直線コネクタ 57"/>
        <xdr:cNvCxnSpPr/>
      </xdr:nvCxnSpPr>
      <xdr:spPr bwMode="auto">
        <a:xfrm>
          <a:off x="3606800" y="3127560"/>
          <a:ext cx="698500" cy="36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111677</xdr:rowOff>
    </xdr:from>
    <xdr:to>
      <xdr:col>22</xdr:col>
      <xdr:colOff>165100</xdr:colOff>
      <xdr:row>17</xdr:row>
      <xdr:rowOff>41827</xdr:rowOff>
    </xdr:to>
    <xdr:sp macro="" textlink="">
      <xdr:nvSpPr>
        <xdr:cNvPr id="59" name="フローチャート: 判断 58"/>
        <xdr:cNvSpPr/>
      </xdr:nvSpPr>
      <xdr:spPr bwMode="auto">
        <a:xfrm>
          <a:off x="42545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52004</xdr:rowOff>
    </xdr:from>
    <xdr:ext cx="762000" cy="259045"/>
    <xdr:sp macro="" textlink="">
      <xdr:nvSpPr>
        <xdr:cNvPr id="60" name="テキスト ボックス 59"/>
        <xdr:cNvSpPr txBox="1"/>
      </xdr:nvSpPr>
      <xdr:spPr>
        <a:xfrm>
          <a:off x="3924300" y="26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165285</xdr:rowOff>
    </xdr:from>
    <xdr:to>
      <xdr:col>18</xdr:col>
      <xdr:colOff>177800</xdr:colOff>
      <xdr:row>18</xdr:row>
      <xdr:rowOff>59237</xdr:rowOff>
    </xdr:to>
    <xdr:cxnSp macro="">
      <xdr:nvCxnSpPr>
        <xdr:cNvPr id="61" name="直線コネクタ 60"/>
        <xdr:cNvCxnSpPr/>
      </xdr:nvCxnSpPr>
      <xdr:spPr bwMode="auto">
        <a:xfrm flipV="1">
          <a:off x="2908300" y="3127560"/>
          <a:ext cx="698500" cy="654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127156</xdr:rowOff>
    </xdr:from>
    <xdr:to>
      <xdr:col>19</xdr:col>
      <xdr:colOff>38100</xdr:colOff>
      <xdr:row>17</xdr:row>
      <xdr:rowOff>57306</xdr:rowOff>
    </xdr:to>
    <xdr:sp macro="" textlink="">
      <xdr:nvSpPr>
        <xdr:cNvPr id="62" name="フローチャート: 判断 61"/>
        <xdr:cNvSpPr/>
      </xdr:nvSpPr>
      <xdr:spPr bwMode="auto">
        <a:xfrm>
          <a:off x="35560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67483</xdr:rowOff>
    </xdr:from>
    <xdr:ext cx="762000" cy="259045"/>
    <xdr:sp macro="" textlink="">
      <xdr:nvSpPr>
        <xdr:cNvPr id="63" name="テキスト ボックス 62"/>
        <xdr:cNvSpPr txBox="1"/>
      </xdr:nvSpPr>
      <xdr:spPr>
        <a:xfrm>
          <a:off x="3225800" y="268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56247</xdr:rowOff>
    </xdr:from>
    <xdr:to>
      <xdr:col>15</xdr:col>
      <xdr:colOff>101600</xdr:colOff>
      <xdr:row>16</xdr:row>
      <xdr:rowOff>157847</xdr:rowOff>
    </xdr:to>
    <xdr:sp macro="" textlink="">
      <xdr:nvSpPr>
        <xdr:cNvPr id="64" name="フローチャート: 判断 63"/>
        <xdr:cNvSpPr/>
      </xdr:nvSpPr>
      <xdr:spPr bwMode="auto">
        <a:xfrm>
          <a:off x="28575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168024</xdr:rowOff>
    </xdr:from>
    <xdr:ext cx="762000" cy="259045"/>
    <xdr:sp macro="" textlink="">
      <xdr:nvSpPr>
        <xdr:cNvPr id="65" name="テキスト ボックス 64"/>
        <xdr:cNvSpPr txBox="1"/>
      </xdr:nvSpPr>
      <xdr:spPr>
        <a:xfrm>
          <a:off x="2527300" y="261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6074</xdr:rowOff>
    </xdr:from>
    <xdr:to>
      <xdr:col>29</xdr:col>
      <xdr:colOff>177800</xdr:colOff>
      <xdr:row>17</xdr:row>
      <xdr:rowOff>107674</xdr:rowOff>
    </xdr:to>
    <xdr:sp macro="" textlink="">
      <xdr:nvSpPr>
        <xdr:cNvPr id="71" name="楕円 70"/>
        <xdr:cNvSpPr/>
      </xdr:nvSpPr>
      <xdr:spPr bwMode="auto">
        <a:xfrm>
          <a:off x="5600700" y="2968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149601</xdr:rowOff>
    </xdr:from>
    <xdr:ext cx="762000" cy="259045"/>
    <xdr:sp macro="" textlink="">
      <xdr:nvSpPr>
        <xdr:cNvPr id="72" name="人口1人当たり決算額の推移該当値テキスト130"/>
        <xdr:cNvSpPr txBox="1"/>
      </xdr:nvSpPr>
      <xdr:spPr>
        <a:xfrm>
          <a:off x="5740400" y="294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102990</xdr:rowOff>
    </xdr:from>
    <xdr:to>
      <xdr:col>26</xdr:col>
      <xdr:colOff>101600</xdr:colOff>
      <xdr:row>18</xdr:row>
      <xdr:rowOff>33140</xdr:rowOff>
    </xdr:to>
    <xdr:sp macro="" textlink="">
      <xdr:nvSpPr>
        <xdr:cNvPr id="73" name="楕円 72"/>
        <xdr:cNvSpPr/>
      </xdr:nvSpPr>
      <xdr:spPr bwMode="auto">
        <a:xfrm>
          <a:off x="4953000" y="3065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17917</xdr:rowOff>
    </xdr:from>
    <xdr:ext cx="736600" cy="259045"/>
    <xdr:sp macro="" textlink="">
      <xdr:nvSpPr>
        <xdr:cNvPr id="74" name="テキスト ボックス 73"/>
        <xdr:cNvSpPr txBox="1"/>
      </xdr:nvSpPr>
      <xdr:spPr>
        <a:xfrm>
          <a:off x="4622800" y="31516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118143</xdr:rowOff>
    </xdr:from>
    <xdr:to>
      <xdr:col>22</xdr:col>
      <xdr:colOff>165100</xdr:colOff>
      <xdr:row>18</xdr:row>
      <xdr:rowOff>48293</xdr:rowOff>
    </xdr:to>
    <xdr:sp macro="" textlink="">
      <xdr:nvSpPr>
        <xdr:cNvPr id="75" name="楕円 74"/>
        <xdr:cNvSpPr/>
      </xdr:nvSpPr>
      <xdr:spPr bwMode="auto">
        <a:xfrm>
          <a:off x="4254500" y="3080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33070</xdr:rowOff>
    </xdr:from>
    <xdr:ext cx="762000" cy="259045"/>
    <xdr:sp macro="" textlink="">
      <xdr:nvSpPr>
        <xdr:cNvPr id="76" name="テキスト ボックス 75"/>
        <xdr:cNvSpPr txBox="1"/>
      </xdr:nvSpPr>
      <xdr:spPr>
        <a:xfrm>
          <a:off x="3924300" y="316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114485</xdr:rowOff>
    </xdr:from>
    <xdr:to>
      <xdr:col>19</xdr:col>
      <xdr:colOff>38100</xdr:colOff>
      <xdr:row>18</xdr:row>
      <xdr:rowOff>44635</xdr:rowOff>
    </xdr:to>
    <xdr:sp macro="" textlink="">
      <xdr:nvSpPr>
        <xdr:cNvPr id="77" name="楕円 76"/>
        <xdr:cNvSpPr/>
      </xdr:nvSpPr>
      <xdr:spPr bwMode="auto">
        <a:xfrm>
          <a:off x="3556000" y="30767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29412</xdr:rowOff>
    </xdr:from>
    <xdr:ext cx="762000" cy="259045"/>
    <xdr:sp macro="" textlink="">
      <xdr:nvSpPr>
        <xdr:cNvPr id="78" name="テキスト ボックス 77"/>
        <xdr:cNvSpPr txBox="1"/>
      </xdr:nvSpPr>
      <xdr:spPr>
        <a:xfrm>
          <a:off x="3225800" y="316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8437</xdr:rowOff>
    </xdr:from>
    <xdr:to>
      <xdr:col>15</xdr:col>
      <xdr:colOff>101600</xdr:colOff>
      <xdr:row>18</xdr:row>
      <xdr:rowOff>110037</xdr:rowOff>
    </xdr:to>
    <xdr:sp macro="" textlink="">
      <xdr:nvSpPr>
        <xdr:cNvPr id="79" name="楕円 78"/>
        <xdr:cNvSpPr/>
      </xdr:nvSpPr>
      <xdr:spPr bwMode="auto">
        <a:xfrm>
          <a:off x="2857500" y="3142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94813</xdr:rowOff>
    </xdr:from>
    <xdr:ext cx="762000" cy="259045"/>
    <xdr:sp macro="" textlink="">
      <xdr:nvSpPr>
        <xdr:cNvPr id="80" name="テキスト ボックス 79"/>
        <xdr:cNvSpPr txBox="1"/>
      </xdr:nvSpPr>
      <xdr:spPr>
        <a:xfrm>
          <a:off x="2527300" y="322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259226</xdr:rowOff>
    </xdr:from>
    <xdr:to>
      <xdr:col>29</xdr:col>
      <xdr:colOff>127000</xdr:colOff>
      <xdr:row>37</xdr:row>
      <xdr:rowOff>250482</xdr:rowOff>
    </xdr:to>
    <xdr:cxnSp macro="">
      <xdr:nvCxnSpPr>
        <xdr:cNvPr id="109" name="直線コネクタ 108"/>
        <xdr:cNvCxnSpPr/>
      </xdr:nvCxnSpPr>
      <xdr:spPr bwMode="auto">
        <a:xfrm flipV="1">
          <a:off x="5651500" y="6183776"/>
          <a:ext cx="0" cy="11914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222559</xdr:rowOff>
    </xdr:from>
    <xdr:ext cx="762000" cy="259045"/>
    <xdr:sp macro="" textlink="">
      <xdr:nvSpPr>
        <xdr:cNvPr id="110" name="人口1人当たり決算額の推移最小値テキスト445"/>
        <xdr:cNvSpPr txBox="1"/>
      </xdr:nvSpPr>
      <xdr:spPr>
        <a:xfrm>
          <a:off x="5740400" y="734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250482</xdr:rowOff>
    </xdr:from>
    <xdr:to>
      <xdr:col>30</xdr:col>
      <xdr:colOff>25400</xdr:colOff>
      <xdr:row>37</xdr:row>
      <xdr:rowOff>250482</xdr:rowOff>
    </xdr:to>
    <xdr:cxnSp macro="">
      <xdr:nvCxnSpPr>
        <xdr:cNvPr id="111" name="直線コネクタ 110"/>
        <xdr:cNvCxnSpPr/>
      </xdr:nvCxnSpPr>
      <xdr:spPr bwMode="auto">
        <a:xfrm>
          <a:off x="5562600" y="7375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2703</xdr:rowOff>
    </xdr:from>
    <xdr:ext cx="762000" cy="259045"/>
    <xdr:sp macro="" textlink="">
      <xdr:nvSpPr>
        <xdr:cNvPr id="112" name="人口1人当たり決算額の推移最大値テキスト445"/>
        <xdr:cNvSpPr txBox="1"/>
      </xdr:nvSpPr>
      <xdr:spPr>
        <a:xfrm>
          <a:off x="5740400" y="592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259226</xdr:rowOff>
    </xdr:from>
    <xdr:to>
      <xdr:col>30</xdr:col>
      <xdr:colOff>25400</xdr:colOff>
      <xdr:row>33</xdr:row>
      <xdr:rowOff>259226</xdr:rowOff>
    </xdr:to>
    <xdr:cxnSp macro="">
      <xdr:nvCxnSpPr>
        <xdr:cNvPr id="113" name="直線コネクタ 112"/>
        <xdr:cNvCxnSpPr/>
      </xdr:nvCxnSpPr>
      <xdr:spPr bwMode="auto">
        <a:xfrm>
          <a:off x="5562600" y="61837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50514</xdr:rowOff>
    </xdr:from>
    <xdr:to>
      <xdr:col>29</xdr:col>
      <xdr:colOff>127000</xdr:colOff>
      <xdr:row>36</xdr:row>
      <xdr:rowOff>62382</xdr:rowOff>
    </xdr:to>
    <xdr:cxnSp macro="">
      <xdr:nvCxnSpPr>
        <xdr:cNvPr id="114" name="直線コネクタ 113"/>
        <xdr:cNvCxnSpPr/>
      </xdr:nvCxnSpPr>
      <xdr:spPr bwMode="auto">
        <a:xfrm flipV="1">
          <a:off x="5003800" y="7003764"/>
          <a:ext cx="647700" cy="11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122007</xdr:rowOff>
    </xdr:from>
    <xdr:ext cx="762000" cy="259045"/>
    <xdr:sp macro="" textlink="">
      <xdr:nvSpPr>
        <xdr:cNvPr id="115" name="人口1人当たり決算額の推移平均値テキスト445"/>
        <xdr:cNvSpPr txBox="1"/>
      </xdr:nvSpPr>
      <xdr:spPr>
        <a:xfrm>
          <a:off x="5740400" y="67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276930</xdr:rowOff>
    </xdr:from>
    <xdr:to>
      <xdr:col>29</xdr:col>
      <xdr:colOff>177800</xdr:colOff>
      <xdr:row>36</xdr:row>
      <xdr:rowOff>35630</xdr:rowOff>
    </xdr:to>
    <xdr:sp macro="" textlink="">
      <xdr:nvSpPr>
        <xdr:cNvPr id="116" name="フローチャート: 判断 115"/>
        <xdr:cNvSpPr/>
      </xdr:nvSpPr>
      <xdr:spPr bwMode="auto">
        <a:xfrm>
          <a:off x="56007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62382</xdr:rowOff>
    </xdr:from>
    <xdr:to>
      <xdr:col>26</xdr:col>
      <xdr:colOff>50800</xdr:colOff>
      <xdr:row>36</xdr:row>
      <xdr:rowOff>85509</xdr:rowOff>
    </xdr:to>
    <xdr:cxnSp macro="">
      <xdr:nvCxnSpPr>
        <xdr:cNvPr id="117" name="直線コネクタ 116"/>
        <xdr:cNvCxnSpPr/>
      </xdr:nvCxnSpPr>
      <xdr:spPr bwMode="auto">
        <a:xfrm flipV="1">
          <a:off x="4305300" y="7015632"/>
          <a:ext cx="698500" cy="231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279997</xdr:rowOff>
    </xdr:from>
    <xdr:to>
      <xdr:col>26</xdr:col>
      <xdr:colOff>101600</xdr:colOff>
      <xdr:row>36</xdr:row>
      <xdr:rowOff>38697</xdr:rowOff>
    </xdr:to>
    <xdr:sp macro="" textlink="">
      <xdr:nvSpPr>
        <xdr:cNvPr id="118" name="フローチャート: 判断 117"/>
        <xdr:cNvSpPr/>
      </xdr:nvSpPr>
      <xdr:spPr bwMode="auto">
        <a:xfrm>
          <a:off x="49530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48874</xdr:rowOff>
    </xdr:from>
    <xdr:ext cx="736600" cy="259045"/>
    <xdr:sp macro="" textlink="">
      <xdr:nvSpPr>
        <xdr:cNvPr id="119" name="テキスト ボックス 118"/>
        <xdr:cNvSpPr txBox="1"/>
      </xdr:nvSpPr>
      <xdr:spPr>
        <a:xfrm>
          <a:off x="4622800" y="66592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85509</xdr:rowOff>
    </xdr:from>
    <xdr:to>
      <xdr:col>22</xdr:col>
      <xdr:colOff>114300</xdr:colOff>
      <xdr:row>36</xdr:row>
      <xdr:rowOff>97472</xdr:rowOff>
    </xdr:to>
    <xdr:cxnSp macro="">
      <xdr:nvCxnSpPr>
        <xdr:cNvPr id="120" name="直線コネクタ 119"/>
        <xdr:cNvCxnSpPr/>
      </xdr:nvCxnSpPr>
      <xdr:spPr bwMode="auto">
        <a:xfrm flipV="1">
          <a:off x="3606800" y="7038759"/>
          <a:ext cx="698500" cy="119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279711</xdr:rowOff>
    </xdr:from>
    <xdr:to>
      <xdr:col>22</xdr:col>
      <xdr:colOff>165100</xdr:colOff>
      <xdr:row>36</xdr:row>
      <xdr:rowOff>38411</xdr:rowOff>
    </xdr:to>
    <xdr:sp macro="" textlink="">
      <xdr:nvSpPr>
        <xdr:cNvPr id="121" name="フローチャート: 判断 120"/>
        <xdr:cNvSpPr/>
      </xdr:nvSpPr>
      <xdr:spPr bwMode="auto">
        <a:xfrm>
          <a:off x="42545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48588</xdr:rowOff>
    </xdr:from>
    <xdr:ext cx="762000" cy="259045"/>
    <xdr:sp macro="" textlink="">
      <xdr:nvSpPr>
        <xdr:cNvPr id="122" name="テキスト ボックス 121"/>
        <xdr:cNvSpPr txBox="1"/>
      </xdr:nvSpPr>
      <xdr:spPr>
        <a:xfrm>
          <a:off x="3924300" y="6658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38303</xdr:rowOff>
    </xdr:from>
    <xdr:to>
      <xdr:col>18</xdr:col>
      <xdr:colOff>177800</xdr:colOff>
      <xdr:row>36</xdr:row>
      <xdr:rowOff>97472</xdr:rowOff>
    </xdr:to>
    <xdr:cxnSp macro="">
      <xdr:nvCxnSpPr>
        <xdr:cNvPr id="123" name="直線コネクタ 122"/>
        <xdr:cNvCxnSpPr/>
      </xdr:nvCxnSpPr>
      <xdr:spPr bwMode="auto">
        <a:xfrm>
          <a:off x="2908300" y="6991553"/>
          <a:ext cx="698500" cy="591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260680</xdr:rowOff>
    </xdr:from>
    <xdr:to>
      <xdr:col>19</xdr:col>
      <xdr:colOff>38100</xdr:colOff>
      <xdr:row>36</xdr:row>
      <xdr:rowOff>19380</xdr:rowOff>
    </xdr:to>
    <xdr:sp macro="" textlink="">
      <xdr:nvSpPr>
        <xdr:cNvPr id="124" name="フローチャート: 判断 123"/>
        <xdr:cNvSpPr/>
      </xdr:nvSpPr>
      <xdr:spPr bwMode="auto">
        <a:xfrm>
          <a:off x="35560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29557</xdr:rowOff>
    </xdr:from>
    <xdr:ext cx="762000" cy="259045"/>
    <xdr:sp macro="" textlink="">
      <xdr:nvSpPr>
        <xdr:cNvPr id="125" name="テキスト ボックス 124"/>
        <xdr:cNvSpPr txBox="1"/>
      </xdr:nvSpPr>
      <xdr:spPr>
        <a:xfrm>
          <a:off x="3225800" y="663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202025</xdr:rowOff>
    </xdr:from>
    <xdr:to>
      <xdr:col>15</xdr:col>
      <xdr:colOff>101600</xdr:colOff>
      <xdr:row>35</xdr:row>
      <xdr:rowOff>303625</xdr:rowOff>
    </xdr:to>
    <xdr:sp macro="" textlink="">
      <xdr:nvSpPr>
        <xdr:cNvPr id="126" name="フローチャート: 判断 125"/>
        <xdr:cNvSpPr/>
      </xdr:nvSpPr>
      <xdr:spPr bwMode="auto">
        <a:xfrm>
          <a:off x="28575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313802</xdr:rowOff>
    </xdr:from>
    <xdr:ext cx="762000" cy="259045"/>
    <xdr:sp macro="" textlink="">
      <xdr:nvSpPr>
        <xdr:cNvPr id="127" name="テキスト ボックス 126"/>
        <xdr:cNvSpPr txBox="1"/>
      </xdr:nvSpPr>
      <xdr:spPr>
        <a:xfrm>
          <a:off x="2527300" y="6581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342614</xdr:rowOff>
    </xdr:from>
    <xdr:to>
      <xdr:col>29</xdr:col>
      <xdr:colOff>177800</xdr:colOff>
      <xdr:row>36</xdr:row>
      <xdr:rowOff>101314</xdr:rowOff>
    </xdr:to>
    <xdr:sp macro="" textlink="">
      <xdr:nvSpPr>
        <xdr:cNvPr id="133" name="楕円 132"/>
        <xdr:cNvSpPr/>
      </xdr:nvSpPr>
      <xdr:spPr bwMode="auto">
        <a:xfrm>
          <a:off x="5600700" y="6952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314691</xdr:rowOff>
    </xdr:from>
    <xdr:ext cx="762000" cy="259045"/>
    <xdr:sp macro="" textlink="">
      <xdr:nvSpPr>
        <xdr:cNvPr id="134" name="人口1人当たり決算額の推移該当値テキスト445"/>
        <xdr:cNvSpPr txBox="1"/>
      </xdr:nvSpPr>
      <xdr:spPr>
        <a:xfrm>
          <a:off x="5740400" y="692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11582</xdr:rowOff>
    </xdr:from>
    <xdr:to>
      <xdr:col>26</xdr:col>
      <xdr:colOff>101600</xdr:colOff>
      <xdr:row>36</xdr:row>
      <xdr:rowOff>113182</xdr:rowOff>
    </xdr:to>
    <xdr:sp macro="" textlink="">
      <xdr:nvSpPr>
        <xdr:cNvPr id="135" name="楕円 134"/>
        <xdr:cNvSpPr/>
      </xdr:nvSpPr>
      <xdr:spPr bwMode="auto">
        <a:xfrm>
          <a:off x="4953000" y="6964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97959</xdr:rowOff>
    </xdr:from>
    <xdr:ext cx="736600" cy="259045"/>
    <xdr:sp macro="" textlink="">
      <xdr:nvSpPr>
        <xdr:cNvPr id="136" name="テキスト ボックス 135"/>
        <xdr:cNvSpPr txBox="1"/>
      </xdr:nvSpPr>
      <xdr:spPr>
        <a:xfrm>
          <a:off x="4622800" y="7051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34709</xdr:rowOff>
    </xdr:from>
    <xdr:to>
      <xdr:col>22</xdr:col>
      <xdr:colOff>165100</xdr:colOff>
      <xdr:row>36</xdr:row>
      <xdr:rowOff>136309</xdr:rowOff>
    </xdr:to>
    <xdr:sp macro="" textlink="">
      <xdr:nvSpPr>
        <xdr:cNvPr id="137" name="楕円 136"/>
        <xdr:cNvSpPr/>
      </xdr:nvSpPr>
      <xdr:spPr bwMode="auto">
        <a:xfrm>
          <a:off x="4254500" y="6987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121086</xdr:rowOff>
    </xdr:from>
    <xdr:ext cx="762000" cy="259045"/>
    <xdr:sp macro="" textlink="">
      <xdr:nvSpPr>
        <xdr:cNvPr id="138" name="テキスト ボックス 137"/>
        <xdr:cNvSpPr txBox="1"/>
      </xdr:nvSpPr>
      <xdr:spPr>
        <a:xfrm>
          <a:off x="3924300" y="707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46672</xdr:rowOff>
    </xdr:from>
    <xdr:to>
      <xdr:col>19</xdr:col>
      <xdr:colOff>38100</xdr:colOff>
      <xdr:row>36</xdr:row>
      <xdr:rowOff>148272</xdr:rowOff>
    </xdr:to>
    <xdr:sp macro="" textlink="">
      <xdr:nvSpPr>
        <xdr:cNvPr id="139" name="楕円 138"/>
        <xdr:cNvSpPr/>
      </xdr:nvSpPr>
      <xdr:spPr bwMode="auto">
        <a:xfrm>
          <a:off x="3556000" y="6999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133049</xdr:rowOff>
    </xdr:from>
    <xdr:ext cx="762000" cy="259045"/>
    <xdr:sp macro="" textlink="">
      <xdr:nvSpPr>
        <xdr:cNvPr id="140" name="テキスト ボックス 139"/>
        <xdr:cNvSpPr txBox="1"/>
      </xdr:nvSpPr>
      <xdr:spPr>
        <a:xfrm>
          <a:off x="3225800" y="7086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330403</xdr:rowOff>
    </xdr:from>
    <xdr:to>
      <xdr:col>15</xdr:col>
      <xdr:colOff>101600</xdr:colOff>
      <xdr:row>36</xdr:row>
      <xdr:rowOff>89103</xdr:rowOff>
    </xdr:to>
    <xdr:sp macro="" textlink="">
      <xdr:nvSpPr>
        <xdr:cNvPr id="141" name="楕円 140"/>
        <xdr:cNvSpPr/>
      </xdr:nvSpPr>
      <xdr:spPr bwMode="auto">
        <a:xfrm>
          <a:off x="2857500" y="6940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73880</xdr:rowOff>
    </xdr:from>
    <xdr:ext cx="762000" cy="259045"/>
    <xdr:sp macro="" textlink="">
      <xdr:nvSpPr>
        <xdr:cNvPr id="142" name="テキスト ボックス 141"/>
        <xdr:cNvSpPr txBox="1"/>
      </xdr:nvSpPr>
      <xdr:spPr>
        <a:xfrm>
          <a:off x="2527300" y="7027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12468</xdr:rowOff>
    </xdr:from>
    <xdr:to>
      <xdr:col>24</xdr:col>
      <xdr:colOff>62865</xdr:colOff>
      <xdr:row>39</xdr:row>
      <xdr:rowOff>135341</xdr:rowOff>
    </xdr:to>
    <xdr:cxnSp macro="">
      <xdr:nvCxnSpPr>
        <xdr:cNvPr id="58" name="直線コネクタ 57"/>
        <xdr:cNvCxnSpPr/>
      </xdr:nvCxnSpPr>
      <xdr:spPr>
        <a:xfrm flipV="1">
          <a:off x="4633595" y="5327418"/>
          <a:ext cx="1270" cy="149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139168</xdr:rowOff>
    </xdr:from>
    <xdr:ext cx="534377" cy="259045"/>
    <xdr:sp macro="" textlink="">
      <xdr:nvSpPr>
        <xdr:cNvPr id="59" name="人件費最小値テキスト"/>
        <xdr:cNvSpPr txBox="1"/>
      </xdr:nvSpPr>
      <xdr:spPr>
        <a:xfrm>
          <a:off x="4686300" y="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135341</xdr:rowOff>
    </xdr:from>
    <xdr:to>
      <xdr:col>24</xdr:col>
      <xdr:colOff>152400</xdr:colOff>
      <xdr:row>39</xdr:row>
      <xdr:rowOff>135341</xdr:rowOff>
    </xdr:to>
    <xdr:cxnSp macro="">
      <xdr:nvCxnSpPr>
        <xdr:cNvPr id="60" name="直線コネクタ 59"/>
        <xdr:cNvCxnSpPr/>
      </xdr:nvCxnSpPr>
      <xdr:spPr>
        <a:xfrm>
          <a:off x="4546600" y="682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130595</xdr:rowOff>
    </xdr:from>
    <xdr:ext cx="599010" cy="259045"/>
    <xdr:sp macro="" textlink="">
      <xdr:nvSpPr>
        <xdr:cNvPr id="61" name="人件費最大値テキスト"/>
        <xdr:cNvSpPr txBox="1"/>
      </xdr:nvSpPr>
      <xdr:spPr>
        <a:xfrm>
          <a:off x="4686300" y="510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12468</xdr:rowOff>
    </xdr:from>
    <xdr:to>
      <xdr:col>24</xdr:col>
      <xdr:colOff>152400</xdr:colOff>
      <xdr:row>31</xdr:row>
      <xdr:rowOff>12468</xdr:rowOff>
    </xdr:to>
    <xdr:cxnSp macro="">
      <xdr:nvCxnSpPr>
        <xdr:cNvPr id="62" name="直線コネクタ 61"/>
        <xdr:cNvCxnSpPr/>
      </xdr:nvCxnSpPr>
      <xdr:spPr>
        <a:xfrm>
          <a:off x="4546600" y="532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42316</xdr:rowOff>
    </xdr:from>
    <xdr:to>
      <xdr:col>24</xdr:col>
      <xdr:colOff>63500</xdr:colOff>
      <xdr:row>36</xdr:row>
      <xdr:rowOff>128891</xdr:rowOff>
    </xdr:to>
    <xdr:cxnSp macro="">
      <xdr:nvCxnSpPr>
        <xdr:cNvPr id="63" name="直線コネクタ 62"/>
        <xdr:cNvCxnSpPr/>
      </xdr:nvCxnSpPr>
      <xdr:spPr>
        <a:xfrm flipV="1">
          <a:off x="3797300" y="6214516"/>
          <a:ext cx="838200" cy="8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10507</xdr:rowOff>
    </xdr:from>
    <xdr:ext cx="534377" cy="259045"/>
    <xdr:sp macro="" textlink="">
      <xdr:nvSpPr>
        <xdr:cNvPr id="64" name="人件費平均値テキスト"/>
        <xdr:cNvSpPr txBox="1"/>
      </xdr:nvSpPr>
      <xdr:spPr>
        <a:xfrm>
          <a:off x="4686300" y="6011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159080</xdr:rowOff>
    </xdr:from>
    <xdr:to>
      <xdr:col>24</xdr:col>
      <xdr:colOff>114300</xdr:colOff>
      <xdr:row>36</xdr:row>
      <xdr:rowOff>89230</xdr:rowOff>
    </xdr:to>
    <xdr:sp macro="" textlink="">
      <xdr:nvSpPr>
        <xdr:cNvPr id="65" name="フローチャート: 判断 64"/>
        <xdr:cNvSpPr/>
      </xdr:nvSpPr>
      <xdr:spPr>
        <a:xfrm>
          <a:off x="4584700" y="61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128891</xdr:rowOff>
    </xdr:from>
    <xdr:to>
      <xdr:col>19</xdr:col>
      <xdr:colOff>177800</xdr:colOff>
      <xdr:row>36</xdr:row>
      <xdr:rowOff>151620</xdr:rowOff>
    </xdr:to>
    <xdr:cxnSp macro="">
      <xdr:nvCxnSpPr>
        <xdr:cNvPr id="66" name="直線コネクタ 65"/>
        <xdr:cNvCxnSpPr/>
      </xdr:nvCxnSpPr>
      <xdr:spPr>
        <a:xfrm flipV="1">
          <a:off x="2908300" y="6301091"/>
          <a:ext cx="889000" cy="2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168518</xdr:rowOff>
    </xdr:from>
    <xdr:to>
      <xdr:col>20</xdr:col>
      <xdr:colOff>38100</xdr:colOff>
      <xdr:row>36</xdr:row>
      <xdr:rowOff>98668</xdr:rowOff>
    </xdr:to>
    <xdr:sp macro="" textlink="">
      <xdr:nvSpPr>
        <xdr:cNvPr id="67" name="フローチャート: 判断 66"/>
        <xdr:cNvSpPr/>
      </xdr:nvSpPr>
      <xdr:spPr>
        <a:xfrm>
          <a:off x="3746500" y="616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115195</xdr:rowOff>
    </xdr:from>
    <xdr:ext cx="534377" cy="259045"/>
    <xdr:sp macro="" textlink="">
      <xdr:nvSpPr>
        <xdr:cNvPr id="68" name="テキスト ボックス 67"/>
        <xdr:cNvSpPr txBox="1"/>
      </xdr:nvSpPr>
      <xdr:spPr>
        <a:xfrm>
          <a:off x="3530111" y="594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142835</xdr:rowOff>
    </xdr:from>
    <xdr:to>
      <xdr:col>15</xdr:col>
      <xdr:colOff>50800</xdr:colOff>
      <xdr:row>36</xdr:row>
      <xdr:rowOff>151620</xdr:rowOff>
    </xdr:to>
    <xdr:cxnSp macro="">
      <xdr:nvCxnSpPr>
        <xdr:cNvPr id="69" name="直線コネクタ 68"/>
        <xdr:cNvCxnSpPr/>
      </xdr:nvCxnSpPr>
      <xdr:spPr>
        <a:xfrm>
          <a:off x="2019300" y="6315035"/>
          <a:ext cx="889000" cy="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39653</xdr:rowOff>
    </xdr:from>
    <xdr:to>
      <xdr:col>15</xdr:col>
      <xdr:colOff>101600</xdr:colOff>
      <xdr:row>36</xdr:row>
      <xdr:rowOff>141253</xdr:rowOff>
    </xdr:to>
    <xdr:sp macro="" textlink="">
      <xdr:nvSpPr>
        <xdr:cNvPr id="70" name="フローチャート: 判断 69"/>
        <xdr:cNvSpPr/>
      </xdr:nvSpPr>
      <xdr:spPr>
        <a:xfrm>
          <a:off x="2857500" y="621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157780</xdr:rowOff>
    </xdr:from>
    <xdr:ext cx="534377" cy="259045"/>
    <xdr:sp macro="" textlink="">
      <xdr:nvSpPr>
        <xdr:cNvPr id="71" name="テキスト ボックス 70"/>
        <xdr:cNvSpPr txBox="1"/>
      </xdr:nvSpPr>
      <xdr:spPr>
        <a:xfrm>
          <a:off x="2641111" y="598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142835</xdr:rowOff>
    </xdr:from>
    <xdr:to>
      <xdr:col>10</xdr:col>
      <xdr:colOff>114300</xdr:colOff>
      <xdr:row>37</xdr:row>
      <xdr:rowOff>14133</xdr:rowOff>
    </xdr:to>
    <xdr:cxnSp macro="">
      <xdr:nvCxnSpPr>
        <xdr:cNvPr id="72" name="直線コネクタ 71"/>
        <xdr:cNvCxnSpPr/>
      </xdr:nvCxnSpPr>
      <xdr:spPr>
        <a:xfrm flipV="1">
          <a:off x="1130300" y="6315035"/>
          <a:ext cx="889000" cy="42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37645</xdr:rowOff>
    </xdr:from>
    <xdr:to>
      <xdr:col>10</xdr:col>
      <xdr:colOff>165100</xdr:colOff>
      <xdr:row>36</xdr:row>
      <xdr:rowOff>139245</xdr:rowOff>
    </xdr:to>
    <xdr:sp macro="" textlink="">
      <xdr:nvSpPr>
        <xdr:cNvPr id="73" name="フローチャート: 判断 72"/>
        <xdr:cNvSpPr/>
      </xdr:nvSpPr>
      <xdr:spPr>
        <a:xfrm>
          <a:off x="1968500" y="620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155772</xdr:rowOff>
    </xdr:from>
    <xdr:ext cx="534377" cy="259045"/>
    <xdr:sp macro="" textlink="">
      <xdr:nvSpPr>
        <xdr:cNvPr id="74" name="テキスト ボックス 73"/>
        <xdr:cNvSpPr txBox="1"/>
      </xdr:nvSpPr>
      <xdr:spPr>
        <a:xfrm>
          <a:off x="1752111" y="5985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100297</xdr:rowOff>
    </xdr:from>
    <xdr:to>
      <xdr:col>6</xdr:col>
      <xdr:colOff>38100</xdr:colOff>
      <xdr:row>36</xdr:row>
      <xdr:rowOff>30447</xdr:rowOff>
    </xdr:to>
    <xdr:sp macro="" textlink="">
      <xdr:nvSpPr>
        <xdr:cNvPr id="75" name="フローチャート: 判断 74"/>
        <xdr:cNvSpPr/>
      </xdr:nvSpPr>
      <xdr:spPr>
        <a:xfrm>
          <a:off x="1079500" y="610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46974</xdr:rowOff>
    </xdr:from>
    <xdr:ext cx="534377" cy="259045"/>
    <xdr:sp macro="" textlink="">
      <xdr:nvSpPr>
        <xdr:cNvPr id="76" name="テキスト ボックス 75"/>
        <xdr:cNvSpPr txBox="1"/>
      </xdr:nvSpPr>
      <xdr:spPr>
        <a:xfrm>
          <a:off x="863111" y="58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162966</xdr:rowOff>
    </xdr:from>
    <xdr:to>
      <xdr:col>24</xdr:col>
      <xdr:colOff>114300</xdr:colOff>
      <xdr:row>36</xdr:row>
      <xdr:rowOff>93116</xdr:rowOff>
    </xdr:to>
    <xdr:sp macro="" textlink="">
      <xdr:nvSpPr>
        <xdr:cNvPr id="82" name="楕円 81"/>
        <xdr:cNvSpPr/>
      </xdr:nvSpPr>
      <xdr:spPr>
        <a:xfrm>
          <a:off x="4584700" y="61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141393</xdr:rowOff>
    </xdr:from>
    <xdr:ext cx="534377" cy="259045"/>
    <xdr:sp macro="" textlink="">
      <xdr:nvSpPr>
        <xdr:cNvPr id="83" name="人件費該当値テキスト"/>
        <xdr:cNvSpPr txBox="1"/>
      </xdr:nvSpPr>
      <xdr:spPr>
        <a:xfrm>
          <a:off x="4686300" y="61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78091</xdr:rowOff>
    </xdr:from>
    <xdr:to>
      <xdr:col>20</xdr:col>
      <xdr:colOff>38100</xdr:colOff>
      <xdr:row>37</xdr:row>
      <xdr:rowOff>8241</xdr:rowOff>
    </xdr:to>
    <xdr:sp macro="" textlink="">
      <xdr:nvSpPr>
        <xdr:cNvPr id="84" name="楕円 83"/>
        <xdr:cNvSpPr/>
      </xdr:nvSpPr>
      <xdr:spPr>
        <a:xfrm>
          <a:off x="3746500" y="6250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170818</xdr:rowOff>
    </xdr:from>
    <xdr:ext cx="534377" cy="259045"/>
    <xdr:sp macro="" textlink="">
      <xdr:nvSpPr>
        <xdr:cNvPr id="85" name="テキスト ボックス 84"/>
        <xdr:cNvSpPr txBox="1"/>
      </xdr:nvSpPr>
      <xdr:spPr>
        <a:xfrm>
          <a:off x="3530111" y="6343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100820</xdr:rowOff>
    </xdr:from>
    <xdr:to>
      <xdr:col>15</xdr:col>
      <xdr:colOff>101600</xdr:colOff>
      <xdr:row>37</xdr:row>
      <xdr:rowOff>30970</xdr:rowOff>
    </xdr:to>
    <xdr:sp macro="" textlink="">
      <xdr:nvSpPr>
        <xdr:cNvPr id="86" name="楕円 85"/>
        <xdr:cNvSpPr/>
      </xdr:nvSpPr>
      <xdr:spPr>
        <a:xfrm>
          <a:off x="2857500" y="627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22097</xdr:rowOff>
    </xdr:from>
    <xdr:ext cx="534377" cy="259045"/>
    <xdr:sp macro="" textlink="">
      <xdr:nvSpPr>
        <xdr:cNvPr id="87" name="テキスト ボックス 86"/>
        <xdr:cNvSpPr txBox="1"/>
      </xdr:nvSpPr>
      <xdr:spPr>
        <a:xfrm>
          <a:off x="2641111" y="636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92035</xdr:rowOff>
    </xdr:from>
    <xdr:to>
      <xdr:col>10</xdr:col>
      <xdr:colOff>165100</xdr:colOff>
      <xdr:row>37</xdr:row>
      <xdr:rowOff>22185</xdr:rowOff>
    </xdr:to>
    <xdr:sp macro="" textlink="">
      <xdr:nvSpPr>
        <xdr:cNvPr id="88" name="楕円 87"/>
        <xdr:cNvSpPr/>
      </xdr:nvSpPr>
      <xdr:spPr>
        <a:xfrm>
          <a:off x="1968500" y="6264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13312</xdr:rowOff>
    </xdr:from>
    <xdr:ext cx="534377" cy="259045"/>
    <xdr:sp macro="" textlink="">
      <xdr:nvSpPr>
        <xdr:cNvPr id="89" name="テキスト ボックス 88"/>
        <xdr:cNvSpPr txBox="1"/>
      </xdr:nvSpPr>
      <xdr:spPr>
        <a:xfrm>
          <a:off x="1752111" y="6356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134783</xdr:rowOff>
    </xdr:from>
    <xdr:to>
      <xdr:col>6</xdr:col>
      <xdr:colOff>38100</xdr:colOff>
      <xdr:row>37</xdr:row>
      <xdr:rowOff>64933</xdr:rowOff>
    </xdr:to>
    <xdr:sp macro="" textlink="">
      <xdr:nvSpPr>
        <xdr:cNvPr id="90" name="楕円 89"/>
        <xdr:cNvSpPr/>
      </xdr:nvSpPr>
      <xdr:spPr>
        <a:xfrm>
          <a:off x="1079500" y="630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56060</xdr:rowOff>
    </xdr:from>
    <xdr:ext cx="534377" cy="259045"/>
    <xdr:sp macro="" textlink="">
      <xdr:nvSpPr>
        <xdr:cNvPr id="91" name="テキスト ボックス 90"/>
        <xdr:cNvSpPr txBox="1"/>
      </xdr:nvSpPr>
      <xdr:spPr>
        <a:xfrm>
          <a:off x="863111" y="639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95252</xdr:rowOff>
    </xdr:from>
    <xdr:to>
      <xdr:col>24</xdr:col>
      <xdr:colOff>62865</xdr:colOff>
      <xdr:row>58</xdr:row>
      <xdr:rowOff>37688</xdr:rowOff>
    </xdr:to>
    <xdr:cxnSp macro="">
      <xdr:nvCxnSpPr>
        <xdr:cNvPr id="115" name="直線コネクタ 114"/>
        <xdr:cNvCxnSpPr/>
      </xdr:nvCxnSpPr>
      <xdr:spPr>
        <a:xfrm flipV="1">
          <a:off x="4633595" y="8839202"/>
          <a:ext cx="1270" cy="114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41515</xdr:rowOff>
    </xdr:from>
    <xdr:ext cx="534377" cy="259045"/>
    <xdr:sp macro="" textlink="">
      <xdr:nvSpPr>
        <xdr:cNvPr id="116" name="物件費最小値テキスト"/>
        <xdr:cNvSpPr txBox="1"/>
      </xdr:nvSpPr>
      <xdr:spPr>
        <a:xfrm>
          <a:off x="4686300" y="998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37688</xdr:rowOff>
    </xdr:from>
    <xdr:to>
      <xdr:col>24</xdr:col>
      <xdr:colOff>152400</xdr:colOff>
      <xdr:row>58</xdr:row>
      <xdr:rowOff>37688</xdr:rowOff>
    </xdr:to>
    <xdr:cxnSp macro="">
      <xdr:nvCxnSpPr>
        <xdr:cNvPr id="117" name="直線コネクタ 116"/>
        <xdr:cNvCxnSpPr/>
      </xdr:nvCxnSpPr>
      <xdr:spPr>
        <a:xfrm>
          <a:off x="4546600" y="998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41929</xdr:rowOff>
    </xdr:from>
    <xdr:ext cx="599010" cy="259045"/>
    <xdr:sp macro="" textlink="">
      <xdr:nvSpPr>
        <xdr:cNvPr id="118" name="物件費最大値テキスト"/>
        <xdr:cNvSpPr txBox="1"/>
      </xdr:nvSpPr>
      <xdr:spPr>
        <a:xfrm>
          <a:off x="4686300" y="8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95252</xdr:rowOff>
    </xdr:from>
    <xdr:to>
      <xdr:col>24</xdr:col>
      <xdr:colOff>152400</xdr:colOff>
      <xdr:row>51</xdr:row>
      <xdr:rowOff>95252</xdr:rowOff>
    </xdr:to>
    <xdr:cxnSp macro="">
      <xdr:nvCxnSpPr>
        <xdr:cNvPr id="119" name="直線コネクタ 118"/>
        <xdr:cNvCxnSpPr/>
      </xdr:nvCxnSpPr>
      <xdr:spPr>
        <a:xfrm>
          <a:off x="4546600" y="883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95252</xdr:rowOff>
    </xdr:from>
    <xdr:to>
      <xdr:col>24</xdr:col>
      <xdr:colOff>63500</xdr:colOff>
      <xdr:row>58</xdr:row>
      <xdr:rowOff>296</xdr:rowOff>
    </xdr:to>
    <xdr:cxnSp macro="">
      <xdr:nvCxnSpPr>
        <xdr:cNvPr id="120" name="直線コネクタ 119"/>
        <xdr:cNvCxnSpPr/>
      </xdr:nvCxnSpPr>
      <xdr:spPr>
        <a:xfrm flipV="1">
          <a:off x="3797300" y="8839202"/>
          <a:ext cx="838200" cy="1105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87589</xdr:rowOff>
    </xdr:from>
    <xdr:ext cx="599010" cy="259045"/>
    <xdr:sp macro="" textlink="">
      <xdr:nvSpPr>
        <xdr:cNvPr id="121" name="物件費平均値テキスト"/>
        <xdr:cNvSpPr txBox="1"/>
      </xdr:nvSpPr>
      <xdr:spPr>
        <a:xfrm>
          <a:off x="4686300" y="96887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109162</xdr:rowOff>
    </xdr:from>
    <xdr:to>
      <xdr:col>24</xdr:col>
      <xdr:colOff>114300</xdr:colOff>
      <xdr:row>57</xdr:row>
      <xdr:rowOff>39312</xdr:rowOff>
    </xdr:to>
    <xdr:sp macro="" textlink="">
      <xdr:nvSpPr>
        <xdr:cNvPr id="122" name="フローチャート: 判断 121"/>
        <xdr:cNvSpPr/>
      </xdr:nvSpPr>
      <xdr:spPr>
        <a:xfrm>
          <a:off x="45847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296</xdr:rowOff>
    </xdr:from>
    <xdr:to>
      <xdr:col>19</xdr:col>
      <xdr:colOff>177800</xdr:colOff>
      <xdr:row>58</xdr:row>
      <xdr:rowOff>3603</xdr:rowOff>
    </xdr:to>
    <xdr:cxnSp macro="">
      <xdr:nvCxnSpPr>
        <xdr:cNvPr id="123" name="直線コネクタ 122"/>
        <xdr:cNvCxnSpPr/>
      </xdr:nvCxnSpPr>
      <xdr:spPr>
        <a:xfrm flipV="1">
          <a:off x="2908300" y="9944396"/>
          <a:ext cx="889000" cy="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114423</xdr:rowOff>
    </xdr:from>
    <xdr:to>
      <xdr:col>20</xdr:col>
      <xdr:colOff>38100</xdr:colOff>
      <xdr:row>57</xdr:row>
      <xdr:rowOff>44573</xdr:rowOff>
    </xdr:to>
    <xdr:sp macro="" textlink="">
      <xdr:nvSpPr>
        <xdr:cNvPr id="124" name="フローチャート: 判断 123"/>
        <xdr:cNvSpPr/>
      </xdr:nvSpPr>
      <xdr:spPr>
        <a:xfrm>
          <a:off x="37465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61100</xdr:rowOff>
    </xdr:from>
    <xdr:ext cx="599010" cy="259045"/>
    <xdr:sp macro="" textlink="">
      <xdr:nvSpPr>
        <xdr:cNvPr id="125" name="テキスト ボックス 124"/>
        <xdr:cNvSpPr txBox="1"/>
      </xdr:nvSpPr>
      <xdr:spPr>
        <a:xfrm>
          <a:off x="3497795" y="9490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165056</xdr:rowOff>
    </xdr:from>
    <xdr:to>
      <xdr:col>15</xdr:col>
      <xdr:colOff>50800</xdr:colOff>
      <xdr:row>58</xdr:row>
      <xdr:rowOff>3603</xdr:rowOff>
    </xdr:to>
    <xdr:cxnSp macro="">
      <xdr:nvCxnSpPr>
        <xdr:cNvPr id="126" name="直線コネクタ 125"/>
        <xdr:cNvCxnSpPr/>
      </xdr:nvCxnSpPr>
      <xdr:spPr>
        <a:xfrm>
          <a:off x="2019300" y="9937706"/>
          <a:ext cx="889000" cy="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114035</xdr:rowOff>
    </xdr:from>
    <xdr:to>
      <xdr:col>15</xdr:col>
      <xdr:colOff>101600</xdr:colOff>
      <xdr:row>57</xdr:row>
      <xdr:rowOff>44185</xdr:rowOff>
    </xdr:to>
    <xdr:sp macro="" textlink="">
      <xdr:nvSpPr>
        <xdr:cNvPr id="127" name="フローチャート: 判断 126"/>
        <xdr:cNvSpPr/>
      </xdr:nvSpPr>
      <xdr:spPr>
        <a:xfrm>
          <a:off x="2857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60712</xdr:rowOff>
    </xdr:from>
    <xdr:ext cx="599010" cy="259045"/>
    <xdr:sp macro="" textlink="">
      <xdr:nvSpPr>
        <xdr:cNvPr id="128" name="テキスト ボックス 127"/>
        <xdr:cNvSpPr txBox="1"/>
      </xdr:nvSpPr>
      <xdr:spPr>
        <a:xfrm>
          <a:off x="2608795" y="94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165056</xdr:rowOff>
    </xdr:from>
    <xdr:to>
      <xdr:col>10</xdr:col>
      <xdr:colOff>114300</xdr:colOff>
      <xdr:row>58</xdr:row>
      <xdr:rowOff>26284</xdr:rowOff>
    </xdr:to>
    <xdr:cxnSp macro="">
      <xdr:nvCxnSpPr>
        <xdr:cNvPr id="129" name="直線コネクタ 128"/>
        <xdr:cNvCxnSpPr/>
      </xdr:nvCxnSpPr>
      <xdr:spPr>
        <a:xfrm flipV="1">
          <a:off x="1130300" y="9937706"/>
          <a:ext cx="889000" cy="3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166075</xdr:rowOff>
    </xdr:from>
    <xdr:to>
      <xdr:col>10</xdr:col>
      <xdr:colOff>165100</xdr:colOff>
      <xdr:row>57</xdr:row>
      <xdr:rowOff>96225</xdr:rowOff>
    </xdr:to>
    <xdr:sp macro="" textlink="">
      <xdr:nvSpPr>
        <xdr:cNvPr id="130" name="フローチャート: 判断 129"/>
        <xdr:cNvSpPr/>
      </xdr:nvSpPr>
      <xdr:spPr>
        <a:xfrm>
          <a:off x="1968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112752</xdr:rowOff>
    </xdr:from>
    <xdr:ext cx="534377" cy="259045"/>
    <xdr:sp macro="" textlink="">
      <xdr:nvSpPr>
        <xdr:cNvPr id="131" name="テキスト ボックス 130"/>
        <xdr:cNvSpPr txBox="1"/>
      </xdr:nvSpPr>
      <xdr:spPr>
        <a:xfrm>
          <a:off x="1752111" y="954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156653</xdr:rowOff>
    </xdr:from>
    <xdr:to>
      <xdr:col>6</xdr:col>
      <xdr:colOff>38100</xdr:colOff>
      <xdr:row>57</xdr:row>
      <xdr:rowOff>86803</xdr:rowOff>
    </xdr:to>
    <xdr:sp macro="" textlink="">
      <xdr:nvSpPr>
        <xdr:cNvPr id="132" name="フローチャート: 判断 131"/>
        <xdr:cNvSpPr/>
      </xdr:nvSpPr>
      <xdr:spPr>
        <a:xfrm>
          <a:off x="1079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103330</xdr:rowOff>
    </xdr:from>
    <xdr:ext cx="534377" cy="259045"/>
    <xdr:sp macro="" textlink="">
      <xdr:nvSpPr>
        <xdr:cNvPr id="133" name="テキスト ボックス 132"/>
        <xdr:cNvSpPr txBox="1"/>
      </xdr:nvSpPr>
      <xdr:spPr>
        <a:xfrm>
          <a:off x="863111" y="95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44452</xdr:rowOff>
    </xdr:from>
    <xdr:to>
      <xdr:col>24</xdr:col>
      <xdr:colOff>114300</xdr:colOff>
      <xdr:row>51</xdr:row>
      <xdr:rowOff>146052</xdr:rowOff>
    </xdr:to>
    <xdr:sp macro="" textlink="">
      <xdr:nvSpPr>
        <xdr:cNvPr id="139" name="楕円 138"/>
        <xdr:cNvSpPr/>
      </xdr:nvSpPr>
      <xdr:spPr>
        <a:xfrm>
          <a:off x="4584700" y="878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168929</xdr:rowOff>
    </xdr:from>
    <xdr:ext cx="599010" cy="259045"/>
    <xdr:sp macro="" textlink="">
      <xdr:nvSpPr>
        <xdr:cNvPr id="140" name="物件費該当値テキスト"/>
        <xdr:cNvSpPr txBox="1"/>
      </xdr:nvSpPr>
      <xdr:spPr>
        <a:xfrm>
          <a:off x="4686300" y="874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120946</xdr:rowOff>
    </xdr:from>
    <xdr:to>
      <xdr:col>20</xdr:col>
      <xdr:colOff>38100</xdr:colOff>
      <xdr:row>58</xdr:row>
      <xdr:rowOff>51096</xdr:rowOff>
    </xdr:to>
    <xdr:sp macro="" textlink="">
      <xdr:nvSpPr>
        <xdr:cNvPr id="141" name="楕円 140"/>
        <xdr:cNvSpPr/>
      </xdr:nvSpPr>
      <xdr:spPr>
        <a:xfrm>
          <a:off x="3746500" y="989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42223</xdr:rowOff>
    </xdr:from>
    <xdr:ext cx="534377" cy="259045"/>
    <xdr:sp macro="" textlink="">
      <xdr:nvSpPr>
        <xdr:cNvPr id="142" name="テキスト ボックス 141"/>
        <xdr:cNvSpPr txBox="1"/>
      </xdr:nvSpPr>
      <xdr:spPr>
        <a:xfrm>
          <a:off x="3530111" y="998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124253</xdr:rowOff>
    </xdr:from>
    <xdr:to>
      <xdr:col>15</xdr:col>
      <xdr:colOff>101600</xdr:colOff>
      <xdr:row>58</xdr:row>
      <xdr:rowOff>54403</xdr:rowOff>
    </xdr:to>
    <xdr:sp macro="" textlink="">
      <xdr:nvSpPr>
        <xdr:cNvPr id="143" name="楕円 142"/>
        <xdr:cNvSpPr/>
      </xdr:nvSpPr>
      <xdr:spPr>
        <a:xfrm>
          <a:off x="2857500" y="989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45530</xdr:rowOff>
    </xdr:from>
    <xdr:ext cx="534377" cy="259045"/>
    <xdr:sp macro="" textlink="">
      <xdr:nvSpPr>
        <xdr:cNvPr id="144" name="テキスト ボックス 143"/>
        <xdr:cNvSpPr txBox="1"/>
      </xdr:nvSpPr>
      <xdr:spPr>
        <a:xfrm>
          <a:off x="2641111" y="99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114256</xdr:rowOff>
    </xdr:from>
    <xdr:to>
      <xdr:col>10</xdr:col>
      <xdr:colOff>165100</xdr:colOff>
      <xdr:row>58</xdr:row>
      <xdr:rowOff>44406</xdr:rowOff>
    </xdr:to>
    <xdr:sp macro="" textlink="">
      <xdr:nvSpPr>
        <xdr:cNvPr id="145" name="楕円 144"/>
        <xdr:cNvSpPr/>
      </xdr:nvSpPr>
      <xdr:spPr>
        <a:xfrm>
          <a:off x="1968500" y="988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35533</xdr:rowOff>
    </xdr:from>
    <xdr:ext cx="534377" cy="259045"/>
    <xdr:sp macro="" textlink="">
      <xdr:nvSpPr>
        <xdr:cNvPr id="146" name="テキスト ボックス 145"/>
        <xdr:cNvSpPr txBox="1"/>
      </xdr:nvSpPr>
      <xdr:spPr>
        <a:xfrm>
          <a:off x="1752111" y="997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146934</xdr:rowOff>
    </xdr:from>
    <xdr:to>
      <xdr:col>6</xdr:col>
      <xdr:colOff>38100</xdr:colOff>
      <xdr:row>58</xdr:row>
      <xdr:rowOff>77084</xdr:rowOff>
    </xdr:to>
    <xdr:sp macro="" textlink="">
      <xdr:nvSpPr>
        <xdr:cNvPr id="147" name="楕円 146"/>
        <xdr:cNvSpPr/>
      </xdr:nvSpPr>
      <xdr:spPr>
        <a:xfrm>
          <a:off x="1079500" y="991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68211</xdr:rowOff>
    </xdr:from>
    <xdr:ext cx="534377" cy="259045"/>
    <xdr:sp macro="" textlink="">
      <xdr:nvSpPr>
        <xdr:cNvPr id="148" name="テキスト ボックス 147"/>
        <xdr:cNvSpPr txBox="1"/>
      </xdr:nvSpPr>
      <xdr:spPr>
        <a:xfrm>
          <a:off x="863111" y="100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151549</xdr:rowOff>
    </xdr:from>
    <xdr:to>
      <xdr:col>24</xdr:col>
      <xdr:colOff>62865</xdr:colOff>
      <xdr:row>78</xdr:row>
      <xdr:rowOff>152197</xdr:rowOff>
    </xdr:to>
    <xdr:cxnSp macro="">
      <xdr:nvCxnSpPr>
        <xdr:cNvPr id="172" name="直線コネクタ 171"/>
        <xdr:cNvCxnSpPr/>
      </xdr:nvCxnSpPr>
      <xdr:spPr>
        <a:xfrm flipV="1">
          <a:off x="4633595" y="12153049"/>
          <a:ext cx="1270" cy="1372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156024</xdr:rowOff>
    </xdr:from>
    <xdr:ext cx="469744" cy="259045"/>
    <xdr:sp macro="" textlink="">
      <xdr:nvSpPr>
        <xdr:cNvPr id="173" name="維持補修費最小値テキスト"/>
        <xdr:cNvSpPr txBox="1"/>
      </xdr:nvSpPr>
      <xdr:spPr>
        <a:xfrm>
          <a:off x="4686300" y="1352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152197</xdr:rowOff>
    </xdr:from>
    <xdr:to>
      <xdr:col>24</xdr:col>
      <xdr:colOff>152400</xdr:colOff>
      <xdr:row>78</xdr:row>
      <xdr:rowOff>152197</xdr:rowOff>
    </xdr:to>
    <xdr:cxnSp macro="">
      <xdr:nvCxnSpPr>
        <xdr:cNvPr id="174" name="直線コネクタ 173"/>
        <xdr:cNvCxnSpPr/>
      </xdr:nvCxnSpPr>
      <xdr:spPr>
        <a:xfrm>
          <a:off x="4546600" y="1352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98226</xdr:rowOff>
    </xdr:from>
    <xdr:ext cx="534377" cy="259045"/>
    <xdr:sp macro="" textlink="">
      <xdr:nvSpPr>
        <xdr:cNvPr id="175" name="維持補修費最大値テキスト"/>
        <xdr:cNvSpPr txBox="1"/>
      </xdr:nvSpPr>
      <xdr:spPr>
        <a:xfrm>
          <a:off x="4686300" y="119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151549</xdr:rowOff>
    </xdr:from>
    <xdr:to>
      <xdr:col>24</xdr:col>
      <xdr:colOff>152400</xdr:colOff>
      <xdr:row>70</xdr:row>
      <xdr:rowOff>151549</xdr:rowOff>
    </xdr:to>
    <xdr:cxnSp macro="">
      <xdr:nvCxnSpPr>
        <xdr:cNvPr id="176" name="直線コネクタ 175"/>
        <xdr:cNvCxnSpPr/>
      </xdr:nvCxnSpPr>
      <xdr:spPr>
        <a:xfrm>
          <a:off x="4546600" y="1215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52756</xdr:rowOff>
    </xdr:from>
    <xdr:to>
      <xdr:col>24</xdr:col>
      <xdr:colOff>63500</xdr:colOff>
      <xdr:row>78</xdr:row>
      <xdr:rowOff>72530</xdr:rowOff>
    </xdr:to>
    <xdr:cxnSp macro="">
      <xdr:nvCxnSpPr>
        <xdr:cNvPr id="177" name="直線コネクタ 176"/>
        <xdr:cNvCxnSpPr/>
      </xdr:nvCxnSpPr>
      <xdr:spPr>
        <a:xfrm flipV="1">
          <a:off x="3797300" y="13425856"/>
          <a:ext cx="838200" cy="19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83469</xdr:rowOff>
    </xdr:from>
    <xdr:ext cx="534377" cy="259045"/>
    <xdr:sp macro="" textlink="">
      <xdr:nvSpPr>
        <xdr:cNvPr id="178" name="維持補修費平均値テキスト"/>
        <xdr:cNvSpPr txBox="1"/>
      </xdr:nvSpPr>
      <xdr:spPr>
        <a:xfrm>
          <a:off x="4686300" y="129422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60592</xdr:rowOff>
    </xdr:from>
    <xdr:to>
      <xdr:col>24</xdr:col>
      <xdr:colOff>114300</xdr:colOff>
      <xdr:row>76</xdr:row>
      <xdr:rowOff>162192</xdr:rowOff>
    </xdr:to>
    <xdr:sp macro="" textlink="">
      <xdr:nvSpPr>
        <xdr:cNvPr id="179" name="フローチャート: 判断 178"/>
        <xdr:cNvSpPr/>
      </xdr:nvSpPr>
      <xdr:spPr>
        <a:xfrm>
          <a:off x="45847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72530</xdr:rowOff>
    </xdr:from>
    <xdr:to>
      <xdr:col>19</xdr:col>
      <xdr:colOff>177800</xdr:colOff>
      <xdr:row>78</xdr:row>
      <xdr:rowOff>103733</xdr:rowOff>
    </xdr:to>
    <xdr:cxnSp macro="">
      <xdr:nvCxnSpPr>
        <xdr:cNvPr id="180" name="直線コネクタ 179"/>
        <xdr:cNvCxnSpPr/>
      </xdr:nvCxnSpPr>
      <xdr:spPr>
        <a:xfrm flipV="1">
          <a:off x="2908300" y="13445630"/>
          <a:ext cx="889000" cy="3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56972</xdr:rowOff>
    </xdr:from>
    <xdr:to>
      <xdr:col>20</xdr:col>
      <xdr:colOff>38100</xdr:colOff>
      <xdr:row>76</xdr:row>
      <xdr:rowOff>158572</xdr:rowOff>
    </xdr:to>
    <xdr:sp macro="" textlink="">
      <xdr:nvSpPr>
        <xdr:cNvPr id="181" name="フローチャート: 判断 180"/>
        <xdr:cNvSpPr/>
      </xdr:nvSpPr>
      <xdr:spPr>
        <a:xfrm>
          <a:off x="37465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3649</xdr:rowOff>
    </xdr:from>
    <xdr:ext cx="534377" cy="259045"/>
    <xdr:sp macro="" textlink="">
      <xdr:nvSpPr>
        <xdr:cNvPr id="182" name="テキスト ボックス 181"/>
        <xdr:cNvSpPr txBox="1"/>
      </xdr:nvSpPr>
      <xdr:spPr>
        <a:xfrm>
          <a:off x="3530111" y="128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79502</xdr:rowOff>
    </xdr:from>
    <xdr:to>
      <xdr:col>15</xdr:col>
      <xdr:colOff>50800</xdr:colOff>
      <xdr:row>78</xdr:row>
      <xdr:rowOff>103733</xdr:rowOff>
    </xdr:to>
    <xdr:cxnSp macro="">
      <xdr:nvCxnSpPr>
        <xdr:cNvPr id="183" name="直線コネクタ 182"/>
        <xdr:cNvCxnSpPr/>
      </xdr:nvCxnSpPr>
      <xdr:spPr>
        <a:xfrm>
          <a:off x="2019300" y="13452602"/>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83871</xdr:rowOff>
    </xdr:from>
    <xdr:to>
      <xdr:col>15</xdr:col>
      <xdr:colOff>101600</xdr:colOff>
      <xdr:row>77</xdr:row>
      <xdr:rowOff>14021</xdr:rowOff>
    </xdr:to>
    <xdr:sp macro="" textlink="">
      <xdr:nvSpPr>
        <xdr:cNvPr id="184" name="フローチャート: 判断 183"/>
        <xdr:cNvSpPr/>
      </xdr:nvSpPr>
      <xdr:spPr>
        <a:xfrm>
          <a:off x="2857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30548</xdr:rowOff>
    </xdr:from>
    <xdr:ext cx="534377" cy="259045"/>
    <xdr:sp macro="" textlink="">
      <xdr:nvSpPr>
        <xdr:cNvPr id="185" name="テキスト ボックス 184"/>
        <xdr:cNvSpPr txBox="1"/>
      </xdr:nvSpPr>
      <xdr:spPr>
        <a:xfrm>
          <a:off x="2641111" y="1288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79502</xdr:rowOff>
    </xdr:from>
    <xdr:to>
      <xdr:col>10</xdr:col>
      <xdr:colOff>114300</xdr:colOff>
      <xdr:row>78</xdr:row>
      <xdr:rowOff>119621</xdr:rowOff>
    </xdr:to>
    <xdr:cxnSp macro="">
      <xdr:nvCxnSpPr>
        <xdr:cNvPr id="186" name="直線コネクタ 185"/>
        <xdr:cNvCxnSpPr/>
      </xdr:nvCxnSpPr>
      <xdr:spPr>
        <a:xfrm flipV="1">
          <a:off x="1130300" y="13452602"/>
          <a:ext cx="889000" cy="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137592</xdr:rowOff>
    </xdr:from>
    <xdr:to>
      <xdr:col>10</xdr:col>
      <xdr:colOff>165100</xdr:colOff>
      <xdr:row>77</xdr:row>
      <xdr:rowOff>67742</xdr:rowOff>
    </xdr:to>
    <xdr:sp macro="" textlink="">
      <xdr:nvSpPr>
        <xdr:cNvPr id="187" name="フローチャート: 判断 186"/>
        <xdr:cNvSpPr/>
      </xdr:nvSpPr>
      <xdr:spPr>
        <a:xfrm>
          <a:off x="1968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84269</xdr:rowOff>
    </xdr:from>
    <xdr:ext cx="469744" cy="259045"/>
    <xdr:sp macro="" textlink="">
      <xdr:nvSpPr>
        <xdr:cNvPr id="188" name="テキスト ボックス 187"/>
        <xdr:cNvSpPr txBox="1"/>
      </xdr:nvSpPr>
      <xdr:spPr>
        <a:xfrm>
          <a:off x="1784428" y="12943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85471</xdr:rowOff>
    </xdr:from>
    <xdr:to>
      <xdr:col>6</xdr:col>
      <xdr:colOff>38100</xdr:colOff>
      <xdr:row>77</xdr:row>
      <xdr:rowOff>15621</xdr:rowOff>
    </xdr:to>
    <xdr:sp macro="" textlink="">
      <xdr:nvSpPr>
        <xdr:cNvPr id="189" name="フローチャート: 判断 188"/>
        <xdr:cNvSpPr/>
      </xdr:nvSpPr>
      <xdr:spPr>
        <a:xfrm>
          <a:off x="1079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32148</xdr:rowOff>
    </xdr:from>
    <xdr:ext cx="534377" cy="259045"/>
    <xdr:sp macro="" textlink="">
      <xdr:nvSpPr>
        <xdr:cNvPr id="190" name="テキスト ボックス 189"/>
        <xdr:cNvSpPr txBox="1"/>
      </xdr:nvSpPr>
      <xdr:spPr>
        <a:xfrm>
          <a:off x="863111" y="12890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1956</xdr:rowOff>
    </xdr:from>
    <xdr:to>
      <xdr:col>24</xdr:col>
      <xdr:colOff>114300</xdr:colOff>
      <xdr:row>78</xdr:row>
      <xdr:rowOff>103556</xdr:rowOff>
    </xdr:to>
    <xdr:sp macro="" textlink="">
      <xdr:nvSpPr>
        <xdr:cNvPr id="196" name="楕円 195"/>
        <xdr:cNvSpPr/>
      </xdr:nvSpPr>
      <xdr:spPr>
        <a:xfrm>
          <a:off x="4584700" y="13375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88333</xdr:rowOff>
    </xdr:from>
    <xdr:ext cx="469744" cy="259045"/>
    <xdr:sp macro="" textlink="">
      <xdr:nvSpPr>
        <xdr:cNvPr id="197" name="維持補修費該当値テキスト"/>
        <xdr:cNvSpPr txBox="1"/>
      </xdr:nvSpPr>
      <xdr:spPr>
        <a:xfrm>
          <a:off x="4686300" y="1328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21730</xdr:rowOff>
    </xdr:from>
    <xdr:to>
      <xdr:col>20</xdr:col>
      <xdr:colOff>38100</xdr:colOff>
      <xdr:row>78</xdr:row>
      <xdr:rowOff>123330</xdr:rowOff>
    </xdr:to>
    <xdr:sp macro="" textlink="">
      <xdr:nvSpPr>
        <xdr:cNvPr id="198" name="楕円 197"/>
        <xdr:cNvSpPr/>
      </xdr:nvSpPr>
      <xdr:spPr>
        <a:xfrm>
          <a:off x="3746500" y="133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114457</xdr:rowOff>
    </xdr:from>
    <xdr:ext cx="469744" cy="259045"/>
    <xdr:sp macro="" textlink="">
      <xdr:nvSpPr>
        <xdr:cNvPr id="199" name="テキスト ボックス 198"/>
        <xdr:cNvSpPr txBox="1"/>
      </xdr:nvSpPr>
      <xdr:spPr>
        <a:xfrm>
          <a:off x="3562428" y="1348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52933</xdr:rowOff>
    </xdr:from>
    <xdr:to>
      <xdr:col>15</xdr:col>
      <xdr:colOff>101600</xdr:colOff>
      <xdr:row>78</xdr:row>
      <xdr:rowOff>154533</xdr:rowOff>
    </xdr:to>
    <xdr:sp macro="" textlink="">
      <xdr:nvSpPr>
        <xdr:cNvPr id="200" name="楕円 199"/>
        <xdr:cNvSpPr/>
      </xdr:nvSpPr>
      <xdr:spPr>
        <a:xfrm>
          <a:off x="2857500" y="1342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145660</xdr:rowOff>
    </xdr:from>
    <xdr:ext cx="469744" cy="259045"/>
    <xdr:sp macro="" textlink="">
      <xdr:nvSpPr>
        <xdr:cNvPr id="201" name="テキスト ボックス 200"/>
        <xdr:cNvSpPr txBox="1"/>
      </xdr:nvSpPr>
      <xdr:spPr>
        <a:xfrm>
          <a:off x="2673428" y="1351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28702</xdr:rowOff>
    </xdr:from>
    <xdr:to>
      <xdr:col>10</xdr:col>
      <xdr:colOff>165100</xdr:colOff>
      <xdr:row>78</xdr:row>
      <xdr:rowOff>130302</xdr:rowOff>
    </xdr:to>
    <xdr:sp macro="" textlink="">
      <xdr:nvSpPr>
        <xdr:cNvPr id="202" name="楕円 201"/>
        <xdr:cNvSpPr/>
      </xdr:nvSpPr>
      <xdr:spPr>
        <a:xfrm>
          <a:off x="1968500" y="13401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121429</xdr:rowOff>
    </xdr:from>
    <xdr:ext cx="469744" cy="259045"/>
    <xdr:sp macro="" textlink="">
      <xdr:nvSpPr>
        <xdr:cNvPr id="203" name="テキスト ボックス 202"/>
        <xdr:cNvSpPr txBox="1"/>
      </xdr:nvSpPr>
      <xdr:spPr>
        <a:xfrm>
          <a:off x="1784428" y="1349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68821</xdr:rowOff>
    </xdr:from>
    <xdr:to>
      <xdr:col>6</xdr:col>
      <xdr:colOff>38100</xdr:colOff>
      <xdr:row>78</xdr:row>
      <xdr:rowOff>170421</xdr:rowOff>
    </xdr:to>
    <xdr:sp macro="" textlink="">
      <xdr:nvSpPr>
        <xdr:cNvPr id="204" name="楕円 203"/>
        <xdr:cNvSpPr/>
      </xdr:nvSpPr>
      <xdr:spPr>
        <a:xfrm>
          <a:off x="1079500" y="1344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161548</xdr:rowOff>
    </xdr:from>
    <xdr:ext cx="469744" cy="259045"/>
    <xdr:sp macro="" textlink="">
      <xdr:nvSpPr>
        <xdr:cNvPr id="205" name="テキスト ボックス 204"/>
        <xdr:cNvSpPr txBox="1"/>
      </xdr:nvSpPr>
      <xdr:spPr>
        <a:xfrm>
          <a:off x="895428" y="13534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83846</xdr:rowOff>
    </xdr:from>
    <xdr:to>
      <xdr:col>24</xdr:col>
      <xdr:colOff>62865</xdr:colOff>
      <xdr:row>98</xdr:row>
      <xdr:rowOff>113055</xdr:rowOff>
    </xdr:to>
    <xdr:cxnSp macro="">
      <xdr:nvCxnSpPr>
        <xdr:cNvPr id="230" name="直線コネクタ 229"/>
        <xdr:cNvCxnSpPr/>
      </xdr:nvCxnSpPr>
      <xdr:spPr>
        <a:xfrm flipV="1">
          <a:off x="4633595" y="15514346"/>
          <a:ext cx="1270" cy="1400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116882</xdr:rowOff>
    </xdr:from>
    <xdr:ext cx="534377" cy="259045"/>
    <xdr:sp macro="" textlink="">
      <xdr:nvSpPr>
        <xdr:cNvPr id="231" name="扶助費最小値テキスト"/>
        <xdr:cNvSpPr txBox="1"/>
      </xdr:nvSpPr>
      <xdr:spPr>
        <a:xfrm>
          <a:off x="4686300" y="1691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113055</xdr:rowOff>
    </xdr:from>
    <xdr:to>
      <xdr:col>24</xdr:col>
      <xdr:colOff>152400</xdr:colOff>
      <xdr:row>98</xdr:row>
      <xdr:rowOff>113055</xdr:rowOff>
    </xdr:to>
    <xdr:cxnSp macro="">
      <xdr:nvCxnSpPr>
        <xdr:cNvPr id="232" name="直線コネクタ 231"/>
        <xdr:cNvCxnSpPr/>
      </xdr:nvCxnSpPr>
      <xdr:spPr>
        <a:xfrm>
          <a:off x="4546600" y="1691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30523</xdr:rowOff>
    </xdr:from>
    <xdr:ext cx="599010" cy="259045"/>
    <xdr:sp macro="" textlink="">
      <xdr:nvSpPr>
        <xdr:cNvPr id="233" name="扶助費最大値テキスト"/>
        <xdr:cNvSpPr txBox="1"/>
      </xdr:nvSpPr>
      <xdr:spPr>
        <a:xfrm>
          <a:off x="4686300" y="15289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83846</xdr:rowOff>
    </xdr:from>
    <xdr:to>
      <xdr:col>24</xdr:col>
      <xdr:colOff>152400</xdr:colOff>
      <xdr:row>90</xdr:row>
      <xdr:rowOff>83846</xdr:rowOff>
    </xdr:to>
    <xdr:cxnSp macro="">
      <xdr:nvCxnSpPr>
        <xdr:cNvPr id="234" name="直線コネクタ 233"/>
        <xdr:cNvCxnSpPr/>
      </xdr:nvCxnSpPr>
      <xdr:spPr>
        <a:xfrm>
          <a:off x="4546600" y="1551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20676</xdr:rowOff>
    </xdr:from>
    <xdr:to>
      <xdr:col>24</xdr:col>
      <xdr:colOff>63500</xdr:colOff>
      <xdr:row>93</xdr:row>
      <xdr:rowOff>48273</xdr:rowOff>
    </xdr:to>
    <xdr:cxnSp macro="">
      <xdr:nvCxnSpPr>
        <xdr:cNvPr id="235" name="直線コネクタ 234"/>
        <xdr:cNvCxnSpPr/>
      </xdr:nvCxnSpPr>
      <xdr:spPr>
        <a:xfrm flipV="1">
          <a:off x="3797300" y="15965526"/>
          <a:ext cx="838200" cy="2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42042</xdr:rowOff>
    </xdr:from>
    <xdr:ext cx="534377" cy="259045"/>
    <xdr:sp macro="" textlink="">
      <xdr:nvSpPr>
        <xdr:cNvPr id="236" name="扶助費平均値テキスト"/>
        <xdr:cNvSpPr txBox="1"/>
      </xdr:nvSpPr>
      <xdr:spPr>
        <a:xfrm>
          <a:off x="4686300" y="163297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63615</xdr:rowOff>
    </xdr:from>
    <xdr:to>
      <xdr:col>24</xdr:col>
      <xdr:colOff>114300</xdr:colOff>
      <xdr:row>95</xdr:row>
      <xdr:rowOff>165215</xdr:rowOff>
    </xdr:to>
    <xdr:sp macro="" textlink="">
      <xdr:nvSpPr>
        <xdr:cNvPr id="237" name="フローチャート: 判断 236"/>
        <xdr:cNvSpPr/>
      </xdr:nvSpPr>
      <xdr:spPr>
        <a:xfrm>
          <a:off x="45847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48273</xdr:rowOff>
    </xdr:from>
    <xdr:to>
      <xdr:col>19</xdr:col>
      <xdr:colOff>177800</xdr:colOff>
      <xdr:row>93</xdr:row>
      <xdr:rowOff>64300</xdr:rowOff>
    </xdr:to>
    <xdr:cxnSp macro="">
      <xdr:nvCxnSpPr>
        <xdr:cNvPr id="238" name="直線コネクタ 237"/>
        <xdr:cNvCxnSpPr/>
      </xdr:nvCxnSpPr>
      <xdr:spPr>
        <a:xfrm flipV="1">
          <a:off x="2908300" y="15993123"/>
          <a:ext cx="889000" cy="1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70078</xdr:rowOff>
    </xdr:from>
    <xdr:to>
      <xdr:col>20</xdr:col>
      <xdr:colOff>38100</xdr:colOff>
      <xdr:row>96</xdr:row>
      <xdr:rowOff>228</xdr:rowOff>
    </xdr:to>
    <xdr:sp macro="" textlink="">
      <xdr:nvSpPr>
        <xdr:cNvPr id="239" name="フローチャート: 判断 238"/>
        <xdr:cNvSpPr/>
      </xdr:nvSpPr>
      <xdr:spPr>
        <a:xfrm>
          <a:off x="37465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162805</xdr:rowOff>
    </xdr:from>
    <xdr:ext cx="534377" cy="259045"/>
    <xdr:sp macro="" textlink="">
      <xdr:nvSpPr>
        <xdr:cNvPr id="240" name="テキスト ボックス 239"/>
        <xdr:cNvSpPr txBox="1"/>
      </xdr:nvSpPr>
      <xdr:spPr>
        <a:xfrm>
          <a:off x="3530111" y="1645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64300</xdr:rowOff>
    </xdr:from>
    <xdr:to>
      <xdr:col>15</xdr:col>
      <xdr:colOff>50800</xdr:colOff>
      <xdr:row>94</xdr:row>
      <xdr:rowOff>78346</xdr:rowOff>
    </xdr:to>
    <xdr:cxnSp macro="">
      <xdr:nvCxnSpPr>
        <xdr:cNvPr id="241" name="直線コネクタ 240"/>
        <xdr:cNvCxnSpPr/>
      </xdr:nvCxnSpPr>
      <xdr:spPr>
        <a:xfrm flipV="1">
          <a:off x="2019300" y="16009150"/>
          <a:ext cx="889000" cy="1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65608</xdr:rowOff>
    </xdr:from>
    <xdr:to>
      <xdr:col>15</xdr:col>
      <xdr:colOff>101600</xdr:colOff>
      <xdr:row>95</xdr:row>
      <xdr:rowOff>167208</xdr:rowOff>
    </xdr:to>
    <xdr:sp macro="" textlink="">
      <xdr:nvSpPr>
        <xdr:cNvPr id="242" name="フローチャート: 判断 241"/>
        <xdr:cNvSpPr/>
      </xdr:nvSpPr>
      <xdr:spPr>
        <a:xfrm>
          <a:off x="2857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158335</xdr:rowOff>
    </xdr:from>
    <xdr:ext cx="534377" cy="259045"/>
    <xdr:sp macro="" textlink="">
      <xdr:nvSpPr>
        <xdr:cNvPr id="243" name="テキスト ボックス 242"/>
        <xdr:cNvSpPr txBox="1"/>
      </xdr:nvSpPr>
      <xdr:spPr>
        <a:xfrm>
          <a:off x="2641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78346</xdr:rowOff>
    </xdr:from>
    <xdr:to>
      <xdr:col>10</xdr:col>
      <xdr:colOff>114300</xdr:colOff>
      <xdr:row>95</xdr:row>
      <xdr:rowOff>2070</xdr:rowOff>
    </xdr:to>
    <xdr:cxnSp macro="">
      <xdr:nvCxnSpPr>
        <xdr:cNvPr id="244" name="直線コネクタ 243"/>
        <xdr:cNvCxnSpPr/>
      </xdr:nvCxnSpPr>
      <xdr:spPr>
        <a:xfrm flipV="1">
          <a:off x="1130300" y="16194646"/>
          <a:ext cx="8890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154851</xdr:rowOff>
    </xdr:from>
    <xdr:to>
      <xdr:col>10</xdr:col>
      <xdr:colOff>165100</xdr:colOff>
      <xdr:row>96</xdr:row>
      <xdr:rowOff>85001</xdr:rowOff>
    </xdr:to>
    <xdr:sp macro="" textlink="">
      <xdr:nvSpPr>
        <xdr:cNvPr id="245" name="フローチャート: 判断 244"/>
        <xdr:cNvSpPr/>
      </xdr:nvSpPr>
      <xdr:spPr>
        <a:xfrm>
          <a:off x="1968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76128</xdr:rowOff>
    </xdr:from>
    <xdr:ext cx="534377" cy="259045"/>
    <xdr:sp macro="" textlink="">
      <xdr:nvSpPr>
        <xdr:cNvPr id="246" name="テキスト ボックス 245"/>
        <xdr:cNvSpPr txBox="1"/>
      </xdr:nvSpPr>
      <xdr:spPr>
        <a:xfrm>
          <a:off x="1752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35294</xdr:rowOff>
    </xdr:from>
    <xdr:to>
      <xdr:col>6</xdr:col>
      <xdr:colOff>38100</xdr:colOff>
      <xdr:row>96</xdr:row>
      <xdr:rowOff>136894</xdr:rowOff>
    </xdr:to>
    <xdr:sp macro="" textlink="">
      <xdr:nvSpPr>
        <xdr:cNvPr id="247" name="フローチャート: 判断 246"/>
        <xdr:cNvSpPr/>
      </xdr:nvSpPr>
      <xdr:spPr>
        <a:xfrm>
          <a:off x="1079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128021</xdr:rowOff>
    </xdr:from>
    <xdr:ext cx="534377" cy="259045"/>
    <xdr:sp macro="" textlink="">
      <xdr:nvSpPr>
        <xdr:cNvPr id="248" name="テキスト ボックス 247"/>
        <xdr:cNvSpPr txBox="1"/>
      </xdr:nvSpPr>
      <xdr:spPr>
        <a:xfrm>
          <a:off x="863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141326</xdr:rowOff>
    </xdr:from>
    <xdr:to>
      <xdr:col>24</xdr:col>
      <xdr:colOff>114300</xdr:colOff>
      <xdr:row>93</xdr:row>
      <xdr:rowOff>71476</xdr:rowOff>
    </xdr:to>
    <xdr:sp macro="" textlink="">
      <xdr:nvSpPr>
        <xdr:cNvPr id="254" name="楕円 253"/>
        <xdr:cNvSpPr/>
      </xdr:nvSpPr>
      <xdr:spPr>
        <a:xfrm>
          <a:off x="4584700" y="1591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164203</xdr:rowOff>
    </xdr:from>
    <xdr:ext cx="599010" cy="259045"/>
    <xdr:sp macro="" textlink="">
      <xdr:nvSpPr>
        <xdr:cNvPr id="255" name="扶助費該当値テキスト"/>
        <xdr:cNvSpPr txBox="1"/>
      </xdr:nvSpPr>
      <xdr:spPr>
        <a:xfrm>
          <a:off x="4686300" y="1576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168923</xdr:rowOff>
    </xdr:from>
    <xdr:to>
      <xdr:col>20</xdr:col>
      <xdr:colOff>38100</xdr:colOff>
      <xdr:row>93</xdr:row>
      <xdr:rowOff>99073</xdr:rowOff>
    </xdr:to>
    <xdr:sp macro="" textlink="">
      <xdr:nvSpPr>
        <xdr:cNvPr id="256" name="楕円 255"/>
        <xdr:cNvSpPr/>
      </xdr:nvSpPr>
      <xdr:spPr>
        <a:xfrm>
          <a:off x="3746500" y="159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115600</xdr:rowOff>
    </xdr:from>
    <xdr:ext cx="599010" cy="259045"/>
    <xdr:sp macro="" textlink="">
      <xdr:nvSpPr>
        <xdr:cNvPr id="257" name="テキスト ボックス 256"/>
        <xdr:cNvSpPr txBox="1"/>
      </xdr:nvSpPr>
      <xdr:spPr>
        <a:xfrm>
          <a:off x="3497795" y="1571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13500</xdr:rowOff>
    </xdr:from>
    <xdr:to>
      <xdr:col>15</xdr:col>
      <xdr:colOff>101600</xdr:colOff>
      <xdr:row>93</xdr:row>
      <xdr:rowOff>115100</xdr:rowOff>
    </xdr:to>
    <xdr:sp macro="" textlink="">
      <xdr:nvSpPr>
        <xdr:cNvPr id="258" name="楕円 257"/>
        <xdr:cNvSpPr/>
      </xdr:nvSpPr>
      <xdr:spPr>
        <a:xfrm>
          <a:off x="2857500" y="159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131627</xdr:rowOff>
    </xdr:from>
    <xdr:ext cx="599010" cy="259045"/>
    <xdr:sp macro="" textlink="">
      <xdr:nvSpPr>
        <xdr:cNvPr id="259" name="テキスト ボックス 258"/>
        <xdr:cNvSpPr txBox="1"/>
      </xdr:nvSpPr>
      <xdr:spPr>
        <a:xfrm>
          <a:off x="2608795" y="1573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27546</xdr:rowOff>
    </xdr:from>
    <xdr:to>
      <xdr:col>10</xdr:col>
      <xdr:colOff>165100</xdr:colOff>
      <xdr:row>94</xdr:row>
      <xdr:rowOff>129146</xdr:rowOff>
    </xdr:to>
    <xdr:sp macro="" textlink="">
      <xdr:nvSpPr>
        <xdr:cNvPr id="260" name="楕円 259"/>
        <xdr:cNvSpPr/>
      </xdr:nvSpPr>
      <xdr:spPr>
        <a:xfrm>
          <a:off x="1968500" y="1614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145673</xdr:rowOff>
    </xdr:from>
    <xdr:ext cx="534377" cy="259045"/>
    <xdr:sp macro="" textlink="">
      <xdr:nvSpPr>
        <xdr:cNvPr id="261" name="テキスト ボックス 260"/>
        <xdr:cNvSpPr txBox="1"/>
      </xdr:nvSpPr>
      <xdr:spPr>
        <a:xfrm>
          <a:off x="1752111" y="1591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122720</xdr:rowOff>
    </xdr:from>
    <xdr:to>
      <xdr:col>6</xdr:col>
      <xdr:colOff>38100</xdr:colOff>
      <xdr:row>95</xdr:row>
      <xdr:rowOff>52870</xdr:rowOff>
    </xdr:to>
    <xdr:sp macro="" textlink="">
      <xdr:nvSpPr>
        <xdr:cNvPr id="262" name="楕円 261"/>
        <xdr:cNvSpPr/>
      </xdr:nvSpPr>
      <xdr:spPr>
        <a:xfrm>
          <a:off x="1079500" y="162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69397</xdr:rowOff>
    </xdr:from>
    <xdr:ext cx="534377" cy="259045"/>
    <xdr:sp macro="" textlink="">
      <xdr:nvSpPr>
        <xdr:cNvPr id="263" name="テキスト ボックス 262"/>
        <xdr:cNvSpPr txBox="1"/>
      </xdr:nvSpPr>
      <xdr:spPr>
        <a:xfrm>
          <a:off x="863111" y="160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31195</xdr:rowOff>
    </xdr:from>
    <xdr:to>
      <xdr:col>54</xdr:col>
      <xdr:colOff>189865</xdr:colOff>
      <xdr:row>38</xdr:row>
      <xdr:rowOff>41846</xdr:rowOff>
    </xdr:to>
    <xdr:cxnSp macro="">
      <xdr:nvCxnSpPr>
        <xdr:cNvPr id="285" name="直線コネクタ 284"/>
        <xdr:cNvCxnSpPr/>
      </xdr:nvCxnSpPr>
      <xdr:spPr>
        <a:xfrm flipV="1">
          <a:off x="10475595" y="5174695"/>
          <a:ext cx="1270" cy="1382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45673</xdr:rowOff>
    </xdr:from>
    <xdr:ext cx="534377" cy="259045"/>
    <xdr:sp macro="" textlink="">
      <xdr:nvSpPr>
        <xdr:cNvPr id="286" name="補助費等最小値テキスト"/>
        <xdr:cNvSpPr txBox="1"/>
      </xdr:nvSpPr>
      <xdr:spPr>
        <a:xfrm>
          <a:off x="10528300" y="656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41846</xdr:rowOff>
    </xdr:from>
    <xdr:to>
      <xdr:col>55</xdr:col>
      <xdr:colOff>88900</xdr:colOff>
      <xdr:row>38</xdr:row>
      <xdr:rowOff>41846</xdr:rowOff>
    </xdr:to>
    <xdr:cxnSp macro="">
      <xdr:nvCxnSpPr>
        <xdr:cNvPr id="287" name="直線コネクタ 286"/>
        <xdr:cNvCxnSpPr/>
      </xdr:nvCxnSpPr>
      <xdr:spPr>
        <a:xfrm>
          <a:off x="10388600" y="655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149322</xdr:rowOff>
    </xdr:from>
    <xdr:ext cx="599010" cy="259045"/>
    <xdr:sp macro="" textlink="">
      <xdr:nvSpPr>
        <xdr:cNvPr id="288" name="補助費等最大値テキスト"/>
        <xdr:cNvSpPr txBox="1"/>
      </xdr:nvSpPr>
      <xdr:spPr>
        <a:xfrm>
          <a:off x="10528300" y="4949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31195</xdr:rowOff>
    </xdr:from>
    <xdr:to>
      <xdr:col>55</xdr:col>
      <xdr:colOff>88900</xdr:colOff>
      <xdr:row>30</xdr:row>
      <xdr:rowOff>31195</xdr:rowOff>
    </xdr:to>
    <xdr:cxnSp macro="">
      <xdr:nvCxnSpPr>
        <xdr:cNvPr id="289" name="直線コネクタ 288"/>
        <xdr:cNvCxnSpPr/>
      </xdr:nvCxnSpPr>
      <xdr:spPr>
        <a:xfrm>
          <a:off x="10388600" y="5174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31195</xdr:rowOff>
    </xdr:from>
    <xdr:to>
      <xdr:col>55</xdr:col>
      <xdr:colOff>0</xdr:colOff>
      <xdr:row>30</xdr:row>
      <xdr:rowOff>52530</xdr:rowOff>
    </xdr:to>
    <xdr:cxnSp macro="">
      <xdr:nvCxnSpPr>
        <xdr:cNvPr id="290" name="直線コネクタ 289"/>
        <xdr:cNvCxnSpPr/>
      </xdr:nvCxnSpPr>
      <xdr:spPr>
        <a:xfrm flipV="1">
          <a:off x="9639300" y="5174695"/>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105391</xdr:rowOff>
    </xdr:from>
    <xdr:ext cx="599010" cy="259045"/>
    <xdr:sp macro="" textlink="">
      <xdr:nvSpPr>
        <xdr:cNvPr id="291" name="補助費等平均値テキスト"/>
        <xdr:cNvSpPr txBox="1"/>
      </xdr:nvSpPr>
      <xdr:spPr>
        <a:xfrm>
          <a:off x="10528300" y="62775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126964</xdr:rowOff>
    </xdr:from>
    <xdr:to>
      <xdr:col>55</xdr:col>
      <xdr:colOff>50800</xdr:colOff>
      <xdr:row>37</xdr:row>
      <xdr:rowOff>57114</xdr:rowOff>
    </xdr:to>
    <xdr:sp macro="" textlink="">
      <xdr:nvSpPr>
        <xdr:cNvPr id="292" name="フローチャート: 判断 291"/>
        <xdr:cNvSpPr/>
      </xdr:nvSpPr>
      <xdr:spPr>
        <a:xfrm>
          <a:off x="10426700" y="629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52530</xdr:rowOff>
    </xdr:from>
    <xdr:to>
      <xdr:col>50</xdr:col>
      <xdr:colOff>114300</xdr:colOff>
      <xdr:row>34</xdr:row>
      <xdr:rowOff>20892</xdr:rowOff>
    </xdr:to>
    <xdr:cxnSp macro="">
      <xdr:nvCxnSpPr>
        <xdr:cNvPr id="293" name="直線コネクタ 292"/>
        <xdr:cNvCxnSpPr/>
      </xdr:nvCxnSpPr>
      <xdr:spPr>
        <a:xfrm flipV="1">
          <a:off x="8750300" y="5196030"/>
          <a:ext cx="889000" cy="65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130887</xdr:rowOff>
    </xdr:from>
    <xdr:to>
      <xdr:col>50</xdr:col>
      <xdr:colOff>165100</xdr:colOff>
      <xdr:row>37</xdr:row>
      <xdr:rowOff>61037</xdr:rowOff>
    </xdr:to>
    <xdr:sp macro="" textlink="">
      <xdr:nvSpPr>
        <xdr:cNvPr id="294" name="フローチャート: 判断 293"/>
        <xdr:cNvSpPr/>
      </xdr:nvSpPr>
      <xdr:spPr>
        <a:xfrm>
          <a:off x="95885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52164</xdr:rowOff>
    </xdr:from>
    <xdr:ext cx="599010" cy="259045"/>
    <xdr:sp macro="" textlink="">
      <xdr:nvSpPr>
        <xdr:cNvPr id="295" name="テキスト ボックス 294"/>
        <xdr:cNvSpPr txBox="1"/>
      </xdr:nvSpPr>
      <xdr:spPr>
        <a:xfrm>
          <a:off x="9339795" y="639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20892</xdr:rowOff>
    </xdr:from>
    <xdr:to>
      <xdr:col>45</xdr:col>
      <xdr:colOff>177800</xdr:colOff>
      <xdr:row>37</xdr:row>
      <xdr:rowOff>40060</xdr:rowOff>
    </xdr:to>
    <xdr:cxnSp macro="">
      <xdr:nvCxnSpPr>
        <xdr:cNvPr id="296" name="直線コネクタ 295"/>
        <xdr:cNvCxnSpPr/>
      </xdr:nvCxnSpPr>
      <xdr:spPr>
        <a:xfrm flipV="1">
          <a:off x="7861300" y="5850192"/>
          <a:ext cx="889000" cy="53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165840</xdr:rowOff>
    </xdr:from>
    <xdr:to>
      <xdr:col>46</xdr:col>
      <xdr:colOff>38100</xdr:colOff>
      <xdr:row>37</xdr:row>
      <xdr:rowOff>95990</xdr:rowOff>
    </xdr:to>
    <xdr:sp macro="" textlink="">
      <xdr:nvSpPr>
        <xdr:cNvPr id="297" name="フローチャート: 判断 296"/>
        <xdr:cNvSpPr/>
      </xdr:nvSpPr>
      <xdr:spPr>
        <a:xfrm>
          <a:off x="8699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87117</xdr:rowOff>
    </xdr:from>
    <xdr:ext cx="599010" cy="259045"/>
    <xdr:sp macro="" textlink="">
      <xdr:nvSpPr>
        <xdr:cNvPr id="298" name="テキスト ボックス 297"/>
        <xdr:cNvSpPr txBox="1"/>
      </xdr:nvSpPr>
      <xdr:spPr>
        <a:xfrm>
          <a:off x="8450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40060</xdr:rowOff>
    </xdr:from>
    <xdr:to>
      <xdr:col>41</xdr:col>
      <xdr:colOff>50800</xdr:colOff>
      <xdr:row>37</xdr:row>
      <xdr:rowOff>144462</xdr:rowOff>
    </xdr:to>
    <xdr:cxnSp macro="">
      <xdr:nvCxnSpPr>
        <xdr:cNvPr id="299" name="直線コネクタ 298"/>
        <xdr:cNvCxnSpPr/>
      </xdr:nvCxnSpPr>
      <xdr:spPr>
        <a:xfrm flipV="1">
          <a:off x="6972300" y="6383710"/>
          <a:ext cx="889000" cy="104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4899</xdr:rowOff>
    </xdr:from>
    <xdr:to>
      <xdr:col>41</xdr:col>
      <xdr:colOff>101600</xdr:colOff>
      <xdr:row>37</xdr:row>
      <xdr:rowOff>106499</xdr:rowOff>
    </xdr:to>
    <xdr:sp macro="" textlink="">
      <xdr:nvSpPr>
        <xdr:cNvPr id="300" name="フローチャート: 判断 299"/>
        <xdr:cNvSpPr/>
      </xdr:nvSpPr>
      <xdr:spPr>
        <a:xfrm>
          <a:off x="7810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97626</xdr:rowOff>
    </xdr:from>
    <xdr:ext cx="599010" cy="259045"/>
    <xdr:sp macro="" textlink="">
      <xdr:nvSpPr>
        <xdr:cNvPr id="301" name="テキスト ボックス 300"/>
        <xdr:cNvSpPr txBox="1"/>
      </xdr:nvSpPr>
      <xdr:spPr>
        <a:xfrm>
          <a:off x="7561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33268</xdr:rowOff>
    </xdr:from>
    <xdr:to>
      <xdr:col>36</xdr:col>
      <xdr:colOff>165100</xdr:colOff>
      <xdr:row>37</xdr:row>
      <xdr:rowOff>134868</xdr:rowOff>
    </xdr:to>
    <xdr:sp macro="" textlink="">
      <xdr:nvSpPr>
        <xdr:cNvPr id="302" name="フローチャート: 判断 301"/>
        <xdr:cNvSpPr/>
      </xdr:nvSpPr>
      <xdr:spPr>
        <a:xfrm>
          <a:off x="6921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151395</xdr:rowOff>
    </xdr:from>
    <xdr:ext cx="534377" cy="259045"/>
    <xdr:sp macro="" textlink="">
      <xdr:nvSpPr>
        <xdr:cNvPr id="303" name="テキスト ボックス 302"/>
        <xdr:cNvSpPr txBox="1"/>
      </xdr:nvSpPr>
      <xdr:spPr>
        <a:xfrm>
          <a:off x="6705111" y="61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29</xdr:row>
      <xdr:rowOff>151845</xdr:rowOff>
    </xdr:from>
    <xdr:to>
      <xdr:col>55</xdr:col>
      <xdr:colOff>50800</xdr:colOff>
      <xdr:row>30</xdr:row>
      <xdr:rowOff>81995</xdr:rowOff>
    </xdr:to>
    <xdr:sp macro="" textlink="">
      <xdr:nvSpPr>
        <xdr:cNvPr id="309" name="楕円 308"/>
        <xdr:cNvSpPr/>
      </xdr:nvSpPr>
      <xdr:spPr>
        <a:xfrm>
          <a:off x="10426700" y="512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29</xdr:row>
      <xdr:rowOff>104872</xdr:rowOff>
    </xdr:from>
    <xdr:ext cx="599010" cy="259045"/>
    <xdr:sp macro="" textlink="">
      <xdr:nvSpPr>
        <xdr:cNvPr id="310" name="補助費等該当値テキスト"/>
        <xdr:cNvSpPr txBox="1"/>
      </xdr:nvSpPr>
      <xdr:spPr>
        <a:xfrm>
          <a:off x="10528300" y="507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1730</xdr:rowOff>
    </xdr:from>
    <xdr:to>
      <xdr:col>50</xdr:col>
      <xdr:colOff>165100</xdr:colOff>
      <xdr:row>30</xdr:row>
      <xdr:rowOff>103330</xdr:rowOff>
    </xdr:to>
    <xdr:sp macro="" textlink="">
      <xdr:nvSpPr>
        <xdr:cNvPr id="311" name="楕円 310"/>
        <xdr:cNvSpPr/>
      </xdr:nvSpPr>
      <xdr:spPr>
        <a:xfrm>
          <a:off x="9588500" y="514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119857</xdr:rowOff>
    </xdr:from>
    <xdr:ext cx="599010" cy="259045"/>
    <xdr:sp macro="" textlink="">
      <xdr:nvSpPr>
        <xdr:cNvPr id="312" name="テキスト ボックス 311"/>
        <xdr:cNvSpPr txBox="1"/>
      </xdr:nvSpPr>
      <xdr:spPr>
        <a:xfrm>
          <a:off x="9339795" y="492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141542</xdr:rowOff>
    </xdr:from>
    <xdr:to>
      <xdr:col>46</xdr:col>
      <xdr:colOff>38100</xdr:colOff>
      <xdr:row>34</xdr:row>
      <xdr:rowOff>71692</xdr:rowOff>
    </xdr:to>
    <xdr:sp macro="" textlink="">
      <xdr:nvSpPr>
        <xdr:cNvPr id="313" name="楕円 312"/>
        <xdr:cNvSpPr/>
      </xdr:nvSpPr>
      <xdr:spPr>
        <a:xfrm>
          <a:off x="8699500" y="579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88219</xdr:rowOff>
    </xdr:from>
    <xdr:ext cx="599010" cy="259045"/>
    <xdr:sp macro="" textlink="">
      <xdr:nvSpPr>
        <xdr:cNvPr id="314" name="テキスト ボックス 313"/>
        <xdr:cNvSpPr txBox="1"/>
      </xdr:nvSpPr>
      <xdr:spPr>
        <a:xfrm>
          <a:off x="8450795" y="5574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160710</xdr:rowOff>
    </xdr:from>
    <xdr:to>
      <xdr:col>41</xdr:col>
      <xdr:colOff>101600</xdr:colOff>
      <xdr:row>37</xdr:row>
      <xdr:rowOff>90860</xdr:rowOff>
    </xdr:to>
    <xdr:sp macro="" textlink="">
      <xdr:nvSpPr>
        <xdr:cNvPr id="315" name="楕円 314"/>
        <xdr:cNvSpPr/>
      </xdr:nvSpPr>
      <xdr:spPr>
        <a:xfrm>
          <a:off x="7810500" y="63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107387</xdr:rowOff>
    </xdr:from>
    <xdr:ext cx="599010" cy="259045"/>
    <xdr:sp macro="" textlink="">
      <xdr:nvSpPr>
        <xdr:cNvPr id="316" name="テキスト ボックス 315"/>
        <xdr:cNvSpPr txBox="1"/>
      </xdr:nvSpPr>
      <xdr:spPr>
        <a:xfrm>
          <a:off x="7561795" y="610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93662</xdr:rowOff>
    </xdr:from>
    <xdr:to>
      <xdr:col>36</xdr:col>
      <xdr:colOff>165100</xdr:colOff>
      <xdr:row>38</xdr:row>
      <xdr:rowOff>23812</xdr:rowOff>
    </xdr:to>
    <xdr:sp macro="" textlink="">
      <xdr:nvSpPr>
        <xdr:cNvPr id="317" name="楕円 316"/>
        <xdr:cNvSpPr/>
      </xdr:nvSpPr>
      <xdr:spPr>
        <a:xfrm>
          <a:off x="6921500" y="64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14939</xdr:rowOff>
    </xdr:from>
    <xdr:ext cx="534377" cy="259045"/>
    <xdr:sp macro="" textlink="">
      <xdr:nvSpPr>
        <xdr:cNvPr id="318" name="テキスト ボックス 317"/>
        <xdr:cNvSpPr txBox="1"/>
      </xdr:nvSpPr>
      <xdr:spPr>
        <a:xfrm>
          <a:off x="6705111" y="65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116229</xdr:rowOff>
    </xdr:from>
    <xdr:to>
      <xdr:col>54</xdr:col>
      <xdr:colOff>189865</xdr:colOff>
      <xdr:row>58</xdr:row>
      <xdr:rowOff>91717</xdr:rowOff>
    </xdr:to>
    <xdr:cxnSp macro="">
      <xdr:nvCxnSpPr>
        <xdr:cNvPr id="340" name="直線コネクタ 339"/>
        <xdr:cNvCxnSpPr/>
      </xdr:nvCxnSpPr>
      <xdr:spPr>
        <a:xfrm flipV="1">
          <a:off x="10475595" y="8860179"/>
          <a:ext cx="1270" cy="117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95544</xdr:rowOff>
    </xdr:from>
    <xdr:ext cx="534377" cy="259045"/>
    <xdr:sp macro="" textlink="">
      <xdr:nvSpPr>
        <xdr:cNvPr id="341" name="普通建設事業費最小値テキスト"/>
        <xdr:cNvSpPr txBox="1"/>
      </xdr:nvSpPr>
      <xdr:spPr>
        <a:xfrm>
          <a:off x="10528300" y="1003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91717</xdr:rowOff>
    </xdr:from>
    <xdr:to>
      <xdr:col>55</xdr:col>
      <xdr:colOff>88900</xdr:colOff>
      <xdr:row>58</xdr:row>
      <xdr:rowOff>91717</xdr:rowOff>
    </xdr:to>
    <xdr:cxnSp macro="">
      <xdr:nvCxnSpPr>
        <xdr:cNvPr id="342" name="直線コネクタ 341"/>
        <xdr:cNvCxnSpPr/>
      </xdr:nvCxnSpPr>
      <xdr:spPr>
        <a:xfrm>
          <a:off x="10388600" y="1003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62906</xdr:rowOff>
    </xdr:from>
    <xdr:ext cx="599010" cy="259045"/>
    <xdr:sp macro="" textlink="">
      <xdr:nvSpPr>
        <xdr:cNvPr id="343" name="普通建設事業費最大値テキスト"/>
        <xdr:cNvSpPr txBox="1"/>
      </xdr:nvSpPr>
      <xdr:spPr>
        <a:xfrm>
          <a:off x="10528300" y="8635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116229</xdr:rowOff>
    </xdr:from>
    <xdr:to>
      <xdr:col>55</xdr:col>
      <xdr:colOff>88900</xdr:colOff>
      <xdr:row>51</xdr:row>
      <xdr:rowOff>116229</xdr:rowOff>
    </xdr:to>
    <xdr:cxnSp macro="">
      <xdr:nvCxnSpPr>
        <xdr:cNvPr id="344" name="直線コネクタ 343"/>
        <xdr:cNvCxnSpPr/>
      </xdr:nvCxnSpPr>
      <xdr:spPr>
        <a:xfrm>
          <a:off x="10388600" y="886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134824</xdr:rowOff>
    </xdr:from>
    <xdr:to>
      <xdr:col>55</xdr:col>
      <xdr:colOff>0</xdr:colOff>
      <xdr:row>57</xdr:row>
      <xdr:rowOff>155384</xdr:rowOff>
    </xdr:to>
    <xdr:cxnSp macro="">
      <xdr:nvCxnSpPr>
        <xdr:cNvPr id="345" name="直線コネクタ 344"/>
        <xdr:cNvCxnSpPr/>
      </xdr:nvCxnSpPr>
      <xdr:spPr>
        <a:xfrm flipV="1">
          <a:off x="9639300" y="9907474"/>
          <a:ext cx="8382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20223</xdr:rowOff>
    </xdr:from>
    <xdr:ext cx="599010" cy="259045"/>
    <xdr:sp macro="" textlink="">
      <xdr:nvSpPr>
        <xdr:cNvPr id="346" name="普通建設事業費平均値テキスト"/>
        <xdr:cNvSpPr txBox="1"/>
      </xdr:nvSpPr>
      <xdr:spPr>
        <a:xfrm>
          <a:off x="10528300" y="9621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168796</xdr:rowOff>
    </xdr:from>
    <xdr:to>
      <xdr:col>55</xdr:col>
      <xdr:colOff>50800</xdr:colOff>
      <xdr:row>57</xdr:row>
      <xdr:rowOff>98946</xdr:rowOff>
    </xdr:to>
    <xdr:sp macro="" textlink="">
      <xdr:nvSpPr>
        <xdr:cNvPr id="347" name="フローチャート: 判断 346"/>
        <xdr:cNvSpPr/>
      </xdr:nvSpPr>
      <xdr:spPr>
        <a:xfrm>
          <a:off x="10426700" y="976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101864</xdr:rowOff>
    </xdr:from>
    <xdr:to>
      <xdr:col>50</xdr:col>
      <xdr:colOff>114300</xdr:colOff>
      <xdr:row>57</xdr:row>
      <xdr:rowOff>155384</xdr:rowOff>
    </xdr:to>
    <xdr:cxnSp macro="">
      <xdr:nvCxnSpPr>
        <xdr:cNvPr id="348" name="直線コネクタ 347"/>
        <xdr:cNvCxnSpPr/>
      </xdr:nvCxnSpPr>
      <xdr:spPr>
        <a:xfrm>
          <a:off x="8750300" y="9874514"/>
          <a:ext cx="889000" cy="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171395</xdr:rowOff>
    </xdr:from>
    <xdr:to>
      <xdr:col>50</xdr:col>
      <xdr:colOff>165100</xdr:colOff>
      <xdr:row>57</xdr:row>
      <xdr:rowOff>101545</xdr:rowOff>
    </xdr:to>
    <xdr:sp macro="" textlink="">
      <xdr:nvSpPr>
        <xdr:cNvPr id="349" name="フローチャート: 判断 348"/>
        <xdr:cNvSpPr/>
      </xdr:nvSpPr>
      <xdr:spPr>
        <a:xfrm>
          <a:off x="9588500" y="977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118072</xdr:rowOff>
    </xdr:from>
    <xdr:ext cx="599010" cy="259045"/>
    <xdr:sp macro="" textlink="">
      <xdr:nvSpPr>
        <xdr:cNvPr id="350" name="テキスト ボックス 349"/>
        <xdr:cNvSpPr txBox="1"/>
      </xdr:nvSpPr>
      <xdr:spPr>
        <a:xfrm>
          <a:off x="9339795" y="9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101864</xdr:rowOff>
    </xdr:from>
    <xdr:to>
      <xdr:col>45</xdr:col>
      <xdr:colOff>177800</xdr:colOff>
      <xdr:row>57</xdr:row>
      <xdr:rowOff>146300</xdr:rowOff>
    </xdr:to>
    <xdr:cxnSp macro="">
      <xdr:nvCxnSpPr>
        <xdr:cNvPr id="351" name="直線コネクタ 350"/>
        <xdr:cNvCxnSpPr/>
      </xdr:nvCxnSpPr>
      <xdr:spPr>
        <a:xfrm flipV="1">
          <a:off x="7861300" y="9874514"/>
          <a:ext cx="889000" cy="4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14520</xdr:rowOff>
    </xdr:from>
    <xdr:to>
      <xdr:col>46</xdr:col>
      <xdr:colOff>38100</xdr:colOff>
      <xdr:row>57</xdr:row>
      <xdr:rowOff>116120</xdr:rowOff>
    </xdr:to>
    <xdr:sp macro="" textlink="">
      <xdr:nvSpPr>
        <xdr:cNvPr id="352" name="フローチャート: 判断 351"/>
        <xdr:cNvSpPr/>
      </xdr:nvSpPr>
      <xdr:spPr>
        <a:xfrm>
          <a:off x="8699500" y="97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132647</xdr:rowOff>
    </xdr:from>
    <xdr:ext cx="599010" cy="259045"/>
    <xdr:sp macro="" textlink="">
      <xdr:nvSpPr>
        <xdr:cNvPr id="353" name="テキスト ボックス 352"/>
        <xdr:cNvSpPr txBox="1"/>
      </xdr:nvSpPr>
      <xdr:spPr>
        <a:xfrm>
          <a:off x="8450795" y="9562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117132</xdr:rowOff>
    </xdr:from>
    <xdr:to>
      <xdr:col>41</xdr:col>
      <xdr:colOff>50800</xdr:colOff>
      <xdr:row>57</xdr:row>
      <xdr:rowOff>146300</xdr:rowOff>
    </xdr:to>
    <xdr:cxnSp macro="">
      <xdr:nvCxnSpPr>
        <xdr:cNvPr id="354" name="直線コネクタ 353"/>
        <xdr:cNvCxnSpPr/>
      </xdr:nvCxnSpPr>
      <xdr:spPr>
        <a:xfrm>
          <a:off x="6972300" y="9718332"/>
          <a:ext cx="889000" cy="20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46058</xdr:rowOff>
    </xdr:from>
    <xdr:to>
      <xdr:col>41</xdr:col>
      <xdr:colOff>101600</xdr:colOff>
      <xdr:row>57</xdr:row>
      <xdr:rowOff>147658</xdr:rowOff>
    </xdr:to>
    <xdr:sp macro="" textlink="">
      <xdr:nvSpPr>
        <xdr:cNvPr id="355" name="フローチャート: 判断 354"/>
        <xdr:cNvSpPr/>
      </xdr:nvSpPr>
      <xdr:spPr>
        <a:xfrm>
          <a:off x="7810500" y="981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164185</xdr:rowOff>
    </xdr:from>
    <xdr:ext cx="534377" cy="259045"/>
    <xdr:sp macro="" textlink="">
      <xdr:nvSpPr>
        <xdr:cNvPr id="356" name="テキスト ボックス 355"/>
        <xdr:cNvSpPr txBox="1"/>
      </xdr:nvSpPr>
      <xdr:spPr>
        <a:xfrm>
          <a:off x="7594111" y="95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129563</xdr:rowOff>
    </xdr:from>
    <xdr:to>
      <xdr:col>36</xdr:col>
      <xdr:colOff>165100</xdr:colOff>
      <xdr:row>57</xdr:row>
      <xdr:rowOff>59713</xdr:rowOff>
    </xdr:to>
    <xdr:sp macro="" textlink="">
      <xdr:nvSpPr>
        <xdr:cNvPr id="357" name="フローチャート: 判断 356"/>
        <xdr:cNvSpPr/>
      </xdr:nvSpPr>
      <xdr:spPr>
        <a:xfrm>
          <a:off x="6921500" y="973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50840</xdr:rowOff>
    </xdr:from>
    <xdr:ext cx="599010" cy="259045"/>
    <xdr:sp macro="" textlink="">
      <xdr:nvSpPr>
        <xdr:cNvPr id="358" name="テキスト ボックス 357"/>
        <xdr:cNvSpPr txBox="1"/>
      </xdr:nvSpPr>
      <xdr:spPr>
        <a:xfrm>
          <a:off x="6672795" y="98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84024</xdr:rowOff>
    </xdr:from>
    <xdr:to>
      <xdr:col>55</xdr:col>
      <xdr:colOff>50800</xdr:colOff>
      <xdr:row>58</xdr:row>
      <xdr:rowOff>14174</xdr:rowOff>
    </xdr:to>
    <xdr:sp macro="" textlink="">
      <xdr:nvSpPr>
        <xdr:cNvPr id="364" name="楕円 363"/>
        <xdr:cNvSpPr/>
      </xdr:nvSpPr>
      <xdr:spPr>
        <a:xfrm>
          <a:off x="10426700" y="98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62451</xdr:rowOff>
    </xdr:from>
    <xdr:ext cx="534377" cy="259045"/>
    <xdr:sp macro="" textlink="">
      <xdr:nvSpPr>
        <xdr:cNvPr id="365" name="普通建設事業費該当値テキスト"/>
        <xdr:cNvSpPr txBox="1"/>
      </xdr:nvSpPr>
      <xdr:spPr>
        <a:xfrm>
          <a:off x="10528300" y="983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104584</xdr:rowOff>
    </xdr:from>
    <xdr:to>
      <xdr:col>50</xdr:col>
      <xdr:colOff>165100</xdr:colOff>
      <xdr:row>58</xdr:row>
      <xdr:rowOff>34734</xdr:rowOff>
    </xdr:to>
    <xdr:sp macro="" textlink="">
      <xdr:nvSpPr>
        <xdr:cNvPr id="366" name="楕円 365"/>
        <xdr:cNvSpPr/>
      </xdr:nvSpPr>
      <xdr:spPr>
        <a:xfrm>
          <a:off x="9588500" y="987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25861</xdr:rowOff>
    </xdr:from>
    <xdr:ext cx="534377" cy="259045"/>
    <xdr:sp macro="" textlink="">
      <xdr:nvSpPr>
        <xdr:cNvPr id="367" name="テキスト ボックス 366"/>
        <xdr:cNvSpPr txBox="1"/>
      </xdr:nvSpPr>
      <xdr:spPr>
        <a:xfrm>
          <a:off x="9372111" y="99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51064</xdr:rowOff>
    </xdr:from>
    <xdr:to>
      <xdr:col>46</xdr:col>
      <xdr:colOff>38100</xdr:colOff>
      <xdr:row>57</xdr:row>
      <xdr:rowOff>152664</xdr:rowOff>
    </xdr:to>
    <xdr:sp macro="" textlink="">
      <xdr:nvSpPr>
        <xdr:cNvPr id="368" name="楕円 367"/>
        <xdr:cNvSpPr/>
      </xdr:nvSpPr>
      <xdr:spPr>
        <a:xfrm>
          <a:off x="8699500" y="98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143791</xdr:rowOff>
    </xdr:from>
    <xdr:ext cx="534377" cy="259045"/>
    <xdr:sp macro="" textlink="">
      <xdr:nvSpPr>
        <xdr:cNvPr id="369" name="テキスト ボックス 368"/>
        <xdr:cNvSpPr txBox="1"/>
      </xdr:nvSpPr>
      <xdr:spPr>
        <a:xfrm>
          <a:off x="8483111" y="99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95500</xdr:rowOff>
    </xdr:from>
    <xdr:to>
      <xdr:col>41</xdr:col>
      <xdr:colOff>101600</xdr:colOff>
      <xdr:row>58</xdr:row>
      <xdr:rowOff>25650</xdr:rowOff>
    </xdr:to>
    <xdr:sp macro="" textlink="">
      <xdr:nvSpPr>
        <xdr:cNvPr id="370" name="楕円 369"/>
        <xdr:cNvSpPr/>
      </xdr:nvSpPr>
      <xdr:spPr>
        <a:xfrm>
          <a:off x="7810500" y="986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16777</xdr:rowOff>
    </xdr:from>
    <xdr:ext cx="534377" cy="259045"/>
    <xdr:sp macro="" textlink="">
      <xdr:nvSpPr>
        <xdr:cNvPr id="371" name="テキスト ボックス 370"/>
        <xdr:cNvSpPr txBox="1"/>
      </xdr:nvSpPr>
      <xdr:spPr>
        <a:xfrm>
          <a:off x="7594111" y="996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66332</xdr:rowOff>
    </xdr:from>
    <xdr:to>
      <xdr:col>36</xdr:col>
      <xdr:colOff>165100</xdr:colOff>
      <xdr:row>56</xdr:row>
      <xdr:rowOff>167932</xdr:rowOff>
    </xdr:to>
    <xdr:sp macro="" textlink="">
      <xdr:nvSpPr>
        <xdr:cNvPr id="372" name="楕円 371"/>
        <xdr:cNvSpPr/>
      </xdr:nvSpPr>
      <xdr:spPr>
        <a:xfrm>
          <a:off x="6921500" y="966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13009</xdr:rowOff>
    </xdr:from>
    <xdr:ext cx="599010" cy="259045"/>
    <xdr:sp macro="" textlink="">
      <xdr:nvSpPr>
        <xdr:cNvPr id="373" name="テキスト ボックス 372"/>
        <xdr:cNvSpPr txBox="1"/>
      </xdr:nvSpPr>
      <xdr:spPr>
        <a:xfrm>
          <a:off x="6672795" y="9442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46604</xdr:rowOff>
    </xdr:from>
    <xdr:to>
      <xdr:col>54</xdr:col>
      <xdr:colOff>189865</xdr:colOff>
      <xdr:row>79</xdr:row>
      <xdr:rowOff>98879</xdr:rowOff>
    </xdr:to>
    <xdr:cxnSp macro="">
      <xdr:nvCxnSpPr>
        <xdr:cNvPr id="399" name="直線コネクタ 398"/>
        <xdr:cNvCxnSpPr/>
      </xdr:nvCxnSpPr>
      <xdr:spPr>
        <a:xfrm flipV="1">
          <a:off x="10475595" y="12219554"/>
          <a:ext cx="1270" cy="142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164731</xdr:rowOff>
    </xdr:from>
    <xdr:ext cx="599010" cy="259045"/>
    <xdr:sp macro="" textlink="">
      <xdr:nvSpPr>
        <xdr:cNvPr id="402" name="普通建設事業費 （ うち新規整備　）最大値テキスト"/>
        <xdr:cNvSpPr txBox="1"/>
      </xdr:nvSpPr>
      <xdr:spPr>
        <a:xfrm>
          <a:off x="10528300" y="11994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46604</xdr:rowOff>
    </xdr:from>
    <xdr:to>
      <xdr:col>55</xdr:col>
      <xdr:colOff>88900</xdr:colOff>
      <xdr:row>71</xdr:row>
      <xdr:rowOff>46604</xdr:rowOff>
    </xdr:to>
    <xdr:cxnSp macro="">
      <xdr:nvCxnSpPr>
        <xdr:cNvPr id="403" name="直線コネクタ 402"/>
        <xdr:cNvCxnSpPr/>
      </xdr:nvCxnSpPr>
      <xdr:spPr>
        <a:xfrm>
          <a:off x="10388600" y="1221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52538</xdr:rowOff>
    </xdr:from>
    <xdr:to>
      <xdr:col>55</xdr:col>
      <xdr:colOff>0</xdr:colOff>
      <xdr:row>79</xdr:row>
      <xdr:rowOff>53267</xdr:rowOff>
    </xdr:to>
    <xdr:cxnSp macro="">
      <xdr:nvCxnSpPr>
        <xdr:cNvPr id="404" name="直線コネクタ 403"/>
        <xdr:cNvCxnSpPr/>
      </xdr:nvCxnSpPr>
      <xdr:spPr>
        <a:xfrm>
          <a:off x="9639300" y="13597088"/>
          <a:ext cx="838200" cy="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139597</xdr:rowOff>
    </xdr:from>
    <xdr:ext cx="534377" cy="259045"/>
    <xdr:sp macro="" textlink="">
      <xdr:nvSpPr>
        <xdr:cNvPr id="405" name="普通建設事業費 （ うち新規整備　）平均値テキスト"/>
        <xdr:cNvSpPr txBox="1"/>
      </xdr:nvSpPr>
      <xdr:spPr>
        <a:xfrm>
          <a:off x="10528300" y="13341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116720</xdr:rowOff>
    </xdr:from>
    <xdr:to>
      <xdr:col>55</xdr:col>
      <xdr:colOff>50800</xdr:colOff>
      <xdr:row>79</xdr:row>
      <xdr:rowOff>46870</xdr:rowOff>
    </xdr:to>
    <xdr:sp macro="" textlink="">
      <xdr:nvSpPr>
        <xdr:cNvPr id="406" name="フローチャート: 判断 405"/>
        <xdr:cNvSpPr/>
      </xdr:nvSpPr>
      <xdr:spPr>
        <a:xfrm>
          <a:off x="10426700" y="1348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52538</xdr:rowOff>
    </xdr:from>
    <xdr:to>
      <xdr:col>50</xdr:col>
      <xdr:colOff>114300</xdr:colOff>
      <xdr:row>79</xdr:row>
      <xdr:rowOff>58596</xdr:rowOff>
    </xdr:to>
    <xdr:cxnSp macro="">
      <xdr:nvCxnSpPr>
        <xdr:cNvPr id="407" name="直線コネクタ 406"/>
        <xdr:cNvCxnSpPr/>
      </xdr:nvCxnSpPr>
      <xdr:spPr>
        <a:xfrm flipV="1">
          <a:off x="8750300" y="13597088"/>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119523</xdr:rowOff>
    </xdr:from>
    <xdr:to>
      <xdr:col>50</xdr:col>
      <xdr:colOff>165100</xdr:colOff>
      <xdr:row>79</xdr:row>
      <xdr:rowOff>49673</xdr:rowOff>
    </xdr:to>
    <xdr:sp macro="" textlink="">
      <xdr:nvSpPr>
        <xdr:cNvPr id="408" name="フローチャート: 判断 407"/>
        <xdr:cNvSpPr/>
      </xdr:nvSpPr>
      <xdr:spPr>
        <a:xfrm>
          <a:off x="9588500" y="1349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66200</xdr:rowOff>
    </xdr:from>
    <xdr:ext cx="534377" cy="259045"/>
    <xdr:sp macro="" textlink="">
      <xdr:nvSpPr>
        <xdr:cNvPr id="409" name="テキスト ボックス 408"/>
        <xdr:cNvSpPr txBox="1"/>
      </xdr:nvSpPr>
      <xdr:spPr>
        <a:xfrm>
          <a:off x="9372111" y="1326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38629</xdr:rowOff>
    </xdr:from>
    <xdr:to>
      <xdr:col>45</xdr:col>
      <xdr:colOff>177800</xdr:colOff>
      <xdr:row>79</xdr:row>
      <xdr:rowOff>58596</xdr:rowOff>
    </xdr:to>
    <xdr:cxnSp macro="">
      <xdr:nvCxnSpPr>
        <xdr:cNvPr id="410" name="直線コネクタ 409"/>
        <xdr:cNvCxnSpPr/>
      </xdr:nvCxnSpPr>
      <xdr:spPr>
        <a:xfrm>
          <a:off x="7861300" y="13583179"/>
          <a:ext cx="889000" cy="1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104905</xdr:rowOff>
    </xdr:from>
    <xdr:to>
      <xdr:col>46</xdr:col>
      <xdr:colOff>38100</xdr:colOff>
      <xdr:row>79</xdr:row>
      <xdr:rowOff>35055</xdr:rowOff>
    </xdr:to>
    <xdr:sp macro="" textlink="">
      <xdr:nvSpPr>
        <xdr:cNvPr id="411" name="フローチャート: 判断 410"/>
        <xdr:cNvSpPr/>
      </xdr:nvSpPr>
      <xdr:spPr>
        <a:xfrm>
          <a:off x="8699500" y="1347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51582</xdr:rowOff>
    </xdr:from>
    <xdr:ext cx="534377" cy="259045"/>
    <xdr:sp macro="" textlink="">
      <xdr:nvSpPr>
        <xdr:cNvPr id="412" name="テキスト ボックス 411"/>
        <xdr:cNvSpPr txBox="1"/>
      </xdr:nvSpPr>
      <xdr:spPr>
        <a:xfrm>
          <a:off x="8483111" y="1325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161127</xdr:rowOff>
    </xdr:from>
    <xdr:to>
      <xdr:col>41</xdr:col>
      <xdr:colOff>50800</xdr:colOff>
      <xdr:row>79</xdr:row>
      <xdr:rowOff>38629</xdr:rowOff>
    </xdr:to>
    <xdr:cxnSp macro="">
      <xdr:nvCxnSpPr>
        <xdr:cNvPr id="413" name="直線コネクタ 412"/>
        <xdr:cNvCxnSpPr/>
      </xdr:nvCxnSpPr>
      <xdr:spPr>
        <a:xfrm>
          <a:off x="6972300" y="13534227"/>
          <a:ext cx="889000" cy="4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93912</xdr:rowOff>
    </xdr:from>
    <xdr:to>
      <xdr:col>41</xdr:col>
      <xdr:colOff>101600</xdr:colOff>
      <xdr:row>79</xdr:row>
      <xdr:rowOff>24062</xdr:rowOff>
    </xdr:to>
    <xdr:sp macro="" textlink="">
      <xdr:nvSpPr>
        <xdr:cNvPr id="414" name="フローチャート: 判断 413"/>
        <xdr:cNvSpPr/>
      </xdr:nvSpPr>
      <xdr:spPr>
        <a:xfrm>
          <a:off x="7810500" y="1346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40589</xdr:rowOff>
    </xdr:from>
    <xdr:ext cx="534377" cy="259045"/>
    <xdr:sp macro="" textlink="">
      <xdr:nvSpPr>
        <xdr:cNvPr id="415" name="テキスト ボックス 414"/>
        <xdr:cNvSpPr txBox="1"/>
      </xdr:nvSpPr>
      <xdr:spPr>
        <a:xfrm>
          <a:off x="7594111" y="1324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11164</xdr:rowOff>
    </xdr:from>
    <xdr:to>
      <xdr:col>36</xdr:col>
      <xdr:colOff>165100</xdr:colOff>
      <xdr:row>78</xdr:row>
      <xdr:rowOff>112764</xdr:rowOff>
    </xdr:to>
    <xdr:sp macro="" textlink="">
      <xdr:nvSpPr>
        <xdr:cNvPr id="416" name="フローチャート: 判断 415"/>
        <xdr:cNvSpPr/>
      </xdr:nvSpPr>
      <xdr:spPr>
        <a:xfrm>
          <a:off x="6921500" y="133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129291</xdr:rowOff>
    </xdr:from>
    <xdr:ext cx="534377" cy="259045"/>
    <xdr:sp macro="" textlink="">
      <xdr:nvSpPr>
        <xdr:cNvPr id="417" name="テキスト ボックス 416"/>
        <xdr:cNvSpPr txBox="1"/>
      </xdr:nvSpPr>
      <xdr:spPr>
        <a:xfrm>
          <a:off x="6705111" y="1315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2467</xdr:rowOff>
    </xdr:from>
    <xdr:to>
      <xdr:col>55</xdr:col>
      <xdr:colOff>50800</xdr:colOff>
      <xdr:row>79</xdr:row>
      <xdr:rowOff>104067</xdr:rowOff>
    </xdr:to>
    <xdr:sp macro="" textlink="">
      <xdr:nvSpPr>
        <xdr:cNvPr id="423" name="楕円 422"/>
        <xdr:cNvSpPr/>
      </xdr:nvSpPr>
      <xdr:spPr>
        <a:xfrm>
          <a:off x="10426700" y="135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95148</xdr:rowOff>
    </xdr:from>
    <xdr:ext cx="534377" cy="259045"/>
    <xdr:sp macro="" textlink="">
      <xdr:nvSpPr>
        <xdr:cNvPr id="424" name="普通建設事業費 （ うち新規整備　）該当値テキスト"/>
        <xdr:cNvSpPr txBox="1"/>
      </xdr:nvSpPr>
      <xdr:spPr>
        <a:xfrm>
          <a:off x="10528300" y="134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1738</xdr:rowOff>
    </xdr:from>
    <xdr:to>
      <xdr:col>50</xdr:col>
      <xdr:colOff>165100</xdr:colOff>
      <xdr:row>79</xdr:row>
      <xdr:rowOff>103338</xdr:rowOff>
    </xdr:to>
    <xdr:sp macro="" textlink="">
      <xdr:nvSpPr>
        <xdr:cNvPr id="425" name="楕円 424"/>
        <xdr:cNvSpPr/>
      </xdr:nvSpPr>
      <xdr:spPr>
        <a:xfrm>
          <a:off x="9588500" y="135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94465</xdr:rowOff>
    </xdr:from>
    <xdr:ext cx="534377" cy="259045"/>
    <xdr:sp macro="" textlink="">
      <xdr:nvSpPr>
        <xdr:cNvPr id="426" name="テキスト ボックス 425"/>
        <xdr:cNvSpPr txBox="1"/>
      </xdr:nvSpPr>
      <xdr:spPr>
        <a:xfrm>
          <a:off x="9372111" y="1363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7796</xdr:rowOff>
    </xdr:from>
    <xdr:to>
      <xdr:col>46</xdr:col>
      <xdr:colOff>38100</xdr:colOff>
      <xdr:row>79</xdr:row>
      <xdr:rowOff>109396</xdr:rowOff>
    </xdr:to>
    <xdr:sp macro="" textlink="">
      <xdr:nvSpPr>
        <xdr:cNvPr id="427" name="楕円 426"/>
        <xdr:cNvSpPr/>
      </xdr:nvSpPr>
      <xdr:spPr>
        <a:xfrm>
          <a:off x="8699500" y="1355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100523</xdr:rowOff>
    </xdr:from>
    <xdr:ext cx="534377" cy="259045"/>
    <xdr:sp macro="" textlink="">
      <xdr:nvSpPr>
        <xdr:cNvPr id="428" name="テキスト ボックス 427"/>
        <xdr:cNvSpPr txBox="1"/>
      </xdr:nvSpPr>
      <xdr:spPr>
        <a:xfrm>
          <a:off x="8483111" y="1364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159279</xdr:rowOff>
    </xdr:from>
    <xdr:to>
      <xdr:col>41</xdr:col>
      <xdr:colOff>101600</xdr:colOff>
      <xdr:row>79</xdr:row>
      <xdr:rowOff>89429</xdr:rowOff>
    </xdr:to>
    <xdr:sp macro="" textlink="">
      <xdr:nvSpPr>
        <xdr:cNvPr id="429" name="楕円 428"/>
        <xdr:cNvSpPr/>
      </xdr:nvSpPr>
      <xdr:spPr>
        <a:xfrm>
          <a:off x="7810500" y="1353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80556</xdr:rowOff>
    </xdr:from>
    <xdr:ext cx="534377" cy="259045"/>
    <xdr:sp macro="" textlink="">
      <xdr:nvSpPr>
        <xdr:cNvPr id="430" name="テキスト ボックス 429"/>
        <xdr:cNvSpPr txBox="1"/>
      </xdr:nvSpPr>
      <xdr:spPr>
        <a:xfrm>
          <a:off x="7594111" y="1362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110327</xdr:rowOff>
    </xdr:from>
    <xdr:to>
      <xdr:col>36</xdr:col>
      <xdr:colOff>165100</xdr:colOff>
      <xdr:row>79</xdr:row>
      <xdr:rowOff>40477</xdr:rowOff>
    </xdr:to>
    <xdr:sp macro="" textlink="">
      <xdr:nvSpPr>
        <xdr:cNvPr id="431" name="楕円 430"/>
        <xdr:cNvSpPr/>
      </xdr:nvSpPr>
      <xdr:spPr>
        <a:xfrm>
          <a:off x="6921500" y="1348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31604</xdr:rowOff>
    </xdr:from>
    <xdr:ext cx="534377" cy="259045"/>
    <xdr:sp macro="" textlink="">
      <xdr:nvSpPr>
        <xdr:cNvPr id="432" name="テキスト ボックス 431"/>
        <xdr:cNvSpPr txBox="1"/>
      </xdr:nvSpPr>
      <xdr:spPr>
        <a:xfrm>
          <a:off x="6705111" y="1357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54958</xdr:rowOff>
    </xdr:from>
    <xdr:to>
      <xdr:col>54</xdr:col>
      <xdr:colOff>189865</xdr:colOff>
      <xdr:row>98</xdr:row>
      <xdr:rowOff>166111</xdr:rowOff>
    </xdr:to>
    <xdr:cxnSp macro="">
      <xdr:nvCxnSpPr>
        <xdr:cNvPr id="456" name="直線コネクタ 455"/>
        <xdr:cNvCxnSpPr/>
      </xdr:nvCxnSpPr>
      <xdr:spPr>
        <a:xfrm flipV="1">
          <a:off x="10475595" y="15485458"/>
          <a:ext cx="1270" cy="1482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169938</xdr:rowOff>
    </xdr:from>
    <xdr:ext cx="469744" cy="259045"/>
    <xdr:sp macro="" textlink="">
      <xdr:nvSpPr>
        <xdr:cNvPr id="457" name="普通建設事業費 （ うち更新整備　）最小値テキスト"/>
        <xdr:cNvSpPr txBox="1"/>
      </xdr:nvSpPr>
      <xdr:spPr>
        <a:xfrm>
          <a:off x="10528300" y="1697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166111</xdr:rowOff>
    </xdr:from>
    <xdr:to>
      <xdr:col>55</xdr:col>
      <xdr:colOff>88900</xdr:colOff>
      <xdr:row>98</xdr:row>
      <xdr:rowOff>166111</xdr:rowOff>
    </xdr:to>
    <xdr:cxnSp macro="">
      <xdr:nvCxnSpPr>
        <xdr:cNvPr id="458" name="直線コネクタ 457"/>
        <xdr:cNvCxnSpPr/>
      </xdr:nvCxnSpPr>
      <xdr:spPr>
        <a:xfrm>
          <a:off x="10388600" y="169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1635</xdr:rowOff>
    </xdr:from>
    <xdr:ext cx="599010" cy="259045"/>
    <xdr:sp macro="" textlink="">
      <xdr:nvSpPr>
        <xdr:cNvPr id="459" name="普通建設事業費 （ うち更新整備　）最大値テキスト"/>
        <xdr:cNvSpPr txBox="1"/>
      </xdr:nvSpPr>
      <xdr:spPr>
        <a:xfrm>
          <a:off x="10528300" y="15260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54958</xdr:rowOff>
    </xdr:from>
    <xdr:to>
      <xdr:col>55</xdr:col>
      <xdr:colOff>88900</xdr:colOff>
      <xdr:row>90</xdr:row>
      <xdr:rowOff>54958</xdr:rowOff>
    </xdr:to>
    <xdr:cxnSp macro="">
      <xdr:nvCxnSpPr>
        <xdr:cNvPr id="460" name="直線コネクタ 459"/>
        <xdr:cNvCxnSpPr/>
      </xdr:nvCxnSpPr>
      <xdr:spPr>
        <a:xfrm>
          <a:off x="10388600" y="1548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108846</xdr:rowOff>
    </xdr:from>
    <xdr:to>
      <xdr:col>55</xdr:col>
      <xdr:colOff>0</xdr:colOff>
      <xdr:row>98</xdr:row>
      <xdr:rowOff>29302</xdr:rowOff>
    </xdr:to>
    <xdr:cxnSp macro="">
      <xdr:nvCxnSpPr>
        <xdr:cNvPr id="461" name="直線コネクタ 460"/>
        <xdr:cNvCxnSpPr/>
      </xdr:nvCxnSpPr>
      <xdr:spPr>
        <a:xfrm flipV="1">
          <a:off x="9639300" y="16739496"/>
          <a:ext cx="838200" cy="9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38290</xdr:rowOff>
    </xdr:from>
    <xdr:ext cx="534377" cy="259045"/>
    <xdr:sp macro="" textlink="">
      <xdr:nvSpPr>
        <xdr:cNvPr id="462" name="普通建設事業費 （ うち更新整備　）平均値テキスト"/>
        <xdr:cNvSpPr txBox="1"/>
      </xdr:nvSpPr>
      <xdr:spPr>
        <a:xfrm>
          <a:off x="10528300" y="1632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15413</xdr:rowOff>
    </xdr:from>
    <xdr:to>
      <xdr:col>55</xdr:col>
      <xdr:colOff>50800</xdr:colOff>
      <xdr:row>96</xdr:row>
      <xdr:rowOff>117013</xdr:rowOff>
    </xdr:to>
    <xdr:sp macro="" textlink="">
      <xdr:nvSpPr>
        <xdr:cNvPr id="463" name="フローチャート: 判断 462"/>
        <xdr:cNvSpPr/>
      </xdr:nvSpPr>
      <xdr:spPr>
        <a:xfrm>
          <a:off x="10426700" y="164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4575</xdr:rowOff>
    </xdr:from>
    <xdr:to>
      <xdr:col>50</xdr:col>
      <xdr:colOff>114300</xdr:colOff>
      <xdr:row>98</xdr:row>
      <xdr:rowOff>29302</xdr:rowOff>
    </xdr:to>
    <xdr:cxnSp macro="">
      <xdr:nvCxnSpPr>
        <xdr:cNvPr id="464" name="直線コネクタ 463"/>
        <xdr:cNvCxnSpPr/>
      </xdr:nvCxnSpPr>
      <xdr:spPr>
        <a:xfrm>
          <a:off x="8750300" y="16635225"/>
          <a:ext cx="889000" cy="1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49702</xdr:rowOff>
    </xdr:from>
    <xdr:to>
      <xdr:col>50</xdr:col>
      <xdr:colOff>165100</xdr:colOff>
      <xdr:row>96</xdr:row>
      <xdr:rowOff>151302</xdr:rowOff>
    </xdr:to>
    <xdr:sp macro="" textlink="">
      <xdr:nvSpPr>
        <xdr:cNvPr id="465" name="フローチャート: 判断 464"/>
        <xdr:cNvSpPr/>
      </xdr:nvSpPr>
      <xdr:spPr>
        <a:xfrm>
          <a:off x="95885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167829</xdr:rowOff>
    </xdr:from>
    <xdr:ext cx="534377" cy="259045"/>
    <xdr:sp macro="" textlink="">
      <xdr:nvSpPr>
        <xdr:cNvPr id="466" name="テキスト ボックス 465"/>
        <xdr:cNvSpPr txBox="1"/>
      </xdr:nvSpPr>
      <xdr:spPr>
        <a:xfrm>
          <a:off x="9372111" y="162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4575</xdr:rowOff>
    </xdr:from>
    <xdr:to>
      <xdr:col>45</xdr:col>
      <xdr:colOff>177800</xdr:colOff>
      <xdr:row>97</xdr:row>
      <xdr:rowOff>145796</xdr:rowOff>
    </xdr:to>
    <xdr:cxnSp macro="">
      <xdr:nvCxnSpPr>
        <xdr:cNvPr id="467" name="直線コネクタ 466"/>
        <xdr:cNvCxnSpPr/>
      </xdr:nvCxnSpPr>
      <xdr:spPr>
        <a:xfrm flipV="1">
          <a:off x="7861300" y="16635225"/>
          <a:ext cx="889000" cy="141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96185</xdr:rowOff>
    </xdr:from>
    <xdr:to>
      <xdr:col>46</xdr:col>
      <xdr:colOff>38100</xdr:colOff>
      <xdr:row>97</xdr:row>
      <xdr:rowOff>26335</xdr:rowOff>
    </xdr:to>
    <xdr:sp macro="" textlink="">
      <xdr:nvSpPr>
        <xdr:cNvPr id="468" name="フローチャート: 判断 467"/>
        <xdr:cNvSpPr/>
      </xdr:nvSpPr>
      <xdr:spPr>
        <a:xfrm>
          <a:off x="8699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42862</xdr:rowOff>
    </xdr:from>
    <xdr:ext cx="534377" cy="259045"/>
    <xdr:sp macro="" textlink="">
      <xdr:nvSpPr>
        <xdr:cNvPr id="469" name="テキスト ボックス 468"/>
        <xdr:cNvSpPr txBox="1"/>
      </xdr:nvSpPr>
      <xdr:spPr>
        <a:xfrm>
          <a:off x="8483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56207</xdr:rowOff>
    </xdr:from>
    <xdr:to>
      <xdr:col>41</xdr:col>
      <xdr:colOff>50800</xdr:colOff>
      <xdr:row>97</xdr:row>
      <xdr:rowOff>145796</xdr:rowOff>
    </xdr:to>
    <xdr:cxnSp macro="">
      <xdr:nvCxnSpPr>
        <xdr:cNvPr id="470" name="直線コネクタ 469"/>
        <xdr:cNvCxnSpPr/>
      </xdr:nvCxnSpPr>
      <xdr:spPr>
        <a:xfrm>
          <a:off x="6972300" y="16686857"/>
          <a:ext cx="889000" cy="8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33342</xdr:rowOff>
    </xdr:from>
    <xdr:to>
      <xdr:col>41</xdr:col>
      <xdr:colOff>101600</xdr:colOff>
      <xdr:row>97</xdr:row>
      <xdr:rowOff>134942</xdr:rowOff>
    </xdr:to>
    <xdr:sp macro="" textlink="">
      <xdr:nvSpPr>
        <xdr:cNvPr id="471" name="フローチャート: 判断 470"/>
        <xdr:cNvSpPr/>
      </xdr:nvSpPr>
      <xdr:spPr>
        <a:xfrm>
          <a:off x="7810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151469</xdr:rowOff>
    </xdr:from>
    <xdr:ext cx="534377" cy="259045"/>
    <xdr:sp macro="" textlink="">
      <xdr:nvSpPr>
        <xdr:cNvPr id="472" name="テキスト ボックス 471"/>
        <xdr:cNvSpPr txBox="1"/>
      </xdr:nvSpPr>
      <xdr:spPr>
        <a:xfrm>
          <a:off x="7594111" y="1643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146889</xdr:rowOff>
    </xdr:from>
    <xdr:to>
      <xdr:col>36</xdr:col>
      <xdr:colOff>165100</xdr:colOff>
      <xdr:row>97</xdr:row>
      <xdr:rowOff>77039</xdr:rowOff>
    </xdr:to>
    <xdr:sp macro="" textlink="">
      <xdr:nvSpPr>
        <xdr:cNvPr id="473" name="フローチャート: 判断 472"/>
        <xdr:cNvSpPr/>
      </xdr:nvSpPr>
      <xdr:spPr>
        <a:xfrm>
          <a:off x="6921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93566</xdr:rowOff>
    </xdr:from>
    <xdr:ext cx="534377" cy="259045"/>
    <xdr:sp macro="" textlink="">
      <xdr:nvSpPr>
        <xdr:cNvPr id="474" name="テキスト ボックス 473"/>
        <xdr:cNvSpPr txBox="1"/>
      </xdr:nvSpPr>
      <xdr:spPr>
        <a:xfrm>
          <a:off x="6705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58046</xdr:rowOff>
    </xdr:from>
    <xdr:to>
      <xdr:col>55</xdr:col>
      <xdr:colOff>50800</xdr:colOff>
      <xdr:row>97</xdr:row>
      <xdr:rowOff>159646</xdr:rowOff>
    </xdr:to>
    <xdr:sp macro="" textlink="">
      <xdr:nvSpPr>
        <xdr:cNvPr id="480" name="楕円 479"/>
        <xdr:cNvSpPr/>
      </xdr:nvSpPr>
      <xdr:spPr>
        <a:xfrm>
          <a:off x="10426700" y="166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36473</xdr:rowOff>
    </xdr:from>
    <xdr:ext cx="534377" cy="259045"/>
    <xdr:sp macro="" textlink="">
      <xdr:nvSpPr>
        <xdr:cNvPr id="481" name="普通建設事業費 （ うち更新整備　）該当値テキスト"/>
        <xdr:cNvSpPr txBox="1"/>
      </xdr:nvSpPr>
      <xdr:spPr>
        <a:xfrm>
          <a:off x="10528300" y="166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149952</xdr:rowOff>
    </xdr:from>
    <xdr:to>
      <xdr:col>50</xdr:col>
      <xdr:colOff>165100</xdr:colOff>
      <xdr:row>98</xdr:row>
      <xdr:rowOff>80102</xdr:rowOff>
    </xdr:to>
    <xdr:sp macro="" textlink="">
      <xdr:nvSpPr>
        <xdr:cNvPr id="482" name="楕円 481"/>
        <xdr:cNvSpPr/>
      </xdr:nvSpPr>
      <xdr:spPr>
        <a:xfrm>
          <a:off x="9588500" y="16780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71229</xdr:rowOff>
    </xdr:from>
    <xdr:ext cx="534377" cy="259045"/>
    <xdr:sp macro="" textlink="">
      <xdr:nvSpPr>
        <xdr:cNvPr id="483" name="テキスト ボックス 482"/>
        <xdr:cNvSpPr txBox="1"/>
      </xdr:nvSpPr>
      <xdr:spPr>
        <a:xfrm>
          <a:off x="9372111" y="168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125225</xdr:rowOff>
    </xdr:from>
    <xdr:to>
      <xdr:col>46</xdr:col>
      <xdr:colOff>38100</xdr:colOff>
      <xdr:row>97</xdr:row>
      <xdr:rowOff>55375</xdr:rowOff>
    </xdr:to>
    <xdr:sp macro="" textlink="">
      <xdr:nvSpPr>
        <xdr:cNvPr id="484" name="楕円 483"/>
        <xdr:cNvSpPr/>
      </xdr:nvSpPr>
      <xdr:spPr>
        <a:xfrm>
          <a:off x="8699500" y="1658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46502</xdr:rowOff>
    </xdr:from>
    <xdr:ext cx="534377" cy="259045"/>
    <xdr:sp macro="" textlink="">
      <xdr:nvSpPr>
        <xdr:cNvPr id="485" name="テキスト ボックス 484"/>
        <xdr:cNvSpPr txBox="1"/>
      </xdr:nvSpPr>
      <xdr:spPr>
        <a:xfrm>
          <a:off x="8483111" y="1667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94996</xdr:rowOff>
    </xdr:from>
    <xdr:to>
      <xdr:col>41</xdr:col>
      <xdr:colOff>101600</xdr:colOff>
      <xdr:row>98</xdr:row>
      <xdr:rowOff>25146</xdr:rowOff>
    </xdr:to>
    <xdr:sp macro="" textlink="">
      <xdr:nvSpPr>
        <xdr:cNvPr id="486" name="楕円 485"/>
        <xdr:cNvSpPr/>
      </xdr:nvSpPr>
      <xdr:spPr>
        <a:xfrm>
          <a:off x="7810500" y="16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16273</xdr:rowOff>
    </xdr:from>
    <xdr:ext cx="534377" cy="259045"/>
    <xdr:sp macro="" textlink="">
      <xdr:nvSpPr>
        <xdr:cNvPr id="487" name="テキスト ボックス 486"/>
        <xdr:cNvSpPr txBox="1"/>
      </xdr:nvSpPr>
      <xdr:spPr>
        <a:xfrm>
          <a:off x="7594111" y="168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5407</xdr:rowOff>
    </xdr:from>
    <xdr:to>
      <xdr:col>36</xdr:col>
      <xdr:colOff>165100</xdr:colOff>
      <xdr:row>97</xdr:row>
      <xdr:rowOff>107007</xdr:rowOff>
    </xdr:to>
    <xdr:sp macro="" textlink="">
      <xdr:nvSpPr>
        <xdr:cNvPr id="488" name="楕円 487"/>
        <xdr:cNvSpPr/>
      </xdr:nvSpPr>
      <xdr:spPr>
        <a:xfrm>
          <a:off x="6921500" y="1663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98134</xdr:rowOff>
    </xdr:from>
    <xdr:ext cx="534377" cy="259045"/>
    <xdr:sp macro="" textlink="">
      <xdr:nvSpPr>
        <xdr:cNvPr id="489" name="テキスト ボックス 488"/>
        <xdr:cNvSpPr txBox="1"/>
      </xdr:nvSpPr>
      <xdr:spPr>
        <a:xfrm>
          <a:off x="6705111" y="167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55320</xdr:rowOff>
    </xdr:from>
    <xdr:to>
      <xdr:col>85</xdr:col>
      <xdr:colOff>126364</xdr:colOff>
      <xdr:row>39</xdr:row>
      <xdr:rowOff>44450</xdr:rowOff>
    </xdr:to>
    <xdr:cxnSp macro="">
      <xdr:nvCxnSpPr>
        <xdr:cNvPr id="513" name="直線コネクタ 512"/>
        <xdr:cNvCxnSpPr/>
      </xdr:nvCxnSpPr>
      <xdr:spPr>
        <a:xfrm flipV="1">
          <a:off x="16317595" y="5198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60695</xdr:rowOff>
    </xdr:from>
    <xdr:ext cx="249299" cy="259045"/>
    <xdr:sp macro="" textlink="">
      <xdr:nvSpPr>
        <xdr:cNvPr id="514" name="災害復旧事業費最小値テキスト"/>
        <xdr:cNvSpPr txBox="1"/>
      </xdr:nvSpPr>
      <xdr:spPr>
        <a:xfrm>
          <a:off x="16370300" y="674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1997</xdr:rowOff>
    </xdr:from>
    <xdr:ext cx="599010" cy="259045"/>
    <xdr:sp macro="" textlink="">
      <xdr:nvSpPr>
        <xdr:cNvPr id="516" name="災害復旧事業費最大値テキスト"/>
        <xdr:cNvSpPr txBox="1"/>
      </xdr:nvSpPr>
      <xdr:spPr>
        <a:xfrm>
          <a:off x="16370300" y="497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55320</xdr:rowOff>
    </xdr:from>
    <xdr:to>
      <xdr:col>86</xdr:col>
      <xdr:colOff>25400</xdr:colOff>
      <xdr:row>30</xdr:row>
      <xdr:rowOff>55320</xdr:rowOff>
    </xdr:to>
    <xdr:cxnSp macro="">
      <xdr:nvCxnSpPr>
        <xdr:cNvPr id="517" name="直線コネクタ 516"/>
        <xdr:cNvCxnSpPr/>
      </xdr:nvCxnSpPr>
      <xdr:spPr>
        <a:xfrm>
          <a:off x="16230600" y="51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22729</xdr:rowOff>
    </xdr:from>
    <xdr:to>
      <xdr:col>85</xdr:col>
      <xdr:colOff>127000</xdr:colOff>
      <xdr:row>39</xdr:row>
      <xdr:rowOff>24425</xdr:rowOff>
    </xdr:to>
    <xdr:cxnSp macro="">
      <xdr:nvCxnSpPr>
        <xdr:cNvPr id="518" name="直線コネクタ 517"/>
        <xdr:cNvCxnSpPr/>
      </xdr:nvCxnSpPr>
      <xdr:spPr>
        <a:xfrm>
          <a:off x="15481300" y="6709279"/>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149595</xdr:rowOff>
    </xdr:from>
    <xdr:ext cx="534377" cy="259045"/>
    <xdr:sp macro="" textlink="">
      <xdr:nvSpPr>
        <xdr:cNvPr id="519" name="災害復旧事業費平均値テキスト"/>
        <xdr:cNvSpPr txBox="1"/>
      </xdr:nvSpPr>
      <xdr:spPr>
        <a:xfrm>
          <a:off x="16370300" y="6493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126718</xdr:rowOff>
    </xdr:from>
    <xdr:to>
      <xdr:col>85</xdr:col>
      <xdr:colOff>177800</xdr:colOff>
      <xdr:row>39</xdr:row>
      <xdr:rowOff>56868</xdr:rowOff>
    </xdr:to>
    <xdr:sp macro="" textlink="">
      <xdr:nvSpPr>
        <xdr:cNvPr id="520" name="フローチャート: 判断 519"/>
        <xdr:cNvSpPr/>
      </xdr:nvSpPr>
      <xdr:spPr>
        <a:xfrm>
          <a:off x="16268700" y="664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22729</xdr:rowOff>
    </xdr:from>
    <xdr:to>
      <xdr:col>81</xdr:col>
      <xdr:colOff>50800</xdr:colOff>
      <xdr:row>39</xdr:row>
      <xdr:rowOff>31123</xdr:rowOff>
    </xdr:to>
    <xdr:cxnSp macro="">
      <xdr:nvCxnSpPr>
        <xdr:cNvPr id="521" name="直線コネクタ 520"/>
        <xdr:cNvCxnSpPr/>
      </xdr:nvCxnSpPr>
      <xdr:spPr>
        <a:xfrm flipV="1">
          <a:off x="14592300" y="6709279"/>
          <a:ext cx="889000" cy="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106411</xdr:rowOff>
    </xdr:from>
    <xdr:to>
      <xdr:col>81</xdr:col>
      <xdr:colOff>101600</xdr:colOff>
      <xdr:row>39</xdr:row>
      <xdr:rowOff>36561</xdr:rowOff>
    </xdr:to>
    <xdr:sp macro="" textlink="">
      <xdr:nvSpPr>
        <xdr:cNvPr id="522" name="フローチャート: 判断 521"/>
        <xdr:cNvSpPr/>
      </xdr:nvSpPr>
      <xdr:spPr>
        <a:xfrm>
          <a:off x="15430500" y="6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53088</xdr:rowOff>
    </xdr:from>
    <xdr:ext cx="534377" cy="259045"/>
    <xdr:sp macro="" textlink="">
      <xdr:nvSpPr>
        <xdr:cNvPr id="523" name="テキスト ボックス 522"/>
        <xdr:cNvSpPr txBox="1"/>
      </xdr:nvSpPr>
      <xdr:spPr>
        <a:xfrm>
          <a:off x="15214111" y="639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31123</xdr:rowOff>
    </xdr:from>
    <xdr:to>
      <xdr:col>76</xdr:col>
      <xdr:colOff>114300</xdr:colOff>
      <xdr:row>39</xdr:row>
      <xdr:rowOff>42518</xdr:rowOff>
    </xdr:to>
    <xdr:cxnSp macro="">
      <xdr:nvCxnSpPr>
        <xdr:cNvPr id="524" name="直線コネクタ 523"/>
        <xdr:cNvCxnSpPr/>
      </xdr:nvCxnSpPr>
      <xdr:spPr>
        <a:xfrm flipV="1">
          <a:off x="13703300" y="6717673"/>
          <a:ext cx="889000" cy="1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127792</xdr:rowOff>
    </xdr:from>
    <xdr:to>
      <xdr:col>76</xdr:col>
      <xdr:colOff>165100</xdr:colOff>
      <xdr:row>39</xdr:row>
      <xdr:rowOff>57942</xdr:rowOff>
    </xdr:to>
    <xdr:sp macro="" textlink="">
      <xdr:nvSpPr>
        <xdr:cNvPr id="525" name="フローチャート: 判断 524"/>
        <xdr:cNvSpPr/>
      </xdr:nvSpPr>
      <xdr:spPr>
        <a:xfrm>
          <a:off x="14541500" y="6642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74470</xdr:rowOff>
    </xdr:from>
    <xdr:ext cx="469744" cy="259045"/>
    <xdr:sp macro="" textlink="">
      <xdr:nvSpPr>
        <xdr:cNvPr id="526" name="テキスト ボックス 525"/>
        <xdr:cNvSpPr txBox="1"/>
      </xdr:nvSpPr>
      <xdr:spPr>
        <a:xfrm>
          <a:off x="14357428" y="64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39120</xdr:rowOff>
    </xdr:from>
    <xdr:to>
      <xdr:col>71</xdr:col>
      <xdr:colOff>177800</xdr:colOff>
      <xdr:row>39</xdr:row>
      <xdr:rowOff>42518</xdr:rowOff>
    </xdr:to>
    <xdr:cxnSp macro="">
      <xdr:nvCxnSpPr>
        <xdr:cNvPr id="527" name="直線コネクタ 526"/>
        <xdr:cNvCxnSpPr/>
      </xdr:nvCxnSpPr>
      <xdr:spPr>
        <a:xfrm>
          <a:off x="12814300" y="6725670"/>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142891</xdr:rowOff>
    </xdr:from>
    <xdr:to>
      <xdr:col>72</xdr:col>
      <xdr:colOff>38100</xdr:colOff>
      <xdr:row>39</xdr:row>
      <xdr:rowOff>73041</xdr:rowOff>
    </xdr:to>
    <xdr:sp macro="" textlink="">
      <xdr:nvSpPr>
        <xdr:cNvPr id="528" name="フローチャート: 判断 527"/>
        <xdr:cNvSpPr/>
      </xdr:nvSpPr>
      <xdr:spPr>
        <a:xfrm>
          <a:off x="136525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89569</xdr:rowOff>
    </xdr:from>
    <xdr:ext cx="469744" cy="259045"/>
    <xdr:sp macro="" textlink="">
      <xdr:nvSpPr>
        <xdr:cNvPr id="529" name="テキスト ボックス 528"/>
        <xdr:cNvSpPr txBox="1"/>
      </xdr:nvSpPr>
      <xdr:spPr>
        <a:xfrm>
          <a:off x="13468428" y="643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106719</xdr:rowOff>
    </xdr:from>
    <xdr:to>
      <xdr:col>67</xdr:col>
      <xdr:colOff>101600</xdr:colOff>
      <xdr:row>39</xdr:row>
      <xdr:rowOff>36869</xdr:rowOff>
    </xdr:to>
    <xdr:sp macro="" textlink="">
      <xdr:nvSpPr>
        <xdr:cNvPr id="530" name="フローチャート: 判断 529"/>
        <xdr:cNvSpPr/>
      </xdr:nvSpPr>
      <xdr:spPr>
        <a:xfrm>
          <a:off x="12763500" y="662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53396</xdr:rowOff>
    </xdr:from>
    <xdr:ext cx="534377" cy="259045"/>
    <xdr:sp macro="" textlink="">
      <xdr:nvSpPr>
        <xdr:cNvPr id="531" name="テキスト ボックス 530"/>
        <xdr:cNvSpPr txBox="1"/>
      </xdr:nvSpPr>
      <xdr:spPr>
        <a:xfrm>
          <a:off x="12547111" y="639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145075</xdr:rowOff>
    </xdr:from>
    <xdr:to>
      <xdr:col>85</xdr:col>
      <xdr:colOff>177800</xdr:colOff>
      <xdr:row>39</xdr:row>
      <xdr:rowOff>75225</xdr:rowOff>
    </xdr:to>
    <xdr:sp macro="" textlink="">
      <xdr:nvSpPr>
        <xdr:cNvPr id="537" name="楕円 536"/>
        <xdr:cNvSpPr/>
      </xdr:nvSpPr>
      <xdr:spPr>
        <a:xfrm>
          <a:off x="16268700" y="666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105145</xdr:rowOff>
    </xdr:from>
    <xdr:ext cx="469744" cy="259045"/>
    <xdr:sp macro="" textlink="">
      <xdr:nvSpPr>
        <xdr:cNvPr id="538" name="災害復旧事業費該当値テキスト"/>
        <xdr:cNvSpPr txBox="1"/>
      </xdr:nvSpPr>
      <xdr:spPr>
        <a:xfrm>
          <a:off x="16370300" y="662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143379</xdr:rowOff>
    </xdr:from>
    <xdr:to>
      <xdr:col>81</xdr:col>
      <xdr:colOff>101600</xdr:colOff>
      <xdr:row>39</xdr:row>
      <xdr:rowOff>73529</xdr:rowOff>
    </xdr:to>
    <xdr:sp macro="" textlink="">
      <xdr:nvSpPr>
        <xdr:cNvPr id="539" name="楕円 538"/>
        <xdr:cNvSpPr/>
      </xdr:nvSpPr>
      <xdr:spPr>
        <a:xfrm>
          <a:off x="15430500" y="665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64656</xdr:rowOff>
    </xdr:from>
    <xdr:ext cx="469744" cy="259045"/>
    <xdr:sp macro="" textlink="">
      <xdr:nvSpPr>
        <xdr:cNvPr id="540" name="テキスト ボックス 539"/>
        <xdr:cNvSpPr txBox="1"/>
      </xdr:nvSpPr>
      <xdr:spPr>
        <a:xfrm>
          <a:off x="15246428" y="675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151773</xdr:rowOff>
    </xdr:from>
    <xdr:to>
      <xdr:col>76</xdr:col>
      <xdr:colOff>165100</xdr:colOff>
      <xdr:row>39</xdr:row>
      <xdr:rowOff>81923</xdr:rowOff>
    </xdr:to>
    <xdr:sp macro="" textlink="">
      <xdr:nvSpPr>
        <xdr:cNvPr id="541" name="楕円 540"/>
        <xdr:cNvSpPr/>
      </xdr:nvSpPr>
      <xdr:spPr>
        <a:xfrm>
          <a:off x="14541500" y="6666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73050</xdr:rowOff>
    </xdr:from>
    <xdr:ext cx="469744" cy="259045"/>
    <xdr:sp macro="" textlink="">
      <xdr:nvSpPr>
        <xdr:cNvPr id="542" name="テキスト ボックス 541"/>
        <xdr:cNvSpPr txBox="1"/>
      </xdr:nvSpPr>
      <xdr:spPr>
        <a:xfrm>
          <a:off x="14357428" y="675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163168</xdr:rowOff>
    </xdr:from>
    <xdr:to>
      <xdr:col>72</xdr:col>
      <xdr:colOff>38100</xdr:colOff>
      <xdr:row>39</xdr:row>
      <xdr:rowOff>93318</xdr:rowOff>
    </xdr:to>
    <xdr:sp macro="" textlink="">
      <xdr:nvSpPr>
        <xdr:cNvPr id="543" name="楕円 542"/>
        <xdr:cNvSpPr/>
      </xdr:nvSpPr>
      <xdr:spPr>
        <a:xfrm>
          <a:off x="13652500" y="6678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84445</xdr:rowOff>
    </xdr:from>
    <xdr:ext cx="378565" cy="259045"/>
    <xdr:sp macro="" textlink="">
      <xdr:nvSpPr>
        <xdr:cNvPr id="544" name="テキスト ボックス 543"/>
        <xdr:cNvSpPr txBox="1"/>
      </xdr:nvSpPr>
      <xdr:spPr>
        <a:xfrm>
          <a:off x="13514017" y="6770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159770</xdr:rowOff>
    </xdr:from>
    <xdr:to>
      <xdr:col>67</xdr:col>
      <xdr:colOff>101600</xdr:colOff>
      <xdr:row>39</xdr:row>
      <xdr:rowOff>89920</xdr:rowOff>
    </xdr:to>
    <xdr:sp macro="" textlink="">
      <xdr:nvSpPr>
        <xdr:cNvPr id="545" name="楕円 544"/>
        <xdr:cNvSpPr/>
      </xdr:nvSpPr>
      <xdr:spPr>
        <a:xfrm>
          <a:off x="12763500" y="667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81047</xdr:rowOff>
    </xdr:from>
    <xdr:ext cx="469744" cy="259045"/>
    <xdr:sp macro="" textlink="">
      <xdr:nvSpPr>
        <xdr:cNvPr id="546" name="テキスト ボックス 545"/>
        <xdr:cNvSpPr txBox="1"/>
      </xdr:nvSpPr>
      <xdr:spPr>
        <a:xfrm>
          <a:off x="12579428" y="676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142847</xdr:rowOff>
    </xdr:from>
    <xdr:to>
      <xdr:col>85</xdr:col>
      <xdr:colOff>126364</xdr:colOff>
      <xdr:row>78</xdr:row>
      <xdr:rowOff>59051</xdr:rowOff>
    </xdr:to>
    <xdr:cxnSp macro="">
      <xdr:nvCxnSpPr>
        <xdr:cNvPr id="619" name="直線コネクタ 618"/>
        <xdr:cNvCxnSpPr/>
      </xdr:nvCxnSpPr>
      <xdr:spPr>
        <a:xfrm flipV="1">
          <a:off x="16317595" y="11972897"/>
          <a:ext cx="1269" cy="1459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62878</xdr:rowOff>
    </xdr:from>
    <xdr:ext cx="534377" cy="259045"/>
    <xdr:sp macro="" textlink="">
      <xdr:nvSpPr>
        <xdr:cNvPr id="620" name="公債費最小値テキスト"/>
        <xdr:cNvSpPr txBox="1"/>
      </xdr:nvSpPr>
      <xdr:spPr>
        <a:xfrm>
          <a:off x="16370300" y="1343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59051</xdr:rowOff>
    </xdr:from>
    <xdr:to>
      <xdr:col>86</xdr:col>
      <xdr:colOff>25400</xdr:colOff>
      <xdr:row>78</xdr:row>
      <xdr:rowOff>59051</xdr:rowOff>
    </xdr:to>
    <xdr:cxnSp macro="">
      <xdr:nvCxnSpPr>
        <xdr:cNvPr id="621" name="直線コネクタ 620"/>
        <xdr:cNvCxnSpPr/>
      </xdr:nvCxnSpPr>
      <xdr:spPr>
        <a:xfrm>
          <a:off x="16230600" y="13432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89524</xdr:rowOff>
    </xdr:from>
    <xdr:ext cx="599010" cy="259045"/>
    <xdr:sp macro="" textlink="">
      <xdr:nvSpPr>
        <xdr:cNvPr id="622" name="公債費最大値テキスト"/>
        <xdr:cNvSpPr txBox="1"/>
      </xdr:nvSpPr>
      <xdr:spPr>
        <a:xfrm>
          <a:off x="16370300" y="11748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142847</xdr:rowOff>
    </xdr:from>
    <xdr:to>
      <xdr:col>86</xdr:col>
      <xdr:colOff>25400</xdr:colOff>
      <xdr:row>69</xdr:row>
      <xdr:rowOff>142847</xdr:rowOff>
    </xdr:to>
    <xdr:cxnSp macro="">
      <xdr:nvCxnSpPr>
        <xdr:cNvPr id="623" name="直線コネクタ 622"/>
        <xdr:cNvCxnSpPr/>
      </xdr:nvCxnSpPr>
      <xdr:spPr>
        <a:xfrm>
          <a:off x="16230600" y="119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144455</xdr:rowOff>
    </xdr:from>
    <xdr:to>
      <xdr:col>85</xdr:col>
      <xdr:colOff>127000</xdr:colOff>
      <xdr:row>76</xdr:row>
      <xdr:rowOff>148814</xdr:rowOff>
    </xdr:to>
    <xdr:cxnSp macro="">
      <xdr:nvCxnSpPr>
        <xdr:cNvPr id="624" name="直線コネクタ 623"/>
        <xdr:cNvCxnSpPr/>
      </xdr:nvCxnSpPr>
      <xdr:spPr>
        <a:xfrm flipV="1">
          <a:off x="15481300" y="1317465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77250</xdr:rowOff>
    </xdr:from>
    <xdr:ext cx="534377" cy="259045"/>
    <xdr:sp macro="" textlink="">
      <xdr:nvSpPr>
        <xdr:cNvPr id="625" name="公債費平均値テキスト"/>
        <xdr:cNvSpPr txBox="1"/>
      </xdr:nvSpPr>
      <xdr:spPr>
        <a:xfrm>
          <a:off x="16370300" y="12764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54373</xdr:rowOff>
    </xdr:from>
    <xdr:to>
      <xdr:col>85</xdr:col>
      <xdr:colOff>177800</xdr:colOff>
      <xdr:row>75</xdr:row>
      <xdr:rowOff>155973</xdr:rowOff>
    </xdr:to>
    <xdr:sp macro="" textlink="">
      <xdr:nvSpPr>
        <xdr:cNvPr id="626" name="フローチャート: 判断 625"/>
        <xdr:cNvSpPr/>
      </xdr:nvSpPr>
      <xdr:spPr>
        <a:xfrm>
          <a:off x="162687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148814</xdr:rowOff>
    </xdr:from>
    <xdr:to>
      <xdr:col>81</xdr:col>
      <xdr:colOff>50800</xdr:colOff>
      <xdr:row>76</xdr:row>
      <xdr:rowOff>152090</xdr:rowOff>
    </xdr:to>
    <xdr:cxnSp macro="">
      <xdr:nvCxnSpPr>
        <xdr:cNvPr id="627" name="直線コネクタ 626"/>
        <xdr:cNvCxnSpPr/>
      </xdr:nvCxnSpPr>
      <xdr:spPr>
        <a:xfrm flipV="1">
          <a:off x="14592300" y="1317901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35537</xdr:rowOff>
    </xdr:from>
    <xdr:to>
      <xdr:col>81</xdr:col>
      <xdr:colOff>101600</xdr:colOff>
      <xdr:row>75</xdr:row>
      <xdr:rowOff>137137</xdr:rowOff>
    </xdr:to>
    <xdr:sp macro="" textlink="">
      <xdr:nvSpPr>
        <xdr:cNvPr id="628" name="フローチャート: 判断 627"/>
        <xdr:cNvSpPr/>
      </xdr:nvSpPr>
      <xdr:spPr>
        <a:xfrm>
          <a:off x="15430500" y="1289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153664</xdr:rowOff>
    </xdr:from>
    <xdr:ext cx="534377" cy="259045"/>
    <xdr:sp macro="" textlink="">
      <xdr:nvSpPr>
        <xdr:cNvPr id="629" name="テキスト ボックス 628"/>
        <xdr:cNvSpPr txBox="1"/>
      </xdr:nvSpPr>
      <xdr:spPr>
        <a:xfrm>
          <a:off x="15214111" y="1266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152090</xdr:rowOff>
    </xdr:from>
    <xdr:to>
      <xdr:col>76</xdr:col>
      <xdr:colOff>114300</xdr:colOff>
      <xdr:row>76</xdr:row>
      <xdr:rowOff>161265</xdr:rowOff>
    </xdr:to>
    <xdr:cxnSp macro="">
      <xdr:nvCxnSpPr>
        <xdr:cNvPr id="630" name="直線コネクタ 629"/>
        <xdr:cNvCxnSpPr/>
      </xdr:nvCxnSpPr>
      <xdr:spPr>
        <a:xfrm flipV="1">
          <a:off x="13703300" y="1318229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56759</xdr:rowOff>
    </xdr:from>
    <xdr:to>
      <xdr:col>76</xdr:col>
      <xdr:colOff>165100</xdr:colOff>
      <xdr:row>75</xdr:row>
      <xdr:rowOff>158359</xdr:rowOff>
    </xdr:to>
    <xdr:sp macro="" textlink="">
      <xdr:nvSpPr>
        <xdr:cNvPr id="631" name="フローチャート: 判断 630"/>
        <xdr:cNvSpPr/>
      </xdr:nvSpPr>
      <xdr:spPr>
        <a:xfrm>
          <a:off x="14541500" y="1291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3436</xdr:rowOff>
    </xdr:from>
    <xdr:ext cx="534377" cy="259045"/>
    <xdr:sp macro="" textlink="">
      <xdr:nvSpPr>
        <xdr:cNvPr id="632" name="テキスト ボックス 631"/>
        <xdr:cNvSpPr txBox="1"/>
      </xdr:nvSpPr>
      <xdr:spPr>
        <a:xfrm>
          <a:off x="14325111" y="126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137871</xdr:rowOff>
    </xdr:from>
    <xdr:to>
      <xdr:col>71</xdr:col>
      <xdr:colOff>177800</xdr:colOff>
      <xdr:row>76</xdr:row>
      <xdr:rowOff>161265</xdr:rowOff>
    </xdr:to>
    <xdr:cxnSp macro="">
      <xdr:nvCxnSpPr>
        <xdr:cNvPr id="633" name="直線コネクタ 632"/>
        <xdr:cNvCxnSpPr/>
      </xdr:nvCxnSpPr>
      <xdr:spPr>
        <a:xfrm>
          <a:off x="12814300" y="1316807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40574</xdr:rowOff>
    </xdr:from>
    <xdr:to>
      <xdr:col>72</xdr:col>
      <xdr:colOff>38100</xdr:colOff>
      <xdr:row>75</xdr:row>
      <xdr:rowOff>142174</xdr:rowOff>
    </xdr:to>
    <xdr:sp macro="" textlink="">
      <xdr:nvSpPr>
        <xdr:cNvPr id="634" name="フローチャート: 判断 633"/>
        <xdr:cNvSpPr/>
      </xdr:nvSpPr>
      <xdr:spPr>
        <a:xfrm>
          <a:off x="13652500" y="128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158701</xdr:rowOff>
    </xdr:from>
    <xdr:ext cx="534377" cy="259045"/>
    <xdr:sp macro="" textlink="">
      <xdr:nvSpPr>
        <xdr:cNvPr id="635" name="テキスト ボックス 634"/>
        <xdr:cNvSpPr txBox="1"/>
      </xdr:nvSpPr>
      <xdr:spPr>
        <a:xfrm>
          <a:off x="13436111" y="1267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131831</xdr:rowOff>
    </xdr:from>
    <xdr:to>
      <xdr:col>67</xdr:col>
      <xdr:colOff>101600</xdr:colOff>
      <xdr:row>75</xdr:row>
      <xdr:rowOff>61981</xdr:rowOff>
    </xdr:to>
    <xdr:sp macro="" textlink="">
      <xdr:nvSpPr>
        <xdr:cNvPr id="636" name="フローチャート: 判断 635"/>
        <xdr:cNvSpPr/>
      </xdr:nvSpPr>
      <xdr:spPr>
        <a:xfrm>
          <a:off x="12763500" y="1281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78508</xdr:rowOff>
    </xdr:from>
    <xdr:ext cx="534377" cy="259045"/>
    <xdr:sp macro="" textlink="">
      <xdr:nvSpPr>
        <xdr:cNvPr id="637" name="テキスト ボックス 636"/>
        <xdr:cNvSpPr txBox="1"/>
      </xdr:nvSpPr>
      <xdr:spPr>
        <a:xfrm>
          <a:off x="12547111" y="1259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93655</xdr:rowOff>
    </xdr:from>
    <xdr:to>
      <xdr:col>85</xdr:col>
      <xdr:colOff>177800</xdr:colOff>
      <xdr:row>77</xdr:row>
      <xdr:rowOff>23805</xdr:rowOff>
    </xdr:to>
    <xdr:sp macro="" textlink="">
      <xdr:nvSpPr>
        <xdr:cNvPr id="643" name="楕円 642"/>
        <xdr:cNvSpPr/>
      </xdr:nvSpPr>
      <xdr:spPr>
        <a:xfrm>
          <a:off x="16268700" y="1312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72082</xdr:rowOff>
    </xdr:from>
    <xdr:ext cx="534377" cy="259045"/>
    <xdr:sp macro="" textlink="">
      <xdr:nvSpPr>
        <xdr:cNvPr id="644" name="公債費該当値テキスト"/>
        <xdr:cNvSpPr txBox="1"/>
      </xdr:nvSpPr>
      <xdr:spPr>
        <a:xfrm>
          <a:off x="16370300" y="13102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98014</xdr:rowOff>
    </xdr:from>
    <xdr:to>
      <xdr:col>81</xdr:col>
      <xdr:colOff>101600</xdr:colOff>
      <xdr:row>77</xdr:row>
      <xdr:rowOff>28164</xdr:rowOff>
    </xdr:to>
    <xdr:sp macro="" textlink="">
      <xdr:nvSpPr>
        <xdr:cNvPr id="645" name="楕円 644"/>
        <xdr:cNvSpPr/>
      </xdr:nvSpPr>
      <xdr:spPr>
        <a:xfrm>
          <a:off x="15430500" y="131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19291</xdr:rowOff>
    </xdr:from>
    <xdr:ext cx="534377" cy="259045"/>
    <xdr:sp macro="" textlink="">
      <xdr:nvSpPr>
        <xdr:cNvPr id="646" name="テキスト ボックス 645"/>
        <xdr:cNvSpPr txBox="1"/>
      </xdr:nvSpPr>
      <xdr:spPr>
        <a:xfrm>
          <a:off x="15214111" y="1322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101290</xdr:rowOff>
    </xdr:from>
    <xdr:to>
      <xdr:col>76</xdr:col>
      <xdr:colOff>165100</xdr:colOff>
      <xdr:row>77</xdr:row>
      <xdr:rowOff>31440</xdr:rowOff>
    </xdr:to>
    <xdr:sp macro="" textlink="">
      <xdr:nvSpPr>
        <xdr:cNvPr id="647" name="楕円 646"/>
        <xdr:cNvSpPr/>
      </xdr:nvSpPr>
      <xdr:spPr>
        <a:xfrm>
          <a:off x="14541500" y="131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22567</xdr:rowOff>
    </xdr:from>
    <xdr:ext cx="534377" cy="259045"/>
    <xdr:sp macro="" textlink="">
      <xdr:nvSpPr>
        <xdr:cNvPr id="648" name="テキスト ボックス 647"/>
        <xdr:cNvSpPr txBox="1"/>
      </xdr:nvSpPr>
      <xdr:spPr>
        <a:xfrm>
          <a:off x="14325111" y="132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110465</xdr:rowOff>
    </xdr:from>
    <xdr:to>
      <xdr:col>72</xdr:col>
      <xdr:colOff>38100</xdr:colOff>
      <xdr:row>77</xdr:row>
      <xdr:rowOff>40615</xdr:rowOff>
    </xdr:to>
    <xdr:sp macro="" textlink="">
      <xdr:nvSpPr>
        <xdr:cNvPr id="649" name="楕円 648"/>
        <xdr:cNvSpPr/>
      </xdr:nvSpPr>
      <xdr:spPr>
        <a:xfrm>
          <a:off x="13652500" y="131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31742</xdr:rowOff>
    </xdr:from>
    <xdr:ext cx="534377" cy="259045"/>
    <xdr:sp macro="" textlink="">
      <xdr:nvSpPr>
        <xdr:cNvPr id="650" name="テキスト ボックス 649"/>
        <xdr:cNvSpPr txBox="1"/>
      </xdr:nvSpPr>
      <xdr:spPr>
        <a:xfrm>
          <a:off x="13436111" y="132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87071</xdr:rowOff>
    </xdr:from>
    <xdr:to>
      <xdr:col>67</xdr:col>
      <xdr:colOff>101600</xdr:colOff>
      <xdr:row>77</xdr:row>
      <xdr:rowOff>17221</xdr:rowOff>
    </xdr:to>
    <xdr:sp macro="" textlink="">
      <xdr:nvSpPr>
        <xdr:cNvPr id="651" name="楕円 650"/>
        <xdr:cNvSpPr/>
      </xdr:nvSpPr>
      <xdr:spPr>
        <a:xfrm>
          <a:off x="12763500" y="1311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8348</xdr:rowOff>
    </xdr:from>
    <xdr:ext cx="534377" cy="259045"/>
    <xdr:sp macro="" textlink="">
      <xdr:nvSpPr>
        <xdr:cNvPr id="652" name="テキスト ボックス 651"/>
        <xdr:cNvSpPr txBox="1"/>
      </xdr:nvSpPr>
      <xdr:spPr>
        <a:xfrm>
          <a:off x="12547111" y="1320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2" name="テキスト ボックス 671"/>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137892</xdr:rowOff>
    </xdr:from>
    <xdr:to>
      <xdr:col>85</xdr:col>
      <xdr:colOff>126364</xdr:colOff>
      <xdr:row>99</xdr:row>
      <xdr:rowOff>43162</xdr:rowOff>
    </xdr:to>
    <xdr:cxnSp macro="">
      <xdr:nvCxnSpPr>
        <xdr:cNvPr id="676" name="直線コネクタ 675"/>
        <xdr:cNvCxnSpPr/>
      </xdr:nvCxnSpPr>
      <xdr:spPr>
        <a:xfrm flipV="1">
          <a:off x="16317595" y="15739842"/>
          <a:ext cx="1269" cy="127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46989</xdr:rowOff>
    </xdr:from>
    <xdr:ext cx="469744" cy="259045"/>
    <xdr:sp macro="" textlink="">
      <xdr:nvSpPr>
        <xdr:cNvPr id="677" name="積立金最小値テキスト"/>
        <xdr:cNvSpPr txBox="1"/>
      </xdr:nvSpPr>
      <xdr:spPr>
        <a:xfrm>
          <a:off x="16370300" y="1702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43162</xdr:rowOff>
    </xdr:from>
    <xdr:to>
      <xdr:col>86</xdr:col>
      <xdr:colOff>25400</xdr:colOff>
      <xdr:row>99</xdr:row>
      <xdr:rowOff>43162</xdr:rowOff>
    </xdr:to>
    <xdr:cxnSp macro="">
      <xdr:nvCxnSpPr>
        <xdr:cNvPr id="678" name="直線コネクタ 677"/>
        <xdr:cNvCxnSpPr/>
      </xdr:nvCxnSpPr>
      <xdr:spPr>
        <a:xfrm>
          <a:off x="16230600" y="1701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84569</xdr:rowOff>
    </xdr:from>
    <xdr:ext cx="690189" cy="259045"/>
    <xdr:sp macro="" textlink="">
      <xdr:nvSpPr>
        <xdr:cNvPr id="679" name="積立金最大値テキスト"/>
        <xdr:cNvSpPr txBox="1"/>
      </xdr:nvSpPr>
      <xdr:spPr>
        <a:xfrm>
          <a:off x="16370300" y="15515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137892</xdr:rowOff>
    </xdr:from>
    <xdr:to>
      <xdr:col>86</xdr:col>
      <xdr:colOff>25400</xdr:colOff>
      <xdr:row>91</xdr:row>
      <xdr:rowOff>137892</xdr:rowOff>
    </xdr:to>
    <xdr:cxnSp macro="">
      <xdr:nvCxnSpPr>
        <xdr:cNvPr id="680" name="直線コネクタ 679"/>
        <xdr:cNvCxnSpPr/>
      </xdr:nvCxnSpPr>
      <xdr:spPr>
        <a:xfrm>
          <a:off x="16230600" y="1573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137892</xdr:rowOff>
    </xdr:from>
    <xdr:to>
      <xdr:col>85</xdr:col>
      <xdr:colOff>127000</xdr:colOff>
      <xdr:row>93</xdr:row>
      <xdr:rowOff>41211</xdr:rowOff>
    </xdr:to>
    <xdr:cxnSp macro="">
      <xdr:nvCxnSpPr>
        <xdr:cNvPr id="681" name="直線コネクタ 680"/>
        <xdr:cNvCxnSpPr/>
      </xdr:nvCxnSpPr>
      <xdr:spPr>
        <a:xfrm flipV="1">
          <a:off x="15481300" y="15739842"/>
          <a:ext cx="838200" cy="24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86126</xdr:rowOff>
    </xdr:from>
    <xdr:ext cx="534377" cy="259045"/>
    <xdr:sp macro="" textlink="">
      <xdr:nvSpPr>
        <xdr:cNvPr id="682" name="積立金平均値テキスト"/>
        <xdr:cNvSpPr txBox="1"/>
      </xdr:nvSpPr>
      <xdr:spPr>
        <a:xfrm>
          <a:off x="16370300" y="16888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107699</xdr:rowOff>
    </xdr:from>
    <xdr:to>
      <xdr:col>85</xdr:col>
      <xdr:colOff>177800</xdr:colOff>
      <xdr:row>99</xdr:row>
      <xdr:rowOff>37849</xdr:rowOff>
    </xdr:to>
    <xdr:sp macro="" textlink="">
      <xdr:nvSpPr>
        <xdr:cNvPr id="683" name="フローチャート: 判断 682"/>
        <xdr:cNvSpPr/>
      </xdr:nvSpPr>
      <xdr:spPr>
        <a:xfrm>
          <a:off x="16268700" y="1690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41211</xdr:rowOff>
    </xdr:from>
    <xdr:to>
      <xdr:col>81</xdr:col>
      <xdr:colOff>50800</xdr:colOff>
      <xdr:row>95</xdr:row>
      <xdr:rowOff>150031</xdr:rowOff>
    </xdr:to>
    <xdr:cxnSp macro="">
      <xdr:nvCxnSpPr>
        <xdr:cNvPr id="684" name="直線コネクタ 683"/>
        <xdr:cNvCxnSpPr/>
      </xdr:nvCxnSpPr>
      <xdr:spPr>
        <a:xfrm flipV="1">
          <a:off x="14592300" y="15986061"/>
          <a:ext cx="889000" cy="4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105776</xdr:rowOff>
    </xdr:from>
    <xdr:to>
      <xdr:col>81</xdr:col>
      <xdr:colOff>101600</xdr:colOff>
      <xdr:row>99</xdr:row>
      <xdr:rowOff>35926</xdr:rowOff>
    </xdr:to>
    <xdr:sp macro="" textlink="">
      <xdr:nvSpPr>
        <xdr:cNvPr id="685" name="フローチャート: 判断 684"/>
        <xdr:cNvSpPr/>
      </xdr:nvSpPr>
      <xdr:spPr>
        <a:xfrm>
          <a:off x="15430500" y="1690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27053</xdr:rowOff>
    </xdr:from>
    <xdr:ext cx="534377" cy="259045"/>
    <xdr:sp macro="" textlink="">
      <xdr:nvSpPr>
        <xdr:cNvPr id="686" name="テキスト ボックス 685"/>
        <xdr:cNvSpPr txBox="1"/>
      </xdr:nvSpPr>
      <xdr:spPr>
        <a:xfrm>
          <a:off x="15214111" y="1700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150031</xdr:rowOff>
    </xdr:from>
    <xdr:to>
      <xdr:col>76</xdr:col>
      <xdr:colOff>114300</xdr:colOff>
      <xdr:row>98</xdr:row>
      <xdr:rowOff>130687</xdr:rowOff>
    </xdr:to>
    <xdr:cxnSp macro="">
      <xdr:nvCxnSpPr>
        <xdr:cNvPr id="687" name="直線コネクタ 686"/>
        <xdr:cNvCxnSpPr/>
      </xdr:nvCxnSpPr>
      <xdr:spPr>
        <a:xfrm flipV="1">
          <a:off x="13703300" y="16437781"/>
          <a:ext cx="889000" cy="49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120910</xdr:rowOff>
    </xdr:from>
    <xdr:to>
      <xdr:col>76</xdr:col>
      <xdr:colOff>165100</xdr:colOff>
      <xdr:row>99</xdr:row>
      <xdr:rowOff>51060</xdr:rowOff>
    </xdr:to>
    <xdr:sp macro="" textlink="">
      <xdr:nvSpPr>
        <xdr:cNvPr id="688" name="フローチャート: 判断 687"/>
        <xdr:cNvSpPr/>
      </xdr:nvSpPr>
      <xdr:spPr>
        <a:xfrm>
          <a:off x="14541500" y="1692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42187</xdr:rowOff>
    </xdr:from>
    <xdr:ext cx="534377" cy="259045"/>
    <xdr:sp macro="" textlink="">
      <xdr:nvSpPr>
        <xdr:cNvPr id="689" name="テキスト ボックス 688"/>
        <xdr:cNvSpPr txBox="1"/>
      </xdr:nvSpPr>
      <xdr:spPr>
        <a:xfrm>
          <a:off x="14325111" y="1701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130687</xdr:rowOff>
    </xdr:from>
    <xdr:to>
      <xdr:col>71</xdr:col>
      <xdr:colOff>177800</xdr:colOff>
      <xdr:row>99</xdr:row>
      <xdr:rowOff>39990</xdr:rowOff>
    </xdr:to>
    <xdr:cxnSp macro="">
      <xdr:nvCxnSpPr>
        <xdr:cNvPr id="690" name="直線コネクタ 689"/>
        <xdr:cNvCxnSpPr/>
      </xdr:nvCxnSpPr>
      <xdr:spPr>
        <a:xfrm flipV="1">
          <a:off x="12814300" y="16932787"/>
          <a:ext cx="889000" cy="80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131358</xdr:rowOff>
    </xdr:from>
    <xdr:to>
      <xdr:col>72</xdr:col>
      <xdr:colOff>38100</xdr:colOff>
      <xdr:row>99</xdr:row>
      <xdr:rowOff>61508</xdr:rowOff>
    </xdr:to>
    <xdr:sp macro="" textlink="">
      <xdr:nvSpPr>
        <xdr:cNvPr id="691" name="フローチャート: 判断 690"/>
        <xdr:cNvSpPr/>
      </xdr:nvSpPr>
      <xdr:spPr>
        <a:xfrm>
          <a:off x="136525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52635</xdr:rowOff>
    </xdr:from>
    <xdr:ext cx="534377" cy="259045"/>
    <xdr:sp macro="" textlink="">
      <xdr:nvSpPr>
        <xdr:cNvPr id="692" name="テキスト ボックス 691"/>
        <xdr:cNvSpPr txBox="1"/>
      </xdr:nvSpPr>
      <xdr:spPr>
        <a:xfrm>
          <a:off x="13436111" y="1702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130434</xdr:rowOff>
    </xdr:from>
    <xdr:to>
      <xdr:col>67</xdr:col>
      <xdr:colOff>101600</xdr:colOff>
      <xdr:row>99</xdr:row>
      <xdr:rowOff>60584</xdr:rowOff>
    </xdr:to>
    <xdr:sp macro="" textlink="">
      <xdr:nvSpPr>
        <xdr:cNvPr id="693" name="フローチャート: 判断 692"/>
        <xdr:cNvSpPr/>
      </xdr:nvSpPr>
      <xdr:spPr>
        <a:xfrm>
          <a:off x="12763500" y="1693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77111</xdr:rowOff>
    </xdr:from>
    <xdr:ext cx="534377" cy="259045"/>
    <xdr:sp macro="" textlink="">
      <xdr:nvSpPr>
        <xdr:cNvPr id="694" name="テキスト ボックス 693"/>
        <xdr:cNvSpPr txBox="1"/>
      </xdr:nvSpPr>
      <xdr:spPr>
        <a:xfrm>
          <a:off x="12547111" y="1670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87092</xdr:rowOff>
    </xdr:from>
    <xdr:to>
      <xdr:col>85</xdr:col>
      <xdr:colOff>177800</xdr:colOff>
      <xdr:row>92</xdr:row>
      <xdr:rowOff>17242</xdr:rowOff>
    </xdr:to>
    <xdr:sp macro="" textlink="">
      <xdr:nvSpPr>
        <xdr:cNvPr id="700" name="楕円 699"/>
        <xdr:cNvSpPr/>
      </xdr:nvSpPr>
      <xdr:spPr>
        <a:xfrm>
          <a:off x="16268700" y="1568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40119</xdr:rowOff>
    </xdr:from>
    <xdr:ext cx="690189" cy="259045"/>
    <xdr:sp macro="" textlink="">
      <xdr:nvSpPr>
        <xdr:cNvPr id="701" name="積立金該当値テキスト"/>
        <xdr:cNvSpPr txBox="1"/>
      </xdr:nvSpPr>
      <xdr:spPr>
        <a:xfrm>
          <a:off x="16370300" y="156420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161861</xdr:rowOff>
    </xdr:from>
    <xdr:to>
      <xdr:col>81</xdr:col>
      <xdr:colOff>101600</xdr:colOff>
      <xdr:row>93</xdr:row>
      <xdr:rowOff>92011</xdr:rowOff>
    </xdr:to>
    <xdr:sp macro="" textlink="">
      <xdr:nvSpPr>
        <xdr:cNvPr id="702" name="楕円 701"/>
        <xdr:cNvSpPr/>
      </xdr:nvSpPr>
      <xdr:spPr>
        <a:xfrm>
          <a:off x="15430500" y="1593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108538</xdr:rowOff>
    </xdr:from>
    <xdr:ext cx="599010" cy="259045"/>
    <xdr:sp macro="" textlink="">
      <xdr:nvSpPr>
        <xdr:cNvPr id="703" name="テキスト ボックス 702"/>
        <xdr:cNvSpPr txBox="1"/>
      </xdr:nvSpPr>
      <xdr:spPr>
        <a:xfrm>
          <a:off x="15181795" y="1571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99231</xdr:rowOff>
    </xdr:from>
    <xdr:to>
      <xdr:col>76</xdr:col>
      <xdr:colOff>165100</xdr:colOff>
      <xdr:row>96</xdr:row>
      <xdr:rowOff>29381</xdr:rowOff>
    </xdr:to>
    <xdr:sp macro="" textlink="">
      <xdr:nvSpPr>
        <xdr:cNvPr id="704" name="楕円 703"/>
        <xdr:cNvSpPr/>
      </xdr:nvSpPr>
      <xdr:spPr>
        <a:xfrm>
          <a:off x="14541500" y="163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45908</xdr:rowOff>
    </xdr:from>
    <xdr:ext cx="599010" cy="259045"/>
    <xdr:sp macro="" textlink="">
      <xdr:nvSpPr>
        <xdr:cNvPr id="705" name="テキスト ボックス 704"/>
        <xdr:cNvSpPr txBox="1"/>
      </xdr:nvSpPr>
      <xdr:spPr>
        <a:xfrm>
          <a:off x="14292795" y="1616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79887</xdr:rowOff>
    </xdr:from>
    <xdr:to>
      <xdr:col>72</xdr:col>
      <xdr:colOff>38100</xdr:colOff>
      <xdr:row>99</xdr:row>
      <xdr:rowOff>10037</xdr:rowOff>
    </xdr:to>
    <xdr:sp macro="" textlink="">
      <xdr:nvSpPr>
        <xdr:cNvPr id="706" name="楕円 705"/>
        <xdr:cNvSpPr/>
      </xdr:nvSpPr>
      <xdr:spPr>
        <a:xfrm>
          <a:off x="13652500" y="1688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26564</xdr:rowOff>
    </xdr:from>
    <xdr:ext cx="534377" cy="259045"/>
    <xdr:sp macro="" textlink="">
      <xdr:nvSpPr>
        <xdr:cNvPr id="707" name="テキスト ボックス 706"/>
        <xdr:cNvSpPr txBox="1"/>
      </xdr:nvSpPr>
      <xdr:spPr>
        <a:xfrm>
          <a:off x="13436111" y="1665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160640</xdr:rowOff>
    </xdr:from>
    <xdr:to>
      <xdr:col>67</xdr:col>
      <xdr:colOff>101600</xdr:colOff>
      <xdr:row>99</xdr:row>
      <xdr:rowOff>90790</xdr:rowOff>
    </xdr:to>
    <xdr:sp macro="" textlink="">
      <xdr:nvSpPr>
        <xdr:cNvPr id="708" name="楕円 707"/>
        <xdr:cNvSpPr/>
      </xdr:nvSpPr>
      <xdr:spPr>
        <a:xfrm>
          <a:off x="12763500" y="1696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81917</xdr:rowOff>
    </xdr:from>
    <xdr:ext cx="469744" cy="259045"/>
    <xdr:sp macro="" textlink="">
      <xdr:nvSpPr>
        <xdr:cNvPr id="709" name="テキスト ボックス 708"/>
        <xdr:cNvSpPr txBox="1"/>
      </xdr:nvSpPr>
      <xdr:spPr>
        <a:xfrm>
          <a:off x="12579428" y="1705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3" name="テキスト ボックス 72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5" name="テキスト ボックス 72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7" name="テキスト ボックス 72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9" name="テキスト ボックス 72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1" name="テキスト ボックス 730"/>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101899</xdr:rowOff>
    </xdr:from>
    <xdr:to>
      <xdr:col>116</xdr:col>
      <xdr:colOff>62864</xdr:colOff>
      <xdr:row>39</xdr:row>
      <xdr:rowOff>98878</xdr:rowOff>
    </xdr:to>
    <xdr:cxnSp macro="">
      <xdr:nvCxnSpPr>
        <xdr:cNvPr id="735" name="直線コネクタ 734"/>
        <xdr:cNvCxnSpPr/>
      </xdr:nvCxnSpPr>
      <xdr:spPr>
        <a:xfrm flipV="1">
          <a:off x="22159595" y="5245399"/>
          <a:ext cx="1269" cy="1540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48576</xdr:rowOff>
    </xdr:from>
    <xdr:ext cx="534377" cy="259045"/>
    <xdr:sp macro="" textlink="">
      <xdr:nvSpPr>
        <xdr:cNvPr id="738" name="投資及び出資金最大値テキスト"/>
        <xdr:cNvSpPr txBox="1"/>
      </xdr:nvSpPr>
      <xdr:spPr>
        <a:xfrm>
          <a:off x="22212300" y="502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101899</xdr:rowOff>
    </xdr:from>
    <xdr:to>
      <xdr:col>116</xdr:col>
      <xdr:colOff>152400</xdr:colOff>
      <xdr:row>30</xdr:row>
      <xdr:rowOff>101899</xdr:rowOff>
    </xdr:to>
    <xdr:cxnSp macro="">
      <xdr:nvCxnSpPr>
        <xdr:cNvPr id="739" name="直線コネクタ 738"/>
        <xdr:cNvCxnSpPr/>
      </xdr:nvCxnSpPr>
      <xdr:spPr>
        <a:xfrm>
          <a:off x="22072600" y="524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101899</xdr:rowOff>
    </xdr:from>
    <xdr:to>
      <xdr:col>116</xdr:col>
      <xdr:colOff>63500</xdr:colOff>
      <xdr:row>39</xdr:row>
      <xdr:rowOff>98192</xdr:rowOff>
    </xdr:to>
    <xdr:cxnSp macro="">
      <xdr:nvCxnSpPr>
        <xdr:cNvPr id="740" name="直線コネクタ 739"/>
        <xdr:cNvCxnSpPr/>
      </xdr:nvCxnSpPr>
      <xdr:spPr>
        <a:xfrm flipV="1">
          <a:off x="21323300" y="5245399"/>
          <a:ext cx="838200" cy="153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144087</xdr:rowOff>
    </xdr:from>
    <xdr:ext cx="469744" cy="259045"/>
    <xdr:sp macro="" textlink="">
      <xdr:nvSpPr>
        <xdr:cNvPr id="741" name="投資及び出資金平均値テキスト"/>
        <xdr:cNvSpPr txBox="1"/>
      </xdr:nvSpPr>
      <xdr:spPr>
        <a:xfrm>
          <a:off x="22212300" y="665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165660</xdr:rowOff>
    </xdr:from>
    <xdr:to>
      <xdr:col>116</xdr:col>
      <xdr:colOff>114300</xdr:colOff>
      <xdr:row>39</xdr:row>
      <xdr:rowOff>95810</xdr:rowOff>
    </xdr:to>
    <xdr:sp macro="" textlink="">
      <xdr:nvSpPr>
        <xdr:cNvPr id="742" name="フローチャート: 判断 741"/>
        <xdr:cNvSpPr/>
      </xdr:nvSpPr>
      <xdr:spPr>
        <a:xfrm>
          <a:off x="22110700" y="66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91205</xdr:rowOff>
    </xdr:from>
    <xdr:to>
      <xdr:col>111</xdr:col>
      <xdr:colOff>177800</xdr:colOff>
      <xdr:row>39</xdr:row>
      <xdr:rowOff>98192</xdr:rowOff>
    </xdr:to>
    <xdr:cxnSp macro="">
      <xdr:nvCxnSpPr>
        <xdr:cNvPr id="743" name="直線コネクタ 742"/>
        <xdr:cNvCxnSpPr/>
      </xdr:nvCxnSpPr>
      <xdr:spPr>
        <a:xfrm>
          <a:off x="20434300" y="6777755"/>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30656</xdr:rowOff>
    </xdr:from>
    <xdr:to>
      <xdr:col>112</xdr:col>
      <xdr:colOff>38100</xdr:colOff>
      <xdr:row>39</xdr:row>
      <xdr:rowOff>132256</xdr:rowOff>
    </xdr:to>
    <xdr:sp macro="" textlink="">
      <xdr:nvSpPr>
        <xdr:cNvPr id="744" name="フローチャート: 判断 743"/>
        <xdr:cNvSpPr/>
      </xdr:nvSpPr>
      <xdr:spPr>
        <a:xfrm>
          <a:off x="21272500" y="671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148783</xdr:rowOff>
    </xdr:from>
    <xdr:ext cx="469744" cy="259045"/>
    <xdr:sp macro="" textlink="">
      <xdr:nvSpPr>
        <xdr:cNvPr id="745" name="テキスト ボックス 744"/>
        <xdr:cNvSpPr txBox="1"/>
      </xdr:nvSpPr>
      <xdr:spPr>
        <a:xfrm>
          <a:off x="21088428" y="6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44276</xdr:rowOff>
    </xdr:from>
    <xdr:to>
      <xdr:col>107</xdr:col>
      <xdr:colOff>50800</xdr:colOff>
      <xdr:row>39</xdr:row>
      <xdr:rowOff>91205</xdr:rowOff>
    </xdr:to>
    <xdr:cxnSp macro="">
      <xdr:nvCxnSpPr>
        <xdr:cNvPr id="746" name="直線コネクタ 745"/>
        <xdr:cNvCxnSpPr/>
      </xdr:nvCxnSpPr>
      <xdr:spPr>
        <a:xfrm>
          <a:off x="19545300" y="6559376"/>
          <a:ext cx="889000" cy="21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30558</xdr:rowOff>
    </xdr:from>
    <xdr:to>
      <xdr:col>107</xdr:col>
      <xdr:colOff>101600</xdr:colOff>
      <xdr:row>39</xdr:row>
      <xdr:rowOff>132158</xdr:rowOff>
    </xdr:to>
    <xdr:sp macro="" textlink="">
      <xdr:nvSpPr>
        <xdr:cNvPr id="747" name="フローチャート: 判断 746"/>
        <xdr:cNvSpPr/>
      </xdr:nvSpPr>
      <xdr:spPr>
        <a:xfrm>
          <a:off x="20383500" y="671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148685</xdr:rowOff>
    </xdr:from>
    <xdr:ext cx="469744" cy="259045"/>
    <xdr:sp macro="" textlink="">
      <xdr:nvSpPr>
        <xdr:cNvPr id="748" name="テキスト ボックス 747"/>
        <xdr:cNvSpPr txBox="1"/>
      </xdr:nvSpPr>
      <xdr:spPr>
        <a:xfrm>
          <a:off x="20199428" y="649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44276</xdr:rowOff>
    </xdr:from>
    <xdr:to>
      <xdr:col>102</xdr:col>
      <xdr:colOff>114300</xdr:colOff>
      <xdr:row>39</xdr:row>
      <xdr:rowOff>77341</xdr:rowOff>
    </xdr:to>
    <xdr:cxnSp macro="">
      <xdr:nvCxnSpPr>
        <xdr:cNvPr id="749" name="直線コネクタ 748"/>
        <xdr:cNvCxnSpPr/>
      </xdr:nvCxnSpPr>
      <xdr:spPr>
        <a:xfrm flipV="1">
          <a:off x="18656300" y="6559376"/>
          <a:ext cx="889000" cy="20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32632</xdr:rowOff>
    </xdr:from>
    <xdr:to>
      <xdr:col>102</xdr:col>
      <xdr:colOff>165100</xdr:colOff>
      <xdr:row>39</xdr:row>
      <xdr:rowOff>134232</xdr:rowOff>
    </xdr:to>
    <xdr:sp macro="" textlink="">
      <xdr:nvSpPr>
        <xdr:cNvPr id="750" name="フローチャート: 判断 749"/>
        <xdr:cNvSpPr/>
      </xdr:nvSpPr>
      <xdr:spPr>
        <a:xfrm>
          <a:off x="19494500" y="6719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125359</xdr:rowOff>
    </xdr:from>
    <xdr:ext cx="378565" cy="259045"/>
    <xdr:sp macro="" textlink="">
      <xdr:nvSpPr>
        <xdr:cNvPr id="751" name="テキスト ボックス 750"/>
        <xdr:cNvSpPr txBox="1"/>
      </xdr:nvSpPr>
      <xdr:spPr>
        <a:xfrm>
          <a:off x="19356017" y="6811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30329</xdr:rowOff>
    </xdr:from>
    <xdr:to>
      <xdr:col>98</xdr:col>
      <xdr:colOff>38100</xdr:colOff>
      <xdr:row>39</xdr:row>
      <xdr:rowOff>131929</xdr:rowOff>
    </xdr:to>
    <xdr:sp macro="" textlink="">
      <xdr:nvSpPr>
        <xdr:cNvPr id="752" name="フローチャート: 判断 751"/>
        <xdr:cNvSpPr/>
      </xdr:nvSpPr>
      <xdr:spPr>
        <a:xfrm>
          <a:off x="18605500" y="671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123056</xdr:rowOff>
    </xdr:from>
    <xdr:ext cx="469744" cy="259045"/>
    <xdr:sp macro="" textlink="">
      <xdr:nvSpPr>
        <xdr:cNvPr id="753" name="テキスト ボックス 752"/>
        <xdr:cNvSpPr txBox="1"/>
      </xdr:nvSpPr>
      <xdr:spPr>
        <a:xfrm>
          <a:off x="18421428" y="680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51099</xdr:rowOff>
    </xdr:from>
    <xdr:to>
      <xdr:col>116</xdr:col>
      <xdr:colOff>114300</xdr:colOff>
      <xdr:row>30</xdr:row>
      <xdr:rowOff>152699</xdr:rowOff>
    </xdr:to>
    <xdr:sp macro="" textlink="">
      <xdr:nvSpPr>
        <xdr:cNvPr id="759" name="楕円 758"/>
        <xdr:cNvSpPr/>
      </xdr:nvSpPr>
      <xdr:spPr>
        <a:xfrm>
          <a:off x="22110700" y="51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4126</xdr:rowOff>
    </xdr:from>
    <xdr:ext cx="534377" cy="259045"/>
    <xdr:sp macro="" textlink="">
      <xdr:nvSpPr>
        <xdr:cNvPr id="760" name="投資及び出資金該当値テキスト"/>
        <xdr:cNvSpPr txBox="1"/>
      </xdr:nvSpPr>
      <xdr:spPr>
        <a:xfrm>
          <a:off x="22212300" y="514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47392</xdr:rowOff>
    </xdr:from>
    <xdr:to>
      <xdr:col>112</xdr:col>
      <xdr:colOff>38100</xdr:colOff>
      <xdr:row>39</xdr:row>
      <xdr:rowOff>148992</xdr:rowOff>
    </xdr:to>
    <xdr:sp macro="" textlink="">
      <xdr:nvSpPr>
        <xdr:cNvPr id="761" name="楕円 760"/>
        <xdr:cNvSpPr/>
      </xdr:nvSpPr>
      <xdr:spPr>
        <a:xfrm>
          <a:off x="21272500" y="673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140119</xdr:rowOff>
    </xdr:from>
    <xdr:ext cx="313932" cy="259045"/>
    <xdr:sp macro="" textlink="">
      <xdr:nvSpPr>
        <xdr:cNvPr id="762" name="テキスト ボックス 761"/>
        <xdr:cNvSpPr txBox="1"/>
      </xdr:nvSpPr>
      <xdr:spPr>
        <a:xfrm>
          <a:off x="21166333" y="682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40405</xdr:rowOff>
    </xdr:from>
    <xdr:to>
      <xdr:col>107</xdr:col>
      <xdr:colOff>101600</xdr:colOff>
      <xdr:row>39</xdr:row>
      <xdr:rowOff>142005</xdr:rowOff>
    </xdr:to>
    <xdr:sp macro="" textlink="">
      <xdr:nvSpPr>
        <xdr:cNvPr id="763" name="楕円 762"/>
        <xdr:cNvSpPr/>
      </xdr:nvSpPr>
      <xdr:spPr>
        <a:xfrm>
          <a:off x="20383500" y="67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133132</xdr:rowOff>
    </xdr:from>
    <xdr:ext cx="378565" cy="259045"/>
    <xdr:sp macro="" textlink="">
      <xdr:nvSpPr>
        <xdr:cNvPr id="764" name="テキスト ボックス 763"/>
        <xdr:cNvSpPr txBox="1"/>
      </xdr:nvSpPr>
      <xdr:spPr>
        <a:xfrm>
          <a:off x="20245017" y="6819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164926</xdr:rowOff>
    </xdr:from>
    <xdr:to>
      <xdr:col>102</xdr:col>
      <xdr:colOff>165100</xdr:colOff>
      <xdr:row>38</xdr:row>
      <xdr:rowOff>95076</xdr:rowOff>
    </xdr:to>
    <xdr:sp macro="" textlink="">
      <xdr:nvSpPr>
        <xdr:cNvPr id="765" name="楕円 764"/>
        <xdr:cNvSpPr/>
      </xdr:nvSpPr>
      <xdr:spPr>
        <a:xfrm>
          <a:off x="19494500" y="650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111603</xdr:rowOff>
    </xdr:from>
    <xdr:ext cx="534377" cy="259045"/>
    <xdr:sp macro="" textlink="">
      <xdr:nvSpPr>
        <xdr:cNvPr id="766" name="テキスト ボックス 765"/>
        <xdr:cNvSpPr txBox="1"/>
      </xdr:nvSpPr>
      <xdr:spPr>
        <a:xfrm>
          <a:off x="19278111" y="6283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26541</xdr:rowOff>
    </xdr:from>
    <xdr:to>
      <xdr:col>98</xdr:col>
      <xdr:colOff>38100</xdr:colOff>
      <xdr:row>39</xdr:row>
      <xdr:rowOff>128141</xdr:rowOff>
    </xdr:to>
    <xdr:sp macro="" textlink="">
      <xdr:nvSpPr>
        <xdr:cNvPr id="767" name="楕円 766"/>
        <xdr:cNvSpPr/>
      </xdr:nvSpPr>
      <xdr:spPr>
        <a:xfrm>
          <a:off x="18605500" y="671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144668</xdr:rowOff>
    </xdr:from>
    <xdr:ext cx="469744" cy="259045"/>
    <xdr:sp macro="" textlink="">
      <xdr:nvSpPr>
        <xdr:cNvPr id="768" name="テキスト ボックス 767"/>
        <xdr:cNvSpPr txBox="1"/>
      </xdr:nvSpPr>
      <xdr:spPr>
        <a:xfrm>
          <a:off x="18421428" y="648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2" name="テキスト ボックス 78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4" name="テキスト ボックス 78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6" name="テキスト ボックス 78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161326</xdr:rowOff>
    </xdr:from>
    <xdr:to>
      <xdr:col>116</xdr:col>
      <xdr:colOff>62864</xdr:colOff>
      <xdr:row>58</xdr:row>
      <xdr:rowOff>139700</xdr:rowOff>
    </xdr:to>
    <xdr:cxnSp macro="">
      <xdr:nvCxnSpPr>
        <xdr:cNvPr id="790" name="直線コネクタ 789"/>
        <xdr:cNvCxnSpPr/>
      </xdr:nvCxnSpPr>
      <xdr:spPr>
        <a:xfrm flipV="1">
          <a:off x="22159595" y="8733826"/>
          <a:ext cx="1269" cy="134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108003</xdr:rowOff>
    </xdr:from>
    <xdr:ext cx="534377" cy="259045"/>
    <xdr:sp macro="" textlink="">
      <xdr:nvSpPr>
        <xdr:cNvPr id="793" name="貸付金最大値テキスト"/>
        <xdr:cNvSpPr txBox="1"/>
      </xdr:nvSpPr>
      <xdr:spPr>
        <a:xfrm>
          <a:off x="22212300" y="850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161326</xdr:rowOff>
    </xdr:from>
    <xdr:to>
      <xdr:col>116</xdr:col>
      <xdr:colOff>152400</xdr:colOff>
      <xdr:row>50</xdr:row>
      <xdr:rowOff>161326</xdr:rowOff>
    </xdr:to>
    <xdr:cxnSp macro="">
      <xdr:nvCxnSpPr>
        <xdr:cNvPr id="794" name="直線コネクタ 793"/>
        <xdr:cNvCxnSpPr/>
      </xdr:nvCxnSpPr>
      <xdr:spPr>
        <a:xfrm>
          <a:off x="22072600" y="8733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131768</xdr:rowOff>
    </xdr:from>
    <xdr:to>
      <xdr:col>116</xdr:col>
      <xdr:colOff>63500</xdr:colOff>
      <xdr:row>58</xdr:row>
      <xdr:rowOff>131859</xdr:rowOff>
    </xdr:to>
    <xdr:cxnSp macro="">
      <xdr:nvCxnSpPr>
        <xdr:cNvPr id="795" name="直線コネクタ 794"/>
        <xdr:cNvCxnSpPr/>
      </xdr:nvCxnSpPr>
      <xdr:spPr>
        <a:xfrm flipV="1">
          <a:off x="21323300" y="10075868"/>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10736</xdr:rowOff>
    </xdr:from>
    <xdr:ext cx="469744" cy="259045"/>
    <xdr:sp macro="" textlink="">
      <xdr:nvSpPr>
        <xdr:cNvPr id="796" name="貸付金平均値テキスト"/>
        <xdr:cNvSpPr txBox="1"/>
      </xdr:nvSpPr>
      <xdr:spPr>
        <a:xfrm>
          <a:off x="22212300" y="97833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159309</xdr:rowOff>
    </xdr:from>
    <xdr:to>
      <xdr:col>116</xdr:col>
      <xdr:colOff>114300</xdr:colOff>
      <xdr:row>58</xdr:row>
      <xdr:rowOff>89459</xdr:rowOff>
    </xdr:to>
    <xdr:sp macro="" textlink="">
      <xdr:nvSpPr>
        <xdr:cNvPr id="797" name="フローチャート: 判断 796"/>
        <xdr:cNvSpPr/>
      </xdr:nvSpPr>
      <xdr:spPr>
        <a:xfrm>
          <a:off x="22110700" y="993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20759</xdr:rowOff>
    </xdr:from>
    <xdr:to>
      <xdr:col>111</xdr:col>
      <xdr:colOff>177800</xdr:colOff>
      <xdr:row>58</xdr:row>
      <xdr:rowOff>131859</xdr:rowOff>
    </xdr:to>
    <xdr:cxnSp macro="">
      <xdr:nvCxnSpPr>
        <xdr:cNvPr id="798" name="直線コネクタ 797"/>
        <xdr:cNvCxnSpPr/>
      </xdr:nvCxnSpPr>
      <xdr:spPr>
        <a:xfrm>
          <a:off x="20434300" y="9964859"/>
          <a:ext cx="889000" cy="1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150622</xdr:rowOff>
    </xdr:from>
    <xdr:to>
      <xdr:col>112</xdr:col>
      <xdr:colOff>38100</xdr:colOff>
      <xdr:row>58</xdr:row>
      <xdr:rowOff>80772</xdr:rowOff>
    </xdr:to>
    <xdr:sp macro="" textlink="">
      <xdr:nvSpPr>
        <xdr:cNvPr id="799" name="フローチャート: 判断 798"/>
        <xdr:cNvSpPr/>
      </xdr:nvSpPr>
      <xdr:spPr>
        <a:xfrm>
          <a:off x="212725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97299</xdr:rowOff>
    </xdr:from>
    <xdr:ext cx="469744" cy="259045"/>
    <xdr:sp macro="" textlink="">
      <xdr:nvSpPr>
        <xdr:cNvPr id="800" name="テキスト ボックス 799"/>
        <xdr:cNvSpPr txBox="1"/>
      </xdr:nvSpPr>
      <xdr:spPr>
        <a:xfrm>
          <a:off x="21088428" y="969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20759</xdr:rowOff>
    </xdr:from>
    <xdr:to>
      <xdr:col>107</xdr:col>
      <xdr:colOff>50800</xdr:colOff>
      <xdr:row>58</xdr:row>
      <xdr:rowOff>128796</xdr:rowOff>
    </xdr:to>
    <xdr:cxnSp macro="">
      <xdr:nvCxnSpPr>
        <xdr:cNvPr id="801" name="直線コネクタ 800"/>
        <xdr:cNvCxnSpPr/>
      </xdr:nvCxnSpPr>
      <xdr:spPr>
        <a:xfrm flipV="1">
          <a:off x="19545300" y="9964859"/>
          <a:ext cx="889000" cy="10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142438</xdr:rowOff>
    </xdr:from>
    <xdr:to>
      <xdr:col>107</xdr:col>
      <xdr:colOff>101600</xdr:colOff>
      <xdr:row>58</xdr:row>
      <xdr:rowOff>72588</xdr:rowOff>
    </xdr:to>
    <xdr:sp macro="" textlink="">
      <xdr:nvSpPr>
        <xdr:cNvPr id="802" name="フローチャート: 判断 801"/>
        <xdr:cNvSpPr/>
      </xdr:nvSpPr>
      <xdr:spPr>
        <a:xfrm>
          <a:off x="20383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63715</xdr:rowOff>
    </xdr:from>
    <xdr:ext cx="469744" cy="259045"/>
    <xdr:sp macro="" textlink="">
      <xdr:nvSpPr>
        <xdr:cNvPr id="803" name="テキスト ボックス 802"/>
        <xdr:cNvSpPr txBox="1"/>
      </xdr:nvSpPr>
      <xdr:spPr>
        <a:xfrm>
          <a:off x="20199428" y="1000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128796</xdr:rowOff>
    </xdr:from>
    <xdr:to>
      <xdr:col>102</xdr:col>
      <xdr:colOff>114300</xdr:colOff>
      <xdr:row>58</xdr:row>
      <xdr:rowOff>128910</xdr:rowOff>
    </xdr:to>
    <xdr:cxnSp macro="">
      <xdr:nvCxnSpPr>
        <xdr:cNvPr id="804" name="直線コネクタ 803"/>
        <xdr:cNvCxnSpPr/>
      </xdr:nvCxnSpPr>
      <xdr:spPr>
        <a:xfrm flipV="1">
          <a:off x="18656300" y="10072896"/>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139421</xdr:rowOff>
    </xdr:from>
    <xdr:to>
      <xdr:col>102</xdr:col>
      <xdr:colOff>165100</xdr:colOff>
      <xdr:row>58</xdr:row>
      <xdr:rowOff>69571</xdr:rowOff>
    </xdr:to>
    <xdr:sp macro="" textlink="">
      <xdr:nvSpPr>
        <xdr:cNvPr id="805" name="フローチャート: 判断 804"/>
        <xdr:cNvSpPr/>
      </xdr:nvSpPr>
      <xdr:spPr>
        <a:xfrm>
          <a:off x="19494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86098</xdr:rowOff>
    </xdr:from>
    <xdr:ext cx="469744" cy="259045"/>
    <xdr:sp macro="" textlink="">
      <xdr:nvSpPr>
        <xdr:cNvPr id="806" name="テキスト ボックス 805"/>
        <xdr:cNvSpPr txBox="1"/>
      </xdr:nvSpPr>
      <xdr:spPr>
        <a:xfrm>
          <a:off x="19310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143878</xdr:rowOff>
    </xdr:from>
    <xdr:to>
      <xdr:col>98</xdr:col>
      <xdr:colOff>38100</xdr:colOff>
      <xdr:row>58</xdr:row>
      <xdr:rowOff>74028</xdr:rowOff>
    </xdr:to>
    <xdr:sp macro="" textlink="">
      <xdr:nvSpPr>
        <xdr:cNvPr id="807" name="フローチャート: 判断 806"/>
        <xdr:cNvSpPr/>
      </xdr:nvSpPr>
      <xdr:spPr>
        <a:xfrm>
          <a:off x="18605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90555</xdr:rowOff>
    </xdr:from>
    <xdr:ext cx="469744" cy="259045"/>
    <xdr:sp macro="" textlink="">
      <xdr:nvSpPr>
        <xdr:cNvPr id="808" name="テキスト ボックス 807"/>
        <xdr:cNvSpPr txBox="1"/>
      </xdr:nvSpPr>
      <xdr:spPr>
        <a:xfrm>
          <a:off x="18421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80968</xdr:rowOff>
    </xdr:from>
    <xdr:to>
      <xdr:col>116</xdr:col>
      <xdr:colOff>114300</xdr:colOff>
      <xdr:row>59</xdr:row>
      <xdr:rowOff>11118</xdr:rowOff>
    </xdr:to>
    <xdr:sp macro="" textlink="">
      <xdr:nvSpPr>
        <xdr:cNvPr id="814" name="楕円 813"/>
        <xdr:cNvSpPr/>
      </xdr:nvSpPr>
      <xdr:spPr>
        <a:xfrm>
          <a:off x="221107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167345</xdr:rowOff>
    </xdr:from>
    <xdr:ext cx="378565" cy="259045"/>
    <xdr:sp macro="" textlink="">
      <xdr:nvSpPr>
        <xdr:cNvPr id="815" name="貸付金該当値テキスト"/>
        <xdr:cNvSpPr txBox="1"/>
      </xdr:nvSpPr>
      <xdr:spPr>
        <a:xfrm>
          <a:off x="22212300" y="9939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81059</xdr:rowOff>
    </xdr:from>
    <xdr:to>
      <xdr:col>112</xdr:col>
      <xdr:colOff>38100</xdr:colOff>
      <xdr:row>59</xdr:row>
      <xdr:rowOff>11209</xdr:rowOff>
    </xdr:to>
    <xdr:sp macro="" textlink="">
      <xdr:nvSpPr>
        <xdr:cNvPr id="816" name="楕円 815"/>
        <xdr:cNvSpPr/>
      </xdr:nvSpPr>
      <xdr:spPr>
        <a:xfrm>
          <a:off x="21272500" y="1002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2336</xdr:rowOff>
    </xdr:from>
    <xdr:ext cx="378565" cy="259045"/>
    <xdr:sp macro="" textlink="">
      <xdr:nvSpPr>
        <xdr:cNvPr id="817" name="テキスト ボックス 816"/>
        <xdr:cNvSpPr txBox="1"/>
      </xdr:nvSpPr>
      <xdr:spPr>
        <a:xfrm>
          <a:off x="21134017" y="10117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141409</xdr:rowOff>
    </xdr:from>
    <xdr:to>
      <xdr:col>107</xdr:col>
      <xdr:colOff>101600</xdr:colOff>
      <xdr:row>58</xdr:row>
      <xdr:rowOff>71559</xdr:rowOff>
    </xdr:to>
    <xdr:sp macro="" textlink="">
      <xdr:nvSpPr>
        <xdr:cNvPr id="818" name="楕円 817"/>
        <xdr:cNvSpPr/>
      </xdr:nvSpPr>
      <xdr:spPr>
        <a:xfrm>
          <a:off x="20383500" y="9914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88086</xdr:rowOff>
    </xdr:from>
    <xdr:ext cx="469744" cy="259045"/>
    <xdr:sp macro="" textlink="">
      <xdr:nvSpPr>
        <xdr:cNvPr id="819" name="テキスト ボックス 818"/>
        <xdr:cNvSpPr txBox="1"/>
      </xdr:nvSpPr>
      <xdr:spPr>
        <a:xfrm>
          <a:off x="20199428" y="968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77996</xdr:rowOff>
    </xdr:from>
    <xdr:to>
      <xdr:col>102</xdr:col>
      <xdr:colOff>165100</xdr:colOff>
      <xdr:row>59</xdr:row>
      <xdr:rowOff>8146</xdr:rowOff>
    </xdr:to>
    <xdr:sp macro="" textlink="">
      <xdr:nvSpPr>
        <xdr:cNvPr id="820" name="楕円 819"/>
        <xdr:cNvSpPr/>
      </xdr:nvSpPr>
      <xdr:spPr>
        <a:xfrm>
          <a:off x="19494500" y="100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170723</xdr:rowOff>
    </xdr:from>
    <xdr:ext cx="378565" cy="259045"/>
    <xdr:sp macro="" textlink="">
      <xdr:nvSpPr>
        <xdr:cNvPr id="821" name="テキスト ボックス 820"/>
        <xdr:cNvSpPr txBox="1"/>
      </xdr:nvSpPr>
      <xdr:spPr>
        <a:xfrm>
          <a:off x="19356017" y="10114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78110</xdr:rowOff>
    </xdr:from>
    <xdr:to>
      <xdr:col>98</xdr:col>
      <xdr:colOff>38100</xdr:colOff>
      <xdr:row>59</xdr:row>
      <xdr:rowOff>8260</xdr:rowOff>
    </xdr:to>
    <xdr:sp macro="" textlink="">
      <xdr:nvSpPr>
        <xdr:cNvPr id="822" name="楕円 821"/>
        <xdr:cNvSpPr/>
      </xdr:nvSpPr>
      <xdr:spPr>
        <a:xfrm>
          <a:off x="18605500" y="1002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170837</xdr:rowOff>
    </xdr:from>
    <xdr:ext cx="378565" cy="259045"/>
    <xdr:sp macro="" textlink="">
      <xdr:nvSpPr>
        <xdr:cNvPr id="823" name="テキスト ボックス 822"/>
        <xdr:cNvSpPr txBox="1"/>
      </xdr:nvSpPr>
      <xdr:spPr>
        <a:xfrm>
          <a:off x="18467017" y="10114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24346</xdr:rowOff>
    </xdr:from>
    <xdr:to>
      <xdr:col>116</xdr:col>
      <xdr:colOff>62864</xdr:colOff>
      <xdr:row>77</xdr:row>
      <xdr:rowOff>108572</xdr:rowOff>
    </xdr:to>
    <xdr:cxnSp macro="">
      <xdr:nvCxnSpPr>
        <xdr:cNvPr id="847" name="直線コネクタ 846"/>
        <xdr:cNvCxnSpPr/>
      </xdr:nvCxnSpPr>
      <xdr:spPr>
        <a:xfrm flipV="1">
          <a:off x="22159595" y="12025846"/>
          <a:ext cx="1269" cy="12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112399</xdr:rowOff>
    </xdr:from>
    <xdr:ext cx="534377" cy="259045"/>
    <xdr:sp macro="" textlink="">
      <xdr:nvSpPr>
        <xdr:cNvPr id="848" name="繰出金最小値テキスト"/>
        <xdr:cNvSpPr txBox="1"/>
      </xdr:nvSpPr>
      <xdr:spPr>
        <a:xfrm>
          <a:off x="22212300" y="1331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108572</xdr:rowOff>
    </xdr:from>
    <xdr:to>
      <xdr:col>116</xdr:col>
      <xdr:colOff>152400</xdr:colOff>
      <xdr:row>77</xdr:row>
      <xdr:rowOff>108572</xdr:rowOff>
    </xdr:to>
    <xdr:cxnSp macro="">
      <xdr:nvCxnSpPr>
        <xdr:cNvPr id="849" name="直線コネクタ 848"/>
        <xdr:cNvCxnSpPr/>
      </xdr:nvCxnSpPr>
      <xdr:spPr>
        <a:xfrm>
          <a:off x="22072600" y="1331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142473</xdr:rowOff>
    </xdr:from>
    <xdr:ext cx="599010" cy="259045"/>
    <xdr:sp macro="" textlink="">
      <xdr:nvSpPr>
        <xdr:cNvPr id="850" name="繰出金最大値テキスト"/>
        <xdr:cNvSpPr txBox="1"/>
      </xdr:nvSpPr>
      <xdr:spPr>
        <a:xfrm>
          <a:off x="22212300" y="1180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24346</xdr:rowOff>
    </xdr:from>
    <xdr:to>
      <xdr:col>116</xdr:col>
      <xdr:colOff>152400</xdr:colOff>
      <xdr:row>70</xdr:row>
      <xdr:rowOff>24346</xdr:rowOff>
    </xdr:to>
    <xdr:cxnSp macro="">
      <xdr:nvCxnSpPr>
        <xdr:cNvPr id="851" name="直線コネクタ 850"/>
        <xdr:cNvCxnSpPr/>
      </xdr:nvCxnSpPr>
      <xdr:spPr>
        <a:xfrm>
          <a:off x="22072600" y="1202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27966</xdr:rowOff>
    </xdr:from>
    <xdr:to>
      <xdr:col>116</xdr:col>
      <xdr:colOff>63500</xdr:colOff>
      <xdr:row>75</xdr:row>
      <xdr:rowOff>106363</xdr:rowOff>
    </xdr:to>
    <xdr:cxnSp macro="">
      <xdr:nvCxnSpPr>
        <xdr:cNvPr id="852" name="直線コネクタ 851"/>
        <xdr:cNvCxnSpPr/>
      </xdr:nvCxnSpPr>
      <xdr:spPr>
        <a:xfrm>
          <a:off x="21323300" y="12886716"/>
          <a:ext cx="838200" cy="7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110012</xdr:rowOff>
    </xdr:from>
    <xdr:ext cx="534377" cy="259045"/>
    <xdr:sp macro="" textlink="">
      <xdr:nvSpPr>
        <xdr:cNvPr id="853" name="繰出金平均値テキスト"/>
        <xdr:cNvSpPr txBox="1"/>
      </xdr:nvSpPr>
      <xdr:spPr>
        <a:xfrm>
          <a:off x="22212300" y="124544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87135</xdr:rowOff>
    </xdr:from>
    <xdr:to>
      <xdr:col>116</xdr:col>
      <xdr:colOff>114300</xdr:colOff>
      <xdr:row>74</xdr:row>
      <xdr:rowOff>17285</xdr:rowOff>
    </xdr:to>
    <xdr:sp macro="" textlink="">
      <xdr:nvSpPr>
        <xdr:cNvPr id="854" name="フローチャート: 判断 853"/>
        <xdr:cNvSpPr/>
      </xdr:nvSpPr>
      <xdr:spPr>
        <a:xfrm>
          <a:off x="22110700" y="1260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27966</xdr:rowOff>
    </xdr:from>
    <xdr:to>
      <xdr:col>111</xdr:col>
      <xdr:colOff>177800</xdr:colOff>
      <xdr:row>75</xdr:row>
      <xdr:rowOff>48920</xdr:rowOff>
    </xdr:to>
    <xdr:cxnSp macro="">
      <xdr:nvCxnSpPr>
        <xdr:cNvPr id="855" name="直線コネクタ 854"/>
        <xdr:cNvCxnSpPr/>
      </xdr:nvCxnSpPr>
      <xdr:spPr>
        <a:xfrm flipV="1">
          <a:off x="20434300" y="12886716"/>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93675</xdr:rowOff>
    </xdr:from>
    <xdr:to>
      <xdr:col>112</xdr:col>
      <xdr:colOff>38100</xdr:colOff>
      <xdr:row>74</xdr:row>
      <xdr:rowOff>23825</xdr:rowOff>
    </xdr:to>
    <xdr:sp macro="" textlink="">
      <xdr:nvSpPr>
        <xdr:cNvPr id="856" name="フローチャート: 判断 855"/>
        <xdr:cNvSpPr/>
      </xdr:nvSpPr>
      <xdr:spPr>
        <a:xfrm>
          <a:off x="21272500" y="1260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40352</xdr:rowOff>
    </xdr:from>
    <xdr:ext cx="534377" cy="259045"/>
    <xdr:sp macro="" textlink="">
      <xdr:nvSpPr>
        <xdr:cNvPr id="857" name="テキスト ボックス 856"/>
        <xdr:cNvSpPr txBox="1"/>
      </xdr:nvSpPr>
      <xdr:spPr>
        <a:xfrm>
          <a:off x="21056111" y="1238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48920</xdr:rowOff>
    </xdr:from>
    <xdr:to>
      <xdr:col>107</xdr:col>
      <xdr:colOff>50800</xdr:colOff>
      <xdr:row>75</xdr:row>
      <xdr:rowOff>51664</xdr:rowOff>
    </xdr:to>
    <xdr:cxnSp macro="">
      <xdr:nvCxnSpPr>
        <xdr:cNvPr id="858" name="直線コネクタ 857"/>
        <xdr:cNvCxnSpPr/>
      </xdr:nvCxnSpPr>
      <xdr:spPr>
        <a:xfrm flipV="1">
          <a:off x="19545300" y="12907670"/>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78054</xdr:rowOff>
    </xdr:from>
    <xdr:to>
      <xdr:col>107</xdr:col>
      <xdr:colOff>101600</xdr:colOff>
      <xdr:row>74</xdr:row>
      <xdr:rowOff>8204</xdr:rowOff>
    </xdr:to>
    <xdr:sp macro="" textlink="">
      <xdr:nvSpPr>
        <xdr:cNvPr id="859" name="フローチャート: 判断 858"/>
        <xdr:cNvSpPr/>
      </xdr:nvSpPr>
      <xdr:spPr>
        <a:xfrm>
          <a:off x="20383500" y="1259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24731</xdr:rowOff>
    </xdr:from>
    <xdr:ext cx="534377" cy="259045"/>
    <xdr:sp macro="" textlink="">
      <xdr:nvSpPr>
        <xdr:cNvPr id="860" name="テキスト ボックス 859"/>
        <xdr:cNvSpPr txBox="1"/>
      </xdr:nvSpPr>
      <xdr:spPr>
        <a:xfrm>
          <a:off x="20167111" y="123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51664</xdr:rowOff>
    </xdr:from>
    <xdr:to>
      <xdr:col>102</xdr:col>
      <xdr:colOff>114300</xdr:colOff>
      <xdr:row>75</xdr:row>
      <xdr:rowOff>61405</xdr:rowOff>
    </xdr:to>
    <xdr:cxnSp macro="">
      <xdr:nvCxnSpPr>
        <xdr:cNvPr id="861" name="直線コネクタ 860"/>
        <xdr:cNvCxnSpPr/>
      </xdr:nvCxnSpPr>
      <xdr:spPr>
        <a:xfrm flipV="1">
          <a:off x="18656300" y="12910414"/>
          <a:ext cx="889000" cy="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91072</xdr:rowOff>
    </xdr:from>
    <xdr:to>
      <xdr:col>102</xdr:col>
      <xdr:colOff>165100</xdr:colOff>
      <xdr:row>74</xdr:row>
      <xdr:rowOff>21222</xdr:rowOff>
    </xdr:to>
    <xdr:sp macro="" textlink="">
      <xdr:nvSpPr>
        <xdr:cNvPr id="862" name="フローチャート: 判断 861"/>
        <xdr:cNvSpPr/>
      </xdr:nvSpPr>
      <xdr:spPr>
        <a:xfrm>
          <a:off x="19494500" y="1260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37749</xdr:rowOff>
    </xdr:from>
    <xdr:ext cx="534377" cy="259045"/>
    <xdr:sp macro="" textlink="">
      <xdr:nvSpPr>
        <xdr:cNvPr id="863" name="テキスト ボックス 862"/>
        <xdr:cNvSpPr txBox="1"/>
      </xdr:nvSpPr>
      <xdr:spPr>
        <a:xfrm>
          <a:off x="19278111" y="1238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88112</xdr:rowOff>
    </xdr:from>
    <xdr:to>
      <xdr:col>98</xdr:col>
      <xdr:colOff>38100</xdr:colOff>
      <xdr:row>74</xdr:row>
      <xdr:rowOff>18262</xdr:rowOff>
    </xdr:to>
    <xdr:sp macro="" textlink="">
      <xdr:nvSpPr>
        <xdr:cNvPr id="864" name="フローチャート: 判断 863"/>
        <xdr:cNvSpPr/>
      </xdr:nvSpPr>
      <xdr:spPr>
        <a:xfrm>
          <a:off x="18605500" y="12603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34789</xdr:rowOff>
    </xdr:from>
    <xdr:ext cx="534377" cy="259045"/>
    <xdr:sp macro="" textlink="">
      <xdr:nvSpPr>
        <xdr:cNvPr id="865" name="テキスト ボックス 864"/>
        <xdr:cNvSpPr txBox="1"/>
      </xdr:nvSpPr>
      <xdr:spPr>
        <a:xfrm>
          <a:off x="18389111" y="1237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55563</xdr:rowOff>
    </xdr:from>
    <xdr:to>
      <xdr:col>116</xdr:col>
      <xdr:colOff>114300</xdr:colOff>
      <xdr:row>75</xdr:row>
      <xdr:rowOff>157163</xdr:rowOff>
    </xdr:to>
    <xdr:sp macro="" textlink="">
      <xdr:nvSpPr>
        <xdr:cNvPr id="871" name="楕円 870"/>
        <xdr:cNvSpPr/>
      </xdr:nvSpPr>
      <xdr:spPr>
        <a:xfrm>
          <a:off x="22110700" y="1291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33990</xdr:rowOff>
    </xdr:from>
    <xdr:ext cx="534377" cy="259045"/>
    <xdr:sp macro="" textlink="">
      <xdr:nvSpPr>
        <xdr:cNvPr id="872" name="繰出金該当値テキスト"/>
        <xdr:cNvSpPr txBox="1"/>
      </xdr:nvSpPr>
      <xdr:spPr>
        <a:xfrm>
          <a:off x="22212300" y="1289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148616</xdr:rowOff>
    </xdr:from>
    <xdr:to>
      <xdr:col>112</xdr:col>
      <xdr:colOff>38100</xdr:colOff>
      <xdr:row>75</xdr:row>
      <xdr:rowOff>78766</xdr:rowOff>
    </xdr:to>
    <xdr:sp macro="" textlink="">
      <xdr:nvSpPr>
        <xdr:cNvPr id="873" name="楕円 872"/>
        <xdr:cNvSpPr/>
      </xdr:nvSpPr>
      <xdr:spPr>
        <a:xfrm>
          <a:off x="21272500" y="1283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69893</xdr:rowOff>
    </xdr:from>
    <xdr:ext cx="534377" cy="259045"/>
    <xdr:sp macro="" textlink="">
      <xdr:nvSpPr>
        <xdr:cNvPr id="874" name="テキスト ボックス 873"/>
        <xdr:cNvSpPr txBox="1"/>
      </xdr:nvSpPr>
      <xdr:spPr>
        <a:xfrm>
          <a:off x="21056111" y="1292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169570</xdr:rowOff>
    </xdr:from>
    <xdr:to>
      <xdr:col>107</xdr:col>
      <xdr:colOff>101600</xdr:colOff>
      <xdr:row>75</xdr:row>
      <xdr:rowOff>99720</xdr:rowOff>
    </xdr:to>
    <xdr:sp macro="" textlink="">
      <xdr:nvSpPr>
        <xdr:cNvPr id="875" name="楕円 874"/>
        <xdr:cNvSpPr/>
      </xdr:nvSpPr>
      <xdr:spPr>
        <a:xfrm>
          <a:off x="20383500" y="128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90847</xdr:rowOff>
    </xdr:from>
    <xdr:ext cx="534377" cy="259045"/>
    <xdr:sp macro="" textlink="">
      <xdr:nvSpPr>
        <xdr:cNvPr id="876" name="テキスト ボックス 875"/>
        <xdr:cNvSpPr txBox="1"/>
      </xdr:nvSpPr>
      <xdr:spPr>
        <a:xfrm>
          <a:off x="20167111" y="1294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864</xdr:rowOff>
    </xdr:from>
    <xdr:to>
      <xdr:col>102</xdr:col>
      <xdr:colOff>165100</xdr:colOff>
      <xdr:row>75</xdr:row>
      <xdr:rowOff>102464</xdr:rowOff>
    </xdr:to>
    <xdr:sp macro="" textlink="">
      <xdr:nvSpPr>
        <xdr:cNvPr id="877" name="楕円 876"/>
        <xdr:cNvSpPr/>
      </xdr:nvSpPr>
      <xdr:spPr>
        <a:xfrm>
          <a:off x="19494500" y="128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93591</xdr:rowOff>
    </xdr:from>
    <xdr:ext cx="534377" cy="259045"/>
    <xdr:sp macro="" textlink="">
      <xdr:nvSpPr>
        <xdr:cNvPr id="878" name="テキスト ボックス 877"/>
        <xdr:cNvSpPr txBox="1"/>
      </xdr:nvSpPr>
      <xdr:spPr>
        <a:xfrm>
          <a:off x="19278111" y="1295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10605</xdr:rowOff>
    </xdr:from>
    <xdr:to>
      <xdr:col>98</xdr:col>
      <xdr:colOff>38100</xdr:colOff>
      <xdr:row>75</xdr:row>
      <xdr:rowOff>112205</xdr:rowOff>
    </xdr:to>
    <xdr:sp macro="" textlink="">
      <xdr:nvSpPr>
        <xdr:cNvPr id="879" name="楕円 878"/>
        <xdr:cNvSpPr/>
      </xdr:nvSpPr>
      <xdr:spPr>
        <a:xfrm>
          <a:off x="18605500" y="1286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103332</xdr:rowOff>
    </xdr:from>
    <xdr:ext cx="534377" cy="259045"/>
    <xdr:sp macro="" textlink="">
      <xdr:nvSpPr>
        <xdr:cNvPr id="880" name="テキスト ボックス 879"/>
        <xdr:cNvSpPr txBox="1"/>
      </xdr:nvSpPr>
      <xdr:spPr>
        <a:xfrm>
          <a:off x="18389111" y="1296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昨年度同様、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の受け入れ増加を受け、ふるさとづくり事業振興基金を財源とした各種特定目的基金への積立金が増加したことから、積立金の決算額が類似団体平均を大きく上回っている。また、本寄附金の返礼事務等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外部委託化したことにより委託料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が増加していることから、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も大きく上回っている。財政基盤が脆弱な当町にとって本寄附金は大きな財源であるとともに、その使途について今後も適正化を図る必要がある。扶助費においても類似団体を大きく上回っているが、現在当町が重要施策として実施している子育て支援等に係る児童福祉関係補助費が大きな要因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投資及び出資金についても急激な増加となり類似団体平均を大きく上回っているが、これは、平成３０年度に設立したまちづくり団体への出捐金の皆増によるものである。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普通建設事業費については、今後控える（仮称）総合保健福祉センター建設やその他施設の老朽化に伴う更新整備もあることから、公共施設等総合管理計画や今後整備予定の個別施設計画等により平準化を図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154069</xdr:rowOff>
    </xdr:from>
    <xdr:to>
      <xdr:col>24</xdr:col>
      <xdr:colOff>62865</xdr:colOff>
      <xdr:row>38</xdr:row>
      <xdr:rowOff>141660</xdr:rowOff>
    </xdr:to>
    <xdr:cxnSp macro="">
      <xdr:nvCxnSpPr>
        <xdr:cNvPr id="58" name="直線コネクタ 57"/>
        <xdr:cNvCxnSpPr/>
      </xdr:nvCxnSpPr>
      <xdr:spPr>
        <a:xfrm flipV="1">
          <a:off x="4633595" y="5297569"/>
          <a:ext cx="1270" cy="1359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145487</xdr:rowOff>
    </xdr:from>
    <xdr:ext cx="469744" cy="259045"/>
    <xdr:sp macro="" textlink="">
      <xdr:nvSpPr>
        <xdr:cNvPr id="59" name="議会費最小値テキスト"/>
        <xdr:cNvSpPr txBox="1"/>
      </xdr:nvSpPr>
      <xdr:spPr>
        <a:xfrm>
          <a:off x="4686300" y="666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141660</xdr:rowOff>
    </xdr:from>
    <xdr:to>
      <xdr:col>24</xdr:col>
      <xdr:colOff>152400</xdr:colOff>
      <xdr:row>38</xdr:row>
      <xdr:rowOff>141660</xdr:rowOff>
    </xdr:to>
    <xdr:cxnSp macro="">
      <xdr:nvCxnSpPr>
        <xdr:cNvPr id="60" name="直線コネクタ 59"/>
        <xdr:cNvCxnSpPr/>
      </xdr:nvCxnSpPr>
      <xdr:spPr>
        <a:xfrm>
          <a:off x="4546600" y="665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100746</xdr:rowOff>
    </xdr:from>
    <xdr:ext cx="469744" cy="259045"/>
    <xdr:sp macro="" textlink="">
      <xdr:nvSpPr>
        <xdr:cNvPr id="61" name="議会費最大値テキスト"/>
        <xdr:cNvSpPr txBox="1"/>
      </xdr:nvSpPr>
      <xdr:spPr>
        <a:xfrm>
          <a:off x="4686300" y="5072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154069</xdr:rowOff>
    </xdr:from>
    <xdr:to>
      <xdr:col>24</xdr:col>
      <xdr:colOff>152400</xdr:colOff>
      <xdr:row>30</xdr:row>
      <xdr:rowOff>154069</xdr:rowOff>
    </xdr:to>
    <xdr:cxnSp macro="">
      <xdr:nvCxnSpPr>
        <xdr:cNvPr id="62" name="直線コネクタ 61"/>
        <xdr:cNvCxnSpPr/>
      </xdr:nvCxnSpPr>
      <xdr:spPr>
        <a:xfrm>
          <a:off x="4546600" y="529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38463</xdr:rowOff>
    </xdr:from>
    <xdr:to>
      <xdr:col>24</xdr:col>
      <xdr:colOff>63500</xdr:colOff>
      <xdr:row>36</xdr:row>
      <xdr:rowOff>80590</xdr:rowOff>
    </xdr:to>
    <xdr:cxnSp macro="">
      <xdr:nvCxnSpPr>
        <xdr:cNvPr id="63" name="直線コネクタ 62"/>
        <xdr:cNvCxnSpPr/>
      </xdr:nvCxnSpPr>
      <xdr:spPr>
        <a:xfrm flipV="1">
          <a:off x="3797300" y="6210663"/>
          <a:ext cx="838200" cy="4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3355</xdr:rowOff>
    </xdr:from>
    <xdr:ext cx="469744" cy="259045"/>
    <xdr:sp macro="" textlink="">
      <xdr:nvSpPr>
        <xdr:cNvPr id="64" name="議会費平均値テキスト"/>
        <xdr:cNvSpPr txBox="1"/>
      </xdr:nvSpPr>
      <xdr:spPr>
        <a:xfrm>
          <a:off x="4686300" y="5832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151928</xdr:rowOff>
    </xdr:from>
    <xdr:to>
      <xdr:col>24</xdr:col>
      <xdr:colOff>114300</xdr:colOff>
      <xdr:row>35</xdr:row>
      <xdr:rowOff>82078</xdr:rowOff>
    </xdr:to>
    <xdr:sp macro="" textlink="">
      <xdr:nvSpPr>
        <xdr:cNvPr id="65" name="フローチャート: 判断 64"/>
        <xdr:cNvSpPr/>
      </xdr:nvSpPr>
      <xdr:spPr>
        <a:xfrm>
          <a:off x="4584700" y="598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72753</xdr:rowOff>
    </xdr:from>
    <xdr:to>
      <xdr:col>19</xdr:col>
      <xdr:colOff>177800</xdr:colOff>
      <xdr:row>36</xdr:row>
      <xdr:rowOff>80590</xdr:rowOff>
    </xdr:to>
    <xdr:cxnSp macro="">
      <xdr:nvCxnSpPr>
        <xdr:cNvPr id="66" name="直線コネクタ 65"/>
        <xdr:cNvCxnSpPr/>
      </xdr:nvCxnSpPr>
      <xdr:spPr>
        <a:xfrm>
          <a:off x="2908300" y="6244953"/>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8237</xdr:rowOff>
    </xdr:from>
    <xdr:to>
      <xdr:col>20</xdr:col>
      <xdr:colOff>38100</xdr:colOff>
      <xdr:row>35</xdr:row>
      <xdr:rowOff>109837</xdr:rowOff>
    </xdr:to>
    <xdr:sp macro="" textlink="">
      <xdr:nvSpPr>
        <xdr:cNvPr id="67" name="フローチャート: 判断 66"/>
        <xdr:cNvSpPr/>
      </xdr:nvSpPr>
      <xdr:spPr>
        <a:xfrm>
          <a:off x="3746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126364</xdr:rowOff>
    </xdr:from>
    <xdr:ext cx="469744" cy="259045"/>
    <xdr:sp macro="" textlink="">
      <xdr:nvSpPr>
        <xdr:cNvPr id="68" name="テキスト ボックス 67"/>
        <xdr:cNvSpPr txBox="1"/>
      </xdr:nvSpPr>
      <xdr:spPr>
        <a:xfrm>
          <a:off x="3562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18542</xdr:rowOff>
    </xdr:from>
    <xdr:to>
      <xdr:col>15</xdr:col>
      <xdr:colOff>50800</xdr:colOff>
      <xdr:row>36</xdr:row>
      <xdr:rowOff>72753</xdr:rowOff>
    </xdr:to>
    <xdr:cxnSp macro="">
      <xdr:nvCxnSpPr>
        <xdr:cNvPr id="69" name="直線コネクタ 68"/>
        <xdr:cNvCxnSpPr/>
      </xdr:nvCxnSpPr>
      <xdr:spPr>
        <a:xfrm>
          <a:off x="2019300" y="6190742"/>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49385</xdr:rowOff>
    </xdr:from>
    <xdr:to>
      <xdr:col>15</xdr:col>
      <xdr:colOff>101600</xdr:colOff>
      <xdr:row>35</xdr:row>
      <xdr:rowOff>150985</xdr:rowOff>
    </xdr:to>
    <xdr:sp macro="" textlink="">
      <xdr:nvSpPr>
        <xdr:cNvPr id="70" name="フローチャート: 判断 69"/>
        <xdr:cNvSpPr/>
      </xdr:nvSpPr>
      <xdr:spPr>
        <a:xfrm>
          <a:off x="2857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167512</xdr:rowOff>
    </xdr:from>
    <xdr:ext cx="469744" cy="259045"/>
    <xdr:sp macro="" textlink="">
      <xdr:nvSpPr>
        <xdr:cNvPr id="71" name="テキスト ボックス 70"/>
        <xdr:cNvSpPr txBox="1"/>
      </xdr:nvSpPr>
      <xdr:spPr>
        <a:xfrm>
          <a:off x="2673428" y="582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18542</xdr:rowOff>
    </xdr:from>
    <xdr:to>
      <xdr:col>10</xdr:col>
      <xdr:colOff>114300</xdr:colOff>
      <xdr:row>37</xdr:row>
      <xdr:rowOff>3193</xdr:rowOff>
    </xdr:to>
    <xdr:cxnSp macro="">
      <xdr:nvCxnSpPr>
        <xdr:cNvPr id="72" name="直線コネクタ 71"/>
        <xdr:cNvCxnSpPr/>
      </xdr:nvCxnSpPr>
      <xdr:spPr>
        <a:xfrm flipV="1">
          <a:off x="1130300" y="6190742"/>
          <a:ext cx="889000" cy="15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51018</xdr:rowOff>
    </xdr:from>
    <xdr:to>
      <xdr:col>10</xdr:col>
      <xdr:colOff>165100</xdr:colOff>
      <xdr:row>34</xdr:row>
      <xdr:rowOff>152618</xdr:rowOff>
    </xdr:to>
    <xdr:sp macro="" textlink="">
      <xdr:nvSpPr>
        <xdr:cNvPr id="73" name="フローチャート: 判断 72"/>
        <xdr:cNvSpPr/>
      </xdr:nvSpPr>
      <xdr:spPr>
        <a:xfrm>
          <a:off x="1968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169145</xdr:rowOff>
    </xdr:from>
    <xdr:ext cx="469744" cy="259045"/>
    <xdr:sp macro="" textlink="">
      <xdr:nvSpPr>
        <xdr:cNvPr id="74" name="テキスト ボックス 73"/>
        <xdr:cNvSpPr txBox="1"/>
      </xdr:nvSpPr>
      <xdr:spPr>
        <a:xfrm>
          <a:off x="1784428" y="5655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52977</xdr:rowOff>
    </xdr:from>
    <xdr:to>
      <xdr:col>6</xdr:col>
      <xdr:colOff>38100</xdr:colOff>
      <xdr:row>34</xdr:row>
      <xdr:rowOff>154577</xdr:rowOff>
    </xdr:to>
    <xdr:sp macro="" textlink="">
      <xdr:nvSpPr>
        <xdr:cNvPr id="75" name="フローチャート: 判断 74"/>
        <xdr:cNvSpPr/>
      </xdr:nvSpPr>
      <xdr:spPr>
        <a:xfrm>
          <a:off x="1079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171104</xdr:rowOff>
    </xdr:from>
    <xdr:ext cx="469744" cy="259045"/>
    <xdr:sp macro="" textlink="">
      <xdr:nvSpPr>
        <xdr:cNvPr id="76" name="テキスト ボックス 75"/>
        <xdr:cNvSpPr txBox="1"/>
      </xdr:nvSpPr>
      <xdr:spPr>
        <a:xfrm>
          <a:off x="895428" y="56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159113</xdr:rowOff>
    </xdr:from>
    <xdr:to>
      <xdr:col>24</xdr:col>
      <xdr:colOff>114300</xdr:colOff>
      <xdr:row>36</xdr:row>
      <xdr:rowOff>89263</xdr:rowOff>
    </xdr:to>
    <xdr:sp macro="" textlink="">
      <xdr:nvSpPr>
        <xdr:cNvPr id="82" name="楕円 81"/>
        <xdr:cNvSpPr/>
      </xdr:nvSpPr>
      <xdr:spPr>
        <a:xfrm>
          <a:off x="4584700" y="615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137540</xdr:rowOff>
    </xdr:from>
    <xdr:ext cx="469744" cy="259045"/>
    <xdr:sp macro="" textlink="">
      <xdr:nvSpPr>
        <xdr:cNvPr id="83" name="議会費該当値テキスト"/>
        <xdr:cNvSpPr txBox="1"/>
      </xdr:nvSpPr>
      <xdr:spPr>
        <a:xfrm>
          <a:off x="4686300" y="613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29790</xdr:rowOff>
    </xdr:from>
    <xdr:to>
      <xdr:col>20</xdr:col>
      <xdr:colOff>38100</xdr:colOff>
      <xdr:row>36</xdr:row>
      <xdr:rowOff>131390</xdr:rowOff>
    </xdr:to>
    <xdr:sp macro="" textlink="">
      <xdr:nvSpPr>
        <xdr:cNvPr id="84" name="楕円 83"/>
        <xdr:cNvSpPr/>
      </xdr:nvSpPr>
      <xdr:spPr>
        <a:xfrm>
          <a:off x="3746500" y="620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122517</xdr:rowOff>
    </xdr:from>
    <xdr:ext cx="469744" cy="259045"/>
    <xdr:sp macro="" textlink="">
      <xdr:nvSpPr>
        <xdr:cNvPr id="85" name="テキスト ボックス 84"/>
        <xdr:cNvSpPr txBox="1"/>
      </xdr:nvSpPr>
      <xdr:spPr>
        <a:xfrm>
          <a:off x="3562428" y="629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21953</xdr:rowOff>
    </xdr:from>
    <xdr:to>
      <xdr:col>15</xdr:col>
      <xdr:colOff>101600</xdr:colOff>
      <xdr:row>36</xdr:row>
      <xdr:rowOff>123553</xdr:rowOff>
    </xdr:to>
    <xdr:sp macro="" textlink="">
      <xdr:nvSpPr>
        <xdr:cNvPr id="86" name="楕円 85"/>
        <xdr:cNvSpPr/>
      </xdr:nvSpPr>
      <xdr:spPr>
        <a:xfrm>
          <a:off x="2857500" y="619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114680</xdr:rowOff>
    </xdr:from>
    <xdr:ext cx="469744" cy="259045"/>
    <xdr:sp macro="" textlink="">
      <xdr:nvSpPr>
        <xdr:cNvPr id="87" name="テキスト ボックス 86"/>
        <xdr:cNvSpPr txBox="1"/>
      </xdr:nvSpPr>
      <xdr:spPr>
        <a:xfrm>
          <a:off x="2673428" y="628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139192</xdr:rowOff>
    </xdr:from>
    <xdr:to>
      <xdr:col>10</xdr:col>
      <xdr:colOff>165100</xdr:colOff>
      <xdr:row>36</xdr:row>
      <xdr:rowOff>69342</xdr:rowOff>
    </xdr:to>
    <xdr:sp macro="" textlink="">
      <xdr:nvSpPr>
        <xdr:cNvPr id="88" name="楕円 87"/>
        <xdr:cNvSpPr/>
      </xdr:nvSpPr>
      <xdr:spPr>
        <a:xfrm>
          <a:off x="1968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60469</xdr:rowOff>
    </xdr:from>
    <xdr:ext cx="469744" cy="259045"/>
    <xdr:sp macro="" textlink="">
      <xdr:nvSpPr>
        <xdr:cNvPr id="89" name="テキスト ボックス 88"/>
        <xdr:cNvSpPr txBox="1"/>
      </xdr:nvSpPr>
      <xdr:spPr>
        <a:xfrm>
          <a:off x="1784428" y="623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123843</xdr:rowOff>
    </xdr:from>
    <xdr:to>
      <xdr:col>6</xdr:col>
      <xdr:colOff>38100</xdr:colOff>
      <xdr:row>37</xdr:row>
      <xdr:rowOff>53993</xdr:rowOff>
    </xdr:to>
    <xdr:sp macro="" textlink="">
      <xdr:nvSpPr>
        <xdr:cNvPr id="90" name="楕円 89"/>
        <xdr:cNvSpPr/>
      </xdr:nvSpPr>
      <xdr:spPr>
        <a:xfrm>
          <a:off x="10795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45120</xdr:rowOff>
    </xdr:from>
    <xdr:ext cx="469744" cy="259045"/>
    <xdr:sp macro="" textlink="">
      <xdr:nvSpPr>
        <xdr:cNvPr id="91" name="テキスト ボックス 90"/>
        <xdr:cNvSpPr txBox="1"/>
      </xdr:nvSpPr>
      <xdr:spPr>
        <a:xfrm>
          <a:off x="895428" y="638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7" name="テキスト ボックス 106"/>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9" name="テキスト ボックス 108"/>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107141</xdr:rowOff>
    </xdr:from>
    <xdr:to>
      <xdr:col>24</xdr:col>
      <xdr:colOff>62865</xdr:colOff>
      <xdr:row>59</xdr:row>
      <xdr:rowOff>9544</xdr:rowOff>
    </xdr:to>
    <xdr:cxnSp macro="">
      <xdr:nvCxnSpPr>
        <xdr:cNvPr id="115" name="直線コネクタ 114"/>
        <xdr:cNvCxnSpPr/>
      </xdr:nvCxnSpPr>
      <xdr:spPr>
        <a:xfrm flipV="1">
          <a:off x="4633595" y="8679641"/>
          <a:ext cx="1270" cy="144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13371</xdr:rowOff>
    </xdr:from>
    <xdr:ext cx="534377" cy="259045"/>
    <xdr:sp macro="" textlink="">
      <xdr:nvSpPr>
        <xdr:cNvPr id="116" name="総務費最小値テキスト"/>
        <xdr:cNvSpPr txBox="1"/>
      </xdr:nvSpPr>
      <xdr:spPr>
        <a:xfrm>
          <a:off x="4686300" y="1012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9544</xdr:rowOff>
    </xdr:from>
    <xdr:to>
      <xdr:col>24</xdr:col>
      <xdr:colOff>152400</xdr:colOff>
      <xdr:row>59</xdr:row>
      <xdr:rowOff>9544</xdr:rowOff>
    </xdr:to>
    <xdr:cxnSp macro="">
      <xdr:nvCxnSpPr>
        <xdr:cNvPr id="117" name="直線コネクタ 116"/>
        <xdr:cNvCxnSpPr/>
      </xdr:nvCxnSpPr>
      <xdr:spPr>
        <a:xfrm>
          <a:off x="4546600" y="10125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53818</xdr:rowOff>
    </xdr:from>
    <xdr:ext cx="690189" cy="259045"/>
    <xdr:sp macro="" textlink="">
      <xdr:nvSpPr>
        <xdr:cNvPr id="118" name="総務費最大値テキスト"/>
        <xdr:cNvSpPr txBox="1"/>
      </xdr:nvSpPr>
      <xdr:spPr>
        <a:xfrm>
          <a:off x="4686300" y="8454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1,942,729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107141</xdr:rowOff>
    </xdr:from>
    <xdr:to>
      <xdr:col>24</xdr:col>
      <xdr:colOff>152400</xdr:colOff>
      <xdr:row>50</xdr:row>
      <xdr:rowOff>107141</xdr:rowOff>
    </xdr:to>
    <xdr:cxnSp macro="">
      <xdr:nvCxnSpPr>
        <xdr:cNvPr id="119" name="直線コネクタ 118"/>
        <xdr:cNvCxnSpPr/>
      </xdr:nvCxnSpPr>
      <xdr:spPr>
        <a:xfrm>
          <a:off x="4546600" y="867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107141</xdr:rowOff>
    </xdr:from>
    <xdr:to>
      <xdr:col>24</xdr:col>
      <xdr:colOff>63500</xdr:colOff>
      <xdr:row>53</xdr:row>
      <xdr:rowOff>36700</xdr:rowOff>
    </xdr:to>
    <xdr:cxnSp macro="">
      <xdr:nvCxnSpPr>
        <xdr:cNvPr id="120" name="直線コネクタ 119"/>
        <xdr:cNvCxnSpPr/>
      </xdr:nvCxnSpPr>
      <xdr:spPr>
        <a:xfrm flipV="1">
          <a:off x="3797300" y="8679641"/>
          <a:ext cx="838200" cy="44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30312</xdr:rowOff>
    </xdr:from>
    <xdr:ext cx="599010" cy="259045"/>
    <xdr:sp macro="" textlink="">
      <xdr:nvSpPr>
        <xdr:cNvPr id="121" name="総務費平均値テキスト"/>
        <xdr:cNvSpPr txBox="1"/>
      </xdr:nvSpPr>
      <xdr:spPr>
        <a:xfrm>
          <a:off x="4686300" y="99744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51885</xdr:rowOff>
    </xdr:from>
    <xdr:to>
      <xdr:col>24</xdr:col>
      <xdr:colOff>114300</xdr:colOff>
      <xdr:row>58</xdr:row>
      <xdr:rowOff>153485</xdr:rowOff>
    </xdr:to>
    <xdr:sp macro="" textlink="">
      <xdr:nvSpPr>
        <xdr:cNvPr id="122" name="フローチャート: 判断 121"/>
        <xdr:cNvSpPr/>
      </xdr:nvSpPr>
      <xdr:spPr>
        <a:xfrm>
          <a:off x="4584700" y="999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36700</xdr:rowOff>
    </xdr:from>
    <xdr:to>
      <xdr:col>19</xdr:col>
      <xdr:colOff>177800</xdr:colOff>
      <xdr:row>55</xdr:row>
      <xdr:rowOff>127298</xdr:rowOff>
    </xdr:to>
    <xdr:cxnSp macro="">
      <xdr:nvCxnSpPr>
        <xdr:cNvPr id="123" name="直線コネクタ 122"/>
        <xdr:cNvCxnSpPr/>
      </xdr:nvCxnSpPr>
      <xdr:spPr>
        <a:xfrm flipV="1">
          <a:off x="2908300" y="9123550"/>
          <a:ext cx="889000" cy="43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57117</xdr:rowOff>
    </xdr:from>
    <xdr:to>
      <xdr:col>20</xdr:col>
      <xdr:colOff>38100</xdr:colOff>
      <xdr:row>58</xdr:row>
      <xdr:rowOff>158717</xdr:rowOff>
    </xdr:to>
    <xdr:sp macro="" textlink="">
      <xdr:nvSpPr>
        <xdr:cNvPr id="124" name="フローチャート: 判断 123"/>
        <xdr:cNvSpPr/>
      </xdr:nvSpPr>
      <xdr:spPr>
        <a:xfrm>
          <a:off x="3746500" y="1000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149844</xdr:rowOff>
    </xdr:from>
    <xdr:ext cx="599010" cy="259045"/>
    <xdr:sp macro="" textlink="">
      <xdr:nvSpPr>
        <xdr:cNvPr id="125" name="テキスト ボックス 124"/>
        <xdr:cNvSpPr txBox="1"/>
      </xdr:nvSpPr>
      <xdr:spPr>
        <a:xfrm>
          <a:off x="3497795" y="10093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127298</xdr:rowOff>
    </xdr:from>
    <xdr:to>
      <xdr:col>15</xdr:col>
      <xdr:colOff>50800</xdr:colOff>
      <xdr:row>58</xdr:row>
      <xdr:rowOff>78476</xdr:rowOff>
    </xdr:to>
    <xdr:cxnSp macro="">
      <xdr:nvCxnSpPr>
        <xdr:cNvPr id="126" name="直線コネクタ 125"/>
        <xdr:cNvCxnSpPr/>
      </xdr:nvCxnSpPr>
      <xdr:spPr>
        <a:xfrm flipV="1">
          <a:off x="2019300" y="9557048"/>
          <a:ext cx="889000" cy="46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65912</xdr:rowOff>
    </xdr:from>
    <xdr:to>
      <xdr:col>15</xdr:col>
      <xdr:colOff>101600</xdr:colOff>
      <xdr:row>58</xdr:row>
      <xdr:rowOff>167512</xdr:rowOff>
    </xdr:to>
    <xdr:sp macro="" textlink="">
      <xdr:nvSpPr>
        <xdr:cNvPr id="127" name="フローチャート: 判断 126"/>
        <xdr:cNvSpPr/>
      </xdr:nvSpPr>
      <xdr:spPr>
        <a:xfrm>
          <a:off x="2857500" y="1001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158639</xdr:rowOff>
    </xdr:from>
    <xdr:ext cx="599010" cy="259045"/>
    <xdr:sp macro="" textlink="">
      <xdr:nvSpPr>
        <xdr:cNvPr id="128" name="テキスト ボックス 127"/>
        <xdr:cNvSpPr txBox="1"/>
      </xdr:nvSpPr>
      <xdr:spPr>
        <a:xfrm>
          <a:off x="2608795" y="1010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78476</xdr:rowOff>
    </xdr:from>
    <xdr:to>
      <xdr:col>10</xdr:col>
      <xdr:colOff>114300</xdr:colOff>
      <xdr:row>58</xdr:row>
      <xdr:rowOff>160241</xdr:rowOff>
    </xdr:to>
    <xdr:cxnSp macro="">
      <xdr:nvCxnSpPr>
        <xdr:cNvPr id="129" name="直線コネクタ 128"/>
        <xdr:cNvCxnSpPr/>
      </xdr:nvCxnSpPr>
      <xdr:spPr>
        <a:xfrm flipV="1">
          <a:off x="1130300" y="10022576"/>
          <a:ext cx="889000" cy="8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83664</xdr:rowOff>
    </xdr:from>
    <xdr:to>
      <xdr:col>10</xdr:col>
      <xdr:colOff>165100</xdr:colOff>
      <xdr:row>59</xdr:row>
      <xdr:rowOff>13814</xdr:rowOff>
    </xdr:to>
    <xdr:sp macro="" textlink="">
      <xdr:nvSpPr>
        <xdr:cNvPr id="130" name="フローチャート: 判断 129"/>
        <xdr:cNvSpPr/>
      </xdr:nvSpPr>
      <xdr:spPr>
        <a:xfrm>
          <a:off x="1968500" y="1002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4941</xdr:rowOff>
    </xdr:from>
    <xdr:ext cx="599010" cy="259045"/>
    <xdr:sp macro="" textlink="">
      <xdr:nvSpPr>
        <xdr:cNvPr id="131" name="テキスト ボックス 130"/>
        <xdr:cNvSpPr txBox="1"/>
      </xdr:nvSpPr>
      <xdr:spPr>
        <a:xfrm>
          <a:off x="1719795" y="10120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80375</xdr:rowOff>
    </xdr:from>
    <xdr:to>
      <xdr:col>6</xdr:col>
      <xdr:colOff>38100</xdr:colOff>
      <xdr:row>59</xdr:row>
      <xdr:rowOff>10525</xdr:rowOff>
    </xdr:to>
    <xdr:sp macro="" textlink="">
      <xdr:nvSpPr>
        <xdr:cNvPr id="132" name="フローチャート: 判断 131"/>
        <xdr:cNvSpPr/>
      </xdr:nvSpPr>
      <xdr:spPr>
        <a:xfrm>
          <a:off x="1079500" y="1002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27052</xdr:rowOff>
    </xdr:from>
    <xdr:ext cx="599010" cy="259045"/>
    <xdr:sp macro="" textlink="">
      <xdr:nvSpPr>
        <xdr:cNvPr id="133" name="テキスト ボックス 132"/>
        <xdr:cNvSpPr txBox="1"/>
      </xdr:nvSpPr>
      <xdr:spPr>
        <a:xfrm>
          <a:off x="830795" y="9799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56341</xdr:rowOff>
    </xdr:from>
    <xdr:to>
      <xdr:col>24</xdr:col>
      <xdr:colOff>114300</xdr:colOff>
      <xdr:row>50</xdr:row>
      <xdr:rowOff>157941</xdr:rowOff>
    </xdr:to>
    <xdr:sp macro="" textlink="">
      <xdr:nvSpPr>
        <xdr:cNvPr id="139" name="楕円 138"/>
        <xdr:cNvSpPr/>
      </xdr:nvSpPr>
      <xdr:spPr>
        <a:xfrm>
          <a:off x="4584700" y="862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9368</xdr:rowOff>
    </xdr:from>
    <xdr:ext cx="690189" cy="259045"/>
    <xdr:sp macro="" textlink="">
      <xdr:nvSpPr>
        <xdr:cNvPr id="140" name="総務費該当値テキスト"/>
        <xdr:cNvSpPr txBox="1"/>
      </xdr:nvSpPr>
      <xdr:spPr>
        <a:xfrm>
          <a:off x="4686300" y="85818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157350</xdr:rowOff>
    </xdr:from>
    <xdr:to>
      <xdr:col>20</xdr:col>
      <xdr:colOff>38100</xdr:colOff>
      <xdr:row>53</xdr:row>
      <xdr:rowOff>87500</xdr:rowOff>
    </xdr:to>
    <xdr:sp macro="" textlink="">
      <xdr:nvSpPr>
        <xdr:cNvPr id="141" name="楕円 140"/>
        <xdr:cNvSpPr/>
      </xdr:nvSpPr>
      <xdr:spPr>
        <a:xfrm>
          <a:off x="3746500" y="907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23205</xdr:colOff>
      <xdr:row>51</xdr:row>
      <xdr:rowOff>104027</xdr:rowOff>
    </xdr:from>
    <xdr:ext cx="690189" cy="259045"/>
    <xdr:sp macro="" textlink="">
      <xdr:nvSpPr>
        <xdr:cNvPr id="142" name="テキスト ボックス 141"/>
        <xdr:cNvSpPr txBox="1"/>
      </xdr:nvSpPr>
      <xdr:spPr>
        <a:xfrm>
          <a:off x="3452205" y="88479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76498</xdr:rowOff>
    </xdr:from>
    <xdr:to>
      <xdr:col>15</xdr:col>
      <xdr:colOff>101600</xdr:colOff>
      <xdr:row>56</xdr:row>
      <xdr:rowOff>6648</xdr:rowOff>
    </xdr:to>
    <xdr:sp macro="" textlink="">
      <xdr:nvSpPr>
        <xdr:cNvPr id="143" name="楕円 142"/>
        <xdr:cNvSpPr/>
      </xdr:nvSpPr>
      <xdr:spPr>
        <a:xfrm>
          <a:off x="2857500" y="950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23175</xdr:rowOff>
    </xdr:from>
    <xdr:ext cx="599010" cy="259045"/>
    <xdr:sp macro="" textlink="">
      <xdr:nvSpPr>
        <xdr:cNvPr id="144" name="テキスト ボックス 143"/>
        <xdr:cNvSpPr txBox="1"/>
      </xdr:nvSpPr>
      <xdr:spPr>
        <a:xfrm>
          <a:off x="2608795" y="928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27676</xdr:rowOff>
    </xdr:from>
    <xdr:to>
      <xdr:col>10</xdr:col>
      <xdr:colOff>165100</xdr:colOff>
      <xdr:row>58</xdr:row>
      <xdr:rowOff>129276</xdr:rowOff>
    </xdr:to>
    <xdr:sp macro="" textlink="">
      <xdr:nvSpPr>
        <xdr:cNvPr id="145" name="楕円 144"/>
        <xdr:cNvSpPr/>
      </xdr:nvSpPr>
      <xdr:spPr>
        <a:xfrm>
          <a:off x="1968500" y="9971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145803</xdr:rowOff>
    </xdr:from>
    <xdr:ext cx="599010" cy="259045"/>
    <xdr:sp macro="" textlink="">
      <xdr:nvSpPr>
        <xdr:cNvPr id="146" name="テキスト ボックス 145"/>
        <xdr:cNvSpPr txBox="1"/>
      </xdr:nvSpPr>
      <xdr:spPr>
        <a:xfrm>
          <a:off x="1719795" y="974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109441</xdr:rowOff>
    </xdr:from>
    <xdr:to>
      <xdr:col>6</xdr:col>
      <xdr:colOff>38100</xdr:colOff>
      <xdr:row>59</xdr:row>
      <xdr:rowOff>39591</xdr:rowOff>
    </xdr:to>
    <xdr:sp macro="" textlink="">
      <xdr:nvSpPr>
        <xdr:cNvPr id="147" name="楕円 146"/>
        <xdr:cNvSpPr/>
      </xdr:nvSpPr>
      <xdr:spPr>
        <a:xfrm>
          <a:off x="1079500" y="1005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30718</xdr:rowOff>
    </xdr:from>
    <xdr:ext cx="534377" cy="259045"/>
    <xdr:sp macro="" textlink="">
      <xdr:nvSpPr>
        <xdr:cNvPr id="148" name="テキスト ボックス 147"/>
        <xdr:cNvSpPr txBox="1"/>
      </xdr:nvSpPr>
      <xdr:spPr>
        <a:xfrm>
          <a:off x="863111" y="1014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3389</xdr:rowOff>
    </xdr:from>
    <xdr:to>
      <xdr:col>24</xdr:col>
      <xdr:colOff>62865</xdr:colOff>
      <xdr:row>78</xdr:row>
      <xdr:rowOff>152034</xdr:rowOff>
    </xdr:to>
    <xdr:cxnSp macro="">
      <xdr:nvCxnSpPr>
        <xdr:cNvPr id="175" name="直線コネクタ 174"/>
        <xdr:cNvCxnSpPr/>
      </xdr:nvCxnSpPr>
      <xdr:spPr>
        <a:xfrm flipV="1">
          <a:off x="4633595" y="12004889"/>
          <a:ext cx="1270" cy="1520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155861</xdr:rowOff>
    </xdr:from>
    <xdr:ext cx="599010" cy="259045"/>
    <xdr:sp macro="" textlink="">
      <xdr:nvSpPr>
        <xdr:cNvPr id="176" name="民生費最小値テキスト"/>
        <xdr:cNvSpPr txBox="1"/>
      </xdr:nvSpPr>
      <xdr:spPr>
        <a:xfrm>
          <a:off x="4686300" y="13528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152034</xdr:rowOff>
    </xdr:from>
    <xdr:to>
      <xdr:col>24</xdr:col>
      <xdr:colOff>152400</xdr:colOff>
      <xdr:row>78</xdr:row>
      <xdr:rowOff>152034</xdr:rowOff>
    </xdr:to>
    <xdr:cxnSp macro="">
      <xdr:nvCxnSpPr>
        <xdr:cNvPr id="177" name="直線コネクタ 176"/>
        <xdr:cNvCxnSpPr/>
      </xdr:nvCxnSpPr>
      <xdr:spPr>
        <a:xfrm>
          <a:off x="4546600" y="13525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121516</xdr:rowOff>
    </xdr:from>
    <xdr:ext cx="599010" cy="259045"/>
    <xdr:sp macro="" textlink="">
      <xdr:nvSpPr>
        <xdr:cNvPr id="178" name="民生費最大値テキスト"/>
        <xdr:cNvSpPr txBox="1"/>
      </xdr:nvSpPr>
      <xdr:spPr>
        <a:xfrm>
          <a:off x="4686300" y="11780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240,522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3389</xdr:rowOff>
    </xdr:from>
    <xdr:to>
      <xdr:col>24</xdr:col>
      <xdr:colOff>152400</xdr:colOff>
      <xdr:row>70</xdr:row>
      <xdr:rowOff>3389</xdr:rowOff>
    </xdr:to>
    <xdr:cxnSp macro="">
      <xdr:nvCxnSpPr>
        <xdr:cNvPr id="179" name="直線コネクタ 178"/>
        <xdr:cNvCxnSpPr/>
      </xdr:nvCxnSpPr>
      <xdr:spPr>
        <a:xfrm>
          <a:off x="4546600" y="1200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24791</xdr:rowOff>
    </xdr:from>
    <xdr:to>
      <xdr:col>24</xdr:col>
      <xdr:colOff>63500</xdr:colOff>
      <xdr:row>73</xdr:row>
      <xdr:rowOff>40760</xdr:rowOff>
    </xdr:to>
    <xdr:cxnSp macro="">
      <xdr:nvCxnSpPr>
        <xdr:cNvPr id="180" name="直線コネクタ 179"/>
        <xdr:cNvCxnSpPr/>
      </xdr:nvCxnSpPr>
      <xdr:spPr>
        <a:xfrm flipV="1">
          <a:off x="3797300" y="12540641"/>
          <a:ext cx="8382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64605</xdr:rowOff>
    </xdr:from>
    <xdr:ext cx="599010" cy="259045"/>
    <xdr:sp macro="" textlink="">
      <xdr:nvSpPr>
        <xdr:cNvPr id="181" name="民生費平均値テキスト"/>
        <xdr:cNvSpPr txBox="1"/>
      </xdr:nvSpPr>
      <xdr:spPr>
        <a:xfrm>
          <a:off x="4686300" y="1275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86178</xdr:rowOff>
    </xdr:from>
    <xdr:to>
      <xdr:col>24</xdr:col>
      <xdr:colOff>114300</xdr:colOff>
      <xdr:row>75</xdr:row>
      <xdr:rowOff>16328</xdr:rowOff>
    </xdr:to>
    <xdr:sp macro="" textlink="">
      <xdr:nvSpPr>
        <xdr:cNvPr id="182" name="フローチャート: 判断 181"/>
        <xdr:cNvSpPr/>
      </xdr:nvSpPr>
      <xdr:spPr>
        <a:xfrm>
          <a:off x="4584700" y="127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151489</xdr:rowOff>
    </xdr:from>
    <xdr:to>
      <xdr:col>19</xdr:col>
      <xdr:colOff>177800</xdr:colOff>
      <xdr:row>73</xdr:row>
      <xdr:rowOff>40760</xdr:rowOff>
    </xdr:to>
    <xdr:cxnSp macro="">
      <xdr:nvCxnSpPr>
        <xdr:cNvPr id="183" name="直線コネクタ 182"/>
        <xdr:cNvCxnSpPr/>
      </xdr:nvCxnSpPr>
      <xdr:spPr>
        <a:xfrm>
          <a:off x="2908300" y="12324439"/>
          <a:ext cx="889000" cy="23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42625</xdr:rowOff>
    </xdr:from>
    <xdr:to>
      <xdr:col>20</xdr:col>
      <xdr:colOff>38100</xdr:colOff>
      <xdr:row>74</xdr:row>
      <xdr:rowOff>144225</xdr:rowOff>
    </xdr:to>
    <xdr:sp macro="" textlink="">
      <xdr:nvSpPr>
        <xdr:cNvPr id="184" name="フローチャート: 判断 183"/>
        <xdr:cNvSpPr/>
      </xdr:nvSpPr>
      <xdr:spPr>
        <a:xfrm>
          <a:off x="3746500" y="127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135352</xdr:rowOff>
    </xdr:from>
    <xdr:ext cx="599010" cy="259045"/>
    <xdr:sp macro="" textlink="">
      <xdr:nvSpPr>
        <xdr:cNvPr id="185" name="テキスト ボックス 184"/>
        <xdr:cNvSpPr txBox="1"/>
      </xdr:nvSpPr>
      <xdr:spPr>
        <a:xfrm>
          <a:off x="3497795" y="1282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151489</xdr:rowOff>
    </xdr:from>
    <xdr:to>
      <xdr:col>15</xdr:col>
      <xdr:colOff>50800</xdr:colOff>
      <xdr:row>74</xdr:row>
      <xdr:rowOff>25814</xdr:rowOff>
    </xdr:to>
    <xdr:cxnSp macro="">
      <xdr:nvCxnSpPr>
        <xdr:cNvPr id="186" name="直線コネクタ 185"/>
        <xdr:cNvCxnSpPr/>
      </xdr:nvCxnSpPr>
      <xdr:spPr>
        <a:xfrm flipV="1">
          <a:off x="2019300" y="12324439"/>
          <a:ext cx="889000" cy="38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73</xdr:row>
      <xdr:rowOff>163870</xdr:rowOff>
    </xdr:from>
    <xdr:to>
      <xdr:col>15</xdr:col>
      <xdr:colOff>101600</xdr:colOff>
      <xdr:row>74</xdr:row>
      <xdr:rowOff>94020</xdr:rowOff>
    </xdr:to>
    <xdr:sp macro="" textlink="">
      <xdr:nvSpPr>
        <xdr:cNvPr id="187" name="フローチャート: 判断 186"/>
        <xdr:cNvSpPr/>
      </xdr:nvSpPr>
      <xdr:spPr>
        <a:xfrm>
          <a:off x="2857500" y="1267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85147</xdr:rowOff>
    </xdr:from>
    <xdr:ext cx="599010" cy="259045"/>
    <xdr:sp macro="" textlink="">
      <xdr:nvSpPr>
        <xdr:cNvPr id="188" name="テキスト ボックス 187"/>
        <xdr:cNvSpPr txBox="1"/>
      </xdr:nvSpPr>
      <xdr:spPr>
        <a:xfrm>
          <a:off x="2608795" y="12772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25814</xdr:rowOff>
    </xdr:from>
    <xdr:to>
      <xdr:col>10</xdr:col>
      <xdr:colOff>114300</xdr:colOff>
      <xdr:row>74</xdr:row>
      <xdr:rowOff>157237</xdr:rowOff>
    </xdr:to>
    <xdr:cxnSp macro="">
      <xdr:nvCxnSpPr>
        <xdr:cNvPr id="189" name="直線コネクタ 188"/>
        <xdr:cNvCxnSpPr/>
      </xdr:nvCxnSpPr>
      <xdr:spPr>
        <a:xfrm flipV="1">
          <a:off x="1130300" y="12713114"/>
          <a:ext cx="889000" cy="13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33078</xdr:rowOff>
    </xdr:from>
    <xdr:to>
      <xdr:col>10</xdr:col>
      <xdr:colOff>165100</xdr:colOff>
      <xdr:row>75</xdr:row>
      <xdr:rowOff>134678</xdr:rowOff>
    </xdr:to>
    <xdr:sp macro="" textlink="">
      <xdr:nvSpPr>
        <xdr:cNvPr id="190" name="フローチャート: 判断 189"/>
        <xdr:cNvSpPr/>
      </xdr:nvSpPr>
      <xdr:spPr>
        <a:xfrm>
          <a:off x="19685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125806</xdr:rowOff>
    </xdr:from>
    <xdr:ext cx="599010" cy="259045"/>
    <xdr:sp macro="" textlink="">
      <xdr:nvSpPr>
        <xdr:cNvPr id="191" name="テキスト ボックス 190"/>
        <xdr:cNvSpPr txBox="1"/>
      </xdr:nvSpPr>
      <xdr:spPr>
        <a:xfrm>
          <a:off x="1719795" y="1298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148217</xdr:rowOff>
    </xdr:from>
    <xdr:to>
      <xdr:col>6</xdr:col>
      <xdr:colOff>38100</xdr:colOff>
      <xdr:row>75</xdr:row>
      <xdr:rowOff>78367</xdr:rowOff>
    </xdr:to>
    <xdr:sp macro="" textlink="">
      <xdr:nvSpPr>
        <xdr:cNvPr id="192" name="フローチャート: 判断 191"/>
        <xdr:cNvSpPr/>
      </xdr:nvSpPr>
      <xdr:spPr>
        <a:xfrm>
          <a:off x="1079500" y="12835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69494</xdr:rowOff>
    </xdr:from>
    <xdr:ext cx="599010" cy="259045"/>
    <xdr:sp macro="" textlink="">
      <xdr:nvSpPr>
        <xdr:cNvPr id="193" name="テキスト ボックス 192"/>
        <xdr:cNvSpPr txBox="1"/>
      </xdr:nvSpPr>
      <xdr:spPr>
        <a:xfrm>
          <a:off x="830795" y="12928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145441</xdr:rowOff>
    </xdr:from>
    <xdr:to>
      <xdr:col>24</xdr:col>
      <xdr:colOff>114300</xdr:colOff>
      <xdr:row>73</xdr:row>
      <xdr:rowOff>75591</xdr:rowOff>
    </xdr:to>
    <xdr:sp macro="" textlink="">
      <xdr:nvSpPr>
        <xdr:cNvPr id="199" name="楕円 198"/>
        <xdr:cNvSpPr/>
      </xdr:nvSpPr>
      <xdr:spPr>
        <a:xfrm>
          <a:off x="4584700" y="1248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168318</xdr:rowOff>
    </xdr:from>
    <xdr:ext cx="599010" cy="259045"/>
    <xdr:sp macro="" textlink="">
      <xdr:nvSpPr>
        <xdr:cNvPr id="200" name="民生費該当値テキスト"/>
        <xdr:cNvSpPr txBox="1"/>
      </xdr:nvSpPr>
      <xdr:spPr>
        <a:xfrm>
          <a:off x="4686300" y="1234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161410</xdr:rowOff>
    </xdr:from>
    <xdr:to>
      <xdr:col>20</xdr:col>
      <xdr:colOff>38100</xdr:colOff>
      <xdr:row>73</xdr:row>
      <xdr:rowOff>91560</xdr:rowOff>
    </xdr:to>
    <xdr:sp macro="" textlink="">
      <xdr:nvSpPr>
        <xdr:cNvPr id="201" name="楕円 200"/>
        <xdr:cNvSpPr/>
      </xdr:nvSpPr>
      <xdr:spPr>
        <a:xfrm>
          <a:off x="3746500" y="1250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108087</xdr:rowOff>
    </xdr:from>
    <xdr:ext cx="599010" cy="259045"/>
    <xdr:sp macro="" textlink="">
      <xdr:nvSpPr>
        <xdr:cNvPr id="202" name="テキスト ボックス 201"/>
        <xdr:cNvSpPr txBox="1"/>
      </xdr:nvSpPr>
      <xdr:spPr>
        <a:xfrm>
          <a:off x="3497795" y="12281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100689</xdr:rowOff>
    </xdr:from>
    <xdr:to>
      <xdr:col>15</xdr:col>
      <xdr:colOff>101600</xdr:colOff>
      <xdr:row>72</xdr:row>
      <xdr:rowOff>30839</xdr:rowOff>
    </xdr:to>
    <xdr:sp macro="" textlink="">
      <xdr:nvSpPr>
        <xdr:cNvPr id="203" name="楕円 202"/>
        <xdr:cNvSpPr/>
      </xdr:nvSpPr>
      <xdr:spPr>
        <a:xfrm>
          <a:off x="2857500" y="1227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47366</xdr:rowOff>
    </xdr:from>
    <xdr:ext cx="599010" cy="259045"/>
    <xdr:sp macro="" textlink="">
      <xdr:nvSpPr>
        <xdr:cNvPr id="204" name="テキスト ボックス 203"/>
        <xdr:cNvSpPr txBox="1"/>
      </xdr:nvSpPr>
      <xdr:spPr>
        <a:xfrm>
          <a:off x="2608795" y="120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146464</xdr:rowOff>
    </xdr:from>
    <xdr:to>
      <xdr:col>10</xdr:col>
      <xdr:colOff>165100</xdr:colOff>
      <xdr:row>74</xdr:row>
      <xdr:rowOff>76614</xdr:rowOff>
    </xdr:to>
    <xdr:sp macro="" textlink="">
      <xdr:nvSpPr>
        <xdr:cNvPr id="205" name="楕円 204"/>
        <xdr:cNvSpPr/>
      </xdr:nvSpPr>
      <xdr:spPr>
        <a:xfrm>
          <a:off x="1968500" y="1266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93141</xdr:rowOff>
    </xdr:from>
    <xdr:ext cx="599010" cy="259045"/>
    <xdr:sp macro="" textlink="">
      <xdr:nvSpPr>
        <xdr:cNvPr id="206" name="テキスト ボックス 205"/>
        <xdr:cNvSpPr txBox="1"/>
      </xdr:nvSpPr>
      <xdr:spPr>
        <a:xfrm>
          <a:off x="1719795" y="1243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106437</xdr:rowOff>
    </xdr:from>
    <xdr:to>
      <xdr:col>6</xdr:col>
      <xdr:colOff>38100</xdr:colOff>
      <xdr:row>75</xdr:row>
      <xdr:rowOff>36587</xdr:rowOff>
    </xdr:to>
    <xdr:sp macro="" textlink="">
      <xdr:nvSpPr>
        <xdr:cNvPr id="207" name="楕円 206"/>
        <xdr:cNvSpPr/>
      </xdr:nvSpPr>
      <xdr:spPr>
        <a:xfrm>
          <a:off x="1079500" y="1279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53114</xdr:rowOff>
    </xdr:from>
    <xdr:ext cx="599010" cy="259045"/>
    <xdr:sp macro="" textlink="">
      <xdr:nvSpPr>
        <xdr:cNvPr id="208" name="テキスト ボックス 207"/>
        <xdr:cNvSpPr txBox="1"/>
      </xdr:nvSpPr>
      <xdr:spPr>
        <a:xfrm>
          <a:off x="830795" y="12568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0" name="テキスト ボックス 219"/>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25073</xdr:rowOff>
    </xdr:from>
    <xdr:to>
      <xdr:col>24</xdr:col>
      <xdr:colOff>62865</xdr:colOff>
      <xdr:row>98</xdr:row>
      <xdr:rowOff>99053</xdr:rowOff>
    </xdr:to>
    <xdr:cxnSp macro="">
      <xdr:nvCxnSpPr>
        <xdr:cNvPr id="234" name="直線コネクタ 233"/>
        <xdr:cNvCxnSpPr/>
      </xdr:nvCxnSpPr>
      <xdr:spPr>
        <a:xfrm flipV="1">
          <a:off x="4633595" y="15627023"/>
          <a:ext cx="1270" cy="127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102880</xdr:rowOff>
    </xdr:from>
    <xdr:ext cx="534377" cy="259045"/>
    <xdr:sp macro="" textlink="">
      <xdr:nvSpPr>
        <xdr:cNvPr id="235" name="衛生費最小値テキスト"/>
        <xdr:cNvSpPr txBox="1"/>
      </xdr:nvSpPr>
      <xdr:spPr>
        <a:xfrm>
          <a:off x="4686300" y="169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99053</xdr:rowOff>
    </xdr:from>
    <xdr:to>
      <xdr:col>24</xdr:col>
      <xdr:colOff>152400</xdr:colOff>
      <xdr:row>98</xdr:row>
      <xdr:rowOff>99053</xdr:rowOff>
    </xdr:to>
    <xdr:cxnSp macro="">
      <xdr:nvCxnSpPr>
        <xdr:cNvPr id="236" name="直線コネクタ 235"/>
        <xdr:cNvCxnSpPr/>
      </xdr:nvCxnSpPr>
      <xdr:spPr>
        <a:xfrm>
          <a:off x="4546600" y="16901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143200</xdr:rowOff>
    </xdr:from>
    <xdr:ext cx="599010" cy="259045"/>
    <xdr:sp macro="" textlink="">
      <xdr:nvSpPr>
        <xdr:cNvPr id="237" name="衛生費最大値テキスト"/>
        <xdr:cNvSpPr txBox="1"/>
      </xdr:nvSpPr>
      <xdr:spPr>
        <a:xfrm>
          <a:off x="4686300" y="1540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132,780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25073</xdr:rowOff>
    </xdr:from>
    <xdr:to>
      <xdr:col>24</xdr:col>
      <xdr:colOff>152400</xdr:colOff>
      <xdr:row>91</xdr:row>
      <xdr:rowOff>25073</xdr:rowOff>
    </xdr:to>
    <xdr:cxnSp macro="">
      <xdr:nvCxnSpPr>
        <xdr:cNvPr id="238" name="直線コネクタ 237"/>
        <xdr:cNvCxnSpPr/>
      </xdr:nvCxnSpPr>
      <xdr:spPr>
        <a:xfrm>
          <a:off x="4546600" y="1562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35055</xdr:rowOff>
    </xdr:from>
    <xdr:to>
      <xdr:col>24</xdr:col>
      <xdr:colOff>63500</xdr:colOff>
      <xdr:row>94</xdr:row>
      <xdr:rowOff>96081</xdr:rowOff>
    </xdr:to>
    <xdr:cxnSp macro="">
      <xdr:nvCxnSpPr>
        <xdr:cNvPr id="239" name="直線コネクタ 238"/>
        <xdr:cNvCxnSpPr/>
      </xdr:nvCxnSpPr>
      <xdr:spPr>
        <a:xfrm>
          <a:off x="3797300" y="15979905"/>
          <a:ext cx="838200" cy="23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67327</xdr:rowOff>
    </xdr:from>
    <xdr:ext cx="534377" cy="259045"/>
    <xdr:sp macro="" textlink="">
      <xdr:nvSpPr>
        <xdr:cNvPr id="240" name="衛生費平均値テキスト"/>
        <xdr:cNvSpPr txBox="1"/>
      </xdr:nvSpPr>
      <xdr:spPr>
        <a:xfrm>
          <a:off x="4686300" y="1635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88900</xdr:rowOff>
    </xdr:from>
    <xdr:to>
      <xdr:col>24</xdr:col>
      <xdr:colOff>114300</xdr:colOff>
      <xdr:row>96</xdr:row>
      <xdr:rowOff>19050</xdr:rowOff>
    </xdr:to>
    <xdr:sp macro="" textlink="">
      <xdr:nvSpPr>
        <xdr:cNvPr id="241" name="フローチャート: 判断 240"/>
        <xdr:cNvSpPr/>
      </xdr:nvSpPr>
      <xdr:spPr>
        <a:xfrm>
          <a:off x="4584700" y="1637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35055</xdr:rowOff>
    </xdr:from>
    <xdr:to>
      <xdr:col>19</xdr:col>
      <xdr:colOff>177800</xdr:colOff>
      <xdr:row>96</xdr:row>
      <xdr:rowOff>66069</xdr:rowOff>
    </xdr:to>
    <xdr:cxnSp macro="">
      <xdr:nvCxnSpPr>
        <xdr:cNvPr id="242" name="直線コネクタ 241"/>
        <xdr:cNvCxnSpPr/>
      </xdr:nvCxnSpPr>
      <xdr:spPr>
        <a:xfrm flipV="1">
          <a:off x="2908300" y="15979905"/>
          <a:ext cx="889000" cy="5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152451</xdr:rowOff>
    </xdr:from>
    <xdr:to>
      <xdr:col>20</xdr:col>
      <xdr:colOff>38100</xdr:colOff>
      <xdr:row>95</xdr:row>
      <xdr:rowOff>82601</xdr:rowOff>
    </xdr:to>
    <xdr:sp macro="" textlink="">
      <xdr:nvSpPr>
        <xdr:cNvPr id="243" name="フローチャート: 判断 242"/>
        <xdr:cNvSpPr/>
      </xdr:nvSpPr>
      <xdr:spPr>
        <a:xfrm>
          <a:off x="3746500" y="162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73728</xdr:rowOff>
    </xdr:from>
    <xdr:ext cx="534377" cy="259045"/>
    <xdr:sp macro="" textlink="">
      <xdr:nvSpPr>
        <xdr:cNvPr id="244" name="テキスト ボックス 243"/>
        <xdr:cNvSpPr txBox="1"/>
      </xdr:nvSpPr>
      <xdr:spPr>
        <a:xfrm>
          <a:off x="3530111" y="163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55020</xdr:rowOff>
    </xdr:from>
    <xdr:to>
      <xdr:col>15</xdr:col>
      <xdr:colOff>50800</xdr:colOff>
      <xdr:row>96</xdr:row>
      <xdr:rowOff>66069</xdr:rowOff>
    </xdr:to>
    <xdr:cxnSp macro="">
      <xdr:nvCxnSpPr>
        <xdr:cNvPr id="245" name="直線コネクタ 244"/>
        <xdr:cNvCxnSpPr/>
      </xdr:nvCxnSpPr>
      <xdr:spPr>
        <a:xfrm>
          <a:off x="2019300" y="16514220"/>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77949</xdr:rowOff>
    </xdr:from>
    <xdr:to>
      <xdr:col>15</xdr:col>
      <xdr:colOff>101600</xdr:colOff>
      <xdr:row>96</xdr:row>
      <xdr:rowOff>8099</xdr:rowOff>
    </xdr:to>
    <xdr:sp macro="" textlink="">
      <xdr:nvSpPr>
        <xdr:cNvPr id="246" name="フローチャート: 判断 245"/>
        <xdr:cNvSpPr/>
      </xdr:nvSpPr>
      <xdr:spPr>
        <a:xfrm>
          <a:off x="2857500" y="1636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24626</xdr:rowOff>
    </xdr:from>
    <xdr:ext cx="534377" cy="259045"/>
    <xdr:sp macro="" textlink="">
      <xdr:nvSpPr>
        <xdr:cNvPr id="247" name="テキスト ボックス 246"/>
        <xdr:cNvSpPr txBox="1"/>
      </xdr:nvSpPr>
      <xdr:spPr>
        <a:xfrm>
          <a:off x="2641111" y="1614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55020</xdr:rowOff>
    </xdr:from>
    <xdr:to>
      <xdr:col>10</xdr:col>
      <xdr:colOff>114300</xdr:colOff>
      <xdr:row>96</xdr:row>
      <xdr:rowOff>89647</xdr:rowOff>
    </xdr:to>
    <xdr:cxnSp macro="">
      <xdr:nvCxnSpPr>
        <xdr:cNvPr id="248" name="直線コネクタ 247"/>
        <xdr:cNvCxnSpPr/>
      </xdr:nvCxnSpPr>
      <xdr:spPr>
        <a:xfrm flipV="1">
          <a:off x="1130300" y="16514220"/>
          <a:ext cx="889000" cy="3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110432</xdr:rowOff>
    </xdr:from>
    <xdr:to>
      <xdr:col>10</xdr:col>
      <xdr:colOff>165100</xdr:colOff>
      <xdr:row>96</xdr:row>
      <xdr:rowOff>40582</xdr:rowOff>
    </xdr:to>
    <xdr:sp macro="" textlink="">
      <xdr:nvSpPr>
        <xdr:cNvPr id="249" name="フローチャート: 判断 248"/>
        <xdr:cNvSpPr/>
      </xdr:nvSpPr>
      <xdr:spPr>
        <a:xfrm>
          <a:off x="1968500" y="1639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57109</xdr:rowOff>
    </xdr:from>
    <xdr:ext cx="534377" cy="259045"/>
    <xdr:sp macro="" textlink="">
      <xdr:nvSpPr>
        <xdr:cNvPr id="250" name="テキスト ボックス 249"/>
        <xdr:cNvSpPr txBox="1"/>
      </xdr:nvSpPr>
      <xdr:spPr>
        <a:xfrm>
          <a:off x="1752111" y="161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73867</xdr:rowOff>
    </xdr:from>
    <xdr:to>
      <xdr:col>6</xdr:col>
      <xdr:colOff>38100</xdr:colOff>
      <xdr:row>96</xdr:row>
      <xdr:rowOff>4017</xdr:rowOff>
    </xdr:to>
    <xdr:sp macro="" textlink="">
      <xdr:nvSpPr>
        <xdr:cNvPr id="251" name="フローチャート: 判断 250"/>
        <xdr:cNvSpPr/>
      </xdr:nvSpPr>
      <xdr:spPr>
        <a:xfrm>
          <a:off x="1079500" y="163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20544</xdr:rowOff>
    </xdr:from>
    <xdr:ext cx="534377" cy="259045"/>
    <xdr:sp macro="" textlink="">
      <xdr:nvSpPr>
        <xdr:cNvPr id="252" name="テキスト ボックス 251"/>
        <xdr:cNvSpPr txBox="1"/>
      </xdr:nvSpPr>
      <xdr:spPr>
        <a:xfrm>
          <a:off x="863111" y="1613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45281</xdr:rowOff>
    </xdr:from>
    <xdr:to>
      <xdr:col>24</xdr:col>
      <xdr:colOff>114300</xdr:colOff>
      <xdr:row>94</xdr:row>
      <xdr:rowOff>146881</xdr:rowOff>
    </xdr:to>
    <xdr:sp macro="" textlink="">
      <xdr:nvSpPr>
        <xdr:cNvPr id="258" name="楕円 257"/>
        <xdr:cNvSpPr/>
      </xdr:nvSpPr>
      <xdr:spPr>
        <a:xfrm>
          <a:off x="4584700" y="16161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68158</xdr:rowOff>
    </xdr:from>
    <xdr:ext cx="534377" cy="259045"/>
    <xdr:sp macro="" textlink="">
      <xdr:nvSpPr>
        <xdr:cNvPr id="259" name="衛生費該当値テキスト"/>
        <xdr:cNvSpPr txBox="1"/>
      </xdr:nvSpPr>
      <xdr:spPr>
        <a:xfrm>
          <a:off x="4686300" y="16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155705</xdr:rowOff>
    </xdr:from>
    <xdr:to>
      <xdr:col>20</xdr:col>
      <xdr:colOff>38100</xdr:colOff>
      <xdr:row>93</xdr:row>
      <xdr:rowOff>85855</xdr:rowOff>
    </xdr:to>
    <xdr:sp macro="" textlink="">
      <xdr:nvSpPr>
        <xdr:cNvPr id="260" name="楕円 259"/>
        <xdr:cNvSpPr/>
      </xdr:nvSpPr>
      <xdr:spPr>
        <a:xfrm>
          <a:off x="3746500" y="159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102382</xdr:rowOff>
    </xdr:from>
    <xdr:ext cx="599010" cy="259045"/>
    <xdr:sp macro="" textlink="">
      <xdr:nvSpPr>
        <xdr:cNvPr id="261" name="テキスト ボックス 260"/>
        <xdr:cNvSpPr txBox="1"/>
      </xdr:nvSpPr>
      <xdr:spPr>
        <a:xfrm>
          <a:off x="3497795" y="15704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15269</xdr:rowOff>
    </xdr:from>
    <xdr:to>
      <xdr:col>15</xdr:col>
      <xdr:colOff>101600</xdr:colOff>
      <xdr:row>96</xdr:row>
      <xdr:rowOff>116869</xdr:rowOff>
    </xdr:to>
    <xdr:sp macro="" textlink="">
      <xdr:nvSpPr>
        <xdr:cNvPr id="262" name="楕円 261"/>
        <xdr:cNvSpPr/>
      </xdr:nvSpPr>
      <xdr:spPr>
        <a:xfrm>
          <a:off x="2857500" y="164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107996</xdr:rowOff>
    </xdr:from>
    <xdr:ext cx="534377" cy="259045"/>
    <xdr:sp macro="" textlink="">
      <xdr:nvSpPr>
        <xdr:cNvPr id="263" name="テキスト ボックス 262"/>
        <xdr:cNvSpPr txBox="1"/>
      </xdr:nvSpPr>
      <xdr:spPr>
        <a:xfrm>
          <a:off x="2641111" y="1656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4220</xdr:rowOff>
    </xdr:from>
    <xdr:to>
      <xdr:col>10</xdr:col>
      <xdr:colOff>165100</xdr:colOff>
      <xdr:row>96</xdr:row>
      <xdr:rowOff>105820</xdr:rowOff>
    </xdr:to>
    <xdr:sp macro="" textlink="">
      <xdr:nvSpPr>
        <xdr:cNvPr id="264" name="楕円 263"/>
        <xdr:cNvSpPr/>
      </xdr:nvSpPr>
      <xdr:spPr>
        <a:xfrm>
          <a:off x="1968500" y="164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96947</xdr:rowOff>
    </xdr:from>
    <xdr:ext cx="534377" cy="259045"/>
    <xdr:sp macro="" textlink="">
      <xdr:nvSpPr>
        <xdr:cNvPr id="265" name="テキスト ボックス 264"/>
        <xdr:cNvSpPr txBox="1"/>
      </xdr:nvSpPr>
      <xdr:spPr>
        <a:xfrm>
          <a:off x="1752111" y="1655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38847</xdr:rowOff>
    </xdr:from>
    <xdr:to>
      <xdr:col>6</xdr:col>
      <xdr:colOff>38100</xdr:colOff>
      <xdr:row>96</xdr:row>
      <xdr:rowOff>140447</xdr:rowOff>
    </xdr:to>
    <xdr:sp macro="" textlink="">
      <xdr:nvSpPr>
        <xdr:cNvPr id="266" name="楕円 265"/>
        <xdr:cNvSpPr/>
      </xdr:nvSpPr>
      <xdr:spPr>
        <a:xfrm>
          <a:off x="1079500" y="1649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131574</xdr:rowOff>
    </xdr:from>
    <xdr:ext cx="534377" cy="259045"/>
    <xdr:sp macro="" textlink="">
      <xdr:nvSpPr>
        <xdr:cNvPr id="267" name="テキスト ボックス 266"/>
        <xdr:cNvSpPr txBox="1"/>
      </xdr:nvSpPr>
      <xdr:spPr>
        <a:xfrm>
          <a:off x="863111" y="16590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9" name="テキスト ボックス 278"/>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1" name="テキスト ボックス 280"/>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3" name="テキスト ボックス 282"/>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5" name="テキスト ボックス 284"/>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7" name="テキスト ボックス 286"/>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9" name="テキスト ボックス 288"/>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1" name="テキスト ボックス 29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39</xdr:row>
      <xdr:rowOff>98878</xdr:rowOff>
    </xdr:to>
    <xdr:cxnSp macro="">
      <xdr:nvCxnSpPr>
        <xdr:cNvPr id="293" name="直線コネクタ 292"/>
        <xdr:cNvCxnSpPr/>
      </xdr:nvCxnSpPr>
      <xdr:spPr>
        <a:xfrm flipV="1">
          <a:off x="10475595" y="5157470"/>
          <a:ext cx="1270" cy="1627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4"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5" name="直線コネクタ 294"/>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96"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97" name="直線コネクタ 296"/>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95613</xdr:rowOff>
    </xdr:from>
    <xdr:to>
      <xdr:col>55</xdr:col>
      <xdr:colOff>0</xdr:colOff>
      <xdr:row>39</xdr:row>
      <xdr:rowOff>97572</xdr:rowOff>
    </xdr:to>
    <xdr:cxnSp macro="">
      <xdr:nvCxnSpPr>
        <xdr:cNvPr id="298" name="直線コネクタ 297"/>
        <xdr:cNvCxnSpPr/>
      </xdr:nvCxnSpPr>
      <xdr:spPr>
        <a:xfrm>
          <a:off x="9639300" y="6782163"/>
          <a:ext cx="8382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149659</xdr:rowOff>
    </xdr:from>
    <xdr:ext cx="378565" cy="259045"/>
    <xdr:sp macro="" textlink="">
      <xdr:nvSpPr>
        <xdr:cNvPr id="299" name="労働費平均値テキスト"/>
        <xdr:cNvSpPr txBox="1"/>
      </xdr:nvSpPr>
      <xdr:spPr>
        <a:xfrm>
          <a:off x="10528300" y="63218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126782</xdr:rowOff>
    </xdr:from>
    <xdr:to>
      <xdr:col>55</xdr:col>
      <xdr:colOff>50800</xdr:colOff>
      <xdr:row>38</xdr:row>
      <xdr:rowOff>56932</xdr:rowOff>
    </xdr:to>
    <xdr:sp macro="" textlink="">
      <xdr:nvSpPr>
        <xdr:cNvPr id="300" name="フローチャート: 判断 299"/>
        <xdr:cNvSpPr/>
      </xdr:nvSpPr>
      <xdr:spPr>
        <a:xfrm>
          <a:off x="10426700" y="647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95613</xdr:rowOff>
    </xdr:from>
    <xdr:to>
      <xdr:col>50</xdr:col>
      <xdr:colOff>114300</xdr:colOff>
      <xdr:row>39</xdr:row>
      <xdr:rowOff>98878</xdr:rowOff>
    </xdr:to>
    <xdr:cxnSp macro="">
      <xdr:nvCxnSpPr>
        <xdr:cNvPr id="301" name="直線コネクタ 300"/>
        <xdr:cNvCxnSpPr/>
      </xdr:nvCxnSpPr>
      <xdr:spPr>
        <a:xfrm flipV="1">
          <a:off x="8750300" y="67821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150949</xdr:rowOff>
    </xdr:from>
    <xdr:to>
      <xdr:col>50</xdr:col>
      <xdr:colOff>165100</xdr:colOff>
      <xdr:row>38</xdr:row>
      <xdr:rowOff>81099</xdr:rowOff>
    </xdr:to>
    <xdr:sp macro="" textlink="">
      <xdr:nvSpPr>
        <xdr:cNvPr id="302" name="フローチャート: 判断 301"/>
        <xdr:cNvSpPr/>
      </xdr:nvSpPr>
      <xdr:spPr>
        <a:xfrm>
          <a:off x="95885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97626</xdr:rowOff>
    </xdr:from>
    <xdr:ext cx="378565" cy="259045"/>
    <xdr:sp macro="" textlink="">
      <xdr:nvSpPr>
        <xdr:cNvPr id="303" name="テキスト ボックス 302"/>
        <xdr:cNvSpPr txBox="1"/>
      </xdr:nvSpPr>
      <xdr:spPr>
        <a:xfrm>
          <a:off x="9450017" y="6269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75039</xdr:rowOff>
    </xdr:from>
    <xdr:to>
      <xdr:col>45</xdr:col>
      <xdr:colOff>177800</xdr:colOff>
      <xdr:row>39</xdr:row>
      <xdr:rowOff>98878</xdr:rowOff>
    </xdr:to>
    <xdr:cxnSp macro="">
      <xdr:nvCxnSpPr>
        <xdr:cNvPr id="304" name="直線コネクタ 303"/>
        <xdr:cNvCxnSpPr/>
      </xdr:nvCxnSpPr>
      <xdr:spPr>
        <a:xfrm>
          <a:off x="7861300" y="6761589"/>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137233</xdr:rowOff>
    </xdr:from>
    <xdr:to>
      <xdr:col>46</xdr:col>
      <xdr:colOff>38100</xdr:colOff>
      <xdr:row>38</xdr:row>
      <xdr:rowOff>67383</xdr:rowOff>
    </xdr:to>
    <xdr:sp macro="" textlink="">
      <xdr:nvSpPr>
        <xdr:cNvPr id="305" name="フローチャート: 判断 304"/>
        <xdr:cNvSpPr/>
      </xdr:nvSpPr>
      <xdr:spPr>
        <a:xfrm>
          <a:off x="8699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83910</xdr:rowOff>
    </xdr:from>
    <xdr:ext cx="378565" cy="259045"/>
    <xdr:sp macro="" textlink="">
      <xdr:nvSpPr>
        <xdr:cNvPr id="306" name="テキスト ボックス 305"/>
        <xdr:cNvSpPr txBox="1"/>
      </xdr:nvSpPr>
      <xdr:spPr>
        <a:xfrm>
          <a:off x="8561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105410</xdr:rowOff>
    </xdr:from>
    <xdr:to>
      <xdr:col>41</xdr:col>
      <xdr:colOff>50800</xdr:colOff>
      <xdr:row>39</xdr:row>
      <xdr:rowOff>75039</xdr:rowOff>
    </xdr:to>
    <xdr:cxnSp macro="">
      <xdr:nvCxnSpPr>
        <xdr:cNvPr id="307" name="直線コネクタ 306"/>
        <xdr:cNvCxnSpPr/>
      </xdr:nvCxnSpPr>
      <xdr:spPr>
        <a:xfrm>
          <a:off x="6972300" y="6277610"/>
          <a:ext cx="889000" cy="48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156827</xdr:rowOff>
    </xdr:from>
    <xdr:to>
      <xdr:col>41</xdr:col>
      <xdr:colOff>101600</xdr:colOff>
      <xdr:row>38</xdr:row>
      <xdr:rowOff>86977</xdr:rowOff>
    </xdr:to>
    <xdr:sp macro="" textlink="">
      <xdr:nvSpPr>
        <xdr:cNvPr id="308" name="フローチャート: 判断 307"/>
        <xdr:cNvSpPr/>
      </xdr:nvSpPr>
      <xdr:spPr>
        <a:xfrm>
          <a:off x="7810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103504</xdr:rowOff>
    </xdr:from>
    <xdr:ext cx="378565" cy="259045"/>
    <xdr:sp macro="" textlink="">
      <xdr:nvSpPr>
        <xdr:cNvPr id="309" name="テキスト ボックス 308"/>
        <xdr:cNvSpPr txBox="1"/>
      </xdr:nvSpPr>
      <xdr:spPr>
        <a:xfrm>
          <a:off x="7672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157807</xdr:rowOff>
    </xdr:from>
    <xdr:to>
      <xdr:col>36</xdr:col>
      <xdr:colOff>165100</xdr:colOff>
      <xdr:row>35</xdr:row>
      <xdr:rowOff>87957</xdr:rowOff>
    </xdr:to>
    <xdr:sp macro="" textlink="">
      <xdr:nvSpPr>
        <xdr:cNvPr id="310" name="フローチャート: 判断 309"/>
        <xdr:cNvSpPr/>
      </xdr:nvSpPr>
      <xdr:spPr>
        <a:xfrm>
          <a:off x="6921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104484</xdr:rowOff>
    </xdr:from>
    <xdr:ext cx="469744" cy="259045"/>
    <xdr:sp macro="" textlink="">
      <xdr:nvSpPr>
        <xdr:cNvPr id="311" name="テキスト ボックス 310"/>
        <xdr:cNvSpPr txBox="1"/>
      </xdr:nvSpPr>
      <xdr:spPr>
        <a:xfrm>
          <a:off x="6737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46772</xdr:rowOff>
    </xdr:from>
    <xdr:to>
      <xdr:col>55</xdr:col>
      <xdr:colOff>50800</xdr:colOff>
      <xdr:row>39</xdr:row>
      <xdr:rowOff>148372</xdr:rowOff>
    </xdr:to>
    <xdr:sp macro="" textlink="">
      <xdr:nvSpPr>
        <xdr:cNvPr id="317" name="楕円 316"/>
        <xdr:cNvSpPr/>
      </xdr:nvSpPr>
      <xdr:spPr>
        <a:xfrm>
          <a:off x="10426700" y="673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133149</xdr:rowOff>
    </xdr:from>
    <xdr:ext cx="249299" cy="259045"/>
    <xdr:sp macro="" textlink="">
      <xdr:nvSpPr>
        <xdr:cNvPr id="318" name="労働費該当値テキスト"/>
        <xdr:cNvSpPr txBox="1"/>
      </xdr:nvSpPr>
      <xdr:spPr>
        <a:xfrm>
          <a:off x="10528300" y="66482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44813</xdr:rowOff>
    </xdr:from>
    <xdr:to>
      <xdr:col>50</xdr:col>
      <xdr:colOff>165100</xdr:colOff>
      <xdr:row>39</xdr:row>
      <xdr:rowOff>146413</xdr:rowOff>
    </xdr:to>
    <xdr:sp macro="" textlink="">
      <xdr:nvSpPr>
        <xdr:cNvPr id="319" name="楕円 318"/>
        <xdr:cNvSpPr/>
      </xdr:nvSpPr>
      <xdr:spPr>
        <a:xfrm>
          <a:off x="9588500" y="67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137540</xdr:rowOff>
    </xdr:from>
    <xdr:ext cx="313932" cy="259045"/>
    <xdr:sp macro="" textlink="">
      <xdr:nvSpPr>
        <xdr:cNvPr id="320" name="テキスト ボックス 319"/>
        <xdr:cNvSpPr txBox="1"/>
      </xdr:nvSpPr>
      <xdr:spPr>
        <a:xfrm>
          <a:off x="9482333" y="68240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1" name="楕円 320"/>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2" name="テキスト ボックス 321"/>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24239</xdr:rowOff>
    </xdr:from>
    <xdr:to>
      <xdr:col>41</xdr:col>
      <xdr:colOff>101600</xdr:colOff>
      <xdr:row>39</xdr:row>
      <xdr:rowOff>125839</xdr:rowOff>
    </xdr:to>
    <xdr:sp macro="" textlink="">
      <xdr:nvSpPr>
        <xdr:cNvPr id="323" name="楕円 322"/>
        <xdr:cNvSpPr/>
      </xdr:nvSpPr>
      <xdr:spPr>
        <a:xfrm>
          <a:off x="7810500" y="671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116966</xdr:rowOff>
    </xdr:from>
    <xdr:ext cx="313932" cy="259045"/>
    <xdr:sp macro="" textlink="">
      <xdr:nvSpPr>
        <xdr:cNvPr id="324" name="テキスト ボックス 323"/>
        <xdr:cNvSpPr txBox="1"/>
      </xdr:nvSpPr>
      <xdr:spPr>
        <a:xfrm>
          <a:off x="7704333" y="68035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54610</xdr:rowOff>
    </xdr:from>
    <xdr:to>
      <xdr:col>36</xdr:col>
      <xdr:colOff>165100</xdr:colOff>
      <xdr:row>36</xdr:row>
      <xdr:rowOff>156210</xdr:rowOff>
    </xdr:to>
    <xdr:sp macro="" textlink="">
      <xdr:nvSpPr>
        <xdr:cNvPr id="325" name="楕円 324"/>
        <xdr:cNvSpPr/>
      </xdr:nvSpPr>
      <xdr:spPr>
        <a:xfrm>
          <a:off x="6921500" y="622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147337</xdr:rowOff>
    </xdr:from>
    <xdr:ext cx="469744" cy="259045"/>
    <xdr:sp macro="" textlink="">
      <xdr:nvSpPr>
        <xdr:cNvPr id="326" name="テキスト ボックス 325"/>
        <xdr:cNvSpPr txBox="1"/>
      </xdr:nvSpPr>
      <xdr:spPr>
        <a:xfrm>
          <a:off x="6737428"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7" name="直線コネクタ 336"/>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8" name="テキスト ボックス 337"/>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9" name="直線コネクタ 338"/>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40" name="テキスト ボックス 339"/>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41" name="直線コネクタ 340"/>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2" name="テキスト ボックス 341"/>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3" name="直線コネクタ 342"/>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4" name="テキスト ボックス 343"/>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146229</xdr:rowOff>
    </xdr:from>
    <xdr:to>
      <xdr:col>54</xdr:col>
      <xdr:colOff>189865</xdr:colOff>
      <xdr:row>58</xdr:row>
      <xdr:rowOff>35655</xdr:rowOff>
    </xdr:to>
    <xdr:cxnSp macro="">
      <xdr:nvCxnSpPr>
        <xdr:cNvPr id="348" name="直線コネクタ 347"/>
        <xdr:cNvCxnSpPr/>
      </xdr:nvCxnSpPr>
      <xdr:spPr>
        <a:xfrm flipV="1">
          <a:off x="10475595" y="8718729"/>
          <a:ext cx="1270" cy="126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39482</xdr:rowOff>
    </xdr:from>
    <xdr:ext cx="534377" cy="259045"/>
    <xdr:sp macro="" textlink="">
      <xdr:nvSpPr>
        <xdr:cNvPr id="349" name="農林水産業費最小値テキスト"/>
        <xdr:cNvSpPr txBox="1"/>
      </xdr:nvSpPr>
      <xdr:spPr>
        <a:xfrm>
          <a:off x="10528300" y="998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35655</xdr:rowOff>
    </xdr:from>
    <xdr:to>
      <xdr:col>55</xdr:col>
      <xdr:colOff>88900</xdr:colOff>
      <xdr:row>58</xdr:row>
      <xdr:rowOff>35655</xdr:rowOff>
    </xdr:to>
    <xdr:cxnSp macro="">
      <xdr:nvCxnSpPr>
        <xdr:cNvPr id="350" name="直線コネクタ 349"/>
        <xdr:cNvCxnSpPr/>
      </xdr:nvCxnSpPr>
      <xdr:spPr>
        <a:xfrm>
          <a:off x="10388600" y="997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92906</xdr:rowOff>
    </xdr:from>
    <xdr:ext cx="599010" cy="259045"/>
    <xdr:sp macro="" textlink="">
      <xdr:nvSpPr>
        <xdr:cNvPr id="351" name="農林水産業費最大値テキスト"/>
        <xdr:cNvSpPr txBox="1"/>
      </xdr:nvSpPr>
      <xdr:spPr>
        <a:xfrm>
          <a:off x="10528300" y="849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298,572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146229</xdr:rowOff>
    </xdr:from>
    <xdr:to>
      <xdr:col>55</xdr:col>
      <xdr:colOff>88900</xdr:colOff>
      <xdr:row>50</xdr:row>
      <xdr:rowOff>146229</xdr:rowOff>
    </xdr:to>
    <xdr:cxnSp macro="">
      <xdr:nvCxnSpPr>
        <xdr:cNvPr id="352" name="直線コネクタ 351"/>
        <xdr:cNvCxnSpPr/>
      </xdr:nvCxnSpPr>
      <xdr:spPr>
        <a:xfrm>
          <a:off x="10388600" y="8718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120680</xdr:rowOff>
    </xdr:from>
    <xdr:to>
      <xdr:col>55</xdr:col>
      <xdr:colOff>0</xdr:colOff>
      <xdr:row>57</xdr:row>
      <xdr:rowOff>51232</xdr:rowOff>
    </xdr:to>
    <xdr:cxnSp macro="">
      <xdr:nvCxnSpPr>
        <xdr:cNvPr id="353" name="直線コネクタ 352"/>
        <xdr:cNvCxnSpPr/>
      </xdr:nvCxnSpPr>
      <xdr:spPr>
        <a:xfrm flipV="1">
          <a:off x="9639300" y="9721880"/>
          <a:ext cx="838200" cy="10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82378</xdr:rowOff>
    </xdr:from>
    <xdr:ext cx="534377" cy="259045"/>
    <xdr:sp macro="" textlink="">
      <xdr:nvSpPr>
        <xdr:cNvPr id="354" name="農林水産業費平均値テキスト"/>
        <xdr:cNvSpPr txBox="1"/>
      </xdr:nvSpPr>
      <xdr:spPr>
        <a:xfrm>
          <a:off x="10528300" y="9683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103951</xdr:rowOff>
    </xdr:from>
    <xdr:to>
      <xdr:col>55</xdr:col>
      <xdr:colOff>50800</xdr:colOff>
      <xdr:row>57</xdr:row>
      <xdr:rowOff>34101</xdr:rowOff>
    </xdr:to>
    <xdr:sp macro="" textlink="">
      <xdr:nvSpPr>
        <xdr:cNvPr id="355" name="フローチャート: 判断 354"/>
        <xdr:cNvSpPr/>
      </xdr:nvSpPr>
      <xdr:spPr>
        <a:xfrm>
          <a:off x="104267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51232</xdr:rowOff>
    </xdr:from>
    <xdr:to>
      <xdr:col>50</xdr:col>
      <xdr:colOff>114300</xdr:colOff>
      <xdr:row>57</xdr:row>
      <xdr:rowOff>89664</xdr:rowOff>
    </xdr:to>
    <xdr:cxnSp macro="">
      <xdr:nvCxnSpPr>
        <xdr:cNvPr id="356" name="直線コネクタ 355"/>
        <xdr:cNvCxnSpPr/>
      </xdr:nvCxnSpPr>
      <xdr:spPr>
        <a:xfrm flipV="1">
          <a:off x="8750300" y="9823882"/>
          <a:ext cx="889000" cy="3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108048</xdr:rowOff>
    </xdr:from>
    <xdr:to>
      <xdr:col>50</xdr:col>
      <xdr:colOff>165100</xdr:colOff>
      <xdr:row>57</xdr:row>
      <xdr:rowOff>38198</xdr:rowOff>
    </xdr:to>
    <xdr:sp macro="" textlink="">
      <xdr:nvSpPr>
        <xdr:cNvPr id="357" name="フローチャート: 判断 356"/>
        <xdr:cNvSpPr/>
      </xdr:nvSpPr>
      <xdr:spPr>
        <a:xfrm>
          <a:off x="95885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54725</xdr:rowOff>
    </xdr:from>
    <xdr:ext cx="534377" cy="259045"/>
    <xdr:sp macro="" textlink="">
      <xdr:nvSpPr>
        <xdr:cNvPr id="358" name="テキスト ボックス 357"/>
        <xdr:cNvSpPr txBox="1"/>
      </xdr:nvSpPr>
      <xdr:spPr>
        <a:xfrm>
          <a:off x="9372111" y="948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72916</xdr:rowOff>
    </xdr:from>
    <xdr:to>
      <xdr:col>45</xdr:col>
      <xdr:colOff>177800</xdr:colOff>
      <xdr:row>57</xdr:row>
      <xdr:rowOff>89664</xdr:rowOff>
    </xdr:to>
    <xdr:cxnSp macro="">
      <xdr:nvCxnSpPr>
        <xdr:cNvPr id="359" name="直線コネクタ 358"/>
        <xdr:cNvCxnSpPr/>
      </xdr:nvCxnSpPr>
      <xdr:spPr>
        <a:xfrm>
          <a:off x="7861300" y="9845566"/>
          <a:ext cx="889000" cy="1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141698</xdr:rowOff>
    </xdr:from>
    <xdr:to>
      <xdr:col>46</xdr:col>
      <xdr:colOff>38100</xdr:colOff>
      <xdr:row>57</xdr:row>
      <xdr:rowOff>71848</xdr:rowOff>
    </xdr:to>
    <xdr:sp macro="" textlink="">
      <xdr:nvSpPr>
        <xdr:cNvPr id="360" name="フローチャート: 判断 359"/>
        <xdr:cNvSpPr/>
      </xdr:nvSpPr>
      <xdr:spPr>
        <a:xfrm>
          <a:off x="8699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88375</xdr:rowOff>
    </xdr:from>
    <xdr:ext cx="534377" cy="259045"/>
    <xdr:sp macro="" textlink="">
      <xdr:nvSpPr>
        <xdr:cNvPr id="361" name="テキスト ボックス 360"/>
        <xdr:cNvSpPr txBox="1"/>
      </xdr:nvSpPr>
      <xdr:spPr>
        <a:xfrm>
          <a:off x="8483111" y="951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96618</xdr:rowOff>
    </xdr:from>
    <xdr:to>
      <xdr:col>41</xdr:col>
      <xdr:colOff>50800</xdr:colOff>
      <xdr:row>57</xdr:row>
      <xdr:rowOff>72916</xdr:rowOff>
    </xdr:to>
    <xdr:cxnSp macro="">
      <xdr:nvCxnSpPr>
        <xdr:cNvPr id="362" name="直線コネクタ 361"/>
        <xdr:cNvCxnSpPr/>
      </xdr:nvCxnSpPr>
      <xdr:spPr>
        <a:xfrm>
          <a:off x="6972300" y="9697818"/>
          <a:ext cx="889000" cy="14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155318</xdr:rowOff>
    </xdr:from>
    <xdr:to>
      <xdr:col>41</xdr:col>
      <xdr:colOff>101600</xdr:colOff>
      <xdr:row>57</xdr:row>
      <xdr:rowOff>85468</xdr:rowOff>
    </xdr:to>
    <xdr:sp macro="" textlink="">
      <xdr:nvSpPr>
        <xdr:cNvPr id="363" name="フローチャート: 判断 362"/>
        <xdr:cNvSpPr/>
      </xdr:nvSpPr>
      <xdr:spPr>
        <a:xfrm>
          <a:off x="7810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101995</xdr:rowOff>
    </xdr:from>
    <xdr:ext cx="534377" cy="259045"/>
    <xdr:sp macro="" textlink="">
      <xdr:nvSpPr>
        <xdr:cNvPr id="364" name="テキスト ボックス 363"/>
        <xdr:cNvSpPr txBox="1"/>
      </xdr:nvSpPr>
      <xdr:spPr>
        <a:xfrm>
          <a:off x="7594111" y="953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147138</xdr:rowOff>
    </xdr:from>
    <xdr:to>
      <xdr:col>36</xdr:col>
      <xdr:colOff>165100</xdr:colOff>
      <xdr:row>57</xdr:row>
      <xdr:rowOff>77288</xdr:rowOff>
    </xdr:to>
    <xdr:sp macro="" textlink="">
      <xdr:nvSpPr>
        <xdr:cNvPr id="365" name="フローチャート: 判断 364"/>
        <xdr:cNvSpPr/>
      </xdr:nvSpPr>
      <xdr:spPr>
        <a:xfrm>
          <a:off x="6921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68415</xdr:rowOff>
    </xdr:from>
    <xdr:ext cx="534377" cy="259045"/>
    <xdr:sp macro="" textlink="">
      <xdr:nvSpPr>
        <xdr:cNvPr id="366" name="テキスト ボックス 365"/>
        <xdr:cNvSpPr txBox="1"/>
      </xdr:nvSpPr>
      <xdr:spPr>
        <a:xfrm>
          <a:off x="6705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69880</xdr:rowOff>
    </xdr:from>
    <xdr:to>
      <xdr:col>55</xdr:col>
      <xdr:colOff>50800</xdr:colOff>
      <xdr:row>57</xdr:row>
      <xdr:rowOff>30</xdr:rowOff>
    </xdr:to>
    <xdr:sp macro="" textlink="">
      <xdr:nvSpPr>
        <xdr:cNvPr id="372" name="楕円 371"/>
        <xdr:cNvSpPr/>
      </xdr:nvSpPr>
      <xdr:spPr>
        <a:xfrm>
          <a:off x="10426700" y="967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92757</xdr:rowOff>
    </xdr:from>
    <xdr:ext cx="534377" cy="259045"/>
    <xdr:sp macro="" textlink="">
      <xdr:nvSpPr>
        <xdr:cNvPr id="373" name="農林水産業費該当値テキスト"/>
        <xdr:cNvSpPr txBox="1"/>
      </xdr:nvSpPr>
      <xdr:spPr>
        <a:xfrm>
          <a:off x="10528300" y="9522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432</xdr:rowOff>
    </xdr:from>
    <xdr:to>
      <xdr:col>50</xdr:col>
      <xdr:colOff>165100</xdr:colOff>
      <xdr:row>57</xdr:row>
      <xdr:rowOff>102032</xdr:rowOff>
    </xdr:to>
    <xdr:sp macro="" textlink="">
      <xdr:nvSpPr>
        <xdr:cNvPr id="374" name="楕円 373"/>
        <xdr:cNvSpPr/>
      </xdr:nvSpPr>
      <xdr:spPr>
        <a:xfrm>
          <a:off x="9588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93159</xdr:rowOff>
    </xdr:from>
    <xdr:ext cx="534377" cy="259045"/>
    <xdr:sp macro="" textlink="">
      <xdr:nvSpPr>
        <xdr:cNvPr id="375" name="テキスト ボックス 374"/>
        <xdr:cNvSpPr txBox="1"/>
      </xdr:nvSpPr>
      <xdr:spPr>
        <a:xfrm>
          <a:off x="9372111" y="986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38864</xdr:rowOff>
    </xdr:from>
    <xdr:to>
      <xdr:col>46</xdr:col>
      <xdr:colOff>38100</xdr:colOff>
      <xdr:row>57</xdr:row>
      <xdr:rowOff>140464</xdr:rowOff>
    </xdr:to>
    <xdr:sp macro="" textlink="">
      <xdr:nvSpPr>
        <xdr:cNvPr id="376" name="楕円 375"/>
        <xdr:cNvSpPr/>
      </xdr:nvSpPr>
      <xdr:spPr>
        <a:xfrm>
          <a:off x="8699500" y="98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131591</xdr:rowOff>
    </xdr:from>
    <xdr:ext cx="534377" cy="259045"/>
    <xdr:sp macro="" textlink="">
      <xdr:nvSpPr>
        <xdr:cNvPr id="377" name="テキスト ボックス 376"/>
        <xdr:cNvSpPr txBox="1"/>
      </xdr:nvSpPr>
      <xdr:spPr>
        <a:xfrm>
          <a:off x="8483111" y="990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22116</xdr:rowOff>
    </xdr:from>
    <xdr:to>
      <xdr:col>41</xdr:col>
      <xdr:colOff>101600</xdr:colOff>
      <xdr:row>57</xdr:row>
      <xdr:rowOff>123716</xdr:rowOff>
    </xdr:to>
    <xdr:sp macro="" textlink="">
      <xdr:nvSpPr>
        <xdr:cNvPr id="378" name="楕円 377"/>
        <xdr:cNvSpPr/>
      </xdr:nvSpPr>
      <xdr:spPr>
        <a:xfrm>
          <a:off x="7810500" y="979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114843</xdr:rowOff>
    </xdr:from>
    <xdr:ext cx="534377" cy="259045"/>
    <xdr:sp macro="" textlink="">
      <xdr:nvSpPr>
        <xdr:cNvPr id="379" name="テキスト ボックス 378"/>
        <xdr:cNvSpPr txBox="1"/>
      </xdr:nvSpPr>
      <xdr:spPr>
        <a:xfrm>
          <a:off x="7594111" y="988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45818</xdr:rowOff>
    </xdr:from>
    <xdr:to>
      <xdr:col>36</xdr:col>
      <xdr:colOff>165100</xdr:colOff>
      <xdr:row>56</xdr:row>
      <xdr:rowOff>147418</xdr:rowOff>
    </xdr:to>
    <xdr:sp macro="" textlink="">
      <xdr:nvSpPr>
        <xdr:cNvPr id="380" name="楕円 379"/>
        <xdr:cNvSpPr/>
      </xdr:nvSpPr>
      <xdr:spPr>
        <a:xfrm>
          <a:off x="6921500" y="964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163945</xdr:rowOff>
    </xdr:from>
    <xdr:ext cx="534377" cy="259045"/>
    <xdr:sp macro="" textlink="">
      <xdr:nvSpPr>
        <xdr:cNvPr id="381" name="テキスト ボックス 380"/>
        <xdr:cNvSpPr txBox="1"/>
      </xdr:nvSpPr>
      <xdr:spPr>
        <a:xfrm>
          <a:off x="6705111" y="942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5" name="テキスト ボックス 39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7" name="テキスト ボックス 39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9" name="テキスト ボックス 39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3" name="テキスト ボックス 40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5" name="テキスト ボックス 40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121075</xdr:rowOff>
    </xdr:from>
    <xdr:to>
      <xdr:col>54</xdr:col>
      <xdr:colOff>189865</xdr:colOff>
      <xdr:row>79</xdr:row>
      <xdr:rowOff>64675</xdr:rowOff>
    </xdr:to>
    <xdr:cxnSp macro="">
      <xdr:nvCxnSpPr>
        <xdr:cNvPr id="407" name="直線コネクタ 406"/>
        <xdr:cNvCxnSpPr/>
      </xdr:nvCxnSpPr>
      <xdr:spPr>
        <a:xfrm flipV="1">
          <a:off x="10475595" y="12122575"/>
          <a:ext cx="1270" cy="1486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68502</xdr:rowOff>
    </xdr:from>
    <xdr:ext cx="469744" cy="259045"/>
    <xdr:sp macro="" textlink="">
      <xdr:nvSpPr>
        <xdr:cNvPr id="408" name="商工費最小値テキスト"/>
        <xdr:cNvSpPr txBox="1"/>
      </xdr:nvSpPr>
      <xdr:spPr>
        <a:xfrm>
          <a:off x="10528300" y="13613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64675</xdr:rowOff>
    </xdr:from>
    <xdr:to>
      <xdr:col>55</xdr:col>
      <xdr:colOff>88900</xdr:colOff>
      <xdr:row>79</xdr:row>
      <xdr:rowOff>64675</xdr:rowOff>
    </xdr:to>
    <xdr:cxnSp macro="">
      <xdr:nvCxnSpPr>
        <xdr:cNvPr id="409" name="直線コネクタ 408"/>
        <xdr:cNvCxnSpPr/>
      </xdr:nvCxnSpPr>
      <xdr:spPr>
        <a:xfrm>
          <a:off x="10388600" y="1360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67752</xdr:rowOff>
    </xdr:from>
    <xdr:ext cx="599010" cy="259045"/>
    <xdr:sp macro="" textlink="">
      <xdr:nvSpPr>
        <xdr:cNvPr id="410" name="商工費最大値テキスト"/>
        <xdr:cNvSpPr txBox="1"/>
      </xdr:nvSpPr>
      <xdr:spPr>
        <a:xfrm>
          <a:off x="10528300" y="1189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139,711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121075</xdr:rowOff>
    </xdr:from>
    <xdr:to>
      <xdr:col>55</xdr:col>
      <xdr:colOff>88900</xdr:colOff>
      <xdr:row>70</xdr:row>
      <xdr:rowOff>121075</xdr:rowOff>
    </xdr:to>
    <xdr:cxnSp macro="">
      <xdr:nvCxnSpPr>
        <xdr:cNvPr id="411" name="直線コネクタ 410"/>
        <xdr:cNvCxnSpPr/>
      </xdr:nvCxnSpPr>
      <xdr:spPr>
        <a:xfrm>
          <a:off x="10388600" y="1212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134660</xdr:rowOff>
    </xdr:from>
    <xdr:to>
      <xdr:col>55</xdr:col>
      <xdr:colOff>0</xdr:colOff>
      <xdr:row>77</xdr:row>
      <xdr:rowOff>167763</xdr:rowOff>
    </xdr:to>
    <xdr:cxnSp macro="">
      <xdr:nvCxnSpPr>
        <xdr:cNvPr id="412" name="直線コネクタ 411"/>
        <xdr:cNvCxnSpPr/>
      </xdr:nvCxnSpPr>
      <xdr:spPr>
        <a:xfrm>
          <a:off x="9639300" y="13336310"/>
          <a:ext cx="838200" cy="3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109695</xdr:rowOff>
    </xdr:from>
    <xdr:ext cx="534377" cy="259045"/>
    <xdr:sp macro="" textlink="">
      <xdr:nvSpPr>
        <xdr:cNvPr id="413" name="商工費平均値テキスト"/>
        <xdr:cNvSpPr txBox="1"/>
      </xdr:nvSpPr>
      <xdr:spPr>
        <a:xfrm>
          <a:off x="10528300" y="13311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131268</xdr:rowOff>
    </xdr:from>
    <xdr:to>
      <xdr:col>55</xdr:col>
      <xdr:colOff>50800</xdr:colOff>
      <xdr:row>78</xdr:row>
      <xdr:rowOff>61418</xdr:rowOff>
    </xdr:to>
    <xdr:sp macro="" textlink="">
      <xdr:nvSpPr>
        <xdr:cNvPr id="414" name="フローチャート: 判断 413"/>
        <xdr:cNvSpPr/>
      </xdr:nvSpPr>
      <xdr:spPr>
        <a:xfrm>
          <a:off x="10426700" y="133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134660</xdr:rowOff>
    </xdr:from>
    <xdr:to>
      <xdr:col>50</xdr:col>
      <xdr:colOff>114300</xdr:colOff>
      <xdr:row>78</xdr:row>
      <xdr:rowOff>138122</xdr:rowOff>
    </xdr:to>
    <xdr:cxnSp macro="">
      <xdr:nvCxnSpPr>
        <xdr:cNvPr id="415" name="直線コネクタ 414"/>
        <xdr:cNvCxnSpPr/>
      </xdr:nvCxnSpPr>
      <xdr:spPr>
        <a:xfrm flipV="1">
          <a:off x="8750300" y="13336310"/>
          <a:ext cx="889000" cy="17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112119</xdr:rowOff>
    </xdr:from>
    <xdr:to>
      <xdr:col>50</xdr:col>
      <xdr:colOff>165100</xdr:colOff>
      <xdr:row>78</xdr:row>
      <xdr:rowOff>42269</xdr:rowOff>
    </xdr:to>
    <xdr:sp macro="" textlink="">
      <xdr:nvSpPr>
        <xdr:cNvPr id="416" name="フローチャート: 判断 415"/>
        <xdr:cNvSpPr/>
      </xdr:nvSpPr>
      <xdr:spPr>
        <a:xfrm>
          <a:off x="9588500" y="13313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33396</xdr:rowOff>
    </xdr:from>
    <xdr:ext cx="534377" cy="259045"/>
    <xdr:sp macro="" textlink="">
      <xdr:nvSpPr>
        <xdr:cNvPr id="417" name="テキスト ボックス 416"/>
        <xdr:cNvSpPr txBox="1"/>
      </xdr:nvSpPr>
      <xdr:spPr>
        <a:xfrm>
          <a:off x="9372111" y="1340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138122</xdr:rowOff>
    </xdr:from>
    <xdr:to>
      <xdr:col>45</xdr:col>
      <xdr:colOff>177800</xdr:colOff>
      <xdr:row>78</xdr:row>
      <xdr:rowOff>139384</xdr:rowOff>
    </xdr:to>
    <xdr:cxnSp macro="">
      <xdr:nvCxnSpPr>
        <xdr:cNvPr id="418" name="直線コネクタ 417"/>
        <xdr:cNvCxnSpPr/>
      </xdr:nvCxnSpPr>
      <xdr:spPr>
        <a:xfrm flipV="1">
          <a:off x="7861300" y="13511222"/>
          <a:ext cx="889000" cy="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165720</xdr:rowOff>
    </xdr:from>
    <xdr:to>
      <xdr:col>46</xdr:col>
      <xdr:colOff>38100</xdr:colOff>
      <xdr:row>78</xdr:row>
      <xdr:rowOff>95870</xdr:rowOff>
    </xdr:to>
    <xdr:sp macro="" textlink="">
      <xdr:nvSpPr>
        <xdr:cNvPr id="419" name="フローチャート: 判断 418"/>
        <xdr:cNvSpPr/>
      </xdr:nvSpPr>
      <xdr:spPr>
        <a:xfrm>
          <a:off x="8699500" y="133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112397</xdr:rowOff>
    </xdr:from>
    <xdr:ext cx="534377" cy="259045"/>
    <xdr:sp macro="" textlink="">
      <xdr:nvSpPr>
        <xdr:cNvPr id="420" name="テキスト ボックス 419"/>
        <xdr:cNvSpPr txBox="1"/>
      </xdr:nvSpPr>
      <xdr:spPr>
        <a:xfrm>
          <a:off x="8483111" y="131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63968</xdr:rowOff>
    </xdr:from>
    <xdr:to>
      <xdr:col>41</xdr:col>
      <xdr:colOff>50800</xdr:colOff>
      <xdr:row>78</xdr:row>
      <xdr:rowOff>139384</xdr:rowOff>
    </xdr:to>
    <xdr:cxnSp macro="">
      <xdr:nvCxnSpPr>
        <xdr:cNvPr id="421" name="直線コネクタ 420"/>
        <xdr:cNvCxnSpPr/>
      </xdr:nvCxnSpPr>
      <xdr:spPr>
        <a:xfrm>
          <a:off x="6972300" y="13437068"/>
          <a:ext cx="889000" cy="7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107841</xdr:rowOff>
    </xdr:from>
    <xdr:to>
      <xdr:col>41</xdr:col>
      <xdr:colOff>101600</xdr:colOff>
      <xdr:row>78</xdr:row>
      <xdr:rowOff>37991</xdr:rowOff>
    </xdr:to>
    <xdr:sp macro="" textlink="">
      <xdr:nvSpPr>
        <xdr:cNvPr id="422" name="フローチャート: 判断 421"/>
        <xdr:cNvSpPr/>
      </xdr:nvSpPr>
      <xdr:spPr>
        <a:xfrm>
          <a:off x="7810500" y="133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54518</xdr:rowOff>
    </xdr:from>
    <xdr:ext cx="534377" cy="259045"/>
    <xdr:sp macro="" textlink="">
      <xdr:nvSpPr>
        <xdr:cNvPr id="423" name="テキスト ボックス 422"/>
        <xdr:cNvSpPr txBox="1"/>
      </xdr:nvSpPr>
      <xdr:spPr>
        <a:xfrm>
          <a:off x="7594111" y="1308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4939</xdr:rowOff>
    </xdr:from>
    <xdr:to>
      <xdr:col>36</xdr:col>
      <xdr:colOff>165100</xdr:colOff>
      <xdr:row>78</xdr:row>
      <xdr:rowOff>106539</xdr:rowOff>
    </xdr:to>
    <xdr:sp macro="" textlink="">
      <xdr:nvSpPr>
        <xdr:cNvPr id="424" name="フローチャート: 判断 423"/>
        <xdr:cNvSpPr/>
      </xdr:nvSpPr>
      <xdr:spPr>
        <a:xfrm>
          <a:off x="6921500" y="1337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123066</xdr:rowOff>
    </xdr:from>
    <xdr:ext cx="534377" cy="259045"/>
    <xdr:sp macro="" textlink="">
      <xdr:nvSpPr>
        <xdr:cNvPr id="425" name="テキスト ボックス 424"/>
        <xdr:cNvSpPr txBox="1"/>
      </xdr:nvSpPr>
      <xdr:spPr>
        <a:xfrm>
          <a:off x="6705111" y="1315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6" name="テキスト ボックス 42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7" name="テキスト ボックス 42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8" name="テキスト ボックス 42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9" name="テキスト ボックス 42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0" name="テキスト ボックス 42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116963</xdr:rowOff>
    </xdr:from>
    <xdr:to>
      <xdr:col>55</xdr:col>
      <xdr:colOff>50800</xdr:colOff>
      <xdr:row>78</xdr:row>
      <xdr:rowOff>47113</xdr:rowOff>
    </xdr:to>
    <xdr:sp macro="" textlink="">
      <xdr:nvSpPr>
        <xdr:cNvPr id="431" name="楕円 430"/>
        <xdr:cNvSpPr/>
      </xdr:nvSpPr>
      <xdr:spPr>
        <a:xfrm>
          <a:off x="10426700" y="1331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139840</xdr:rowOff>
    </xdr:from>
    <xdr:ext cx="534377" cy="259045"/>
    <xdr:sp macro="" textlink="">
      <xdr:nvSpPr>
        <xdr:cNvPr id="432" name="商工費該当値テキスト"/>
        <xdr:cNvSpPr txBox="1"/>
      </xdr:nvSpPr>
      <xdr:spPr>
        <a:xfrm>
          <a:off x="10528300" y="1317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83860</xdr:rowOff>
    </xdr:from>
    <xdr:to>
      <xdr:col>50</xdr:col>
      <xdr:colOff>165100</xdr:colOff>
      <xdr:row>78</xdr:row>
      <xdr:rowOff>14010</xdr:rowOff>
    </xdr:to>
    <xdr:sp macro="" textlink="">
      <xdr:nvSpPr>
        <xdr:cNvPr id="433" name="楕円 432"/>
        <xdr:cNvSpPr/>
      </xdr:nvSpPr>
      <xdr:spPr>
        <a:xfrm>
          <a:off x="9588500" y="132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30537</xdr:rowOff>
    </xdr:from>
    <xdr:ext cx="534377" cy="259045"/>
    <xdr:sp macro="" textlink="">
      <xdr:nvSpPr>
        <xdr:cNvPr id="434" name="テキスト ボックス 433"/>
        <xdr:cNvSpPr txBox="1"/>
      </xdr:nvSpPr>
      <xdr:spPr>
        <a:xfrm>
          <a:off x="9372111" y="1306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87322</xdr:rowOff>
    </xdr:from>
    <xdr:to>
      <xdr:col>46</xdr:col>
      <xdr:colOff>38100</xdr:colOff>
      <xdr:row>79</xdr:row>
      <xdr:rowOff>17472</xdr:rowOff>
    </xdr:to>
    <xdr:sp macro="" textlink="">
      <xdr:nvSpPr>
        <xdr:cNvPr id="435" name="楕円 434"/>
        <xdr:cNvSpPr/>
      </xdr:nvSpPr>
      <xdr:spPr>
        <a:xfrm>
          <a:off x="8699500" y="1346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8599</xdr:rowOff>
    </xdr:from>
    <xdr:ext cx="534377" cy="259045"/>
    <xdr:sp macro="" textlink="">
      <xdr:nvSpPr>
        <xdr:cNvPr id="436" name="テキスト ボックス 435"/>
        <xdr:cNvSpPr txBox="1"/>
      </xdr:nvSpPr>
      <xdr:spPr>
        <a:xfrm>
          <a:off x="8483111" y="1355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88584</xdr:rowOff>
    </xdr:from>
    <xdr:to>
      <xdr:col>41</xdr:col>
      <xdr:colOff>101600</xdr:colOff>
      <xdr:row>79</xdr:row>
      <xdr:rowOff>18734</xdr:rowOff>
    </xdr:to>
    <xdr:sp macro="" textlink="">
      <xdr:nvSpPr>
        <xdr:cNvPr id="437" name="楕円 436"/>
        <xdr:cNvSpPr/>
      </xdr:nvSpPr>
      <xdr:spPr>
        <a:xfrm>
          <a:off x="7810500" y="134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9861</xdr:rowOff>
    </xdr:from>
    <xdr:ext cx="534377" cy="259045"/>
    <xdr:sp macro="" textlink="">
      <xdr:nvSpPr>
        <xdr:cNvPr id="438" name="テキスト ボックス 437"/>
        <xdr:cNvSpPr txBox="1"/>
      </xdr:nvSpPr>
      <xdr:spPr>
        <a:xfrm>
          <a:off x="7594111" y="135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13168</xdr:rowOff>
    </xdr:from>
    <xdr:to>
      <xdr:col>36</xdr:col>
      <xdr:colOff>165100</xdr:colOff>
      <xdr:row>78</xdr:row>
      <xdr:rowOff>114768</xdr:rowOff>
    </xdr:to>
    <xdr:sp macro="" textlink="">
      <xdr:nvSpPr>
        <xdr:cNvPr id="439" name="楕円 438"/>
        <xdr:cNvSpPr/>
      </xdr:nvSpPr>
      <xdr:spPr>
        <a:xfrm>
          <a:off x="6921500" y="1338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105895</xdr:rowOff>
    </xdr:from>
    <xdr:ext cx="534377" cy="259045"/>
    <xdr:sp macro="" textlink="">
      <xdr:nvSpPr>
        <xdr:cNvPr id="440" name="テキスト ボックス 439"/>
        <xdr:cNvSpPr txBox="1"/>
      </xdr:nvSpPr>
      <xdr:spPr>
        <a:xfrm>
          <a:off x="6705111" y="1347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9" name="テキスト ボックス 44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0" name="直線コネクタ 44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1" name="直線コネクタ 45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2" name="テキスト ボックス 45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3" name="直線コネクタ 45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4" name="テキスト ボックス 45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5" name="直線コネクタ 45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6" name="テキスト ボックス 45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7" name="直線コネクタ 45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8" name="テキスト ボックス 45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120777</xdr:rowOff>
    </xdr:from>
    <xdr:to>
      <xdr:col>54</xdr:col>
      <xdr:colOff>189865</xdr:colOff>
      <xdr:row>98</xdr:row>
      <xdr:rowOff>92300</xdr:rowOff>
    </xdr:to>
    <xdr:cxnSp macro="">
      <xdr:nvCxnSpPr>
        <xdr:cNvPr id="462" name="直線コネクタ 461"/>
        <xdr:cNvCxnSpPr/>
      </xdr:nvCxnSpPr>
      <xdr:spPr>
        <a:xfrm flipV="1">
          <a:off x="10475595" y="15722727"/>
          <a:ext cx="1270" cy="1171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96127</xdr:rowOff>
    </xdr:from>
    <xdr:ext cx="534377" cy="259045"/>
    <xdr:sp macro="" textlink="">
      <xdr:nvSpPr>
        <xdr:cNvPr id="463" name="土木費最小値テキスト"/>
        <xdr:cNvSpPr txBox="1"/>
      </xdr:nvSpPr>
      <xdr:spPr>
        <a:xfrm>
          <a:off x="10528300" y="168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92300</xdr:rowOff>
    </xdr:from>
    <xdr:to>
      <xdr:col>55</xdr:col>
      <xdr:colOff>88900</xdr:colOff>
      <xdr:row>98</xdr:row>
      <xdr:rowOff>92300</xdr:rowOff>
    </xdr:to>
    <xdr:cxnSp macro="">
      <xdr:nvCxnSpPr>
        <xdr:cNvPr id="464" name="直線コネクタ 463"/>
        <xdr:cNvCxnSpPr/>
      </xdr:nvCxnSpPr>
      <xdr:spPr>
        <a:xfrm>
          <a:off x="10388600" y="168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67454</xdr:rowOff>
    </xdr:from>
    <xdr:ext cx="599010" cy="259045"/>
    <xdr:sp macro="" textlink="">
      <xdr:nvSpPr>
        <xdr:cNvPr id="465" name="土木費最大値テキスト"/>
        <xdr:cNvSpPr txBox="1"/>
      </xdr:nvSpPr>
      <xdr:spPr>
        <a:xfrm>
          <a:off x="10528300" y="1549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533,278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120777</xdr:rowOff>
    </xdr:from>
    <xdr:to>
      <xdr:col>55</xdr:col>
      <xdr:colOff>88900</xdr:colOff>
      <xdr:row>91</xdr:row>
      <xdr:rowOff>120777</xdr:rowOff>
    </xdr:to>
    <xdr:cxnSp macro="">
      <xdr:nvCxnSpPr>
        <xdr:cNvPr id="466" name="直線コネクタ 465"/>
        <xdr:cNvCxnSpPr/>
      </xdr:nvCxnSpPr>
      <xdr:spPr>
        <a:xfrm>
          <a:off x="10388600" y="1572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32029</xdr:rowOff>
    </xdr:from>
    <xdr:to>
      <xdr:col>55</xdr:col>
      <xdr:colOff>0</xdr:colOff>
      <xdr:row>98</xdr:row>
      <xdr:rowOff>65402</xdr:rowOff>
    </xdr:to>
    <xdr:cxnSp macro="">
      <xdr:nvCxnSpPr>
        <xdr:cNvPr id="467" name="直線コネクタ 466"/>
        <xdr:cNvCxnSpPr/>
      </xdr:nvCxnSpPr>
      <xdr:spPr>
        <a:xfrm flipV="1">
          <a:off x="9639300" y="16834129"/>
          <a:ext cx="838200" cy="3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113228</xdr:rowOff>
    </xdr:from>
    <xdr:ext cx="534377" cy="259045"/>
    <xdr:sp macro="" textlink="">
      <xdr:nvSpPr>
        <xdr:cNvPr id="468" name="土木費平均値テキスト"/>
        <xdr:cNvSpPr txBox="1"/>
      </xdr:nvSpPr>
      <xdr:spPr>
        <a:xfrm>
          <a:off x="10528300" y="16572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90351</xdr:rowOff>
    </xdr:from>
    <xdr:to>
      <xdr:col>55</xdr:col>
      <xdr:colOff>50800</xdr:colOff>
      <xdr:row>98</xdr:row>
      <xdr:rowOff>20501</xdr:rowOff>
    </xdr:to>
    <xdr:sp macro="" textlink="">
      <xdr:nvSpPr>
        <xdr:cNvPr id="469" name="フローチャート: 判断 468"/>
        <xdr:cNvSpPr/>
      </xdr:nvSpPr>
      <xdr:spPr>
        <a:xfrm>
          <a:off x="10426700" y="16721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43007</xdr:rowOff>
    </xdr:from>
    <xdr:to>
      <xdr:col>50</xdr:col>
      <xdr:colOff>114300</xdr:colOff>
      <xdr:row>98</xdr:row>
      <xdr:rowOff>65402</xdr:rowOff>
    </xdr:to>
    <xdr:cxnSp macro="">
      <xdr:nvCxnSpPr>
        <xdr:cNvPr id="470" name="直線コネクタ 469"/>
        <xdr:cNvCxnSpPr/>
      </xdr:nvCxnSpPr>
      <xdr:spPr>
        <a:xfrm>
          <a:off x="8750300" y="16845107"/>
          <a:ext cx="889000" cy="2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86992</xdr:rowOff>
    </xdr:from>
    <xdr:to>
      <xdr:col>50</xdr:col>
      <xdr:colOff>165100</xdr:colOff>
      <xdr:row>98</xdr:row>
      <xdr:rowOff>17142</xdr:rowOff>
    </xdr:to>
    <xdr:sp macro="" textlink="">
      <xdr:nvSpPr>
        <xdr:cNvPr id="471" name="フローチャート: 判断 470"/>
        <xdr:cNvSpPr/>
      </xdr:nvSpPr>
      <xdr:spPr>
        <a:xfrm>
          <a:off x="9588500" y="1671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33669</xdr:rowOff>
    </xdr:from>
    <xdr:ext cx="534377" cy="259045"/>
    <xdr:sp macro="" textlink="">
      <xdr:nvSpPr>
        <xdr:cNvPr id="472" name="テキスト ボックス 471"/>
        <xdr:cNvSpPr txBox="1"/>
      </xdr:nvSpPr>
      <xdr:spPr>
        <a:xfrm>
          <a:off x="9372111" y="1649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43007</xdr:rowOff>
    </xdr:from>
    <xdr:to>
      <xdr:col>45</xdr:col>
      <xdr:colOff>177800</xdr:colOff>
      <xdr:row>98</xdr:row>
      <xdr:rowOff>47530</xdr:rowOff>
    </xdr:to>
    <xdr:cxnSp macro="">
      <xdr:nvCxnSpPr>
        <xdr:cNvPr id="473" name="直線コネクタ 472"/>
        <xdr:cNvCxnSpPr/>
      </xdr:nvCxnSpPr>
      <xdr:spPr>
        <a:xfrm flipV="1">
          <a:off x="7861300" y="16845107"/>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95867</xdr:rowOff>
    </xdr:from>
    <xdr:to>
      <xdr:col>46</xdr:col>
      <xdr:colOff>38100</xdr:colOff>
      <xdr:row>98</xdr:row>
      <xdr:rowOff>26017</xdr:rowOff>
    </xdr:to>
    <xdr:sp macro="" textlink="">
      <xdr:nvSpPr>
        <xdr:cNvPr id="474" name="フローチャート: 判断 473"/>
        <xdr:cNvSpPr/>
      </xdr:nvSpPr>
      <xdr:spPr>
        <a:xfrm>
          <a:off x="8699500" y="16726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42544</xdr:rowOff>
    </xdr:from>
    <xdr:ext cx="534377" cy="259045"/>
    <xdr:sp macro="" textlink="">
      <xdr:nvSpPr>
        <xdr:cNvPr id="475" name="テキスト ボックス 474"/>
        <xdr:cNvSpPr txBox="1"/>
      </xdr:nvSpPr>
      <xdr:spPr>
        <a:xfrm>
          <a:off x="8483111" y="165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165902</xdr:rowOff>
    </xdr:from>
    <xdr:to>
      <xdr:col>41</xdr:col>
      <xdr:colOff>50800</xdr:colOff>
      <xdr:row>98</xdr:row>
      <xdr:rowOff>47530</xdr:rowOff>
    </xdr:to>
    <xdr:cxnSp macro="">
      <xdr:nvCxnSpPr>
        <xdr:cNvPr id="476" name="直線コネクタ 475"/>
        <xdr:cNvCxnSpPr/>
      </xdr:nvCxnSpPr>
      <xdr:spPr>
        <a:xfrm>
          <a:off x="6972300" y="16796552"/>
          <a:ext cx="889000" cy="5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109432</xdr:rowOff>
    </xdr:from>
    <xdr:to>
      <xdr:col>41</xdr:col>
      <xdr:colOff>101600</xdr:colOff>
      <xdr:row>98</xdr:row>
      <xdr:rowOff>39582</xdr:rowOff>
    </xdr:to>
    <xdr:sp macro="" textlink="">
      <xdr:nvSpPr>
        <xdr:cNvPr id="477" name="フローチャート: 判断 476"/>
        <xdr:cNvSpPr/>
      </xdr:nvSpPr>
      <xdr:spPr>
        <a:xfrm>
          <a:off x="7810500" y="1674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56109</xdr:rowOff>
    </xdr:from>
    <xdr:ext cx="534377" cy="259045"/>
    <xdr:sp macro="" textlink="">
      <xdr:nvSpPr>
        <xdr:cNvPr id="478" name="テキスト ボックス 477"/>
        <xdr:cNvSpPr txBox="1"/>
      </xdr:nvSpPr>
      <xdr:spPr>
        <a:xfrm>
          <a:off x="7594111" y="1651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80021</xdr:rowOff>
    </xdr:from>
    <xdr:to>
      <xdr:col>36</xdr:col>
      <xdr:colOff>165100</xdr:colOff>
      <xdr:row>98</xdr:row>
      <xdr:rowOff>10171</xdr:rowOff>
    </xdr:to>
    <xdr:sp macro="" textlink="">
      <xdr:nvSpPr>
        <xdr:cNvPr id="479" name="フローチャート: 判断 478"/>
        <xdr:cNvSpPr/>
      </xdr:nvSpPr>
      <xdr:spPr>
        <a:xfrm>
          <a:off x="6921500" y="1671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26698</xdr:rowOff>
    </xdr:from>
    <xdr:ext cx="534377" cy="259045"/>
    <xdr:sp macro="" textlink="">
      <xdr:nvSpPr>
        <xdr:cNvPr id="480" name="テキスト ボックス 479"/>
        <xdr:cNvSpPr txBox="1"/>
      </xdr:nvSpPr>
      <xdr:spPr>
        <a:xfrm>
          <a:off x="6705111" y="164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152679</xdr:rowOff>
    </xdr:from>
    <xdr:to>
      <xdr:col>55</xdr:col>
      <xdr:colOff>50800</xdr:colOff>
      <xdr:row>98</xdr:row>
      <xdr:rowOff>82829</xdr:rowOff>
    </xdr:to>
    <xdr:sp macro="" textlink="">
      <xdr:nvSpPr>
        <xdr:cNvPr id="486" name="楕円 485"/>
        <xdr:cNvSpPr/>
      </xdr:nvSpPr>
      <xdr:spPr>
        <a:xfrm>
          <a:off x="10426700" y="167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68778</xdr:rowOff>
    </xdr:from>
    <xdr:ext cx="534377" cy="259045"/>
    <xdr:sp macro="" textlink="">
      <xdr:nvSpPr>
        <xdr:cNvPr id="487" name="土木費該当値テキスト"/>
        <xdr:cNvSpPr txBox="1"/>
      </xdr:nvSpPr>
      <xdr:spPr>
        <a:xfrm>
          <a:off x="10528300" y="1669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14602</xdr:rowOff>
    </xdr:from>
    <xdr:to>
      <xdr:col>50</xdr:col>
      <xdr:colOff>165100</xdr:colOff>
      <xdr:row>98</xdr:row>
      <xdr:rowOff>116202</xdr:rowOff>
    </xdr:to>
    <xdr:sp macro="" textlink="">
      <xdr:nvSpPr>
        <xdr:cNvPr id="488" name="楕円 487"/>
        <xdr:cNvSpPr/>
      </xdr:nvSpPr>
      <xdr:spPr>
        <a:xfrm>
          <a:off x="9588500" y="16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107329</xdr:rowOff>
    </xdr:from>
    <xdr:ext cx="534377" cy="259045"/>
    <xdr:sp macro="" textlink="">
      <xdr:nvSpPr>
        <xdr:cNvPr id="489" name="テキスト ボックス 488"/>
        <xdr:cNvSpPr txBox="1"/>
      </xdr:nvSpPr>
      <xdr:spPr>
        <a:xfrm>
          <a:off x="9372111" y="1690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163657</xdr:rowOff>
    </xdr:from>
    <xdr:to>
      <xdr:col>46</xdr:col>
      <xdr:colOff>38100</xdr:colOff>
      <xdr:row>98</xdr:row>
      <xdr:rowOff>93807</xdr:rowOff>
    </xdr:to>
    <xdr:sp macro="" textlink="">
      <xdr:nvSpPr>
        <xdr:cNvPr id="490" name="楕円 489"/>
        <xdr:cNvSpPr/>
      </xdr:nvSpPr>
      <xdr:spPr>
        <a:xfrm>
          <a:off x="8699500" y="1679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84934</xdr:rowOff>
    </xdr:from>
    <xdr:ext cx="534377" cy="259045"/>
    <xdr:sp macro="" textlink="">
      <xdr:nvSpPr>
        <xdr:cNvPr id="491" name="テキスト ボックス 490"/>
        <xdr:cNvSpPr txBox="1"/>
      </xdr:nvSpPr>
      <xdr:spPr>
        <a:xfrm>
          <a:off x="8483111" y="1688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168180</xdr:rowOff>
    </xdr:from>
    <xdr:to>
      <xdr:col>41</xdr:col>
      <xdr:colOff>101600</xdr:colOff>
      <xdr:row>98</xdr:row>
      <xdr:rowOff>98330</xdr:rowOff>
    </xdr:to>
    <xdr:sp macro="" textlink="">
      <xdr:nvSpPr>
        <xdr:cNvPr id="492" name="楕円 491"/>
        <xdr:cNvSpPr/>
      </xdr:nvSpPr>
      <xdr:spPr>
        <a:xfrm>
          <a:off x="7810500" y="167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89457</xdr:rowOff>
    </xdr:from>
    <xdr:ext cx="534377" cy="259045"/>
    <xdr:sp macro="" textlink="">
      <xdr:nvSpPr>
        <xdr:cNvPr id="493" name="テキスト ボックス 492"/>
        <xdr:cNvSpPr txBox="1"/>
      </xdr:nvSpPr>
      <xdr:spPr>
        <a:xfrm>
          <a:off x="7594111" y="168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115102</xdr:rowOff>
    </xdr:from>
    <xdr:to>
      <xdr:col>36</xdr:col>
      <xdr:colOff>165100</xdr:colOff>
      <xdr:row>98</xdr:row>
      <xdr:rowOff>45252</xdr:rowOff>
    </xdr:to>
    <xdr:sp macro="" textlink="">
      <xdr:nvSpPr>
        <xdr:cNvPr id="494" name="楕円 493"/>
        <xdr:cNvSpPr/>
      </xdr:nvSpPr>
      <xdr:spPr>
        <a:xfrm>
          <a:off x="6921500" y="167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36379</xdr:rowOff>
    </xdr:from>
    <xdr:ext cx="534377" cy="259045"/>
    <xdr:sp macro="" textlink="">
      <xdr:nvSpPr>
        <xdr:cNvPr id="495" name="テキスト ボックス 494"/>
        <xdr:cNvSpPr txBox="1"/>
      </xdr:nvSpPr>
      <xdr:spPr>
        <a:xfrm>
          <a:off x="6705111" y="16838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6" name="テキスト ボックス 515"/>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8" name="テキスト ボックス 517"/>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109688</xdr:rowOff>
    </xdr:from>
    <xdr:to>
      <xdr:col>85</xdr:col>
      <xdr:colOff>126364</xdr:colOff>
      <xdr:row>39</xdr:row>
      <xdr:rowOff>152305</xdr:rowOff>
    </xdr:to>
    <xdr:cxnSp macro="">
      <xdr:nvCxnSpPr>
        <xdr:cNvPr id="522" name="直線コネクタ 521"/>
        <xdr:cNvCxnSpPr/>
      </xdr:nvCxnSpPr>
      <xdr:spPr>
        <a:xfrm flipV="1">
          <a:off x="16317595" y="5253188"/>
          <a:ext cx="1269" cy="1585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156132</xdr:rowOff>
    </xdr:from>
    <xdr:ext cx="534377" cy="259045"/>
    <xdr:sp macro="" textlink="">
      <xdr:nvSpPr>
        <xdr:cNvPr id="523" name="消防費最小値テキスト"/>
        <xdr:cNvSpPr txBox="1"/>
      </xdr:nvSpPr>
      <xdr:spPr>
        <a:xfrm>
          <a:off x="16370300" y="684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152305</xdr:rowOff>
    </xdr:from>
    <xdr:to>
      <xdr:col>86</xdr:col>
      <xdr:colOff>25400</xdr:colOff>
      <xdr:row>39</xdr:row>
      <xdr:rowOff>152305</xdr:rowOff>
    </xdr:to>
    <xdr:cxnSp macro="">
      <xdr:nvCxnSpPr>
        <xdr:cNvPr id="524" name="直線コネクタ 523"/>
        <xdr:cNvCxnSpPr/>
      </xdr:nvCxnSpPr>
      <xdr:spPr>
        <a:xfrm>
          <a:off x="16230600" y="683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56365</xdr:rowOff>
    </xdr:from>
    <xdr:ext cx="599010" cy="259045"/>
    <xdr:sp macro="" textlink="">
      <xdr:nvSpPr>
        <xdr:cNvPr id="525" name="消防費最大値テキスト"/>
        <xdr:cNvSpPr txBox="1"/>
      </xdr:nvSpPr>
      <xdr:spPr>
        <a:xfrm>
          <a:off x="16370300" y="502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113,838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109688</xdr:rowOff>
    </xdr:from>
    <xdr:to>
      <xdr:col>86</xdr:col>
      <xdr:colOff>25400</xdr:colOff>
      <xdr:row>30</xdr:row>
      <xdr:rowOff>109688</xdr:rowOff>
    </xdr:to>
    <xdr:cxnSp macro="">
      <xdr:nvCxnSpPr>
        <xdr:cNvPr id="526" name="直線コネクタ 525"/>
        <xdr:cNvCxnSpPr/>
      </xdr:nvCxnSpPr>
      <xdr:spPr>
        <a:xfrm>
          <a:off x="16230600" y="525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137398</xdr:rowOff>
    </xdr:from>
    <xdr:to>
      <xdr:col>85</xdr:col>
      <xdr:colOff>127000</xdr:colOff>
      <xdr:row>39</xdr:row>
      <xdr:rowOff>37565</xdr:rowOff>
    </xdr:to>
    <xdr:cxnSp macro="">
      <xdr:nvCxnSpPr>
        <xdr:cNvPr id="527" name="直線コネクタ 526"/>
        <xdr:cNvCxnSpPr/>
      </xdr:nvCxnSpPr>
      <xdr:spPr>
        <a:xfrm>
          <a:off x="15481300" y="6652498"/>
          <a:ext cx="838200" cy="71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104609</xdr:rowOff>
    </xdr:from>
    <xdr:ext cx="534377" cy="259045"/>
    <xdr:sp macro="" textlink="">
      <xdr:nvSpPr>
        <xdr:cNvPr id="528" name="消防費平均値テキスト"/>
        <xdr:cNvSpPr txBox="1"/>
      </xdr:nvSpPr>
      <xdr:spPr>
        <a:xfrm>
          <a:off x="16370300" y="6276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81732</xdr:rowOff>
    </xdr:from>
    <xdr:to>
      <xdr:col>85</xdr:col>
      <xdr:colOff>177800</xdr:colOff>
      <xdr:row>38</xdr:row>
      <xdr:rowOff>11881</xdr:rowOff>
    </xdr:to>
    <xdr:sp macro="" textlink="">
      <xdr:nvSpPr>
        <xdr:cNvPr id="529" name="フローチャート: 判断 528"/>
        <xdr:cNvSpPr/>
      </xdr:nvSpPr>
      <xdr:spPr>
        <a:xfrm>
          <a:off x="16268700" y="64253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137398</xdr:rowOff>
    </xdr:from>
    <xdr:to>
      <xdr:col>81</xdr:col>
      <xdr:colOff>50800</xdr:colOff>
      <xdr:row>39</xdr:row>
      <xdr:rowOff>53894</xdr:rowOff>
    </xdr:to>
    <xdr:cxnSp macro="">
      <xdr:nvCxnSpPr>
        <xdr:cNvPr id="530" name="直線コネクタ 529"/>
        <xdr:cNvCxnSpPr/>
      </xdr:nvCxnSpPr>
      <xdr:spPr>
        <a:xfrm flipV="1">
          <a:off x="14592300" y="6652498"/>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136988</xdr:rowOff>
    </xdr:from>
    <xdr:to>
      <xdr:col>81</xdr:col>
      <xdr:colOff>101600</xdr:colOff>
      <xdr:row>38</xdr:row>
      <xdr:rowOff>67138</xdr:rowOff>
    </xdr:to>
    <xdr:sp macro="" textlink="">
      <xdr:nvSpPr>
        <xdr:cNvPr id="531" name="フローチャート: 判断 530"/>
        <xdr:cNvSpPr/>
      </xdr:nvSpPr>
      <xdr:spPr>
        <a:xfrm>
          <a:off x="15430500" y="648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83665</xdr:rowOff>
    </xdr:from>
    <xdr:ext cx="534377" cy="259045"/>
    <xdr:sp macro="" textlink="">
      <xdr:nvSpPr>
        <xdr:cNvPr id="532" name="テキスト ボックス 531"/>
        <xdr:cNvSpPr txBox="1"/>
      </xdr:nvSpPr>
      <xdr:spPr>
        <a:xfrm>
          <a:off x="15214111" y="625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53894</xdr:rowOff>
    </xdr:from>
    <xdr:to>
      <xdr:col>76</xdr:col>
      <xdr:colOff>114300</xdr:colOff>
      <xdr:row>39</xdr:row>
      <xdr:rowOff>68132</xdr:rowOff>
    </xdr:to>
    <xdr:cxnSp macro="">
      <xdr:nvCxnSpPr>
        <xdr:cNvPr id="533" name="直線コネクタ 532"/>
        <xdr:cNvCxnSpPr/>
      </xdr:nvCxnSpPr>
      <xdr:spPr>
        <a:xfrm flipV="1">
          <a:off x="13703300" y="6740444"/>
          <a:ext cx="889000" cy="1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115238</xdr:rowOff>
    </xdr:from>
    <xdr:to>
      <xdr:col>76</xdr:col>
      <xdr:colOff>165100</xdr:colOff>
      <xdr:row>38</xdr:row>
      <xdr:rowOff>45388</xdr:rowOff>
    </xdr:to>
    <xdr:sp macro="" textlink="">
      <xdr:nvSpPr>
        <xdr:cNvPr id="534" name="フローチャート: 判断 533"/>
        <xdr:cNvSpPr/>
      </xdr:nvSpPr>
      <xdr:spPr>
        <a:xfrm>
          <a:off x="14541500" y="645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61915</xdr:rowOff>
    </xdr:from>
    <xdr:ext cx="534377" cy="259045"/>
    <xdr:sp macro="" textlink="">
      <xdr:nvSpPr>
        <xdr:cNvPr id="535" name="テキスト ボックス 534"/>
        <xdr:cNvSpPr txBox="1"/>
      </xdr:nvSpPr>
      <xdr:spPr>
        <a:xfrm>
          <a:off x="14325111" y="623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112170</xdr:rowOff>
    </xdr:from>
    <xdr:to>
      <xdr:col>71</xdr:col>
      <xdr:colOff>177800</xdr:colOff>
      <xdr:row>39</xdr:row>
      <xdr:rowOff>68132</xdr:rowOff>
    </xdr:to>
    <xdr:cxnSp macro="">
      <xdr:nvCxnSpPr>
        <xdr:cNvPr id="536" name="直線コネクタ 535"/>
        <xdr:cNvCxnSpPr/>
      </xdr:nvCxnSpPr>
      <xdr:spPr>
        <a:xfrm>
          <a:off x="12814300" y="6627270"/>
          <a:ext cx="889000" cy="127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383</xdr:rowOff>
    </xdr:from>
    <xdr:to>
      <xdr:col>72</xdr:col>
      <xdr:colOff>38100</xdr:colOff>
      <xdr:row>38</xdr:row>
      <xdr:rowOff>101983</xdr:rowOff>
    </xdr:to>
    <xdr:sp macro="" textlink="">
      <xdr:nvSpPr>
        <xdr:cNvPr id="537" name="フローチャート: 判断 536"/>
        <xdr:cNvSpPr/>
      </xdr:nvSpPr>
      <xdr:spPr>
        <a:xfrm>
          <a:off x="13652500" y="651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118510</xdr:rowOff>
    </xdr:from>
    <xdr:ext cx="534377" cy="259045"/>
    <xdr:sp macro="" textlink="">
      <xdr:nvSpPr>
        <xdr:cNvPr id="538" name="テキスト ボックス 537"/>
        <xdr:cNvSpPr txBox="1"/>
      </xdr:nvSpPr>
      <xdr:spPr>
        <a:xfrm>
          <a:off x="13436111" y="629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160272</xdr:rowOff>
    </xdr:from>
    <xdr:to>
      <xdr:col>67</xdr:col>
      <xdr:colOff>101600</xdr:colOff>
      <xdr:row>38</xdr:row>
      <xdr:rowOff>90422</xdr:rowOff>
    </xdr:to>
    <xdr:sp macro="" textlink="">
      <xdr:nvSpPr>
        <xdr:cNvPr id="539" name="フローチャート: 判断 538"/>
        <xdr:cNvSpPr/>
      </xdr:nvSpPr>
      <xdr:spPr>
        <a:xfrm>
          <a:off x="12763500" y="650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106949</xdr:rowOff>
    </xdr:from>
    <xdr:ext cx="534377" cy="259045"/>
    <xdr:sp macro="" textlink="">
      <xdr:nvSpPr>
        <xdr:cNvPr id="540" name="テキスト ボックス 539"/>
        <xdr:cNvSpPr txBox="1"/>
      </xdr:nvSpPr>
      <xdr:spPr>
        <a:xfrm>
          <a:off x="12547111" y="627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158215</xdr:rowOff>
    </xdr:from>
    <xdr:to>
      <xdr:col>85</xdr:col>
      <xdr:colOff>177800</xdr:colOff>
      <xdr:row>39</xdr:row>
      <xdr:rowOff>88365</xdr:rowOff>
    </xdr:to>
    <xdr:sp macro="" textlink="">
      <xdr:nvSpPr>
        <xdr:cNvPr id="546" name="楕円 545"/>
        <xdr:cNvSpPr/>
      </xdr:nvSpPr>
      <xdr:spPr>
        <a:xfrm>
          <a:off x="16268700" y="667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73142</xdr:rowOff>
    </xdr:from>
    <xdr:ext cx="534377" cy="259045"/>
    <xdr:sp macro="" textlink="">
      <xdr:nvSpPr>
        <xdr:cNvPr id="547" name="消防費該当値テキスト"/>
        <xdr:cNvSpPr txBox="1"/>
      </xdr:nvSpPr>
      <xdr:spPr>
        <a:xfrm>
          <a:off x="16370300" y="658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86598</xdr:rowOff>
    </xdr:from>
    <xdr:to>
      <xdr:col>81</xdr:col>
      <xdr:colOff>101600</xdr:colOff>
      <xdr:row>39</xdr:row>
      <xdr:rowOff>16748</xdr:rowOff>
    </xdr:to>
    <xdr:sp macro="" textlink="">
      <xdr:nvSpPr>
        <xdr:cNvPr id="548" name="楕円 547"/>
        <xdr:cNvSpPr/>
      </xdr:nvSpPr>
      <xdr:spPr>
        <a:xfrm>
          <a:off x="15430500" y="660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7875</xdr:rowOff>
    </xdr:from>
    <xdr:ext cx="534377" cy="259045"/>
    <xdr:sp macro="" textlink="">
      <xdr:nvSpPr>
        <xdr:cNvPr id="549" name="テキスト ボックス 548"/>
        <xdr:cNvSpPr txBox="1"/>
      </xdr:nvSpPr>
      <xdr:spPr>
        <a:xfrm>
          <a:off x="15214111" y="669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3094</xdr:rowOff>
    </xdr:from>
    <xdr:to>
      <xdr:col>76</xdr:col>
      <xdr:colOff>165100</xdr:colOff>
      <xdr:row>39</xdr:row>
      <xdr:rowOff>104694</xdr:rowOff>
    </xdr:to>
    <xdr:sp macro="" textlink="">
      <xdr:nvSpPr>
        <xdr:cNvPr id="550" name="楕円 549"/>
        <xdr:cNvSpPr/>
      </xdr:nvSpPr>
      <xdr:spPr>
        <a:xfrm>
          <a:off x="14541500" y="66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95821</xdr:rowOff>
    </xdr:from>
    <xdr:ext cx="534377" cy="259045"/>
    <xdr:sp macro="" textlink="">
      <xdr:nvSpPr>
        <xdr:cNvPr id="551" name="テキスト ボックス 550"/>
        <xdr:cNvSpPr txBox="1"/>
      </xdr:nvSpPr>
      <xdr:spPr>
        <a:xfrm>
          <a:off x="14325111" y="67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17332</xdr:rowOff>
    </xdr:from>
    <xdr:to>
      <xdr:col>72</xdr:col>
      <xdr:colOff>38100</xdr:colOff>
      <xdr:row>39</xdr:row>
      <xdr:rowOff>118932</xdr:rowOff>
    </xdr:to>
    <xdr:sp macro="" textlink="">
      <xdr:nvSpPr>
        <xdr:cNvPr id="552" name="楕円 551"/>
        <xdr:cNvSpPr/>
      </xdr:nvSpPr>
      <xdr:spPr>
        <a:xfrm>
          <a:off x="13652500" y="670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110059</xdr:rowOff>
    </xdr:from>
    <xdr:ext cx="534377" cy="259045"/>
    <xdr:sp macro="" textlink="">
      <xdr:nvSpPr>
        <xdr:cNvPr id="553" name="テキスト ボックス 552"/>
        <xdr:cNvSpPr txBox="1"/>
      </xdr:nvSpPr>
      <xdr:spPr>
        <a:xfrm>
          <a:off x="13436111" y="679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61370</xdr:rowOff>
    </xdr:from>
    <xdr:to>
      <xdr:col>67</xdr:col>
      <xdr:colOff>101600</xdr:colOff>
      <xdr:row>38</xdr:row>
      <xdr:rowOff>162970</xdr:rowOff>
    </xdr:to>
    <xdr:sp macro="" textlink="">
      <xdr:nvSpPr>
        <xdr:cNvPr id="554" name="楕円 553"/>
        <xdr:cNvSpPr/>
      </xdr:nvSpPr>
      <xdr:spPr>
        <a:xfrm>
          <a:off x="12763500" y="657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154097</xdr:rowOff>
    </xdr:from>
    <xdr:ext cx="534377" cy="259045"/>
    <xdr:sp macro="" textlink="">
      <xdr:nvSpPr>
        <xdr:cNvPr id="555" name="テキスト ボックス 554"/>
        <xdr:cNvSpPr txBox="1"/>
      </xdr:nvSpPr>
      <xdr:spPr>
        <a:xfrm>
          <a:off x="12547111" y="666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4" name="テキスト ボックス 57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69150</xdr:rowOff>
    </xdr:from>
    <xdr:to>
      <xdr:col>85</xdr:col>
      <xdr:colOff>126364</xdr:colOff>
      <xdr:row>59</xdr:row>
      <xdr:rowOff>5262</xdr:rowOff>
    </xdr:to>
    <xdr:cxnSp macro="">
      <xdr:nvCxnSpPr>
        <xdr:cNvPr id="582" name="直線コネクタ 581"/>
        <xdr:cNvCxnSpPr/>
      </xdr:nvCxnSpPr>
      <xdr:spPr>
        <a:xfrm flipV="1">
          <a:off x="16317595" y="8641650"/>
          <a:ext cx="1269" cy="147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9089</xdr:rowOff>
    </xdr:from>
    <xdr:ext cx="534377" cy="259045"/>
    <xdr:sp macro="" textlink="">
      <xdr:nvSpPr>
        <xdr:cNvPr id="583" name="教育費最小値テキスト"/>
        <xdr:cNvSpPr txBox="1"/>
      </xdr:nvSpPr>
      <xdr:spPr>
        <a:xfrm>
          <a:off x="16370300" y="1012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5262</xdr:rowOff>
    </xdr:from>
    <xdr:to>
      <xdr:col>86</xdr:col>
      <xdr:colOff>25400</xdr:colOff>
      <xdr:row>59</xdr:row>
      <xdr:rowOff>5262</xdr:rowOff>
    </xdr:to>
    <xdr:cxnSp macro="">
      <xdr:nvCxnSpPr>
        <xdr:cNvPr id="584" name="直線コネクタ 583"/>
        <xdr:cNvCxnSpPr/>
      </xdr:nvCxnSpPr>
      <xdr:spPr>
        <a:xfrm>
          <a:off x="16230600" y="10120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15827</xdr:rowOff>
    </xdr:from>
    <xdr:ext cx="599010" cy="259045"/>
    <xdr:sp macro="" textlink="">
      <xdr:nvSpPr>
        <xdr:cNvPr id="585" name="教育費最大値テキスト"/>
        <xdr:cNvSpPr txBox="1"/>
      </xdr:nvSpPr>
      <xdr:spPr>
        <a:xfrm>
          <a:off x="16370300" y="841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174,481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69150</xdr:rowOff>
    </xdr:from>
    <xdr:to>
      <xdr:col>86</xdr:col>
      <xdr:colOff>25400</xdr:colOff>
      <xdr:row>50</xdr:row>
      <xdr:rowOff>69150</xdr:rowOff>
    </xdr:to>
    <xdr:cxnSp macro="">
      <xdr:nvCxnSpPr>
        <xdr:cNvPr id="586" name="直線コネクタ 585"/>
        <xdr:cNvCxnSpPr/>
      </xdr:nvCxnSpPr>
      <xdr:spPr>
        <a:xfrm>
          <a:off x="16230600" y="864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5262</xdr:rowOff>
    </xdr:from>
    <xdr:to>
      <xdr:col>85</xdr:col>
      <xdr:colOff>127000</xdr:colOff>
      <xdr:row>59</xdr:row>
      <xdr:rowOff>71686</xdr:rowOff>
    </xdr:to>
    <xdr:cxnSp macro="">
      <xdr:nvCxnSpPr>
        <xdr:cNvPr id="587" name="直線コネクタ 586"/>
        <xdr:cNvCxnSpPr/>
      </xdr:nvCxnSpPr>
      <xdr:spPr>
        <a:xfrm flipV="1">
          <a:off x="15481300" y="10120812"/>
          <a:ext cx="838200" cy="6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95753</xdr:rowOff>
    </xdr:from>
    <xdr:ext cx="534377" cy="259045"/>
    <xdr:sp macro="" textlink="">
      <xdr:nvSpPr>
        <xdr:cNvPr id="588" name="教育費平均値テキスト"/>
        <xdr:cNvSpPr txBox="1"/>
      </xdr:nvSpPr>
      <xdr:spPr>
        <a:xfrm>
          <a:off x="16370300" y="9525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72876</xdr:rowOff>
    </xdr:from>
    <xdr:to>
      <xdr:col>85</xdr:col>
      <xdr:colOff>177800</xdr:colOff>
      <xdr:row>57</xdr:row>
      <xdr:rowOff>3026</xdr:rowOff>
    </xdr:to>
    <xdr:sp macro="" textlink="">
      <xdr:nvSpPr>
        <xdr:cNvPr id="589" name="フローチャート: 判断 588"/>
        <xdr:cNvSpPr/>
      </xdr:nvSpPr>
      <xdr:spPr>
        <a:xfrm>
          <a:off x="162687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71686</xdr:rowOff>
    </xdr:from>
    <xdr:to>
      <xdr:col>81</xdr:col>
      <xdr:colOff>50800</xdr:colOff>
      <xdr:row>59</xdr:row>
      <xdr:rowOff>87154</xdr:rowOff>
    </xdr:to>
    <xdr:cxnSp macro="">
      <xdr:nvCxnSpPr>
        <xdr:cNvPr id="590" name="直線コネクタ 589"/>
        <xdr:cNvCxnSpPr/>
      </xdr:nvCxnSpPr>
      <xdr:spPr>
        <a:xfrm flipV="1">
          <a:off x="14592300" y="10187236"/>
          <a:ext cx="889000" cy="1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32730</xdr:rowOff>
    </xdr:from>
    <xdr:to>
      <xdr:col>81</xdr:col>
      <xdr:colOff>101600</xdr:colOff>
      <xdr:row>57</xdr:row>
      <xdr:rowOff>134330</xdr:rowOff>
    </xdr:to>
    <xdr:sp macro="" textlink="">
      <xdr:nvSpPr>
        <xdr:cNvPr id="591" name="フローチャート: 判断 590"/>
        <xdr:cNvSpPr/>
      </xdr:nvSpPr>
      <xdr:spPr>
        <a:xfrm>
          <a:off x="15430500" y="980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150857</xdr:rowOff>
    </xdr:from>
    <xdr:ext cx="534377" cy="259045"/>
    <xdr:sp macro="" textlink="">
      <xdr:nvSpPr>
        <xdr:cNvPr id="592" name="テキスト ボックス 591"/>
        <xdr:cNvSpPr txBox="1"/>
      </xdr:nvSpPr>
      <xdr:spPr>
        <a:xfrm>
          <a:off x="15214111" y="9580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87154</xdr:rowOff>
    </xdr:from>
    <xdr:to>
      <xdr:col>76</xdr:col>
      <xdr:colOff>114300</xdr:colOff>
      <xdr:row>59</xdr:row>
      <xdr:rowOff>90246</xdr:rowOff>
    </xdr:to>
    <xdr:cxnSp macro="">
      <xdr:nvCxnSpPr>
        <xdr:cNvPr id="593" name="直線コネクタ 592"/>
        <xdr:cNvCxnSpPr/>
      </xdr:nvCxnSpPr>
      <xdr:spPr>
        <a:xfrm flipV="1">
          <a:off x="13703300" y="10202704"/>
          <a:ext cx="889000" cy="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77318</xdr:rowOff>
    </xdr:from>
    <xdr:to>
      <xdr:col>76</xdr:col>
      <xdr:colOff>165100</xdr:colOff>
      <xdr:row>58</xdr:row>
      <xdr:rowOff>7468</xdr:rowOff>
    </xdr:to>
    <xdr:sp macro="" textlink="">
      <xdr:nvSpPr>
        <xdr:cNvPr id="594" name="フローチャート: 判断 593"/>
        <xdr:cNvSpPr/>
      </xdr:nvSpPr>
      <xdr:spPr>
        <a:xfrm>
          <a:off x="14541500" y="98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23995</xdr:rowOff>
    </xdr:from>
    <xdr:ext cx="534377" cy="259045"/>
    <xdr:sp macro="" textlink="">
      <xdr:nvSpPr>
        <xdr:cNvPr id="595" name="テキスト ボックス 594"/>
        <xdr:cNvSpPr txBox="1"/>
      </xdr:nvSpPr>
      <xdr:spPr>
        <a:xfrm>
          <a:off x="14325111" y="962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90246</xdr:rowOff>
    </xdr:from>
    <xdr:to>
      <xdr:col>71</xdr:col>
      <xdr:colOff>177800</xdr:colOff>
      <xdr:row>59</xdr:row>
      <xdr:rowOff>125603</xdr:rowOff>
    </xdr:to>
    <xdr:cxnSp macro="">
      <xdr:nvCxnSpPr>
        <xdr:cNvPr id="596" name="直線コネクタ 595"/>
        <xdr:cNvCxnSpPr/>
      </xdr:nvCxnSpPr>
      <xdr:spPr>
        <a:xfrm flipV="1">
          <a:off x="12814300" y="10205796"/>
          <a:ext cx="889000" cy="35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47654</xdr:rowOff>
    </xdr:from>
    <xdr:to>
      <xdr:col>72</xdr:col>
      <xdr:colOff>38100</xdr:colOff>
      <xdr:row>57</xdr:row>
      <xdr:rowOff>149254</xdr:rowOff>
    </xdr:to>
    <xdr:sp macro="" textlink="">
      <xdr:nvSpPr>
        <xdr:cNvPr id="597" name="フローチャート: 判断 596"/>
        <xdr:cNvSpPr/>
      </xdr:nvSpPr>
      <xdr:spPr>
        <a:xfrm>
          <a:off x="13652500" y="9820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165781</xdr:rowOff>
    </xdr:from>
    <xdr:ext cx="534377" cy="259045"/>
    <xdr:sp macro="" textlink="">
      <xdr:nvSpPr>
        <xdr:cNvPr id="598" name="テキスト ボックス 597"/>
        <xdr:cNvSpPr txBox="1"/>
      </xdr:nvSpPr>
      <xdr:spPr>
        <a:xfrm>
          <a:off x="13436111" y="9595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110672</xdr:rowOff>
    </xdr:from>
    <xdr:to>
      <xdr:col>67</xdr:col>
      <xdr:colOff>101600</xdr:colOff>
      <xdr:row>57</xdr:row>
      <xdr:rowOff>40822</xdr:rowOff>
    </xdr:to>
    <xdr:sp macro="" textlink="">
      <xdr:nvSpPr>
        <xdr:cNvPr id="599" name="フローチャート: 判断 598"/>
        <xdr:cNvSpPr/>
      </xdr:nvSpPr>
      <xdr:spPr>
        <a:xfrm>
          <a:off x="12763500" y="971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57349</xdr:rowOff>
    </xdr:from>
    <xdr:ext cx="534377" cy="259045"/>
    <xdr:sp macro="" textlink="">
      <xdr:nvSpPr>
        <xdr:cNvPr id="600" name="テキスト ボックス 599"/>
        <xdr:cNvSpPr txBox="1"/>
      </xdr:nvSpPr>
      <xdr:spPr>
        <a:xfrm>
          <a:off x="12547111" y="948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125912</xdr:rowOff>
    </xdr:from>
    <xdr:to>
      <xdr:col>85</xdr:col>
      <xdr:colOff>177800</xdr:colOff>
      <xdr:row>59</xdr:row>
      <xdr:rowOff>56062</xdr:rowOff>
    </xdr:to>
    <xdr:sp macro="" textlink="">
      <xdr:nvSpPr>
        <xdr:cNvPr id="606" name="楕円 605"/>
        <xdr:cNvSpPr/>
      </xdr:nvSpPr>
      <xdr:spPr>
        <a:xfrm>
          <a:off x="16268700" y="1007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40839</xdr:rowOff>
    </xdr:from>
    <xdr:ext cx="534377" cy="259045"/>
    <xdr:sp macro="" textlink="">
      <xdr:nvSpPr>
        <xdr:cNvPr id="607" name="教育費該当値テキスト"/>
        <xdr:cNvSpPr txBox="1"/>
      </xdr:nvSpPr>
      <xdr:spPr>
        <a:xfrm>
          <a:off x="16370300" y="998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20886</xdr:rowOff>
    </xdr:from>
    <xdr:to>
      <xdr:col>81</xdr:col>
      <xdr:colOff>101600</xdr:colOff>
      <xdr:row>59</xdr:row>
      <xdr:rowOff>122486</xdr:rowOff>
    </xdr:to>
    <xdr:sp macro="" textlink="">
      <xdr:nvSpPr>
        <xdr:cNvPr id="608" name="楕円 607"/>
        <xdr:cNvSpPr/>
      </xdr:nvSpPr>
      <xdr:spPr>
        <a:xfrm>
          <a:off x="15430500" y="101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113613</xdr:rowOff>
    </xdr:from>
    <xdr:ext cx="534377" cy="259045"/>
    <xdr:sp macro="" textlink="">
      <xdr:nvSpPr>
        <xdr:cNvPr id="609" name="テキスト ボックス 608"/>
        <xdr:cNvSpPr txBox="1"/>
      </xdr:nvSpPr>
      <xdr:spPr>
        <a:xfrm>
          <a:off x="15214111" y="1022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36354</xdr:rowOff>
    </xdr:from>
    <xdr:to>
      <xdr:col>76</xdr:col>
      <xdr:colOff>165100</xdr:colOff>
      <xdr:row>59</xdr:row>
      <xdr:rowOff>137954</xdr:rowOff>
    </xdr:to>
    <xdr:sp macro="" textlink="">
      <xdr:nvSpPr>
        <xdr:cNvPr id="610" name="楕円 609"/>
        <xdr:cNvSpPr/>
      </xdr:nvSpPr>
      <xdr:spPr>
        <a:xfrm>
          <a:off x="14541500" y="1015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129081</xdr:rowOff>
    </xdr:from>
    <xdr:ext cx="534377" cy="259045"/>
    <xdr:sp macro="" textlink="">
      <xdr:nvSpPr>
        <xdr:cNvPr id="611" name="テキスト ボックス 610"/>
        <xdr:cNvSpPr txBox="1"/>
      </xdr:nvSpPr>
      <xdr:spPr>
        <a:xfrm>
          <a:off x="14325111" y="1024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39446</xdr:rowOff>
    </xdr:from>
    <xdr:to>
      <xdr:col>72</xdr:col>
      <xdr:colOff>38100</xdr:colOff>
      <xdr:row>59</xdr:row>
      <xdr:rowOff>141046</xdr:rowOff>
    </xdr:to>
    <xdr:sp macro="" textlink="">
      <xdr:nvSpPr>
        <xdr:cNvPr id="612" name="楕円 611"/>
        <xdr:cNvSpPr/>
      </xdr:nvSpPr>
      <xdr:spPr>
        <a:xfrm>
          <a:off x="13652500" y="1015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132173</xdr:rowOff>
    </xdr:from>
    <xdr:ext cx="534377" cy="259045"/>
    <xdr:sp macro="" textlink="">
      <xdr:nvSpPr>
        <xdr:cNvPr id="613" name="テキスト ボックス 612"/>
        <xdr:cNvSpPr txBox="1"/>
      </xdr:nvSpPr>
      <xdr:spPr>
        <a:xfrm>
          <a:off x="13436111" y="102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74803</xdr:rowOff>
    </xdr:from>
    <xdr:to>
      <xdr:col>67</xdr:col>
      <xdr:colOff>101600</xdr:colOff>
      <xdr:row>60</xdr:row>
      <xdr:rowOff>4953</xdr:rowOff>
    </xdr:to>
    <xdr:sp macro="" textlink="">
      <xdr:nvSpPr>
        <xdr:cNvPr id="614" name="楕円 613"/>
        <xdr:cNvSpPr/>
      </xdr:nvSpPr>
      <xdr:spPr>
        <a:xfrm>
          <a:off x="12763500" y="1019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167530</xdr:rowOff>
    </xdr:from>
    <xdr:ext cx="534377" cy="259045"/>
    <xdr:sp macro="" textlink="">
      <xdr:nvSpPr>
        <xdr:cNvPr id="615" name="テキスト ボックス 614"/>
        <xdr:cNvSpPr txBox="1"/>
      </xdr:nvSpPr>
      <xdr:spPr>
        <a:xfrm>
          <a:off x="12547111" y="102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6" name="直線コネクタ 62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7" name="テキスト ボックス 62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8" name="直線コネクタ 62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9" name="テキスト ボックス 628"/>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0" name="直線コネクタ 62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1" name="テキスト ボックス 63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2" name="直線コネクタ 63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3" name="テキスト ボックス 63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4" name="直線コネクタ 63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5" name="テキスト ボックス 63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55320</xdr:rowOff>
    </xdr:from>
    <xdr:to>
      <xdr:col>85</xdr:col>
      <xdr:colOff>126364</xdr:colOff>
      <xdr:row>79</xdr:row>
      <xdr:rowOff>44450</xdr:rowOff>
    </xdr:to>
    <xdr:cxnSp macro="">
      <xdr:nvCxnSpPr>
        <xdr:cNvPr id="639" name="直線コネクタ 638"/>
        <xdr:cNvCxnSpPr/>
      </xdr:nvCxnSpPr>
      <xdr:spPr>
        <a:xfrm flipV="1">
          <a:off x="16317595" y="12056820"/>
          <a:ext cx="1269" cy="1532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60680</xdr:rowOff>
    </xdr:from>
    <xdr:ext cx="249299" cy="259045"/>
    <xdr:sp macro="" textlink="">
      <xdr:nvSpPr>
        <xdr:cNvPr id="640" name="災害復旧費最小値テキスト"/>
        <xdr:cNvSpPr txBox="1"/>
      </xdr:nvSpPr>
      <xdr:spPr>
        <a:xfrm>
          <a:off x="16370300" y="13605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1" name="直線コネクタ 64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1997</xdr:rowOff>
    </xdr:from>
    <xdr:ext cx="599010" cy="259045"/>
    <xdr:sp macro="" textlink="">
      <xdr:nvSpPr>
        <xdr:cNvPr id="642" name="災害復旧費最大値テキスト"/>
        <xdr:cNvSpPr txBox="1"/>
      </xdr:nvSpPr>
      <xdr:spPr>
        <a:xfrm>
          <a:off x="16370300" y="11832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402,147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55320</xdr:rowOff>
    </xdr:from>
    <xdr:to>
      <xdr:col>86</xdr:col>
      <xdr:colOff>25400</xdr:colOff>
      <xdr:row>70</xdr:row>
      <xdr:rowOff>55320</xdr:rowOff>
    </xdr:to>
    <xdr:cxnSp macro="">
      <xdr:nvCxnSpPr>
        <xdr:cNvPr id="643" name="直線コネクタ 642"/>
        <xdr:cNvCxnSpPr/>
      </xdr:nvCxnSpPr>
      <xdr:spPr>
        <a:xfrm>
          <a:off x="16230600" y="1205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22729</xdr:rowOff>
    </xdr:from>
    <xdr:to>
      <xdr:col>85</xdr:col>
      <xdr:colOff>127000</xdr:colOff>
      <xdr:row>79</xdr:row>
      <xdr:rowOff>24425</xdr:rowOff>
    </xdr:to>
    <xdr:cxnSp macro="">
      <xdr:nvCxnSpPr>
        <xdr:cNvPr id="644" name="直線コネクタ 643"/>
        <xdr:cNvCxnSpPr/>
      </xdr:nvCxnSpPr>
      <xdr:spPr>
        <a:xfrm>
          <a:off x="15481300" y="13567279"/>
          <a:ext cx="8382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149579</xdr:rowOff>
    </xdr:from>
    <xdr:ext cx="534377" cy="259045"/>
    <xdr:sp macro="" textlink="">
      <xdr:nvSpPr>
        <xdr:cNvPr id="645" name="災害復旧費平均値テキスト"/>
        <xdr:cNvSpPr txBox="1"/>
      </xdr:nvSpPr>
      <xdr:spPr>
        <a:xfrm>
          <a:off x="16370300" y="13351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126702</xdr:rowOff>
    </xdr:from>
    <xdr:to>
      <xdr:col>85</xdr:col>
      <xdr:colOff>177800</xdr:colOff>
      <xdr:row>79</xdr:row>
      <xdr:rowOff>56852</xdr:rowOff>
    </xdr:to>
    <xdr:sp macro="" textlink="">
      <xdr:nvSpPr>
        <xdr:cNvPr id="646" name="フローチャート: 判断 645"/>
        <xdr:cNvSpPr/>
      </xdr:nvSpPr>
      <xdr:spPr>
        <a:xfrm>
          <a:off x="16268700" y="1349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22729</xdr:rowOff>
    </xdr:from>
    <xdr:to>
      <xdr:col>81</xdr:col>
      <xdr:colOff>50800</xdr:colOff>
      <xdr:row>79</xdr:row>
      <xdr:rowOff>31122</xdr:rowOff>
    </xdr:to>
    <xdr:cxnSp macro="">
      <xdr:nvCxnSpPr>
        <xdr:cNvPr id="647" name="直線コネクタ 646"/>
        <xdr:cNvCxnSpPr/>
      </xdr:nvCxnSpPr>
      <xdr:spPr>
        <a:xfrm flipV="1">
          <a:off x="14592300" y="13567279"/>
          <a:ext cx="889000" cy="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106411</xdr:rowOff>
    </xdr:from>
    <xdr:to>
      <xdr:col>81</xdr:col>
      <xdr:colOff>101600</xdr:colOff>
      <xdr:row>79</xdr:row>
      <xdr:rowOff>36561</xdr:rowOff>
    </xdr:to>
    <xdr:sp macro="" textlink="">
      <xdr:nvSpPr>
        <xdr:cNvPr id="648" name="フローチャート: 判断 647"/>
        <xdr:cNvSpPr/>
      </xdr:nvSpPr>
      <xdr:spPr>
        <a:xfrm>
          <a:off x="15430500" y="1347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53088</xdr:rowOff>
    </xdr:from>
    <xdr:ext cx="534377" cy="259045"/>
    <xdr:sp macro="" textlink="">
      <xdr:nvSpPr>
        <xdr:cNvPr id="649" name="テキスト ボックス 648"/>
        <xdr:cNvSpPr txBox="1"/>
      </xdr:nvSpPr>
      <xdr:spPr>
        <a:xfrm>
          <a:off x="15214111" y="1325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31122</xdr:rowOff>
    </xdr:from>
    <xdr:to>
      <xdr:col>76</xdr:col>
      <xdr:colOff>114300</xdr:colOff>
      <xdr:row>79</xdr:row>
      <xdr:rowOff>42518</xdr:rowOff>
    </xdr:to>
    <xdr:cxnSp macro="">
      <xdr:nvCxnSpPr>
        <xdr:cNvPr id="650" name="直線コネクタ 649"/>
        <xdr:cNvCxnSpPr/>
      </xdr:nvCxnSpPr>
      <xdr:spPr>
        <a:xfrm flipV="1">
          <a:off x="13703300" y="13575672"/>
          <a:ext cx="889000" cy="1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127792</xdr:rowOff>
    </xdr:from>
    <xdr:to>
      <xdr:col>76</xdr:col>
      <xdr:colOff>165100</xdr:colOff>
      <xdr:row>79</xdr:row>
      <xdr:rowOff>57942</xdr:rowOff>
    </xdr:to>
    <xdr:sp macro="" textlink="">
      <xdr:nvSpPr>
        <xdr:cNvPr id="651" name="フローチャート: 判断 650"/>
        <xdr:cNvSpPr/>
      </xdr:nvSpPr>
      <xdr:spPr>
        <a:xfrm>
          <a:off x="14541500" y="13500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74469</xdr:rowOff>
    </xdr:from>
    <xdr:ext cx="469744" cy="259045"/>
    <xdr:sp macro="" textlink="">
      <xdr:nvSpPr>
        <xdr:cNvPr id="652" name="テキスト ボックス 651"/>
        <xdr:cNvSpPr txBox="1"/>
      </xdr:nvSpPr>
      <xdr:spPr>
        <a:xfrm>
          <a:off x="14357428" y="13276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39120</xdr:rowOff>
    </xdr:from>
    <xdr:to>
      <xdr:col>71</xdr:col>
      <xdr:colOff>177800</xdr:colOff>
      <xdr:row>79</xdr:row>
      <xdr:rowOff>42518</xdr:rowOff>
    </xdr:to>
    <xdr:cxnSp macro="">
      <xdr:nvCxnSpPr>
        <xdr:cNvPr id="653" name="直線コネクタ 652"/>
        <xdr:cNvCxnSpPr/>
      </xdr:nvCxnSpPr>
      <xdr:spPr>
        <a:xfrm>
          <a:off x="12814300" y="13583670"/>
          <a:ext cx="889000" cy="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142892</xdr:rowOff>
    </xdr:from>
    <xdr:to>
      <xdr:col>72</xdr:col>
      <xdr:colOff>38100</xdr:colOff>
      <xdr:row>79</xdr:row>
      <xdr:rowOff>73042</xdr:rowOff>
    </xdr:to>
    <xdr:sp macro="" textlink="">
      <xdr:nvSpPr>
        <xdr:cNvPr id="654" name="フローチャート: 判断 653"/>
        <xdr:cNvSpPr/>
      </xdr:nvSpPr>
      <xdr:spPr>
        <a:xfrm>
          <a:off x="136525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89569</xdr:rowOff>
    </xdr:from>
    <xdr:ext cx="469744" cy="259045"/>
    <xdr:sp macro="" textlink="">
      <xdr:nvSpPr>
        <xdr:cNvPr id="655" name="テキスト ボックス 654"/>
        <xdr:cNvSpPr txBox="1"/>
      </xdr:nvSpPr>
      <xdr:spPr>
        <a:xfrm>
          <a:off x="13468428" y="1329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106719</xdr:rowOff>
    </xdr:from>
    <xdr:to>
      <xdr:col>67</xdr:col>
      <xdr:colOff>101600</xdr:colOff>
      <xdr:row>79</xdr:row>
      <xdr:rowOff>36869</xdr:rowOff>
    </xdr:to>
    <xdr:sp macro="" textlink="">
      <xdr:nvSpPr>
        <xdr:cNvPr id="656" name="フローチャート: 判断 655"/>
        <xdr:cNvSpPr/>
      </xdr:nvSpPr>
      <xdr:spPr>
        <a:xfrm>
          <a:off x="12763500" y="134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53396</xdr:rowOff>
    </xdr:from>
    <xdr:ext cx="534377" cy="259045"/>
    <xdr:sp macro="" textlink="">
      <xdr:nvSpPr>
        <xdr:cNvPr id="657" name="テキスト ボックス 656"/>
        <xdr:cNvSpPr txBox="1"/>
      </xdr:nvSpPr>
      <xdr:spPr>
        <a:xfrm>
          <a:off x="12547111" y="1325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145075</xdr:rowOff>
    </xdr:from>
    <xdr:to>
      <xdr:col>85</xdr:col>
      <xdr:colOff>177800</xdr:colOff>
      <xdr:row>79</xdr:row>
      <xdr:rowOff>75225</xdr:rowOff>
    </xdr:to>
    <xdr:sp macro="" textlink="">
      <xdr:nvSpPr>
        <xdr:cNvPr id="663" name="楕円 662"/>
        <xdr:cNvSpPr/>
      </xdr:nvSpPr>
      <xdr:spPr>
        <a:xfrm>
          <a:off x="16268700" y="135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105130</xdr:rowOff>
    </xdr:from>
    <xdr:ext cx="469744" cy="259045"/>
    <xdr:sp macro="" textlink="">
      <xdr:nvSpPr>
        <xdr:cNvPr id="664" name="災害復旧費該当値テキスト"/>
        <xdr:cNvSpPr txBox="1"/>
      </xdr:nvSpPr>
      <xdr:spPr>
        <a:xfrm>
          <a:off x="16370300" y="1347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143379</xdr:rowOff>
    </xdr:from>
    <xdr:to>
      <xdr:col>81</xdr:col>
      <xdr:colOff>101600</xdr:colOff>
      <xdr:row>79</xdr:row>
      <xdr:rowOff>73529</xdr:rowOff>
    </xdr:to>
    <xdr:sp macro="" textlink="">
      <xdr:nvSpPr>
        <xdr:cNvPr id="665" name="楕円 664"/>
        <xdr:cNvSpPr/>
      </xdr:nvSpPr>
      <xdr:spPr>
        <a:xfrm>
          <a:off x="15430500" y="13516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64656</xdr:rowOff>
    </xdr:from>
    <xdr:ext cx="469744" cy="259045"/>
    <xdr:sp macro="" textlink="">
      <xdr:nvSpPr>
        <xdr:cNvPr id="666" name="テキスト ボックス 665"/>
        <xdr:cNvSpPr txBox="1"/>
      </xdr:nvSpPr>
      <xdr:spPr>
        <a:xfrm>
          <a:off x="15246428" y="136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151772</xdr:rowOff>
    </xdr:from>
    <xdr:to>
      <xdr:col>76</xdr:col>
      <xdr:colOff>165100</xdr:colOff>
      <xdr:row>79</xdr:row>
      <xdr:rowOff>81922</xdr:rowOff>
    </xdr:to>
    <xdr:sp macro="" textlink="">
      <xdr:nvSpPr>
        <xdr:cNvPr id="667" name="楕円 666"/>
        <xdr:cNvSpPr/>
      </xdr:nvSpPr>
      <xdr:spPr>
        <a:xfrm>
          <a:off x="14541500" y="1352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73049</xdr:rowOff>
    </xdr:from>
    <xdr:ext cx="469744" cy="259045"/>
    <xdr:sp macro="" textlink="">
      <xdr:nvSpPr>
        <xdr:cNvPr id="668" name="テキスト ボックス 667"/>
        <xdr:cNvSpPr txBox="1"/>
      </xdr:nvSpPr>
      <xdr:spPr>
        <a:xfrm>
          <a:off x="14357428" y="13617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163168</xdr:rowOff>
    </xdr:from>
    <xdr:to>
      <xdr:col>72</xdr:col>
      <xdr:colOff>38100</xdr:colOff>
      <xdr:row>79</xdr:row>
      <xdr:rowOff>93318</xdr:rowOff>
    </xdr:to>
    <xdr:sp macro="" textlink="">
      <xdr:nvSpPr>
        <xdr:cNvPr id="669" name="楕円 668"/>
        <xdr:cNvSpPr/>
      </xdr:nvSpPr>
      <xdr:spPr>
        <a:xfrm>
          <a:off x="13652500" y="135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84445</xdr:rowOff>
    </xdr:from>
    <xdr:ext cx="378565" cy="259045"/>
    <xdr:sp macro="" textlink="">
      <xdr:nvSpPr>
        <xdr:cNvPr id="670" name="テキスト ボックス 669"/>
        <xdr:cNvSpPr txBox="1"/>
      </xdr:nvSpPr>
      <xdr:spPr>
        <a:xfrm>
          <a:off x="13514017" y="1362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159770</xdr:rowOff>
    </xdr:from>
    <xdr:to>
      <xdr:col>67</xdr:col>
      <xdr:colOff>101600</xdr:colOff>
      <xdr:row>79</xdr:row>
      <xdr:rowOff>89920</xdr:rowOff>
    </xdr:to>
    <xdr:sp macro="" textlink="">
      <xdr:nvSpPr>
        <xdr:cNvPr id="671" name="楕円 670"/>
        <xdr:cNvSpPr/>
      </xdr:nvSpPr>
      <xdr:spPr>
        <a:xfrm>
          <a:off x="12763500" y="1353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81047</xdr:rowOff>
    </xdr:from>
    <xdr:ext cx="469744" cy="259045"/>
    <xdr:sp macro="" textlink="">
      <xdr:nvSpPr>
        <xdr:cNvPr id="672" name="テキスト ボックス 671"/>
        <xdr:cNvSpPr txBox="1"/>
      </xdr:nvSpPr>
      <xdr:spPr>
        <a:xfrm>
          <a:off x="12579428" y="1362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3" name="直線コネクタ 68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4" name="テキスト ボックス 68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5" name="直線コネクタ 68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6" name="テキスト ボックス 68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7" name="直線コネクタ 68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8" name="テキスト ボックス 68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9" name="直線コネクタ 68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0" name="テキスト ボックス 68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1" name="直線コネクタ 69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2" name="テキスト ボックス 69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139891</xdr:rowOff>
    </xdr:from>
    <xdr:to>
      <xdr:col>85</xdr:col>
      <xdr:colOff>126364</xdr:colOff>
      <xdr:row>98</xdr:row>
      <xdr:rowOff>59051</xdr:rowOff>
    </xdr:to>
    <xdr:cxnSp macro="">
      <xdr:nvCxnSpPr>
        <xdr:cNvPr id="696" name="直線コネクタ 695"/>
        <xdr:cNvCxnSpPr/>
      </xdr:nvCxnSpPr>
      <xdr:spPr>
        <a:xfrm flipV="1">
          <a:off x="16317595" y="15398941"/>
          <a:ext cx="1269" cy="146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62878</xdr:rowOff>
    </xdr:from>
    <xdr:ext cx="534377" cy="259045"/>
    <xdr:sp macro="" textlink="">
      <xdr:nvSpPr>
        <xdr:cNvPr id="697" name="公債費最小値テキスト"/>
        <xdr:cNvSpPr txBox="1"/>
      </xdr:nvSpPr>
      <xdr:spPr>
        <a:xfrm>
          <a:off x="16370300" y="1686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59051</xdr:rowOff>
    </xdr:from>
    <xdr:to>
      <xdr:col>86</xdr:col>
      <xdr:colOff>25400</xdr:colOff>
      <xdr:row>98</xdr:row>
      <xdr:rowOff>59051</xdr:rowOff>
    </xdr:to>
    <xdr:cxnSp macro="">
      <xdr:nvCxnSpPr>
        <xdr:cNvPr id="698" name="直線コネクタ 697"/>
        <xdr:cNvCxnSpPr/>
      </xdr:nvCxnSpPr>
      <xdr:spPr>
        <a:xfrm>
          <a:off x="16230600" y="16861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86568</xdr:rowOff>
    </xdr:from>
    <xdr:ext cx="599010" cy="259045"/>
    <xdr:sp macro="" textlink="">
      <xdr:nvSpPr>
        <xdr:cNvPr id="699" name="公債費最大値テキスト"/>
        <xdr:cNvSpPr txBox="1"/>
      </xdr:nvSpPr>
      <xdr:spPr>
        <a:xfrm>
          <a:off x="16370300" y="1517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212,475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139891</xdr:rowOff>
    </xdr:from>
    <xdr:to>
      <xdr:col>86</xdr:col>
      <xdr:colOff>25400</xdr:colOff>
      <xdr:row>89</xdr:row>
      <xdr:rowOff>139891</xdr:rowOff>
    </xdr:to>
    <xdr:cxnSp macro="">
      <xdr:nvCxnSpPr>
        <xdr:cNvPr id="700" name="直線コネクタ 699"/>
        <xdr:cNvCxnSpPr/>
      </xdr:nvCxnSpPr>
      <xdr:spPr>
        <a:xfrm>
          <a:off x="16230600" y="15398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144455</xdr:rowOff>
    </xdr:from>
    <xdr:to>
      <xdr:col>85</xdr:col>
      <xdr:colOff>127000</xdr:colOff>
      <xdr:row>96</xdr:row>
      <xdr:rowOff>148814</xdr:rowOff>
    </xdr:to>
    <xdr:cxnSp macro="">
      <xdr:nvCxnSpPr>
        <xdr:cNvPr id="701" name="直線コネクタ 700"/>
        <xdr:cNvCxnSpPr/>
      </xdr:nvCxnSpPr>
      <xdr:spPr>
        <a:xfrm flipV="1">
          <a:off x="15481300" y="16603655"/>
          <a:ext cx="838200" cy="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77159</xdr:rowOff>
    </xdr:from>
    <xdr:ext cx="534377" cy="259045"/>
    <xdr:sp macro="" textlink="">
      <xdr:nvSpPr>
        <xdr:cNvPr id="702" name="公債費平均値テキスト"/>
        <xdr:cNvSpPr txBox="1"/>
      </xdr:nvSpPr>
      <xdr:spPr>
        <a:xfrm>
          <a:off x="16370300" y="1619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54282</xdr:rowOff>
    </xdr:from>
    <xdr:to>
      <xdr:col>85</xdr:col>
      <xdr:colOff>177800</xdr:colOff>
      <xdr:row>95</xdr:row>
      <xdr:rowOff>155882</xdr:rowOff>
    </xdr:to>
    <xdr:sp macro="" textlink="">
      <xdr:nvSpPr>
        <xdr:cNvPr id="703" name="フローチャート: 判断 702"/>
        <xdr:cNvSpPr/>
      </xdr:nvSpPr>
      <xdr:spPr>
        <a:xfrm>
          <a:off x="162687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148814</xdr:rowOff>
    </xdr:from>
    <xdr:to>
      <xdr:col>81</xdr:col>
      <xdr:colOff>50800</xdr:colOff>
      <xdr:row>96</xdr:row>
      <xdr:rowOff>152090</xdr:rowOff>
    </xdr:to>
    <xdr:cxnSp macro="">
      <xdr:nvCxnSpPr>
        <xdr:cNvPr id="704" name="直線コネクタ 703"/>
        <xdr:cNvCxnSpPr/>
      </xdr:nvCxnSpPr>
      <xdr:spPr>
        <a:xfrm flipV="1">
          <a:off x="14592300" y="16608014"/>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35399</xdr:rowOff>
    </xdr:from>
    <xdr:to>
      <xdr:col>81</xdr:col>
      <xdr:colOff>101600</xdr:colOff>
      <xdr:row>95</xdr:row>
      <xdr:rowOff>136999</xdr:rowOff>
    </xdr:to>
    <xdr:sp macro="" textlink="">
      <xdr:nvSpPr>
        <xdr:cNvPr id="705" name="フローチャート: 判断 704"/>
        <xdr:cNvSpPr/>
      </xdr:nvSpPr>
      <xdr:spPr>
        <a:xfrm>
          <a:off x="15430500" y="163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153526</xdr:rowOff>
    </xdr:from>
    <xdr:ext cx="534377" cy="259045"/>
    <xdr:sp macro="" textlink="">
      <xdr:nvSpPr>
        <xdr:cNvPr id="706" name="テキスト ボックス 705"/>
        <xdr:cNvSpPr txBox="1"/>
      </xdr:nvSpPr>
      <xdr:spPr>
        <a:xfrm>
          <a:off x="15214111" y="16098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152090</xdr:rowOff>
    </xdr:from>
    <xdr:to>
      <xdr:col>76</xdr:col>
      <xdr:colOff>114300</xdr:colOff>
      <xdr:row>96</xdr:row>
      <xdr:rowOff>161265</xdr:rowOff>
    </xdr:to>
    <xdr:cxnSp macro="">
      <xdr:nvCxnSpPr>
        <xdr:cNvPr id="707" name="直線コネクタ 706"/>
        <xdr:cNvCxnSpPr/>
      </xdr:nvCxnSpPr>
      <xdr:spPr>
        <a:xfrm flipV="1">
          <a:off x="13703300" y="16611290"/>
          <a:ext cx="889000" cy="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56576</xdr:rowOff>
    </xdr:from>
    <xdr:to>
      <xdr:col>76</xdr:col>
      <xdr:colOff>165100</xdr:colOff>
      <xdr:row>95</xdr:row>
      <xdr:rowOff>158176</xdr:rowOff>
    </xdr:to>
    <xdr:sp macro="" textlink="">
      <xdr:nvSpPr>
        <xdr:cNvPr id="708" name="フローチャート: 判断 707"/>
        <xdr:cNvSpPr/>
      </xdr:nvSpPr>
      <xdr:spPr>
        <a:xfrm>
          <a:off x="14541500" y="1634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3253</xdr:rowOff>
    </xdr:from>
    <xdr:ext cx="534377" cy="259045"/>
    <xdr:sp macro="" textlink="">
      <xdr:nvSpPr>
        <xdr:cNvPr id="709" name="テキスト ボックス 708"/>
        <xdr:cNvSpPr txBox="1"/>
      </xdr:nvSpPr>
      <xdr:spPr>
        <a:xfrm>
          <a:off x="14325111" y="1611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137871</xdr:rowOff>
    </xdr:from>
    <xdr:to>
      <xdr:col>71</xdr:col>
      <xdr:colOff>177800</xdr:colOff>
      <xdr:row>96</xdr:row>
      <xdr:rowOff>161265</xdr:rowOff>
    </xdr:to>
    <xdr:cxnSp macro="">
      <xdr:nvCxnSpPr>
        <xdr:cNvPr id="710" name="直線コネクタ 709"/>
        <xdr:cNvCxnSpPr/>
      </xdr:nvCxnSpPr>
      <xdr:spPr>
        <a:xfrm>
          <a:off x="12814300" y="16597071"/>
          <a:ext cx="889000" cy="23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40253</xdr:rowOff>
    </xdr:from>
    <xdr:to>
      <xdr:col>72</xdr:col>
      <xdr:colOff>38100</xdr:colOff>
      <xdr:row>95</xdr:row>
      <xdr:rowOff>141853</xdr:rowOff>
    </xdr:to>
    <xdr:sp macro="" textlink="">
      <xdr:nvSpPr>
        <xdr:cNvPr id="711" name="フローチャート: 判断 710"/>
        <xdr:cNvSpPr/>
      </xdr:nvSpPr>
      <xdr:spPr>
        <a:xfrm>
          <a:off x="13652500" y="1632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158380</xdr:rowOff>
    </xdr:from>
    <xdr:ext cx="534377" cy="259045"/>
    <xdr:sp macro="" textlink="">
      <xdr:nvSpPr>
        <xdr:cNvPr id="712" name="テキスト ボックス 711"/>
        <xdr:cNvSpPr txBox="1"/>
      </xdr:nvSpPr>
      <xdr:spPr>
        <a:xfrm>
          <a:off x="13436111" y="1610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131724</xdr:rowOff>
    </xdr:from>
    <xdr:to>
      <xdr:col>67</xdr:col>
      <xdr:colOff>101600</xdr:colOff>
      <xdr:row>95</xdr:row>
      <xdr:rowOff>61874</xdr:rowOff>
    </xdr:to>
    <xdr:sp macro="" textlink="">
      <xdr:nvSpPr>
        <xdr:cNvPr id="713" name="フローチャート: 判断 712"/>
        <xdr:cNvSpPr/>
      </xdr:nvSpPr>
      <xdr:spPr>
        <a:xfrm>
          <a:off x="12763500" y="1624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78401</xdr:rowOff>
    </xdr:from>
    <xdr:ext cx="534377" cy="259045"/>
    <xdr:sp macro="" textlink="">
      <xdr:nvSpPr>
        <xdr:cNvPr id="714" name="テキスト ボックス 713"/>
        <xdr:cNvSpPr txBox="1"/>
      </xdr:nvSpPr>
      <xdr:spPr>
        <a:xfrm>
          <a:off x="12547111" y="160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93655</xdr:rowOff>
    </xdr:from>
    <xdr:to>
      <xdr:col>85</xdr:col>
      <xdr:colOff>177800</xdr:colOff>
      <xdr:row>97</xdr:row>
      <xdr:rowOff>23805</xdr:rowOff>
    </xdr:to>
    <xdr:sp macro="" textlink="">
      <xdr:nvSpPr>
        <xdr:cNvPr id="720" name="楕円 719"/>
        <xdr:cNvSpPr/>
      </xdr:nvSpPr>
      <xdr:spPr>
        <a:xfrm>
          <a:off x="16268700" y="1655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72082</xdr:rowOff>
    </xdr:from>
    <xdr:ext cx="534377" cy="259045"/>
    <xdr:sp macro="" textlink="">
      <xdr:nvSpPr>
        <xdr:cNvPr id="721" name="公債費該当値テキスト"/>
        <xdr:cNvSpPr txBox="1"/>
      </xdr:nvSpPr>
      <xdr:spPr>
        <a:xfrm>
          <a:off x="16370300" y="1653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98014</xdr:rowOff>
    </xdr:from>
    <xdr:to>
      <xdr:col>81</xdr:col>
      <xdr:colOff>101600</xdr:colOff>
      <xdr:row>97</xdr:row>
      <xdr:rowOff>28164</xdr:rowOff>
    </xdr:to>
    <xdr:sp macro="" textlink="">
      <xdr:nvSpPr>
        <xdr:cNvPr id="722" name="楕円 721"/>
        <xdr:cNvSpPr/>
      </xdr:nvSpPr>
      <xdr:spPr>
        <a:xfrm>
          <a:off x="15430500" y="165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19291</xdr:rowOff>
    </xdr:from>
    <xdr:ext cx="534377" cy="259045"/>
    <xdr:sp macro="" textlink="">
      <xdr:nvSpPr>
        <xdr:cNvPr id="723" name="テキスト ボックス 722"/>
        <xdr:cNvSpPr txBox="1"/>
      </xdr:nvSpPr>
      <xdr:spPr>
        <a:xfrm>
          <a:off x="15214111" y="166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101290</xdr:rowOff>
    </xdr:from>
    <xdr:to>
      <xdr:col>76</xdr:col>
      <xdr:colOff>165100</xdr:colOff>
      <xdr:row>97</xdr:row>
      <xdr:rowOff>31440</xdr:rowOff>
    </xdr:to>
    <xdr:sp macro="" textlink="">
      <xdr:nvSpPr>
        <xdr:cNvPr id="724" name="楕円 723"/>
        <xdr:cNvSpPr/>
      </xdr:nvSpPr>
      <xdr:spPr>
        <a:xfrm>
          <a:off x="14541500" y="165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22567</xdr:rowOff>
    </xdr:from>
    <xdr:ext cx="534377" cy="259045"/>
    <xdr:sp macro="" textlink="">
      <xdr:nvSpPr>
        <xdr:cNvPr id="725" name="テキスト ボックス 724"/>
        <xdr:cNvSpPr txBox="1"/>
      </xdr:nvSpPr>
      <xdr:spPr>
        <a:xfrm>
          <a:off x="14325111" y="166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110465</xdr:rowOff>
    </xdr:from>
    <xdr:to>
      <xdr:col>72</xdr:col>
      <xdr:colOff>38100</xdr:colOff>
      <xdr:row>97</xdr:row>
      <xdr:rowOff>40615</xdr:rowOff>
    </xdr:to>
    <xdr:sp macro="" textlink="">
      <xdr:nvSpPr>
        <xdr:cNvPr id="726" name="楕円 725"/>
        <xdr:cNvSpPr/>
      </xdr:nvSpPr>
      <xdr:spPr>
        <a:xfrm>
          <a:off x="13652500" y="165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31742</xdr:rowOff>
    </xdr:from>
    <xdr:ext cx="534377" cy="259045"/>
    <xdr:sp macro="" textlink="">
      <xdr:nvSpPr>
        <xdr:cNvPr id="727" name="テキスト ボックス 726"/>
        <xdr:cNvSpPr txBox="1"/>
      </xdr:nvSpPr>
      <xdr:spPr>
        <a:xfrm>
          <a:off x="13436111" y="1666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87071</xdr:rowOff>
    </xdr:from>
    <xdr:to>
      <xdr:col>67</xdr:col>
      <xdr:colOff>101600</xdr:colOff>
      <xdr:row>97</xdr:row>
      <xdr:rowOff>17221</xdr:rowOff>
    </xdr:to>
    <xdr:sp macro="" textlink="">
      <xdr:nvSpPr>
        <xdr:cNvPr id="728" name="楕円 727"/>
        <xdr:cNvSpPr/>
      </xdr:nvSpPr>
      <xdr:spPr>
        <a:xfrm>
          <a:off x="12763500" y="165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8348</xdr:rowOff>
    </xdr:from>
    <xdr:ext cx="534377" cy="259045"/>
    <xdr:sp macro="" textlink="">
      <xdr:nvSpPr>
        <xdr:cNvPr id="729" name="テキスト ボックス 728"/>
        <xdr:cNvSpPr txBox="1"/>
      </xdr:nvSpPr>
      <xdr:spPr>
        <a:xfrm>
          <a:off x="12547111" y="1663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3" name="テキスト ボックス 742"/>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5" name="テキスト ボックス 744"/>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7" name="テキスト ボックス 746"/>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49" name="テキスト ボックス 748"/>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86360</xdr:rowOff>
    </xdr:from>
    <xdr:to>
      <xdr:col>116</xdr:col>
      <xdr:colOff>62864</xdr:colOff>
      <xdr:row>39</xdr:row>
      <xdr:rowOff>44450</xdr:rowOff>
    </xdr:to>
    <xdr:cxnSp macro="">
      <xdr:nvCxnSpPr>
        <xdr:cNvPr id="753" name="直線コネクタ 752"/>
        <xdr:cNvCxnSpPr/>
      </xdr:nvCxnSpPr>
      <xdr:spPr>
        <a:xfrm flipV="1">
          <a:off x="22159595" y="5229860"/>
          <a:ext cx="1269"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51452</xdr:rowOff>
    </xdr:from>
    <xdr:ext cx="249299" cy="259045"/>
    <xdr:sp macro="" textlink="">
      <xdr:nvSpPr>
        <xdr:cNvPr id="754" name="諸支出金最小値テキスト"/>
        <xdr:cNvSpPr txBox="1"/>
      </xdr:nvSpPr>
      <xdr:spPr>
        <a:xfrm>
          <a:off x="22212300" y="6738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33037</xdr:rowOff>
    </xdr:from>
    <xdr:ext cx="378565" cy="259045"/>
    <xdr:sp macro="" textlink="">
      <xdr:nvSpPr>
        <xdr:cNvPr id="756" name="諸支出金最大値テキスト"/>
        <xdr:cNvSpPr txBox="1"/>
      </xdr:nvSpPr>
      <xdr:spPr>
        <a:xfrm>
          <a:off x="22212300" y="50050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86360</xdr:rowOff>
    </xdr:from>
    <xdr:to>
      <xdr:col>116</xdr:col>
      <xdr:colOff>152400</xdr:colOff>
      <xdr:row>30</xdr:row>
      <xdr:rowOff>86360</xdr:rowOff>
    </xdr:to>
    <xdr:cxnSp macro="">
      <xdr:nvCxnSpPr>
        <xdr:cNvPr id="757" name="直線コネクタ 756"/>
        <xdr:cNvCxnSpPr/>
      </xdr:nvCxnSpPr>
      <xdr:spPr>
        <a:xfrm>
          <a:off x="22072600" y="5229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140352</xdr:rowOff>
    </xdr:from>
    <xdr:ext cx="313932" cy="259045"/>
    <xdr:sp macro="" textlink="">
      <xdr:nvSpPr>
        <xdr:cNvPr id="759" name="諸支出金平均値テキスト"/>
        <xdr:cNvSpPr txBox="1"/>
      </xdr:nvSpPr>
      <xdr:spPr>
        <a:xfrm>
          <a:off x="22212300" y="648400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117475</xdr:rowOff>
    </xdr:from>
    <xdr:to>
      <xdr:col>116</xdr:col>
      <xdr:colOff>114300</xdr:colOff>
      <xdr:row>39</xdr:row>
      <xdr:rowOff>47625</xdr:rowOff>
    </xdr:to>
    <xdr:sp macro="" textlink="">
      <xdr:nvSpPr>
        <xdr:cNvPr id="760" name="フローチャート: 判断 759"/>
        <xdr:cNvSpPr/>
      </xdr:nvSpPr>
      <xdr:spPr>
        <a:xfrm>
          <a:off x="221107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62" name="フローチャート: 判断 761"/>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63" name="テキスト ボックス 762"/>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24130</xdr:rowOff>
    </xdr:from>
    <xdr:to>
      <xdr:col>107</xdr:col>
      <xdr:colOff>101600</xdr:colOff>
      <xdr:row>37</xdr:row>
      <xdr:rowOff>125730</xdr:rowOff>
    </xdr:to>
    <xdr:sp macro="" textlink="">
      <xdr:nvSpPr>
        <xdr:cNvPr id="765" name="フローチャート: 判断 764"/>
        <xdr:cNvSpPr/>
      </xdr:nvSpPr>
      <xdr:spPr>
        <a:xfrm>
          <a:off x="203835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142257</xdr:rowOff>
    </xdr:from>
    <xdr:ext cx="378565" cy="259045"/>
    <xdr:sp macro="" textlink="">
      <xdr:nvSpPr>
        <xdr:cNvPr id="766" name="テキスト ボックス 765"/>
        <xdr:cNvSpPr txBox="1"/>
      </xdr:nvSpPr>
      <xdr:spPr>
        <a:xfrm>
          <a:off x="20245017" y="6143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5080</xdr:rowOff>
    </xdr:from>
    <xdr:to>
      <xdr:col>102</xdr:col>
      <xdr:colOff>165100</xdr:colOff>
      <xdr:row>37</xdr:row>
      <xdr:rowOff>106680</xdr:rowOff>
    </xdr:to>
    <xdr:sp macro="" textlink="">
      <xdr:nvSpPr>
        <xdr:cNvPr id="768" name="フローチャート: 判断 767"/>
        <xdr:cNvSpPr/>
      </xdr:nvSpPr>
      <xdr:spPr>
        <a:xfrm>
          <a:off x="19494500" y="634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123207</xdr:rowOff>
    </xdr:from>
    <xdr:ext cx="378565" cy="259045"/>
    <xdr:sp macro="" textlink="">
      <xdr:nvSpPr>
        <xdr:cNvPr id="769" name="テキスト ボックス 768"/>
        <xdr:cNvSpPr txBox="1"/>
      </xdr:nvSpPr>
      <xdr:spPr>
        <a:xfrm>
          <a:off x="19356017" y="6123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54610</xdr:rowOff>
    </xdr:from>
    <xdr:to>
      <xdr:col>98</xdr:col>
      <xdr:colOff>38100</xdr:colOff>
      <xdr:row>37</xdr:row>
      <xdr:rowOff>156210</xdr:rowOff>
    </xdr:to>
    <xdr:sp macro="" textlink="">
      <xdr:nvSpPr>
        <xdr:cNvPr id="770" name="フローチャート: 判断 769"/>
        <xdr:cNvSpPr/>
      </xdr:nvSpPr>
      <xdr:spPr>
        <a:xfrm>
          <a:off x="18605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1287</xdr:rowOff>
    </xdr:from>
    <xdr:ext cx="378565" cy="259045"/>
    <xdr:sp macro="" textlink="">
      <xdr:nvSpPr>
        <xdr:cNvPr id="771" name="テキスト ボックス 770"/>
        <xdr:cNvSpPr txBox="1"/>
      </xdr:nvSpPr>
      <xdr:spPr>
        <a:xfrm>
          <a:off x="18467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95902</xdr:rowOff>
    </xdr:from>
    <xdr:ext cx="249299" cy="259045"/>
    <xdr:sp macro="" textlink="">
      <xdr:nvSpPr>
        <xdr:cNvPr id="778" name="諸支出金該当値テキスト"/>
        <xdr:cNvSpPr txBox="1"/>
      </xdr:nvSpPr>
      <xdr:spPr>
        <a:xfrm>
          <a:off x="22212300" y="66110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においては、ふるさと納税寄付金収入の増加を受け、その返礼事務に伴う経費（補助金、委託料等）が増加したことや、ふるさとづくり事業振興基金を財源とした各種特定目的基金への積立金が増加したことが大きな要因となり類似団体平均を大きく上回る結果となった。また、衛生費においては、昨年度新たに設立した保健医療福祉連携充実強化基金積立の減少により減額しているが類似団体平均を上回っている。その他の目的別経費に大きな増減はなかったが、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現在当町が重要施策として実施している子育て支援等に係る児童福祉関係補助費が大きな要因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となり類似団体平均を上回っている状況である。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財政調整基金の残高は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729,685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75,886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した。また、実質収支額については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261,906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97,990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千円となり、標準財政規模比についても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減少した。実質単年度収支については▲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303,876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千円と標準財政規模比で▲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年度からの推移で最低となった。これは、平成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年度中の実質的な財政需要を財政調整基金をもって賄ったことを示すもので、今後も財政調整基金残高を考慮しながら、過剰な赤字を招かないように努める必要がある。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全ての会計において実質収支は黒字であり、財政運営に支障をきたす会計は無かった。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しかし、水道事業会計において標準財政規模比が大きくなっており、予算編成時に歳入歳出ともに精査を行い、大幅な不用額等を出さないよう管理する必要がある。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なお、その他会計（黒字）について数値なしとなっているのは、東都農地区簡易水道事業特別会計が平成２９年度より水道事業会計（公営企業会計）に統合したことによるものである。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一般会計の償還が進んではいるものの、過疎対策としての起債が増加していることから今後も同程度で推移するものと考えられる。なお、算入公債費等は当該過疎対策事業債等の償還費の普通交付税措置により増加傾向にあり、実質公債費比率の逓増が抑制され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今後も公債費負担の適正化を図るとともに平準化を目指していく。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減債基金残高のうち、実質公債費比率の算定に用いる満期一括償還地方債の償還の財源として積み立てているものはない。</a:t>
          </a:r>
          <a:endParaRPr kumimoji="1" lang="en-US" altLang="ja-JP"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宮崎県都農町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一般会計等に係る地方債の残高については地方債発行額が償還額を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回ったため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に転じている。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債務負担行為に基づく支出予定額について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過去の農業基盤整備事業に係る償還が進んでおり、今後も減少する見込みである。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また、上記の将来負担額の控除財源である充当可能財源等がふるさと納税寄附金の増加や財政措置の高い過疎債等の発行により上回っているため、将来負担比率が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平成２８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年度より「数値なし」となっている。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宮崎県都農町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を財源としたふるさとづくり事業振興基金から各種特定目的基金へ繰入れたことが主な要因となり、各種特定目的基金が増額となった。一方、ふるさとづくり事業振興基金においては、各種特定目的基金への繰出しと寄附の目的に応じた各種事業への財源充当により、平成３０年度においては当該年度の寄附額以上に繰入れを行ったことが要因とな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づくり事業振興基金の使途については、その財源となるふるさと納税寄附金受け入れ時の使途指定を踏まえ、各分野への有効活用が求められる。今後、充当計画や充当事業の明確化を図り、適切な基金運用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近年、ふるさとづくり事業振興基金の影響で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額が大きくなっている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ことからその運用についても適切に対処していく必要がある。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ふるさとづくり事業振興基金：本町における歴史、伝統、文化、産業等を生かし、いつまでも住みたくなるまちづくり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保健医療福祉連携充実強化基金：地域の保健医療福祉の向上、医療従事者の確保、保健医療福祉連携計画の達成に向けた施設又は設備の整備等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農業振興対策基金：園芸作物等の生産体制強化を図るための新たな生産技術及び新品種の導入、農業経営の発展に資するためのより高い技術の研修、農業振興の試験、研究及び開発に関わる事業、青年農業者が実施する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財源としたふるさとづくり事業振興基金から各種特定目的基金へ繰入れたことが主な要因となり、各種特定目的基金が増額となった。一方、ふるさとづくり事業振興基金においては、各種特定目的基金への繰出しと寄附の目的に応じた各種事業への財源充当により、平成３０年度においては当該年度の寄附額以上に繰入れを行ったことが要因となり減額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ふるさとづくり事業振興基金については、ふるさと納税寄附金を財源とした積み立てを今後も実施していく。本基金については、財源が指定寄付金であることからもその使途の適正化が求められる。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また、保健医療福祉充実強化基金については、本町が進める保健医療福祉ゾーンの整備に活用予定であり、（仮称）総合保健福祉センター建設や病院周辺整備等に活用予定である。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なお、農業振興対策基金においても農業者の施設・機械整備補助等に活用予定であり、産業振興に寄与することが期待されている。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一般財源所要額増加に伴い、歳計剰余金による積立てを上回る繰入れを行ったことにより、７６百万円の減額となった。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原則として決算後の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（歳入歳出の差し引きから翌年度に繰り越す財源を差し引いたもの）の１／２以上を積み立てることとしており、財源調整機能を損なわないような安定的な管理に努める。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平成３０年度においては、預金利子分に加え、歳計剰余金の一部を積み立てている。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本町の地方債借り入れは財政融資資金等の公的資金を中心に行っており、現在低利率であることから、利子負担は大きくない。しかし、今後、公共施設の老朽化による施設更新や（仮称）総合保健福祉センターの整備等が控えているため、将来に向けた公債費平準化を図る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歳計剰余金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の一部を積み立てる等の対策が必要と考える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平成３０年度においては、類似団体内平均値を下回っているが、公共施設の老朽化が進んでおり、有形固定資産減価償却率は増加傾向である。特に、保育所、児童館、公民館等についてはその老朽化が懸念され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平成２８年度に策定した公共施設等総合管理計画に基づき、今年度策定予定の個別施設計画による施設毎のメンテナンスサイクルの確立が必要である。</a:t>
          </a:r>
          <a:endParaRPr kumimoji="1" lang="en-US" altLang="ja-JP" sz="11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2268</xdr:rowOff>
    </xdr:to>
    <xdr:cxnSp macro="">
      <xdr:nvCxnSpPr>
        <xdr:cNvPr id="72" name="直線コネクタ 71"/>
        <xdr:cNvCxnSpPr/>
      </xdr:nvCxnSpPr>
      <xdr:spPr>
        <a:xfrm flipV="1">
          <a:off x="4760595" y="5286103"/>
          <a:ext cx="127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6095</xdr:rowOff>
    </xdr:from>
    <xdr:ext cx="405111" cy="259045"/>
    <xdr:sp macro="" textlink="">
      <xdr:nvSpPr>
        <xdr:cNvPr id="73" name="有形固定資産減価償却率最小値テキスト"/>
        <xdr:cNvSpPr txBox="1"/>
      </xdr:nvSpPr>
      <xdr:spPr>
        <a:xfrm>
          <a:off x="4813300" y="6606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2268</xdr:rowOff>
    </xdr:from>
    <xdr:to>
      <xdr:col>23</xdr:col>
      <xdr:colOff>174625</xdr:colOff>
      <xdr:row>34</xdr:row>
      <xdr:rowOff>2268</xdr:rowOff>
    </xdr:to>
    <xdr:cxnSp macro="">
      <xdr:nvCxnSpPr>
        <xdr:cNvPr id="74" name="直線コネクタ 73"/>
        <xdr:cNvCxnSpPr/>
      </xdr:nvCxnSpPr>
      <xdr:spPr>
        <a:xfrm>
          <a:off x="4673600" y="660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5" name="有形固定資産減価償却率最大値テキスト"/>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6" name="直線コネクタ 75"/>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57439</xdr:rowOff>
    </xdr:from>
    <xdr:ext cx="405111" cy="259045"/>
    <xdr:sp macro="" textlink="">
      <xdr:nvSpPr>
        <xdr:cNvPr id="77" name="有形固定資産減価償却率平均値テキスト"/>
        <xdr:cNvSpPr txBox="1"/>
      </xdr:nvSpPr>
      <xdr:spPr>
        <a:xfrm>
          <a:off x="4813300" y="5629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34562</xdr:rowOff>
    </xdr:from>
    <xdr:to>
      <xdr:col>23</xdr:col>
      <xdr:colOff>136525</xdr:colOff>
      <xdr:row>29</xdr:row>
      <xdr:rowOff>136162</xdr:rowOff>
    </xdr:to>
    <xdr:sp macro="" textlink="">
      <xdr:nvSpPr>
        <xdr:cNvPr id="78" name="フローチャート: 判断 77"/>
        <xdr:cNvSpPr/>
      </xdr:nvSpPr>
      <xdr:spPr>
        <a:xfrm>
          <a:off x="47117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40731</xdr:rowOff>
    </xdr:from>
    <xdr:to>
      <xdr:col>19</xdr:col>
      <xdr:colOff>187325</xdr:colOff>
      <xdr:row>29</xdr:row>
      <xdr:rowOff>142331</xdr:rowOff>
    </xdr:to>
    <xdr:sp macro="" textlink="">
      <xdr:nvSpPr>
        <xdr:cNvPr id="79" name="フローチャート: 判断 78"/>
        <xdr:cNvSpPr/>
      </xdr:nvSpPr>
      <xdr:spPr>
        <a:xfrm>
          <a:off x="4000500" y="5784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90079</xdr:rowOff>
    </xdr:from>
    <xdr:to>
      <xdr:col>15</xdr:col>
      <xdr:colOff>187325</xdr:colOff>
      <xdr:row>30</xdr:row>
      <xdr:rowOff>20229</xdr:rowOff>
    </xdr:to>
    <xdr:sp macro="" textlink="">
      <xdr:nvSpPr>
        <xdr:cNvPr id="80" name="フローチャート: 判断 79"/>
        <xdr:cNvSpPr/>
      </xdr:nvSpPr>
      <xdr:spPr>
        <a:xfrm>
          <a:off x="3238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48169</xdr:rowOff>
    </xdr:from>
    <xdr:to>
      <xdr:col>11</xdr:col>
      <xdr:colOff>187325</xdr:colOff>
      <xdr:row>30</xdr:row>
      <xdr:rowOff>149769</xdr:rowOff>
    </xdr:to>
    <xdr:sp macro="" textlink="">
      <xdr:nvSpPr>
        <xdr:cNvPr id="81" name="フローチャート: 判断 80"/>
        <xdr:cNvSpPr/>
      </xdr:nvSpPr>
      <xdr:spPr>
        <a:xfrm>
          <a:off x="2476500" y="5963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87" name="楕円 86"/>
        <xdr:cNvSpPr/>
      </xdr:nvSpPr>
      <xdr:spPr>
        <a:xfrm>
          <a:off x="47117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43832</xdr:rowOff>
    </xdr:from>
    <xdr:ext cx="405111" cy="259045"/>
    <xdr:sp macro="" textlink="">
      <xdr:nvSpPr>
        <xdr:cNvPr id="88" name="有形固定資産減価償却率該当値テキスト"/>
        <xdr:cNvSpPr txBox="1"/>
      </xdr:nvSpPr>
      <xdr:spPr>
        <a:xfrm>
          <a:off x="4813300" y="578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108585</xdr:rowOff>
    </xdr:from>
    <xdr:to>
      <xdr:col>19</xdr:col>
      <xdr:colOff>187325</xdr:colOff>
      <xdr:row>30</xdr:row>
      <xdr:rowOff>38735</xdr:rowOff>
    </xdr:to>
    <xdr:sp macro="" textlink="">
      <xdr:nvSpPr>
        <xdr:cNvPr id="89" name="楕円 88"/>
        <xdr:cNvSpPr/>
      </xdr:nvSpPr>
      <xdr:spPr>
        <a:xfrm>
          <a:off x="40005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116205</xdr:rowOff>
    </xdr:from>
    <xdr:to>
      <xdr:col>23</xdr:col>
      <xdr:colOff>85725</xdr:colOff>
      <xdr:row>29</xdr:row>
      <xdr:rowOff>159385</xdr:rowOff>
    </xdr:to>
    <xdr:cxnSp macro="">
      <xdr:nvCxnSpPr>
        <xdr:cNvPr id="90" name="直線コネクタ 89"/>
        <xdr:cNvCxnSpPr/>
      </xdr:nvCxnSpPr>
      <xdr:spPr>
        <a:xfrm flipV="1">
          <a:off x="4051300" y="5859780"/>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20411</xdr:rowOff>
    </xdr:from>
    <xdr:to>
      <xdr:col>15</xdr:col>
      <xdr:colOff>187325</xdr:colOff>
      <xdr:row>30</xdr:row>
      <xdr:rowOff>122011</xdr:rowOff>
    </xdr:to>
    <xdr:sp macro="" textlink="">
      <xdr:nvSpPr>
        <xdr:cNvPr id="91" name="楕円 90"/>
        <xdr:cNvSpPr/>
      </xdr:nvSpPr>
      <xdr:spPr>
        <a:xfrm>
          <a:off x="3238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159385</xdr:rowOff>
    </xdr:from>
    <xdr:to>
      <xdr:col>19</xdr:col>
      <xdr:colOff>136525</xdr:colOff>
      <xdr:row>30</xdr:row>
      <xdr:rowOff>71211</xdr:rowOff>
    </xdr:to>
    <xdr:cxnSp macro="">
      <xdr:nvCxnSpPr>
        <xdr:cNvPr id="92" name="直線コネクタ 91"/>
        <xdr:cNvCxnSpPr/>
      </xdr:nvCxnSpPr>
      <xdr:spPr>
        <a:xfrm flipV="1">
          <a:off x="3289300" y="5902960"/>
          <a:ext cx="762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112939</xdr:rowOff>
    </xdr:from>
    <xdr:to>
      <xdr:col>11</xdr:col>
      <xdr:colOff>187325</xdr:colOff>
      <xdr:row>31</xdr:row>
      <xdr:rowOff>43089</xdr:rowOff>
    </xdr:to>
    <xdr:sp macro="" textlink="">
      <xdr:nvSpPr>
        <xdr:cNvPr id="93" name="楕円 92"/>
        <xdr:cNvSpPr/>
      </xdr:nvSpPr>
      <xdr:spPr>
        <a:xfrm>
          <a:off x="2476500" y="602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71211</xdr:rowOff>
    </xdr:from>
    <xdr:to>
      <xdr:col>15</xdr:col>
      <xdr:colOff>136525</xdr:colOff>
      <xdr:row>30</xdr:row>
      <xdr:rowOff>163739</xdr:rowOff>
    </xdr:to>
    <xdr:cxnSp macro="">
      <xdr:nvCxnSpPr>
        <xdr:cNvPr id="94" name="直線コネクタ 93"/>
        <xdr:cNvCxnSpPr/>
      </xdr:nvCxnSpPr>
      <xdr:spPr>
        <a:xfrm flipV="1">
          <a:off x="2527300" y="598623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158858</xdr:rowOff>
    </xdr:from>
    <xdr:ext cx="405111" cy="259045"/>
    <xdr:sp macro="" textlink="">
      <xdr:nvSpPr>
        <xdr:cNvPr id="95" name="n_1aveValue有形固定資産減価償却率"/>
        <xdr:cNvSpPr txBox="1"/>
      </xdr:nvSpPr>
      <xdr:spPr>
        <a:xfrm>
          <a:off x="38360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36756</xdr:rowOff>
    </xdr:from>
    <xdr:ext cx="405111" cy="259045"/>
    <xdr:sp macro="" textlink="">
      <xdr:nvSpPr>
        <xdr:cNvPr id="96" name="n_2aveValue有形固定資産減価償却率"/>
        <xdr:cNvSpPr txBox="1"/>
      </xdr:nvSpPr>
      <xdr:spPr>
        <a:xfrm>
          <a:off x="3086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166296</xdr:rowOff>
    </xdr:from>
    <xdr:ext cx="405111" cy="259045"/>
    <xdr:sp macro="" textlink="">
      <xdr:nvSpPr>
        <xdr:cNvPr id="97" name="n_3aveValue有形固定資産減価償却率"/>
        <xdr:cNvSpPr txBox="1"/>
      </xdr:nvSpPr>
      <xdr:spPr>
        <a:xfrm>
          <a:off x="2324744" y="5738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29862</xdr:rowOff>
    </xdr:from>
    <xdr:ext cx="405111" cy="259045"/>
    <xdr:sp macro="" textlink="">
      <xdr:nvSpPr>
        <xdr:cNvPr id="98" name="n_1mainValue有形固定資産減価償却率"/>
        <xdr:cNvSpPr txBox="1"/>
      </xdr:nvSpPr>
      <xdr:spPr>
        <a:xfrm>
          <a:off x="3836044" y="5944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113138</xdr:rowOff>
    </xdr:from>
    <xdr:ext cx="405111" cy="259045"/>
    <xdr:sp macro="" textlink="">
      <xdr:nvSpPr>
        <xdr:cNvPr id="99" name="n_2mainValue有形固定資産減価償却率"/>
        <xdr:cNvSpPr txBox="1"/>
      </xdr:nvSpPr>
      <xdr:spPr>
        <a:xfrm>
          <a:off x="3086744" y="6028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34216</xdr:rowOff>
    </xdr:from>
    <xdr:ext cx="405111" cy="259045"/>
    <xdr:sp macro="" textlink="">
      <xdr:nvSpPr>
        <xdr:cNvPr id="100" name="n_3mainValue有形固定資産減価償却率"/>
        <xdr:cNvSpPr txBox="1"/>
      </xdr:nvSpPr>
      <xdr:spPr>
        <a:xfrm>
          <a:off x="2324744" y="6120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平成３０年度においては、類似団体内平均値を下回っているが、昨年度と比較すると比率の増加が見られる。これは、将来負担額に対する充当可能財源である基金の残高が減少したことが主な要因である。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今後、公共施設の老朽化により施設延命化や修繕、建替え費用などの債務の増加が懸念されるため、必要となる費用の基金への積み立てを考慮した財政運営を行う必要がある。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6" name="直線コネクタ 11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7" name="テキスト ボックス 116"/>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8" name="直線コネクタ 11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9" name="テキスト ボックス 11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0" name="直線コネクタ 11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1" name="テキスト ボックス 12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2" name="直線コネクタ 12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3" name="テキスト ボックス 12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4" name="直線コネクタ 12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25" name="テキスト ボックス 124"/>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6" name="直線コネクタ 12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27" name="テキスト ボックス 126"/>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55269</xdr:rowOff>
    </xdr:from>
    <xdr:to>
      <xdr:col>76</xdr:col>
      <xdr:colOff>21589</xdr:colOff>
      <xdr:row>34</xdr:row>
      <xdr:rowOff>36812</xdr:rowOff>
    </xdr:to>
    <xdr:cxnSp macro="">
      <xdr:nvCxnSpPr>
        <xdr:cNvPr id="131" name="直線コネクタ 130"/>
        <xdr:cNvCxnSpPr/>
      </xdr:nvCxnSpPr>
      <xdr:spPr>
        <a:xfrm flipV="1">
          <a:off x="14793595" y="5455944"/>
          <a:ext cx="1269" cy="1181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40639</xdr:rowOff>
    </xdr:from>
    <xdr:ext cx="469744" cy="259045"/>
    <xdr:sp macro="" textlink="">
      <xdr:nvSpPr>
        <xdr:cNvPr id="132" name="債務償還比率最小値テキスト"/>
        <xdr:cNvSpPr txBox="1"/>
      </xdr:nvSpPr>
      <xdr:spPr>
        <a:xfrm>
          <a:off x="14846300" y="6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36812</xdr:rowOff>
    </xdr:from>
    <xdr:to>
      <xdr:col>76</xdr:col>
      <xdr:colOff>111125</xdr:colOff>
      <xdr:row>34</xdr:row>
      <xdr:rowOff>36812</xdr:rowOff>
    </xdr:to>
    <xdr:cxnSp macro="">
      <xdr:nvCxnSpPr>
        <xdr:cNvPr id="133" name="直線コネクタ 132"/>
        <xdr:cNvCxnSpPr/>
      </xdr:nvCxnSpPr>
      <xdr:spPr>
        <a:xfrm>
          <a:off x="14706600" y="6637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1946</xdr:rowOff>
    </xdr:from>
    <xdr:ext cx="560923" cy="259045"/>
    <xdr:sp macro="" textlink="">
      <xdr:nvSpPr>
        <xdr:cNvPr id="134" name="債務償還比率最大値テキスト"/>
        <xdr:cNvSpPr txBox="1"/>
      </xdr:nvSpPr>
      <xdr:spPr>
        <a:xfrm>
          <a:off x="14846300" y="52311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55269</xdr:rowOff>
    </xdr:from>
    <xdr:to>
      <xdr:col>76</xdr:col>
      <xdr:colOff>111125</xdr:colOff>
      <xdr:row>27</xdr:row>
      <xdr:rowOff>55269</xdr:rowOff>
    </xdr:to>
    <xdr:cxnSp macro="">
      <xdr:nvCxnSpPr>
        <xdr:cNvPr id="135" name="直線コネクタ 134"/>
        <xdr:cNvCxnSpPr/>
      </xdr:nvCxnSpPr>
      <xdr:spPr>
        <a:xfrm>
          <a:off x="14706600" y="5455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55661</xdr:rowOff>
    </xdr:from>
    <xdr:ext cx="469744" cy="259045"/>
    <xdr:sp macro="" textlink="">
      <xdr:nvSpPr>
        <xdr:cNvPr id="136" name="債務償還比率平均値テキスト"/>
        <xdr:cNvSpPr txBox="1"/>
      </xdr:nvSpPr>
      <xdr:spPr>
        <a:xfrm>
          <a:off x="14846300" y="59706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32784</xdr:rowOff>
    </xdr:from>
    <xdr:to>
      <xdr:col>76</xdr:col>
      <xdr:colOff>73025</xdr:colOff>
      <xdr:row>31</xdr:row>
      <xdr:rowOff>134384</xdr:rowOff>
    </xdr:to>
    <xdr:sp macro="" textlink="">
      <xdr:nvSpPr>
        <xdr:cNvPr id="137" name="フローチャート: 判断 136"/>
        <xdr:cNvSpPr/>
      </xdr:nvSpPr>
      <xdr:spPr>
        <a:xfrm>
          <a:off x="14744700" y="611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41009</xdr:rowOff>
    </xdr:from>
    <xdr:to>
      <xdr:col>72</xdr:col>
      <xdr:colOff>123825</xdr:colOff>
      <xdr:row>31</xdr:row>
      <xdr:rowOff>142609</xdr:rowOff>
    </xdr:to>
    <xdr:sp macro="" textlink="">
      <xdr:nvSpPr>
        <xdr:cNvPr id="138" name="フローチャート: 判断 137"/>
        <xdr:cNvSpPr/>
      </xdr:nvSpPr>
      <xdr:spPr>
        <a:xfrm>
          <a:off x="14033500" y="612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116096</xdr:rowOff>
    </xdr:from>
    <xdr:to>
      <xdr:col>76</xdr:col>
      <xdr:colOff>73025</xdr:colOff>
      <xdr:row>33</xdr:row>
      <xdr:rowOff>46246</xdr:rowOff>
    </xdr:to>
    <xdr:sp macro="" textlink="">
      <xdr:nvSpPr>
        <xdr:cNvPr id="144" name="楕円 143"/>
        <xdr:cNvSpPr/>
      </xdr:nvSpPr>
      <xdr:spPr>
        <a:xfrm>
          <a:off x="14744700" y="63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94523</xdr:rowOff>
    </xdr:from>
    <xdr:ext cx="469744" cy="259045"/>
    <xdr:sp macro="" textlink="">
      <xdr:nvSpPr>
        <xdr:cNvPr id="145" name="債務償還比率該当値テキスト"/>
        <xdr:cNvSpPr txBox="1"/>
      </xdr:nvSpPr>
      <xdr:spPr>
        <a:xfrm>
          <a:off x="14846300" y="63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9005</xdr:rowOff>
    </xdr:from>
    <xdr:to>
      <xdr:col>72</xdr:col>
      <xdr:colOff>123825</xdr:colOff>
      <xdr:row>33</xdr:row>
      <xdr:rowOff>110605</xdr:rowOff>
    </xdr:to>
    <xdr:sp macro="" textlink="">
      <xdr:nvSpPr>
        <xdr:cNvPr id="146" name="楕円 145"/>
        <xdr:cNvSpPr/>
      </xdr:nvSpPr>
      <xdr:spPr>
        <a:xfrm>
          <a:off x="14033500" y="643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166896</xdr:rowOff>
    </xdr:from>
    <xdr:to>
      <xdr:col>76</xdr:col>
      <xdr:colOff>22225</xdr:colOff>
      <xdr:row>33</xdr:row>
      <xdr:rowOff>59805</xdr:rowOff>
    </xdr:to>
    <xdr:cxnSp macro="">
      <xdr:nvCxnSpPr>
        <xdr:cNvPr id="147" name="直線コネクタ 146"/>
        <xdr:cNvCxnSpPr/>
      </xdr:nvCxnSpPr>
      <xdr:spPr>
        <a:xfrm flipV="1">
          <a:off x="14084300" y="6424821"/>
          <a:ext cx="711200" cy="6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159136</xdr:rowOff>
    </xdr:from>
    <xdr:ext cx="469744" cy="259045"/>
    <xdr:sp macro="" textlink="">
      <xdr:nvSpPr>
        <xdr:cNvPr id="148" name="n_1aveValue債務償還比率"/>
        <xdr:cNvSpPr txBox="1"/>
      </xdr:nvSpPr>
      <xdr:spPr>
        <a:xfrm>
          <a:off x="13836727" y="590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101732</xdr:rowOff>
    </xdr:from>
    <xdr:ext cx="469744" cy="259045"/>
    <xdr:sp macro="" textlink="">
      <xdr:nvSpPr>
        <xdr:cNvPr id="149" name="n_1mainValue債務償還比率"/>
        <xdr:cNvSpPr txBox="1"/>
      </xdr:nvSpPr>
      <xdr:spPr>
        <a:xfrm>
          <a:off x="13836727" y="653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23949</xdr:rowOff>
    </xdr:from>
    <xdr:to>
      <xdr:col>24</xdr:col>
      <xdr:colOff>62865</xdr:colOff>
      <xdr:row>41</xdr:row>
      <xdr:rowOff>87630</xdr:rowOff>
    </xdr:to>
    <xdr:cxnSp macro="">
      <xdr:nvCxnSpPr>
        <xdr:cNvPr id="58" name="直線コネクタ 57"/>
        <xdr:cNvCxnSpPr/>
      </xdr:nvCxnSpPr>
      <xdr:spPr>
        <a:xfrm flipV="1">
          <a:off x="4634865" y="5853249"/>
          <a:ext cx="0" cy="1263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91457</xdr:rowOff>
    </xdr:from>
    <xdr:ext cx="405111" cy="259045"/>
    <xdr:sp macro="" textlink="">
      <xdr:nvSpPr>
        <xdr:cNvPr id="59" name="【道路】&#10;有形固定資産減価償却率最小値テキスト"/>
        <xdr:cNvSpPr txBox="1"/>
      </xdr:nvSpPr>
      <xdr:spPr>
        <a:xfrm>
          <a:off x="4673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87630</xdr:rowOff>
    </xdr:from>
    <xdr:to>
      <xdr:col>24</xdr:col>
      <xdr:colOff>152400</xdr:colOff>
      <xdr:row>41</xdr:row>
      <xdr:rowOff>87630</xdr:rowOff>
    </xdr:to>
    <xdr:cxnSp macro="">
      <xdr:nvCxnSpPr>
        <xdr:cNvPr id="60" name="直線コネクタ 59"/>
        <xdr:cNvCxnSpPr/>
      </xdr:nvCxnSpPr>
      <xdr:spPr>
        <a:xfrm>
          <a:off x="4546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142076</xdr:rowOff>
    </xdr:from>
    <xdr:ext cx="405111" cy="259045"/>
    <xdr:sp macro="" textlink="">
      <xdr:nvSpPr>
        <xdr:cNvPr id="61" name="【道路】&#10;有形固定資産減価償却率最大値テキスト"/>
        <xdr:cNvSpPr txBox="1"/>
      </xdr:nvSpPr>
      <xdr:spPr>
        <a:xfrm>
          <a:off x="4673600" y="5628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23949</xdr:rowOff>
    </xdr:from>
    <xdr:to>
      <xdr:col>24</xdr:col>
      <xdr:colOff>152400</xdr:colOff>
      <xdr:row>34</xdr:row>
      <xdr:rowOff>23949</xdr:rowOff>
    </xdr:to>
    <xdr:cxnSp macro="">
      <xdr:nvCxnSpPr>
        <xdr:cNvPr id="62" name="直線コネクタ 61"/>
        <xdr:cNvCxnSpPr/>
      </xdr:nvCxnSpPr>
      <xdr:spPr>
        <a:xfrm>
          <a:off x="4546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18885</xdr:rowOff>
    </xdr:from>
    <xdr:ext cx="405111" cy="259045"/>
    <xdr:sp macro="" textlink="">
      <xdr:nvSpPr>
        <xdr:cNvPr id="63" name="【道路】&#10;有形固定資産減価償却率平均値テキスト"/>
        <xdr:cNvSpPr txBox="1"/>
      </xdr:nvSpPr>
      <xdr:spPr>
        <a:xfrm>
          <a:off x="4673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167459</xdr:rowOff>
    </xdr:from>
    <xdr:to>
      <xdr:col>24</xdr:col>
      <xdr:colOff>114300</xdr:colOff>
      <xdr:row>38</xdr:row>
      <xdr:rowOff>97609</xdr:rowOff>
    </xdr:to>
    <xdr:sp macro="" textlink="">
      <xdr:nvSpPr>
        <xdr:cNvPr id="64" name="フローチャート: 判断 63"/>
        <xdr:cNvSpPr/>
      </xdr:nvSpPr>
      <xdr:spPr>
        <a:xfrm>
          <a:off x="4584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xdr:rowOff>
    </xdr:from>
    <xdr:to>
      <xdr:col>20</xdr:col>
      <xdr:colOff>38100</xdr:colOff>
      <xdr:row>38</xdr:row>
      <xdr:rowOff>113937</xdr:rowOff>
    </xdr:to>
    <xdr:sp macro="" textlink="">
      <xdr:nvSpPr>
        <xdr:cNvPr id="65" name="フローチャート: 判断 64"/>
        <xdr:cNvSpPr/>
      </xdr:nvSpPr>
      <xdr:spPr>
        <a:xfrm>
          <a:off x="37465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61323</xdr:rowOff>
    </xdr:from>
    <xdr:to>
      <xdr:col>15</xdr:col>
      <xdr:colOff>101600</xdr:colOff>
      <xdr:row>38</xdr:row>
      <xdr:rowOff>162923</xdr:rowOff>
    </xdr:to>
    <xdr:sp macro="" textlink="">
      <xdr:nvSpPr>
        <xdr:cNvPr id="66" name="フローチャート: 判断 65"/>
        <xdr:cNvSpPr/>
      </xdr:nvSpPr>
      <xdr:spPr>
        <a:xfrm>
          <a:off x="2857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36830</xdr:rowOff>
    </xdr:from>
    <xdr:to>
      <xdr:col>10</xdr:col>
      <xdr:colOff>165100</xdr:colOff>
      <xdr:row>39</xdr:row>
      <xdr:rowOff>138430</xdr:rowOff>
    </xdr:to>
    <xdr:sp macro="" textlink="">
      <xdr:nvSpPr>
        <xdr:cNvPr id="67" name="フローチャート: 判断 66"/>
        <xdr:cNvSpPr/>
      </xdr:nvSpPr>
      <xdr:spPr>
        <a:xfrm>
          <a:off x="196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3" name="楕円 72"/>
        <xdr:cNvSpPr/>
      </xdr:nvSpPr>
      <xdr:spPr>
        <a:xfrm>
          <a:off x="4584700" y="674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4" name="【道路】&#10;有形固定資産減価償却率該当値テキスト"/>
        <xdr:cNvSpPr txBox="1"/>
      </xdr:nvSpPr>
      <xdr:spPr>
        <a:xfrm>
          <a:off x="467360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108676</xdr:rowOff>
    </xdr:from>
    <xdr:to>
      <xdr:col>20</xdr:col>
      <xdr:colOff>38100</xdr:colOff>
      <xdr:row>40</xdr:row>
      <xdr:rowOff>38826</xdr:rowOff>
    </xdr:to>
    <xdr:sp macro="" textlink="">
      <xdr:nvSpPr>
        <xdr:cNvPr id="75" name="楕円 74"/>
        <xdr:cNvSpPr/>
      </xdr:nvSpPr>
      <xdr:spPr>
        <a:xfrm>
          <a:off x="3746500" y="679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107224</xdr:rowOff>
    </xdr:from>
    <xdr:to>
      <xdr:col>24</xdr:col>
      <xdr:colOff>63500</xdr:colOff>
      <xdr:row>39</xdr:row>
      <xdr:rowOff>159476</xdr:rowOff>
    </xdr:to>
    <xdr:cxnSp macro="">
      <xdr:nvCxnSpPr>
        <xdr:cNvPr id="76" name="直線コネクタ 75"/>
        <xdr:cNvCxnSpPr/>
      </xdr:nvCxnSpPr>
      <xdr:spPr>
        <a:xfrm flipV="1">
          <a:off x="3797300" y="6793774"/>
          <a:ext cx="8382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44994</xdr:rowOff>
    </xdr:from>
    <xdr:to>
      <xdr:col>15</xdr:col>
      <xdr:colOff>101600</xdr:colOff>
      <xdr:row>40</xdr:row>
      <xdr:rowOff>146594</xdr:rowOff>
    </xdr:to>
    <xdr:sp macro="" textlink="">
      <xdr:nvSpPr>
        <xdr:cNvPr id="77" name="楕円 76"/>
        <xdr:cNvSpPr/>
      </xdr:nvSpPr>
      <xdr:spPr>
        <a:xfrm>
          <a:off x="2857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159476</xdr:rowOff>
    </xdr:from>
    <xdr:to>
      <xdr:col>19</xdr:col>
      <xdr:colOff>177800</xdr:colOff>
      <xdr:row>40</xdr:row>
      <xdr:rowOff>95794</xdr:rowOff>
    </xdr:to>
    <xdr:cxnSp macro="">
      <xdr:nvCxnSpPr>
        <xdr:cNvPr id="78" name="直線コネクタ 77"/>
        <xdr:cNvCxnSpPr/>
      </xdr:nvCxnSpPr>
      <xdr:spPr>
        <a:xfrm flipV="1">
          <a:off x="2908300" y="6846026"/>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107043</xdr:rowOff>
    </xdr:from>
    <xdr:to>
      <xdr:col>10</xdr:col>
      <xdr:colOff>165100</xdr:colOff>
      <xdr:row>41</xdr:row>
      <xdr:rowOff>37193</xdr:rowOff>
    </xdr:to>
    <xdr:sp macro="" textlink="">
      <xdr:nvSpPr>
        <xdr:cNvPr id="79" name="楕円 78"/>
        <xdr:cNvSpPr/>
      </xdr:nvSpPr>
      <xdr:spPr>
        <a:xfrm>
          <a:off x="1968500" y="696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95794</xdr:rowOff>
    </xdr:from>
    <xdr:to>
      <xdr:col>15</xdr:col>
      <xdr:colOff>50800</xdr:colOff>
      <xdr:row>40</xdr:row>
      <xdr:rowOff>157843</xdr:rowOff>
    </xdr:to>
    <xdr:cxnSp macro="">
      <xdr:nvCxnSpPr>
        <xdr:cNvPr id="80" name="直線コネクタ 79"/>
        <xdr:cNvCxnSpPr/>
      </xdr:nvCxnSpPr>
      <xdr:spPr>
        <a:xfrm flipV="1">
          <a:off x="2019300" y="6953794"/>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130464</xdr:rowOff>
    </xdr:from>
    <xdr:ext cx="405111" cy="259045"/>
    <xdr:sp macro="" textlink="">
      <xdr:nvSpPr>
        <xdr:cNvPr id="81" name="n_1aveValue【道路】&#10;有形固定資産減価償却率"/>
        <xdr:cNvSpPr txBox="1"/>
      </xdr:nvSpPr>
      <xdr:spPr>
        <a:xfrm>
          <a:off x="3582044" y="630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8000</xdr:rowOff>
    </xdr:from>
    <xdr:ext cx="405111" cy="259045"/>
    <xdr:sp macro="" textlink="">
      <xdr:nvSpPr>
        <xdr:cNvPr id="82" name="n_2aveValue【道路】&#10;有形固定資産減価償却率"/>
        <xdr:cNvSpPr txBox="1"/>
      </xdr:nvSpPr>
      <xdr:spPr>
        <a:xfrm>
          <a:off x="2705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154957</xdr:rowOff>
    </xdr:from>
    <xdr:ext cx="405111" cy="259045"/>
    <xdr:sp macro="" textlink="">
      <xdr:nvSpPr>
        <xdr:cNvPr id="83" name="n_3aveValue【道路】&#10;有形固定資産減価償却率"/>
        <xdr:cNvSpPr txBox="1"/>
      </xdr:nvSpPr>
      <xdr:spPr>
        <a:xfrm>
          <a:off x="1816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29953</xdr:rowOff>
    </xdr:from>
    <xdr:ext cx="405111" cy="259045"/>
    <xdr:sp macro="" textlink="">
      <xdr:nvSpPr>
        <xdr:cNvPr id="84" name="n_1mainValue【道路】&#10;有形固定資産減価償却率"/>
        <xdr:cNvSpPr txBox="1"/>
      </xdr:nvSpPr>
      <xdr:spPr>
        <a:xfrm>
          <a:off x="3582044" y="688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137721</xdr:rowOff>
    </xdr:from>
    <xdr:ext cx="405111" cy="259045"/>
    <xdr:sp macro="" textlink="">
      <xdr:nvSpPr>
        <xdr:cNvPr id="85" name="n_2mainValue【道路】&#10;有形固定資産減価償却率"/>
        <xdr:cNvSpPr txBox="1"/>
      </xdr:nvSpPr>
      <xdr:spPr>
        <a:xfrm>
          <a:off x="2705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28320</xdr:rowOff>
    </xdr:from>
    <xdr:ext cx="405111" cy="259045"/>
    <xdr:sp macro="" textlink="">
      <xdr:nvSpPr>
        <xdr:cNvPr id="86" name="n_3mainValue【道路】&#10;有形固定資産減価償却率"/>
        <xdr:cNvSpPr txBox="1"/>
      </xdr:nvSpPr>
      <xdr:spPr>
        <a:xfrm>
          <a:off x="1816744" y="705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7" name="正方形/長方形 8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8" name="正方形/長方形 8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9" name="正方形/長方形 8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0" name="正方形/長方形 8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1" name="正方形/長方形 9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2" name="正方形/長方形 9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3" name="正方形/長方形 9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5" name="テキスト ボックス 9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0" name="テキスト ボックス 9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2" name="テキスト ボックス 10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4" name="テキスト ボックス 10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6" name="テキスト ボックス 10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8" name="テキスト ボックス 10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10097</xdr:rowOff>
    </xdr:from>
    <xdr:to>
      <xdr:col>54</xdr:col>
      <xdr:colOff>189865</xdr:colOff>
      <xdr:row>40</xdr:row>
      <xdr:rowOff>102089</xdr:rowOff>
    </xdr:to>
    <xdr:cxnSp macro="">
      <xdr:nvCxnSpPr>
        <xdr:cNvPr id="110" name="直線コネクタ 109"/>
        <xdr:cNvCxnSpPr/>
      </xdr:nvCxnSpPr>
      <xdr:spPr>
        <a:xfrm flipV="1">
          <a:off x="10476865" y="5667947"/>
          <a:ext cx="0" cy="1292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105916</xdr:rowOff>
    </xdr:from>
    <xdr:ext cx="534377" cy="259045"/>
    <xdr:sp macro="" textlink="">
      <xdr:nvSpPr>
        <xdr:cNvPr id="111" name="【道路】&#10;一人当たり延長最小値テキスト"/>
        <xdr:cNvSpPr txBox="1"/>
      </xdr:nvSpPr>
      <xdr:spPr>
        <a:xfrm>
          <a:off x="10515600" y="696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102089</xdr:rowOff>
    </xdr:from>
    <xdr:to>
      <xdr:col>55</xdr:col>
      <xdr:colOff>88900</xdr:colOff>
      <xdr:row>40</xdr:row>
      <xdr:rowOff>102089</xdr:rowOff>
    </xdr:to>
    <xdr:cxnSp macro="">
      <xdr:nvCxnSpPr>
        <xdr:cNvPr id="112" name="直線コネクタ 111"/>
        <xdr:cNvCxnSpPr/>
      </xdr:nvCxnSpPr>
      <xdr:spPr>
        <a:xfrm>
          <a:off x="10388600" y="69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128224</xdr:rowOff>
    </xdr:from>
    <xdr:ext cx="534377" cy="259045"/>
    <xdr:sp macro="" textlink="">
      <xdr:nvSpPr>
        <xdr:cNvPr id="113" name="【道路】&#10;一人当たり延長最大値テキスト"/>
        <xdr:cNvSpPr txBox="1"/>
      </xdr:nvSpPr>
      <xdr:spPr>
        <a:xfrm>
          <a:off x="10515600" y="544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10097</xdr:rowOff>
    </xdr:from>
    <xdr:to>
      <xdr:col>55</xdr:col>
      <xdr:colOff>88900</xdr:colOff>
      <xdr:row>33</xdr:row>
      <xdr:rowOff>10097</xdr:rowOff>
    </xdr:to>
    <xdr:cxnSp macro="">
      <xdr:nvCxnSpPr>
        <xdr:cNvPr id="114" name="直線コネクタ 113"/>
        <xdr:cNvCxnSpPr/>
      </xdr:nvCxnSpPr>
      <xdr:spPr>
        <a:xfrm>
          <a:off x="10388600" y="566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154366</xdr:rowOff>
    </xdr:from>
    <xdr:ext cx="534377" cy="259045"/>
    <xdr:sp macro="" textlink="">
      <xdr:nvSpPr>
        <xdr:cNvPr id="115" name="【道路】&#10;一人当たり延長平均値テキスト"/>
        <xdr:cNvSpPr txBox="1"/>
      </xdr:nvSpPr>
      <xdr:spPr>
        <a:xfrm>
          <a:off x="10515600" y="6326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131489</xdr:rowOff>
    </xdr:from>
    <xdr:to>
      <xdr:col>55</xdr:col>
      <xdr:colOff>50800</xdr:colOff>
      <xdr:row>38</xdr:row>
      <xdr:rowOff>61640</xdr:rowOff>
    </xdr:to>
    <xdr:sp macro="" textlink="">
      <xdr:nvSpPr>
        <xdr:cNvPr id="116" name="フローチャート: 判断 115"/>
        <xdr:cNvSpPr/>
      </xdr:nvSpPr>
      <xdr:spPr>
        <a:xfrm>
          <a:off x="10426700" y="6475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150654</xdr:rowOff>
    </xdr:from>
    <xdr:to>
      <xdr:col>50</xdr:col>
      <xdr:colOff>165100</xdr:colOff>
      <xdr:row>38</xdr:row>
      <xdr:rowOff>80804</xdr:rowOff>
    </xdr:to>
    <xdr:sp macro="" textlink="">
      <xdr:nvSpPr>
        <xdr:cNvPr id="117" name="フローチャート: 判断 116"/>
        <xdr:cNvSpPr/>
      </xdr:nvSpPr>
      <xdr:spPr>
        <a:xfrm>
          <a:off x="9588500" y="6494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5188</xdr:rowOff>
    </xdr:from>
    <xdr:to>
      <xdr:col>46</xdr:col>
      <xdr:colOff>38100</xdr:colOff>
      <xdr:row>38</xdr:row>
      <xdr:rowOff>106788</xdr:rowOff>
    </xdr:to>
    <xdr:sp macro="" textlink="">
      <xdr:nvSpPr>
        <xdr:cNvPr id="118" name="フローチャート: 判断 117"/>
        <xdr:cNvSpPr/>
      </xdr:nvSpPr>
      <xdr:spPr>
        <a:xfrm>
          <a:off x="8699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87846</xdr:rowOff>
    </xdr:from>
    <xdr:to>
      <xdr:col>41</xdr:col>
      <xdr:colOff>101600</xdr:colOff>
      <xdr:row>38</xdr:row>
      <xdr:rowOff>17996</xdr:rowOff>
    </xdr:to>
    <xdr:sp macro="" textlink="">
      <xdr:nvSpPr>
        <xdr:cNvPr id="119" name="フローチャート: 判断 118"/>
        <xdr:cNvSpPr/>
      </xdr:nvSpPr>
      <xdr:spPr>
        <a:xfrm>
          <a:off x="7810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62490</xdr:rowOff>
    </xdr:from>
    <xdr:to>
      <xdr:col>55</xdr:col>
      <xdr:colOff>50800</xdr:colOff>
      <xdr:row>38</xdr:row>
      <xdr:rowOff>164090</xdr:rowOff>
    </xdr:to>
    <xdr:sp macro="" textlink="">
      <xdr:nvSpPr>
        <xdr:cNvPr id="125" name="楕円 124"/>
        <xdr:cNvSpPr/>
      </xdr:nvSpPr>
      <xdr:spPr>
        <a:xfrm>
          <a:off x="10426700" y="657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40917</xdr:rowOff>
    </xdr:from>
    <xdr:ext cx="534377" cy="259045"/>
    <xdr:sp macro="" textlink="">
      <xdr:nvSpPr>
        <xdr:cNvPr id="126" name="【道路】&#10;一人当たり延長該当値テキスト"/>
        <xdr:cNvSpPr txBox="1"/>
      </xdr:nvSpPr>
      <xdr:spPr>
        <a:xfrm>
          <a:off x="10515600" y="655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73482</xdr:rowOff>
    </xdr:from>
    <xdr:to>
      <xdr:col>50</xdr:col>
      <xdr:colOff>165100</xdr:colOff>
      <xdr:row>39</xdr:row>
      <xdr:rowOff>3632</xdr:rowOff>
    </xdr:to>
    <xdr:sp macro="" textlink="">
      <xdr:nvSpPr>
        <xdr:cNvPr id="127" name="楕円 126"/>
        <xdr:cNvSpPr/>
      </xdr:nvSpPr>
      <xdr:spPr>
        <a:xfrm>
          <a:off x="9588500" y="658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113290</xdr:rowOff>
    </xdr:from>
    <xdr:to>
      <xdr:col>55</xdr:col>
      <xdr:colOff>0</xdr:colOff>
      <xdr:row>38</xdr:row>
      <xdr:rowOff>124282</xdr:rowOff>
    </xdr:to>
    <xdr:cxnSp macro="">
      <xdr:nvCxnSpPr>
        <xdr:cNvPr id="128" name="直線コネクタ 127"/>
        <xdr:cNvCxnSpPr/>
      </xdr:nvCxnSpPr>
      <xdr:spPr>
        <a:xfrm flipV="1">
          <a:off x="9639300" y="6628390"/>
          <a:ext cx="8382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68053</xdr:rowOff>
    </xdr:from>
    <xdr:to>
      <xdr:col>46</xdr:col>
      <xdr:colOff>38100</xdr:colOff>
      <xdr:row>38</xdr:row>
      <xdr:rowOff>169653</xdr:rowOff>
    </xdr:to>
    <xdr:sp macro="" textlink="">
      <xdr:nvSpPr>
        <xdr:cNvPr id="129" name="楕円 128"/>
        <xdr:cNvSpPr/>
      </xdr:nvSpPr>
      <xdr:spPr>
        <a:xfrm>
          <a:off x="8699500" y="65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118853</xdr:rowOff>
    </xdr:from>
    <xdr:to>
      <xdr:col>50</xdr:col>
      <xdr:colOff>114300</xdr:colOff>
      <xdr:row>38</xdr:row>
      <xdr:rowOff>124282</xdr:rowOff>
    </xdr:to>
    <xdr:cxnSp macro="">
      <xdr:nvCxnSpPr>
        <xdr:cNvPr id="130" name="直線コネクタ 129"/>
        <xdr:cNvCxnSpPr/>
      </xdr:nvCxnSpPr>
      <xdr:spPr>
        <a:xfrm>
          <a:off x="8750300" y="663395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70777</xdr:rowOff>
    </xdr:from>
    <xdr:to>
      <xdr:col>41</xdr:col>
      <xdr:colOff>101600</xdr:colOff>
      <xdr:row>39</xdr:row>
      <xdr:rowOff>927</xdr:rowOff>
    </xdr:to>
    <xdr:sp macro="" textlink="">
      <xdr:nvSpPr>
        <xdr:cNvPr id="131" name="楕円 130"/>
        <xdr:cNvSpPr/>
      </xdr:nvSpPr>
      <xdr:spPr>
        <a:xfrm>
          <a:off x="7810500" y="658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118853</xdr:rowOff>
    </xdr:from>
    <xdr:to>
      <xdr:col>45</xdr:col>
      <xdr:colOff>177800</xdr:colOff>
      <xdr:row>38</xdr:row>
      <xdr:rowOff>121577</xdr:rowOff>
    </xdr:to>
    <xdr:cxnSp macro="">
      <xdr:nvCxnSpPr>
        <xdr:cNvPr id="132" name="直線コネクタ 131"/>
        <xdr:cNvCxnSpPr/>
      </xdr:nvCxnSpPr>
      <xdr:spPr>
        <a:xfrm flipV="1">
          <a:off x="7861300" y="6633953"/>
          <a:ext cx="889000" cy="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97331</xdr:rowOff>
    </xdr:from>
    <xdr:ext cx="534377" cy="259045"/>
    <xdr:sp macro="" textlink="">
      <xdr:nvSpPr>
        <xdr:cNvPr id="133" name="n_1aveValue【道路】&#10;一人当たり延長"/>
        <xdr:cNvSpPr txBox="1"/>
      </xdr:nvSpPr>
      <xdr:spPr>
        <a:xfrm>
          <a:off x="9359411" y="626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123315</xdr:rowOff>
    </xdr:from>
    <xdr:ext cx="534377" cy="259045"/>
    <xdr:sp macro="" textlink="">
      <xdr:nvSpPr>
        <xdr:cNvPr id="134" name="n_2aveValue【道路】&#10;一人当たり延長"/>
        <xdr:cNvSpPr txBox="1"/>
      </xdr:nvSpPr>
      <xdr:spPr>
        <a:xfrm>
          <a:off x="8483111" y="62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34523</xdr:rowOff>
    </xdr:from>
    <xdr:ext cx="534377" cy="259045"/>
    <xdr:sp macro="" textlink="">
      <xdr:nvSpPr>
        <xdr:cNvPr id="135" name="n_3aveValue【道路】&#10;一人当たり延長"/>
        <xdr:cNvSpPr txBox="1"/>
      </xdr:nvSpPr>
      <xdr:spPr>
        <a:xfrm>
          <a:off x="7594111" y="620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166209</xdr:rowOff>
    </xdr:from>
    <xdr:ext cx="534377" cy="259045"/>
    <xdr:sp macro="" textlink="">
      <xdr:nvSpPr>
        <xdr:cNvPr id="136" name="n_1mainValue【道路】&#10;一人当たり延長"/>
        <xdr:cNvSpPr txBox="1"/>
      </xdr:nvSpPr>
      <xdr:spPr>
        <a:xfrm>
          <a:off x="9359411" y="66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160780</xdr:rowOff>
    </xdr:from>
    <xdr:ext cx="534377" cy="259045"/>
    <xdr:sp macro="" textlink="">
      <xdr:nvSpPr>
        <xdr:cNvPr id="137" name="n_2mainValue【道路】&#10;一人当たり延長"/>
        <xdr:cNvSpPr txBox="1"/>
      </xdr:nvSpPr>
      <xdr:spPr>
        <a:xfrm>
          <a:off x="8483111" y="66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163504</xdr:rowOff>
    </xdr:from>
    <xdr:ext cx="534377" cy="259045"/>
    <xdr:sp macro="" textlink="">
      <xdr:nvSpPr>
        <xdr:cNvPr id="138" name="n_3mainValue【道路】&#10;一人当たり延長"/>
        <xdr:cNvSpPr txBox="1"/>
      </xdr:nvSpPr>
      <xdr:spPr>
        <a:xfrm>
          <a:off x="7594111" y="667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9" name="正方形/長方形 13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0" name="正方形/長方形 13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1" name="正方形/長方形 14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2" name="正方形/長方形 14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3" name="正方形/長方形 14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4" name="正方形/長方形 14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5" name="正方形/長方形 14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6" name="正方形/長方形 14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7" name="テキスト ボックス 14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8" name="直線コネクタ 14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9" name="テキスト ボックス 14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0" name="直線コネクタ 14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1" name="テキスト ボックス 150"/>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2" name="直線コネクタ 15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3" name="テキスト ボックス 15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4" name="直線コネクタ 15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5" name="テキスト ボックス 15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6" name="直線コネクタ 15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7" name="テキスト ボックス 15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8" name="直線コネクタ 15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9" name="テキスト ボックス 158"/>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63</xdr:row>
      <xdr:rowOff>169545</xdr:rowOff>
    </xdr:to>
    <xdr:cxnSp macro="">
      <xdr:nvCxnSpPr>
        <xdr:cNvPr id="163" name="直線コネクタ 162"/>
        <xdr:cNvCxnSpPr/>
      </xdr:nvCxnSpPr>
      <xdr:spPr>
        <a:xfrm flipV="1">
          <a:off x="4634865" y="963549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1922</xdr:rowOff>
    </xdr:from>
    <xdr:ext cx="405111" cy="259045"/>
    <xdr:sp macro="" textlink="">
      <xdr:nvSpPr>
        <xdr:cNvPr id="164" name="【橋りょう・トンネル】&#10;有形固定資産減価償却率最小値テキスト"/>
        <xdr:cNvSpPr txBox="1"/>
      </xdr:nvSpPr>
      <xdr:spPr>
        <a:xfrm>
          <a:off x="4673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169545</xdr:rowOff>
    </xdr:from>
    <xdr:to>
      <xdr:col>24</xdr:col>
      <xdr:colOff>152400</xdr:colOff>
      <xdr:row>63</xdr:row>
      <xdr:rowOff>169545</xdr:rowOff>
    </xdr:to>
    <xdr:cxnSp macro="">
      <xdr:nvCxnSpPr>
        <xdr:cNvPr id="165" name="直線コネクタ 164"/>
        <xdr:cNvCxnSpPr/>
      </xdr:nvCxnSpPr>
      <xdr:spPr>
        <a:xfrm>
          <a:off x="4546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66" name="【橋りょう・トンネル】&#10;有形固定資産減価償却率最大値テキスト"/>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67" name="直線コネクタ 166"/>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13352</xdr:rowOff>
    </xdr:from>
    <xdr:ext cx="405111" cy="259045"/>
    <xdr:sp macro="" textlink="">
      <xdr:nvSpPr>
        <xdr:cNvPr id="168" name="【橋りょう・トンネル】&#10;有形固定資産減価償却率平均値テキスト"/>
        <xdr:cNvSpPr txBox="1"/>
      </xdr:nvSpPr>
      <xdr:spPr>
        <a:xfrm>
          <a:off x="4673600" y="10300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69" name="フローチャート: 判断 168"/>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70" name="フローチャート: 判断 169"/>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46355</xdr:rowOff>
    </xdr:from>
    <xdr:to>
      <xdr:col>15</xdr:col>
      <xdr:colOff>101600</xdr:colOff>
      <xdr:row>60</xdr:row>
      <xdr:rowOff>147955</xdr:rowOff>
    </xdr:to>
    <xdr:sp macro="" textlink="">
      <xdr:nvSpPr>
        <xdr:cNvPr id="171" name="フローチャート: 判断 170"/>
        <xdr:cNvSpPr/>
      </xdr:nvSpPr>
      <xdr:spPr>
        <a:xfrm>
          <a:off x="2857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38735</xdr:rowOff>
    </xdr:from>
    <xdr:to>
      <xdr:col>10</xdr:col>
      <xdr:colOff>165100</xdr:colOff>
      <xdr:row>61</xdr:row>
      <xdr:rowOff>140335</xdr:rowOff>
    </xdr:to>
    <xdr:sp macro="" textlink="">
      <xdr:nvSpPr>
        <xdr:cNvPr id="172" name="フローチャート: 判断 171"/>
        <xdr:cNvSpPr/>
      </xdr:nvSpPr>
      <xdr:spPr>
        <a:xfrm>
          <a:off x="1968500" y="1049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132080</xdr:rowOff>
    </xdr:from>
    <xdr:to>
      <xdr:col>24</xdr:col>
      <xdr:colOff>114300</xdr:colOff>
      <xdr:row>57</xdr:row>
      <xdr:rowOff>62230</xdr:rowOff>
    </xdr:to>
    <xdr:sp macro="" textlink="">
      <xdr:nvSpPr>
        <xdr:cNvPr id="178" name="楕円 177"/>
        <xdr:cNvSpPr/>
      </xdr:nvSpPr>
      <xdr:spPr>
        <a:xfrm>
          <a:off x="458470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154957</xdr:rowOff>
    </xdr:from>
    <xdr:ext cx="405111" cy="259045"/>
    <xdr:sp macro="" textlink="">
      <xdr:nvSpPr>
        <xdr:cNvPr id="179" name="【橋りょう・トンネル】&#10;有形固定資産減価償却率該当値テキスト"/>
        <xdr:cNvSpPr txBox="1"/>
      </xdr:nvSpPr>
      <xdr:spPr>
        <a:xfrm>
          <a:off x="46736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114935</xdr:rowOff>
    </xdr:from>
    <xdr:to>
      <xdr:col>20</xdr:col>
      <xdr:colOff>38100</xdr:colOff>
      <xdr:row>57</xdr:row>
      <xdr:rowOff>45085</xdr:rowOff>
    </xdr:to>
    <xdr:sp macro="" textlink="">
      <xdr:nvSpPr>
        <xdr:cNvPr id="180" name="楕円 179"/>
        <xdr:cNvSpPr/>
      </xdr:nvSpPr>
      <xdr:spPr>
        <a:xfrm>
          <a:off x="3746500"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165735</xdr:rowOff>
    </xdr:from>
    <xdr:to>
      <xdr:col>24</xdr:col>
      <xdr:colOff>63500</xdr:colOff>
      <xdr:row>57</xdr:row>
      <xdr:rowOff>11430</xdr:rowOff>
    </xdr:to>
    <xdr:cxnSp macro="">
      <xdr:nvCxnSpPr>
        <xdr:cNvPr id="181" name="直線コネクタ 180"/>
        <xdr:cNvCxnSpPr/>
      </xdr:nvCxnSpPr>
      <xdr:spPr>
        <a:xfrm>
          <a:off x="3797300" y="97669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149225</xdr:rowOff>
    </xdr:from>
    <xdr:to>
      <xdr:col>15</xdr:col>
      <xdr:colOff>101600</xdr:colOff>
      <xdr:row>57</xdr:row>
      <xdr:rowOff>79375</xdr:rowOff>
    </xdr:to>
    <xdr:sp macro="" textlink="">
      <xdr:nvSpPr>
        <xdr:cNvPr id="182" name="楕円 181"/>
        <xdr:cNvSpPr/>
      </xdr:nvSpPr>
      <xdr:spPr>
        <a:xfrm>
          <a:off x="2857500" y="975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165735</xdr:rowOff>
    </xdr:from>
    <xdr:to>
      <xdr:col>19</xdr:col>
      <xdr:colOff>177800</xdr:colOff>
      <xdr:row>57</xdr:row>
      <xdr:rowOff>28575</xdr:rowOff>
    </xdr:to>
    <xdr:cxnSp macro="">
      <xdr:nvCxnSpPr>
        <xdr:cNvPr id="183" name="直線コネクタ 182"/>
        <xdr:cNvCxnSpPr/>
      </xdr:nvCxnSpPr>
      <xdr:spPr>
        <a:xfrm flipV="1">
          <a:off x="2908300" y="976693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19685</xdr:rowOff>
    </xdr:from>
    <xdr:to>
      <xdr:col>10</xdr:col>
      <xdr:colOff>165100</xdr:colOff>
      <xdr:row>57</xdr:row>
      <xdr:rowOff>121285</xdr:rowOff>
    </xdr:to>
    <xdr:sp macro="" textlink="">
      <xdr:nvSpPr>
        <xdr:cNvPr id="184" name="楕円 183"/>
        <xdr:cNvSpPr/>
      </xdr:nvSpPr>
      <xdr:spPr>
        <a:xfrm>
          <a:off x="1968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28575</xdr:rowOff>
    </xdr:from>
    <xdr:to>
      <xdr:col>15</xdr:col>
      <xdr:colOff>50800</xdr:colOff>
      <xdr:row>57</xdr:row>
      <xdr:rowOff>70485</xdr:rowOff>
    </xdr:to>
    <xdr:cxnSp macro="">
      <xdr:nvCxnSpPr>
        <xdr:cNvPr id="185" name="直線コネクタ 184"/>
        <xdr:cNvCxnSpPr/>
      </xdr:nvCxnSpPr>
      <xdr:spPr>
        <a:xfrm flipV="1">
          <a:off x="2019300" y="98012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163847</xdr:rowOff>
    </xdr:from>
    <xdr:ext cx="405111" cy="259045"/>
    <xdr:sp macro="" textlink="">
      <xdr:nvSpPr>
        <xdr:cNvPr id="186" name="n_1aveValue【橋りょう・トンネル】&#10;有形固定資産減価償却率"/>
        <xdr:cNvSpPr txBox="1"/>
      </xdr:nvSpPr>
      <xdr:spPr>
        <a:xfrm>
          <a:off x="3582044"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139082</xdr:rowOff>
    </xdr:from>
    <xdr:ext cx="405111" cy="259045"/>
    <xdr:sp macro="" textlink="">
      <xdr:nvSpPr>
        <xdr:cNvPr id="187" name="n_2aveValue【橋りょう・トンネル】&#10;有形固定資産減価償却率"/>
        <xdr:cNvSpPr txBox="1"/>
      </xdr:nvSpPr>
      <xdr:spPr>
        <a:xfrm>
          <a:off x="2705744" y="1042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131462</xdr:rowOff>
    </xdr:from>
    <xdr:ext cx="405111" cy="259045"/>
    <xdr:sp macro="" textlink="">
      <xdr:nvSpPr>
        <xdr:cNvPr id="188" name="n_3aveValue【橋りょう・トンネル】&#10;有形固定資産減価償却率"/>
        <xdr:cNvSpPr txBox="1"/>
      </xdr:nvSpPr>
      <xdr:spPr>
        <a:xfrm>
          <a:off x="1816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61612</xdr:rowOff>
    </xdr:from>
    <xdr:ext cx="405111" cy="259045"/>
    <xdr:sp macro="" textlink="">
      <xdr:nvSpPr>
        <xdr:cNvPr id="189" name="n_1mainValue【橋りょう・トンネル】&#10;有形固定資産減価償却率"/>
        <xdr:cNvSpPr txBox="1"/>
      </xdr:nvSpPr>
      <xdr:spPr>
        <a:xfrm>
          <a:off x="358204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95902</xdr:rowOff>
    </xdr:from>
    <xdr:ext cx="405111" cy="259045"/>
    <xdr:sp macro="" textlink="">
      <xdr:nvSpPr>
        <xdr:cNvPr id="190" name="n_2mainValue【橋りょう・トンネル】&#10;有形固定資産減価償却率"/>
        <xdr:cNvSpPr txBox="1"/>
      </xdr:nvSpPr>
      <xdr:spPr>
        <a:xfrm>
          <a:off x="2705744" y="952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137812</xdr:rowOff>
    </xdr:from>
    <xdr:ext cx="405111" cy="259045"/>
    <xdr:sp macro="" textlink="">
      <xdr:nvSpPr>
        <xdr:cNvPr id="191" name="n_3mainValue【橋りょう・トンネル】&#10;有形固定資産減価償却率"/>
        <xdr:cNvSpPr txBox="1"/>
      </xdr:nvSpPr>
      <xdr:spPr>
        <a:xfrm>
          <a:off x="1816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2" name="直線コネクタ 201"/>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3" name="テキスト ボックス 202"/>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4" name="直線コネクタ 203"/>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5" name="テキスト ボックス 204"/>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6" name="直線コネクタ 205"/>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7" name="テキスト ボックス 206"/>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8" name="直線コネクタ 207"/>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9" name="テキスト ボックス 208"/>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0" name="直線コネクタ 209"/>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11" name="テキスト ボックス 210"/>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2" name="直線コネクタ 211"/>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3" name="テキスト ボックス 212"/>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5" name="テキスト ボックス 21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24477</xdr:rowOff>
    </xdr:from>
    <xdr:to>
      <xdr:col>54</xdr:col>
      <xdr:colOff>189865</xdr:colOff>
      <xdr:row>64</xdr:row>
      <xdr:rowOff>97733</xdr:rowOff>
    </xdr:to>
    <xdr:cxnSp macro="">
      <xdr:nvCxnSpPr>
        <xdr:cNvPr id="217" name="直線コネクタ 216"/>
        <xdr:cNvCxnSpPr/>
      </xdr:nvCxnSpPr>
      <xdr:spPr>
        <a:xfrm flipV="1">
          <a:off x="10476865" y="9625677"/>
          <a:ext cx="0" cy="144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101560</xdr:rowOff>
    </xdr:from>
    <xdr:ext cx="534377" cy="259045"/>
    <xdr:sp macro="" textlink="">
      <xdr:nvSpPr>
        <xdr:cNvPr id="218" name="【橋りょう・トンネル】&#10;一人当たり有形固定資産（償却資産）額最小値テキスト"/>
        <xdr:cNvSpPr txBox="1"/>
      </xdr:nvSpPr>
      <xdr:spPr>
        <a:xfrm>
          <a:off x="10515600" y="1107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97733</xdr:rowOff>
    </xdr:from>
    <xdr:to>
      <xdr:col>55</xdr:col>
      <xdr:colOff>88900</xdr:colOff>
      <xdr:row>64</xdr:row>
      <xdr:rowOff>97733</xdr:rowOff>
    </xdr:to>
    <xdr:cxnSp macro="">
      <xdr:nvCxnSpPr>
        <xdr:cNvPr id="219" name="直線コネクタ 218"/>
        <xdr:cNvCxnSpPr/>
      </xdr:nvCxnSpPr>
      <xdr:spPr>
        <a:xfrm>
          <a:off x="10388600" y="11070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142604</xdr:rowOff>
    </xdr:from>
    <xdr:ext cx="690189" cy="259045"/>
    <xdr:sp macro="" textlink="">
      <xdr:nvSpPr>
        <xdr:cNvPr id="220" name="【橋りょう・トンネル】&#10;一人当たり有形固定資産（償却資産）額最大値テキスト"/>
        <xdr:cNvSpPr txBox="1"/>
      </xdr:nvSpPr>
      <xdr:spPr>
        <a:xfrm>
          <a:off x="10515600" y="94009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24477</xdr:rowOff>
    </xdr:from>
    <xdr:to>
      <xdr:col>55</xdr:col>
      <xdr:colOff>88900</xdr:colOff>
      <xdr:row>56</xdr:row>
      <xdr:rowOff>24477</xdr:rowOff>
    </xdr:to>
    <xdr:cxnSp macro="">
      <xdr:nvCxnSpPr>
        <xdr:cNvPr id="221" name="直線コネクタ 220"/>
        <xdr:cNvCxnSpPr/>
      </xdr:nvCxnSpPr>
      <xdr:spPr>
        <a:xfrm>
          <a:off x="10388600" y="962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130639</xdr:rowOff>
    </xdr:from>
    <xdr:ext cx="599010" cy="259045"/>
    <xdr:sp macro="" textlink="">
      <xdr:nvSpPr>
        <xdr:cNvPr id="222" name="【橋りょう・トンネル】&#10;一人当たり有形固定資産（償却資産）額平均値テキスト"/>
        <xdr:cNvSpPr txBox="1"/>
      </xdr:nvSpPr>
      <xdr:spPr>
        <a:xfrm>
          <a:off x="10515600" y="104176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107762</xdr:rowOff>
    </xdr:from>
    <xdr:to>
      <xdr:col>55</xdr:col>
      <xdr:colOff>50800</xdr:colOff>
      <xdr:row>62</xdr:row>
      <xdr:rowOff>37912</xdr:rowOff>
    </xdr:to>
    <xdr:sp macro="" textlink="">
      <xdr:nvSpPr>
        <xdr:cNvPr id="223" name="フローチャート: 判断 222"/>
        <xdr:cNvSpPr/>
      </xdr:nvSpPr>
      <xdr:spPr>
        <a:xfrm>
          <a:off x="10426700" y="1056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165993</xdr:rowOff>
    </xdr:from>
    <xdr:to>
      <xdr:col>50</xdr:col>
      <xdr:colOff>165100</xdr:colOff>
      <xdr:row>62</xdr:row>
      <xdr:rowOff>96143</xdr:rowOff>
    </xdr:to>
    <xdr:sp macro="" textlink="">
      <xdr:nvSpPr>
        <xdr:cNvPr id="224" name="フローチャート: 判断 223"/>
        <xdr:cNvSpPr/>
      </xdr:nvSpPr>
      <xdr:spPr>
        <a:xfrm>
          <a:off x="9588500" y="1062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168054</xdr:rowOff>
    </xdr:from>
    <xdr:to>
      <xdr:col>46</xdr:col>
      <xdr:colOff>38100</xdr:colOff>
      <xdr:row>62</xdr:row>
      <xdr:rowOff>98204</xdr:rowOff>
    </xdr:to>
    <xdr:sp macro="" textlink="">
      <xdr:nvSpPr>
        <xdr:cNvPr id="225" name="フローチャート: 判断 224"/>
        <xdr:cNvSpPr/>
      </xdr:nvSpPr>
      <xdr:spPr>
        <a:xfrm>
          <a:off x="8699500" y="1062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153980</xdr:rowOff>
    </xdr:from>
    <xdr:to>
      <xdr:col>41</xdr:col>
      <xdr:colOff>101600</xdr:colOff>
      <xdr:row>60</xdr:row>
      <xdr:rowOff>84130</xdr:rowOff>
    </xdr:to>
    <xdr:sp macro="" textlink="">
      <xdr:nvSpPr>
        <xdr:cNvPr id="226" name="フローチャート: 判断 225"/>
        <xdr:cNvSpPr/>
      </xdr:nvSpPr>
      <xdr:spPr>
        <a:xfrm>
          <a:off x="7810500" y="1026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107091</xdr:rowOff>
    </xdr:from>
    <xdr:to>
      <xdr:col>55</xdr:col>
      <xdr:colOff>50800</xdr:colOff>
      <xdr:row>63</xdr:row>
      <xdr:rowOff>37241</xdr:rowOff>
    </xdr:to>
    <xdr:sp macro="" textlink="">
      <xdr:nvSpPr>
        <xdr:cNvPr id="232" name="楕円 231"/>
        <xdr:cNvSpPr/>
      </xdr:nvSpPr>
      <xdr:spPr>
        <a:xfrm>
          <a:off x="10426700" y="107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85518</xdr:rowOff>
    </xdr:from>
    <xdr:ext cx="599010" cy="259045"/>
    <xdr:sp macro="" textlink="">
      <xdr:nvSpPr>
        <xdr:cNvPr id="233" name="【橋りょう・トンネル】&#10;一人当たり有形固定資産（償却資産）額該当値テキスト"/>
        <xdr:cNvSpPr txBox="1"/>
      </xdr:nvSpPr>
      <xdr:spPr>
        <a:xfrm>
          <a:off x="10515600" y="107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116522</xdr:rowOff>
    </xdr:from>
    <xdr:to>
      <xdr:col>50</xdr:col>
      <xdr:colOff>165100</xdr:colOff>
      <xdr:row>63</xdr:row>
      <xdr:rowOff>46672</xdr:rowOff>
    </xdr:to>
    <xdr:sp macro="" textlink="">
      <xdr:nvSpPr>
        <xdr:cNvPr id="234" name="楕円 233"/>
        <xdr:cNvSpPr/>
      </xdr:nvSpPr>
      <xdr:spPr>
        <a:xfrm>
          <a:off x="9588500" y="107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157891</xdr:rowOff>
    </xdr:from>
    <xdr:to>
      <xdr:col>55</xdr:col>
      <xdr:colOff>0</xdr:colOff>
      <xdr:row>62</xdr:row>
      <xdr:rowOff>167322</xdr:rowOff>
    </xdr:to>
    <xdr:cxnSp macro="">
      <xdr:nvCxnSpPr>
        <xdr:cNvPr id="235" name="直線コネクタ 234"/>
        <xdr:cNvCxnSpPr/>
      </xdr:nvCxnSpPr>
      <xdr:spPr>
        <a:xfrm flipV="1">
          <a:off x="9639300" y="10787791"/>
          <a:ext cx="838200" cy="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165788</xdr:rowOff>
    </xdr:from>
    <xdr:to>
      <xdr:col>46</xdr:col>
      <xdr:colOff>38100</xdr:colOff>
      <xdr:row>63</xdr:row>
      <xdr:rowOff>95938</xdr:rowOff>
    </xdr:to>
    <xdr:sp macro="" textlink="">
      <xdr:nvSpPr>
        <xdr:cNvPr id="236" name="楕円 235"/>
        <xdr:cNvSpPr/>
      </xdr:nvSpPr>
      <xdr:spPr>
        <a:xfrm>
          <a:off x="8699500" y="1079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167322</xdr:rowOff>
    </xdr:from>
    <xdr:to>
      <xdr:col>50</xdr:col>
      <xdr:colOff>114300</xdr:colOff>
      <xdr:row>63</xdr:row>
      <xdr:rowOff>45138</xdr:rowOff>
    </xdr:to>
    <xdr:cxnSp macro="">
      <xdr:nvCxnSpPr>
        <xdr:cNvPr id="237" name="直線コネクタ 236"/>
        <xdr:cNvCxnSpPr/>
      </xdr:nvCxnSpPr>
      <xdr:spPr>
        <a:xfrm flipV="1">
          <a:off x="8750300" y="10797222"/>
          <a:ext cx="889000" cy="4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36217</xdr:rowOff>
    </xdr:from>
    <xdr:to>
      <xdr:col>41</xdr:col>
      <xdr:colOff>101600</xdr:colOff>
      <xdr:row>64</xdr:row>
      <xdr:rowOff>137817</xdr:rowOff>
    </xdr:to>
    <xdr:sp macro="" textlink="">
      <xdr:nvSpPr>
        <xdr:cNvPr id="238" name="楕円 237"/>
        <xdr:cNvSpPr/>
      </xdr:nvSpPr>
      <xdr:spPr>
        <a:xfrm>
          <a:off x="7810500" y="1100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45138</xdr:rowOff>
    </xdr:from>
    <xdr:to>
      <xdr:col>45</xdr:col>
      <xdr:colOff>177800</xdr:colOff>
      <xdr:row>64</xdr:row>
      <xdr:rowOff>87017</xdr:rowOff>
    </xdr:to>
    <xdr:cxnSp macro="">
      <xdr:nvCxnSpPr>
        <xdr:cNvPr id="239" name="直線コネクタ 238"/>
        <xdr:cNvCxnSpPr/>
      </xdr:nvCxnSpPr>
      <xdr:spPr>
        <a:xfrm flipV="1">
          <a:off x="7861300" y="10846488"/>
          <a:ext cx="889000" cy="2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112670</xdr:rowOff>
    </xdr:from>
    <xdr:ext cx="599010" cy="259045"/>
    <xdr:sp macro="" textlink="">
      <xdr:nvSpPr>
        <xdr:cNvPr id="240" name="n_1aveValue【橋りょう・トンネル】&#10;一人当たり有形固定資産（償却資産）額"/>
        <xdr:cNvSpPr txBox="1"/>
      </xdr:nvSpPr>
      <xdr:spPr>
        <a:xfrm>
          <a:off x="9327095" y="10399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114731</xdr:rowOff>
    </xdr:from>
    <xdr:ext cx="599010" cy="259045"/>
    <xdr:sp macro="" textlink="">
      <xdr:nvSpPr>
        <xdr:cNvPr id="241" name="n_2aveValue【橋りょう・トンネル】&#10;一人当たり有形固定資産（償却資産）額"/>
        <xdr:cNvSpPr txBox="1"/>
      </xdr:nvSpPr>
      <xdr:spPr>
        <a:xfrm>
          <a:off x="8450795" y="10401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100657</xdr:rowOff>
    </xdr:from>
    <xdr:ext cx="599010" cy="259045"/>
    <xdr:sp macro="" textlink="">
      <xdr:nvSpPr>
        <xdr:cNvPr id="242" name="n_3aveValue【橋りょう・トンネル】&#10;一人当たり有形固定資産（償却資産）額"/>
        <xdr:cNvSpPr txBox="1"/>
      </xdr:nvSpPr>
      <xdr:spPr>
        <a:xfrm>
          <a:off x="7561795" y="10044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37799</xdr:rowOff>
    </xdr:from>
    <xdr:ext cx="599010" cy="259045"/>
    <xdr:sp macro="" textlink="">
      <xdr:nvSpPr>
        <xdr:cNvPr id="243" name="n_1mainValue【橋りょう・トンネル】&#10;一人当たり有形固定資産（償却資産）額"/>
        <xdr:cNvSpPr txBox="1"/>
      </xdr:nvSpPr>
      <xdr:spPr>
        <a:xfrm>
          <a:off x="9327095" y="10839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87065</xdr:rowOff>
    </xdr:from>
    <xdr:ext cx="599010" cy="259045"/>
    <xdr:sp macro="" textlink="">
      <xdr:nvSpPr>
        <xdr:cNvPr id="244" name="n_2mainValue【橋りょう・トンネル】&#10;一人当たり有形固定資産（償却資産）額"/>
        <xdr:cNvSpPr txBox="1"/>
      </xdr:nvSpPr>
      <xdr:spPr>
        <a:xfrm>
          <a:off x="8450795" y="108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128944</xdr:rowOff>
    </xdr:from>
    <xdr:ext cx="534377" cy="259045"/>
    <xdr:sp macro="" textlink="">
      <xdr:nvSpPr>
        <xdr:cNvPr id="245" name="n_3mainValue【橋りょう・トンネル】&#10;一人当たり有形固定資産（償却資産）額"/>
        <xdr:cNvSpPr txBox="1"/>
      </xdr:nvSpPr>
      <xdr:spPr>
        <a:xfrm>
          <a:off x="7594111" y="1110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6" name="直線コネクタ 25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7" name="テキスト ボックス 256"/>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8" name="直線コネクタ 25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9" name="テキスト ボックス 25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0" name="直線コネクタ 25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1" name="テキスト ボックス 26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2" name="直線コネクタ 26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3" name="テキスト ボックス 26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4" name="直線コネクタ 26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5" name="テキスト ボックス 26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6" name="直線コネクタ 26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7" name="テキスト ボックス 266"/>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9" name="テキスト ボックス 26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21771</xdr:rowOff>
    </xdr:to>
    <xdr:cxnSp macro="">
      <xdr:nvCxnSpPr>
        <xdr:cNvPr id="271" name="直線コネクタ 270"/>
        <xdr:cNvCxnSpPr/>
      </xdr:nvCxnSpPr>
      <xdr:spPr>
        <a:xfrm flipV="1">
          <a:off x="4634865" y="13296900"/>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25598</xdr:rowOff>
    </xdr:from>
    <xdr:ext cx="340478" cy="259045"/>
    <xdr:sp macro="" textlink="">
      <xdr:nvSpPr>
        <xdr:cNvPr id="272" name="【公営住宅】&#10;有形固定資産減価償却率最小値テキスト"/>
        <xdr:cNvSpPr txBox="1"/>
      </xdr:nvSpPr>
      <xdr:spPr>
        <a:xfrm>
          <a:off x="4673600" y="1477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21771</xdr:rowOff>
    </xdr:from>
    <xdr:to>
      <xdr:col>24</xdr:col>
      <xdr:colOff>152400</xdr:colOff>
      <xdr:row>86</xdr:row>
      <xdr:rowOff>21771</xdr:rowOff>
    </xdr:to>
    <xdr:cxnSp macro="">
      <xdr:nvCxnSpPr>
        <xdr:cNvPr id="273" name="直線コネクタ 272"/>
        <xdr:cNvCxnSpPr/>
      </xdr:nvCxnSpPr>
      <xdr:spPr>
        <a:xfrm>
          <a:off x="4546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74" name="【公営住宅】&#10;有形固定資産減価償却率最大値テキスト"/>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75" name="直線コネクタ 274"/>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53901</xdr:rowOff>
    </xdr:from>
    <xdr:ext cx="405111" cy="259045"/>
    <xdr:sp macro="" textlink="">
      <xdr:nvSpPr>
        <xdr:cNvPr id="276" name="【公営住宅】&#10;有形固定資産減価償却率平均値テキスト"/>
        <xdr:cNvSpPr txBox="1"/>
      </xdr:nvSpPr>
      <xdr:spPr>
        <a:xfrm>
          <a:off x="4673600" y="13769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75474</xdr:rowOff>
    </xdr:from>
    <xdr:to>
      <xdr:col>24</xdr:col>
      <xdr:colOff>114300</xdr:colOff>
      <xdr:row>81</xdr:row>
      <xdr:rowOff>5624</xdr:rowOff>
    </xdr:to>
    <xdr:sp macro="" textlink="">
      <xdr:nvSpPr>
        <xdr:cNvPr id="277" name="フローチャート: 判断 276"/>
        <xdr:cNvSpPr/>
      </xdr:nvSpPr>
      <xdr:spPr>
        <a:xfrm>
          <a:off x="45847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85271</xdr:rowOff>
    </xdr:from>
    <xdr:to>
      <xdr:col>20</xdr:col>
      <xdr:colOff>38100</xdr:colOff>
      <xdr:row>81</xdr:row>
      <xdr:rowOff>15421</xdr:rowOff>
    </xdr:to>
    <xdr:sp macro="" textlink="">
      <xdr:nvSpPr>
        <xdr:cNvPr id="278" name="フローチャート: 判断 277"/>
        <xdr:cNvSpPr/>
      </xdr:nvSpPr>
      <xdr:spPr>
        <a:xfrm>
          <a:off x="3746500" y="138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96701</xdr:rowOff>
    </xdr:from>
    <xdr:to>
      <xdr:col>15</xdr:col>
      <xdr:colOff>101600</xdr:colOff>
      <xdr:row>81</xdr:row>
      <xdr:rowOff>26851</xdr:rowOff>
    </xdr:to>
    <xdr:sp macro="" textlink="">
      <xdr:nvSpPr>
        <xdr:cNvPr id="279" name="フローチャート: 判断 278"/>
        <xdr:cNvSpPr/>
      </xdr:nvSpPr>
      <xdr:spPr>
        <a:xfrm>
          <a:off x="2857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62412</xdr:rowOff>
    </xdr:from>
    <xdr:to>
      <xdr:col>10</xdr:col>
      <xdr:colOff>165100</xdr:colOff>
      <xdr:row>80</xdr:row>
      <xdr:rowOff>164012</xdr:rowOff>
    </xdr:to>
    <xdr:sp macro="" textlink="">
      <xdr:nvSpPr>
        <xdr:cNvPr id="280" name="フローチャート: 判断 279"/>
        <xdr:cNvSpPr/>
      </xdr:nvSpPr>
      <xdr:spPr>
        <a:xfrm>
          <a:off x="1968500" y="13778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1" name="テキスト ボックス 28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2" name="テキスト ボックス 28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3" name="テキスト ボックス 28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4" name="テキスト ボックス 28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5" name="テキスト ボックス 28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57513</xdr:rowOff>
    </xdr:from>
    <xdr:to>
      <xdr:col>24</xdr:col>
      <xdr:colOff>114300</xdr:colOff>
      <xdr:row>79</xdr:row>
      <xdr:rowOff>159113</xdr:rowOff>
    </xdr:to>
    <xdr:sp macro="" textlink="">
      <xdr:nvSpPr>
        <xdr:cNvPr id="286" name="楕円 285"/>
        <xdr:cNvSpPr/>
      </xdr:nvSpPr>
      <xdr:spPr>
        <a:xfrm>
          <a:off x="45847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80390</xdr:rowOff>
    </xdr:from>
    <xdr:ext cx="405111" cy="259045"/>
    <xdr:sp macro="" textlink="">
      <xdr:nvSpPr>
        <xdr:cNvPr id="287" name="【公営住宅】&#10;有形固定資産減価償却率該当値テキスト"/>
        <xdr:cNvSpPr txBox="1"/>
      </xdr:nvSpPr>
      <xdr:spPr>
        <a:xfrm>
          <a:off x="4673600" y="1345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73842</xdr:rowOff>
    </xdr:from>
    <xdr:to>
      <xdr:col>20</xdr:col>
      <xdr:colOff>38100</xdr:colOff>
      <xdr:row>80</xdr:row>
      <xdr:rowOff>3992</xdr:rowOff>
    </xdr:to>
    <xdr:sp macro="" textlink="">
      <xdr:nvSpPr>
        <xdr:cNvPr id="288" name="楕円 287"/>
        <xdr:cNvSpPr/>
      </xdr:nvSpPr>
      <xdr:spPr>
        <a:xfrm>
          <a:off x="3746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108313</xdr:rowOff>
    </xdr:from>
    <xdr:to>
      <xdr:col>24</xdr:col>
      <xdr:colOff>63500</xdr:colOff>
      <xdr:row>79</xdr:row>
      <xdr:rowOff>124642</xdr:rowOff>
    </xdr:to>
    <xdr:cxnSp macro="">
      <xdr:nvCxnSpPr>
        <xdr:cNvPr id="289" name="直線コネクタ 288"/>
        <xdr:cNvCxnSpPr/>
      </xdr:nvCxnSpPr>
      <xdr:spPr>
        <a:xfrm flipV="1">
          <a:off x="3797300" y="1365286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83638</xdr:rowOff>
    </xdr:from>
    <xdr:to>
      <xdr:col>15</xdr:col>
      <xdr:colOff>101600</xdr:colOff>
      <xdr:row>80</xdr:row>
      <xdr:rowOff>13788</xdr:rowOff>
    </xdr:to>
    <xdr:sp macro="" textlink="">
      <xdr:nvSpPr>
        <xdr:cNvPr id="290" name="楕円 289"/>
        <xdr:cNvSpPr/>
      </xdr:nvSpPr>
      <xdr:spPr>
        <a:xfrm>
          <a:off x="2857500" y="136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124642</xdr:rowOff>
    </xdr:from>
    <xdr:to>
      <xdr:col>19</xdr:col>
      <xdr:colOff>177800</xdr:colOff>
      <xdr:row>79</xdr:row>
      <xdr:rowOff>134438</xdr:rowOff>
    </xdr:to>
    <xdr:cxnSp macro="">
      <xdr:nvCxnSpPr>
        <xdr:cNvPr id="291" name="直線コネクタ 290"/>
        <xdr:cNvCxnSpPr/>
      </xdr:nvCxnSpPr>
      <xdr:spPr>
        <a:xfrm flipV="1">
          <a:off x="2908300" y="13669192"/>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93436</xdr:rowOff>
    </xdr:from>
    <xdr:to>
      <xdr:col>10</xdr:col>
      <xdr:colOff>165100</xdr:colOff>
      <xdr:row>80</xdr:row>
      <xdr:rowOff>23586</xdr:rowOff>
    </xdr:to>
    <xdr:sp macro="" textlink="">
      <xdr:nvSpPr>
        <xdr:cNvPr id="292" name="楕円 291"/>
        <xdr:cNvSpPr/>
      </xdr:nvSpPr>
      <xdr:spPr>
        <a:xfrm>
          <a:off x="19685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134438</xdr:rowOff>
    </xdr:from>
    <xdr:to>
      <xdr:col>15</xdr:col>
      <xdr:colOff>50800</xdr:colOff>
      <xdr:row>79</xdr:row>
      <xdr:rowOff>144236</xdr:rowOff>
    </xdr:to>
    <xdr:cxnSp macro="">
      <xdr:nvCxnSpPr>
        <xdr:cNvPr id="293" name="直線コネクタ 292"/>
        <xdr:cNvCxnSpPr/>
      </xdr:nvCxnSpPr>
      <xdr:spPr>
        <a:xfrm flipV="1">
          <a:off x="2019300" y="1367898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6548</xdr:rowOff>
    </xdr:from>
    <xdr:ext cx="405111" cy="259045"/>
    <xdr:sp macro="" textlink="">
      <xdr:nvSpPr>
        <xdr:cNvPr id="294" name="n_1aveValue【公営住宅】&#10;有形固定資産減価償却率"/>
        <xdr:cNvSpPr txBox="1"/>
      </xdr:nvSpPr>
      <xdr:spPr>
        <a:xfrm>
          <a:off x="3582044" y="13893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17978</xdr:rowOff>
    </xdr:from>
    <xdr:ext cx="405111" cy="259045"/>
    <xdr:sp macro="" textlink="">
      <xdr:nvSpPr>
        <xdr:cNvPr id="295" name="n_2aveValue【公営住宅】&#10;有形固定資産減価償却率"/>
        <xdr:cNvSpPr txBox="1"/>
      </xdr:nvSpPr>
      <xdr:spPr>
        <a:xfrm>
          <a:off x="27057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155139</xdr:rowOff>
    </xdr:from>
    <xdr:ext cx="405111" cy="259045"/>
    <xdr:sp macro="" textlink="">
      <xdr:nvSpPr>
        <xdr:cNvPr id="296" name="n_3aveValue【公営住宅】&#10;有形固定資産減価償却率"/>
        <xdr:cNvSpPr txBox="1"/>
      </xdr:nvSpPr>
      <xdr:spPr>
        <a:xfrm>
          <a:off x="1816744" y="13871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20519</xdr:rowOff>
    </xdr:from>
    <xdr:ext cx="405111" cy="259045"/>
    <xdr:sp macro="" textlink="">
      <xdr:nvSpPr>
        <xdr:cNvPr id="297" name="n_1mainValue【公営住宅】&#10;有形固定資産減価償却率"/>
        <xdr:cNvSpPr txBox="1"/>
      </xdr:nvSpPr>
      <xdr:spPr>
        <a:xfrm>
          <a:off x="3582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30315</xdr:rowOff>
    </xdr:from>
    <xdr:ext cx="405111" cy="259045"/>
    <xdr:sp macro="" textlink="">
      <xdr:nvSpPr>
        <xdr:cNvPr id="298" name="n_2mainValue【公営住宅】&#10;有形固定資産減価償却率"/>
        <xdr:cNvSpPr txBox="1"/>
      </xdr:nvSpPr>
      <xdr:spPr>
        <a:xfrm>
          <a:off x="2705744" y="1340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40113</xdr:rowOff>
    </xdr:from>
    <xdr:ext cx="405111" cy="259045"/>
    <xdr:sp macro="" textlink="">
      <xdr:nvSpPr>
        <xdr:cNvPr id="299" name="n_3mainValue【公営住宅】&#10;有形固定資産減価償却率"/>
        <xdr:cNvSpPr txBox="1"/>
      </xdr:nvSpPr>
      <xdr:spPr>
        <a:xfrm>
          <a:off x="1816744" y="1341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0" name="正方形/長方形 29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1" name="正方形/長方形 30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2" name="正方形/長方形 30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3" name="正方形/長方形 30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4" name="正方形/長方形 30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5" name="正方形/長方形 30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6" name="正方形/長方形 30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7" name="正方形/長方形 30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8" name="テキスト ボックス 30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9" name="直線コネクタ 30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0" name="直線コネクタ 30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1" name="テキスト ボックス 31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2" name="直線コネクタ 31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3" name="テキスト ボックス 31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4" name="直線コネクタ 31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5" name="テキスト ボックス 31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6" name="直線コネクタ 31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7" name="テキスト ボックス 31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8" name="直線コネクタ 31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9" name="テキスト ボックス 31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0" name="直線コネクタ 31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1" name="テキスト ボックス 320"/>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2" name="直線コネクタ 32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3" name="テキスト ボックス 32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112232</xdr:rowOff>
    </xdr:from>
    <xdr:to>
      <xdr:col>54</xdr:col>
      <xdr:colOff>189865</xdr:colOff>
      <xdr:row>86</xdr:row>
      <xdr:rowOff>106680</xdr:rowOff>
    </xdr:to>
    <xdr:cxnSp macro="">
      <xdr:nvCxnSpPr>
        <xdr:cNvPr id="325" name="直線コネクタ 324"/>
        <xdr:cNvCxnSpPr/>
      </xdr:nvCxnSpPr>
      <xdr:spPr>
        <a:xfrm flipV="1">
          <a:off x="10476865" y="13313882"/>
          <a:ext cx="0" cy="153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26" name="【公営住宅】&#10;一人当たり面積最小値テキスト"/>
        <xdr:cNvSpPr txBox="1"/>
      </xdr:nvSpPr>
      <xdr:spPr>
        <a:xfrm>
          <a:off x="10515600"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27" name="直線コネクタ 326"/>
        <xdr:cNvCxnSpPr/>
      </xdr:nvCxnSpPr>
      <xdr:spPr>
        <a:xfrm>
          <a:off x="10388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58909</xdr:rowOff>
    </xdr:from>
    <xdr:ext cx="469744" cy="259045"/>
    <xdr:sp macro="" textlink="">
      <xdr:nvSpPr>
        <xdr:cNvPr id="328" name="【公営住宅】&#10;一人当たり面積最大値テキスト"/>
        <xdr:cNvSpPr txBox="1"/>
      </xdr:nvSpPr>
      <xdr:spPr>
        <a:xfrm>
          <a:off x="10515600" y="1308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112232</xdr:rowOff>
    </xdr:from>
    <xdr:to>
      <xdr:col>55</xdr:col>
      <xdr:colOff>88900</xdr:colOff>
      <xdr:row>77</xdr:row>
      <xdr:rowOff>112232</xdr:rowOff>
    </xdr:to>
    <xdr:cxnSp macro="">
      <xdr:nvCxnSpPr>
        <xdr:cNvPr id="329" name="直線コネクタ 328"/>
        <xdr:cNvCxnSpPr/>
      </xdr:nvCxnSpPr>
      <xdr:spPr>
        <a:xfrm>
          <a:off x="10388600" y="13313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76108</xdr:rowOff>
    </xdr:from>
    <xdr:ext cx="469744" cy="259045"/>
    <xdr:sp macro="" textlink="">
      <xdr:nvSpPr>
        <xdr:cNvPr id="330" name="【公営住宅】&#10;一人当たり面積平均値テキスト"/>
        <xdr:cNvSpPr txBox="1"/>
      </xdr:nvSpPr>
      <xdr:spPr>
        <a:xfrm>
          <a:off x="10515600" y="14306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97681</xdr:rowOff>
    </xdr:from>
    <xdr:to>
      <xdr:col>55</xdr:col>
      <xdr:colOff>50800</xdr:colOff>
      <xdr:row>84</xdr:row>
      <xdr:rowOff>27831</xdr:rowOff>
    </xdr:to>
    <xdr:sp macro="" textlink="">
      <xdr:nvSpPr>
        <xdr:cNvPr id="331" name="フローチャート: 判断 330"/>
        <xdr:cNvSpPr/>
      </xdr:nvSpPr>
      <xdr:spPr>
        <a:xfrm>
          <a:off x="10426700" y="1432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58165</xdr:rowOff>
    </xdr:from>
    <xdr:to>
      <xdr:col>50</xdr:col>
      <xdr:colOff>165100</xdr:colOff>
      <xdr:row>83</xdr:row>
      <xdr:rowOff>159765</xdr:rowOff>
    </xdr:to>
    <xdr:sp macro="" textlink="">
      <xdr:nvSpPr>
        <xdr:cNvPr id="332" name="フローチャート: 判断 331"/>
        <xdr:cNvSpPr/>
      </xdr:nvSpPr>
      <xdr:spPr>
        <a:xfrm>
          <a:off x="9588500" y="142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68290</xdr:rowOff>
    </xdr:from>
    <xdr:to>
      <xdr:col>46</xdr:col>
      <xdr:colOff>38100</xdr:colOff>
      <xdr:row>83</xdr:row>
      <xdr:rowOff>169890</xdr:rowOff>
    </xdr:to>
    <xdr:sp macro="" textlink="">
      <xdr:nvSpPr>
        <xdr:cNvPr id="333" name="フローチャート: 判断 332"/>
        <xdr:cNvSpPr/>
      </xdr:nvSpPr>
      <xdr:spPr>
        <a:xfrm>
          <a:off x="8699500" y="142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54901</xdr:rowOff>
    </xdr:from>
    <xdr:to>
      <xdr:col>41</xdr:col>
      <xdr:colOff>101600</xdr:colOff>
      <xdr:row>83</xdr:row>
      <xdr:rowOff>156501</xdr:rowOff>
    </xdr:to>
    <xdr:sp macro="" textlink="">
      <xdr:nvSpPr>
        <xdr:cNvPr id="334" name="フローチャート: 判断 333"/>
        <xdr:cNvSpPr/>
      </xdr:nvSpPr>
      <xdr:spPr>
        <a:xfrm>
          <a:off x="7810500" y="1428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5" name="テキスト ボックス 33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6" name="テキスト ボックス 33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7" name="テキスト ボックス 33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8" name="テキスト ボックス 33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9" name="テキスト ボックス 33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20610</xdr:rowOff>
    </xdr:from>
    <xdr:to>
      <xdr:col>55</xdr:col>
      <xdr:colOff>50800</xdr:colOff>
      <xdr:row>82</xdr:row>
      <xdr:rowOff>122210</xdr:rowOff>
    </xdr:to>
    <xdr:sp macro="" textlink="">
      <xdr:nvSpPr>
        <xdr:cNvPr id="340" name="楕円 339"/>
        <xdr:cNvSpPr/>
      </xdr:nvSpPr>
      <xdr:spPr>
        <a:xfrm>
          <a:off x="10426700" y="1407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43487</xdr:rowOff>
    </xdr:from>
    <xdr:ext cx="469744" cy="259045"/>
    <xdr:sp macro="" textlink="">
      <xdr:nvSpPr>
        <xdr:cNvPr id="341" name="【公営住宅】&#10;一人当たり面積該当値テキスト"/>
        <xdr:cNvSpPr txBox="1"/>
      </xdr:nvSpPr>
      <xdr:spPr>
        <a:xfrm>
          <a:off x="10515600" y="1393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36939</xdr:rowOff>
    </xdr:from>
    <xdr:to>
      <xdr:col>50</xdr:col>
      <xdr:colOff>165100</xdr:colOff>
      <xdr:row>82</xdr:row>
      <xdr:rowOff>138539</xdr:rowOff>
    </xdr:to>
    <xdr:sp macro="" textlink="">
      <xdr:nvSpPr>
        <xdr:cNvPr id="342" name="楕円 341"/>
        <xdr:cNvSpPr/>
      </xdr:nvSpPr>
      <xdr:spPr>
        <a:xfrm>
          <a:off x="9588500" y="14095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71410</xdr:rowOff>
    </xdr:from>
    <xdr:to>
      <xdr:col>55</xdr:col>
      <xdr:colOff>0</xdr:colOff>
      <xdr:row>82</xdr:row>
      <xdr:rowOff>87739</xdr:rowOff>
    </xdr:to>
    <xdr:cxnSp macro="">
      <xdr:nvCxnSpPr>
        <xdr:cNvPr id="343" name="直線コネクタ 342"/>
        <xdr:cNvCxnSpPr/>
      </xdr:nvCxnSpPr>
      <xdr:spPr>
        <a:xfrm flipV="1">
          <a:off x="9639300" y="1413031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54901</xdr:rowOff>
    </xdr:from>
    <xdr:to>
      <xdr:col>46</xdr:col>
      <xdr:colOff>38100</xdr:colOff>
      <xdr:row>82</xdr:row>
      <xdr:rowOff>156501</xdr:rowOff>
    </xdr:to>
    <xdr:sp macro="" textlink="">
      <xdr:nvSpPr>
        <xdr:cNvPr id="344" name="楕円 343"/>
        <xdr:cNvSpPr/>
      </xdr:nvSpPr>
      <xdr:spPr>
        <a:xfrm>
          <a:off x="8699500" y="1411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87739</xdr:rowOff>
    </xdr:from>
    <xdr:to>
      <xdr:col>50</xdr:col>
      <xdr:colOff>114300</xdr:colOff>
      <xdr:row>82</xdr:row>
      <xdr:rowOff>105701</xdr:rowOff>
    </xdr:to>
    <xdr:cxnSp macro="">
      <xdr:nvCxnSpPr>
        <xdr:cNvPr id="345" name="直線コネクタ 344"/>
        <xdr:cNvCxnSpPr/>
      </xdr:nvCxnSpPr>
      <xdr:spPr>
        <a:xfrm flipV="1">
          <a:off x="8750300" y="1414663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71555</xdr:rowOff>
    </xdr:from>
    <xdr:to>
      <xdr:col>41</xdr:col>
      <xdr:colOff>101600</xdr:colOff>
      <xdr:row>83</xdr:row>
      <xdr:rowOff>1705</xdr:rowOff>
    </xdr:to>
    <xdr:sp macro="" textlink="">
      <xdr:nvSpPr>
        <xdr:cNvPr id="346" name="楕円 345"/>
        <xdr:cNvSpPr/>
      </xdr:nvSpPr>
      <xdr:spPr>
        <a:xfrm>
          <a:off x="7810500" y="1413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105701</xdr:rowOff>
    </xdr:from>
    <xdr:to>
      <xdr:col>45</xdr:col>
      <xdr:colOff>177800</xdr:colOff>
      <xdr:row>82</xdr:row>
      <xdr:rowOff>122355</xdr:rowOff>
    </xdr:to>
    <xdr:cxnSp macro="">
      <xdr:nvCxnSpPr>
        <xdr:cNvPr id="347" name="直線コネクタ 346"/>
        <xdr:cNvCxnSpPr/>
      </xdr:nvCxnSpPr>
      <xdr:spPr>
        <a:xfrm flipV="1">
          <a:off x="7861300" y="14164601"/>
          <a:ext cx="889000" cy="16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150892</xdr:rowOff>
    </xdr:from>
    <xdr:ext cx="469744" cy="259045"/>
    <xdr:sp macro="" textlink="">
      <xdr:nvSpPr>
        <xdr:cNvPr id="348" name="n_1aveValue【公営住宅】&#10;一人当たり面積"/>
        <xdr:cNvSpPr txBox="1"/>
      </xdr:nvSpPr>
      <xdr:spPr>
        <a:xfrm>
          <a:off x="9391727" y="1438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161017</xdr:rowOff>
    </xdr:from>
    <xdr:ext cx="469744" cy="259045"/>
    <xdr:sp macro="" textlink="">
      <xdr:nvSpPr>
        <xdr:cNvPr id="349" name="n_2aveValue【公営住宅】&#10;一人当たり面積"/>
        <xdr:cNvSpPr txBox="1"/>
      </xdr:nvSpPr>
      <xdr:spPr>
        <a:xfrm>
          <a:off x="8515427" y="143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147628</xdr:rowOff>
    </xdr:from>
    <xdr:ext cx="469744" cy="259045"/>
    <xdr:sp macro="" textlink="">
      <xdr:nvSpPr>
        <xdr:cNvPr id="350" name="n_3aveValue【公営住宅】&#10;一人当たり面積"/>
        <xdr:cNvSpPr txBox="1"/>
      </xdr:nvSpPr>
      <xdr:spPr>
        <a:xfrm>
          <a:off x="7626427" y="1437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155066</xdr:rowOff>
    </xdr:from>
    <xdr:ext cx="469744" cy="259045"/>
    <xdr:sp macro="" textlink="">
      <xdr:nvSpPr>
        <xdr:cNvPr id="351" name="n_1mainValue【公営住宅】&#10;一人当たり面積"/>
        <xdr:cNvSpPr txBox="1"/>
      </xdr:nvSpPr>
      <xdr:spPr>
        <a:xfrm>
          <a:off x="9391727" y="1387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1578</xdr:rowOff>
    </xdr:from>
    <xdr:ext cx="469744" cy="259045"/>
    <xdr:sp macro="" textlink="">
      <xdr:nvSpPr>
        <xdr:cNvPr id="352" name="n_2mainValue【公営住宅】&#10;一人当たり面積"/>
        <xdr:cNvSpPr txBox="1"/>
      </xdr:nvSpPr>
      <xdr:spPr>
        <a:xfrm>
          <a:off x="8515427" y="13889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18232</xdr:rowOff>
    </xdr:from>
    <xdr:ext cx="469744" cy="259045"/>
    <xdr:sp macro="" textlink="">
      <xdr:nvSpPr>
        <xdr:cNvPr id="353" name="n_3mainValue【公営住宅】&#10;一人当たり面積"/>
        <xdr:cNvSpPr txBox="1"/>
      </xdr:nvSpPr>
      <xdr:spPr>
        <a:xfrm>
          <a:off x="7626427" y="1390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4" name="正方形/長方形 35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5" name="正方形/長方形 35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6" name="正方形/長方形 35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7" name="正方形/長方形 35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8" name="正方形/長方形 35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9" name="正方形/長方形 35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0" name="正方形/長方形 35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1" name="正方形/長方形 36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0" name="正方形/長方形 36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1" name="正方形/長方形 37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2" name="正方形/長方形 37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3" name="正方形/長方形 37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4" name="正方形/長方形 37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5" name="正方形/長方形 37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6" name="正方形/長方形 37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7" name="正方形/長方形 37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8" name="テキスト ボックス 37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9" name="直線コネクタ 37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80" name="直線コネクタ 37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81" name="テキスト ボックス 38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2" name="直線コネクタ 38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3" name="テキスト ボックス 38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4" name="直線コネクタ 38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85" name="テキスト ボックス 38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6" name="直線コネクタ 38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7" name="テキスト ボックス 38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8" name="直線コネクタ 38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9" name="テキスト ボックス 38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0" name="直線コネクタ 38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91" name="テキスト ボックス 39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2" name="直線コネクタ 39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93" name="テキスト ボックス 39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9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22316</xdr:rowOff>
    </xdr:to>
    <xdr:cxnSp macro="">
      <xdr:nvCxnSpPr>
        <xdr:cNvPr id="395" name="直線コネクタ 394"/>
        <xdr:cNvCxnSpPr/>
      </xdr:nvCxnSpPr>
      <xdr:spPr>
        <a:xfrm flipV="1">
          <a:off x="16318864" y="5660572"/>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26143</xdr:rowOff>
    </xdr:from>
    <xdr:ext cx="405111" cy="259045"/>
    <xdr:sp macro="" textlink="">
      <xdr:nvSpPr>
        <xdr:cNvPr id="396" name="【認定こども園・幼稚園・保育所】&#10;有形固定資産減価償却率最小値テキスト"/>
        <xdr:cNvSpPr txBox="1"/>
      </xdr:nvSpPr>
      <xdr:spPr>
        <a:xfrm>
          <a:off x="16357600" y="7055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22316</xdr:rowOff>
    </xdr:from>
    <xdr:to>
      <xdr:col>86</xdr:col>
      <xdr:colOff>25400</xdr:colOff>
      <xdr:row>41</xdr:row>
      <xdr:rowOff>22316</xdr:rowOff>
    </xdr:to>
    <xdr:cxnSp macro="">
      <xdr:nvCxnSpPr>
        <xdr:cNvPr id="397" name="直線コネクタ 396"/>
        <xdr:cNvCxnSpPr/>
      </xdr:nvCxnSpPr>
      <xdr:spPr>
        <a:xfrm>
          <a:off x="16230600" y="705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8"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9" name="直線コネクタ 398"/>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31585</xdr:rowOff>
    </xdr:from>
    <xdr:ext cx="405111" cy="259045"/>
    <xdr:sp macro="" textlink="">
      <xdr:nvSpPr>
        <xdr:cNvPr id="400" name="【認定こども園・幼稚園・保育所】&#10;有形固定資産減価償却率平均値テキスト"/>
        <xdr:cNvSpPr txBox="1"/>
      </xdr:nvSpPr>
      <xdr:spPr>
        <a:xfrm>
          <a:off x="16357600" y="637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53158</xdr:rowOff>
    </xdr:from>
    <xdr:to>
      <xdr:col>85</xdr:col>
      <xdr:colOff>177800</xdr:colOff>
      <xdr:row>37</xdr:row>
      <xdr:rowOff>154758</xdr:rowOff>
    </xdr:to>
    <xdr:sp macro="" textlink="">
      <xdr:nvSpPr>
        <xdr:cNvPr id="401" name="フローチャート: 判断 400"/>
        <xdr:cNvSpPr/>
      </xdr:nvSpPr>
      <xdr:spPr>
        <a:xfrm>
          <a:off x="162687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907</xdr:rowOff>
    </xdr:from>
    <xdr:to>
      <xdr:col>81</xdr:col>
      <xdr:colOff>101600</xdr:colOff>
      <xdr:row>37</xdr:row>
      <xdr:rowOff>102507</xdr:rowOff>
    </xdr:to>
    <xdr:sp macro="" textlink="">
      <xdr:nvSpPr>
        <xdr:cNvPr id="402" name="フローチャート: 判断 401"/>
        <xdr:cNvSpPr/>
      </xdr:nvSpPr>
      <xdr:spPr>
        <a:xfrm>
          <a:off x="15430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46627</xdr:rowOff>
    </xdr:from>
    <xdr:to>
      <xdr:col>76</xdr:col>
      <xdr:colOff>165100</xdr:colOff>
      <xdr:row>37</xdr:row>
      <xdr:rowOff>148227</xdr:rowOff>
    </xdr:to>
    <xdr:sp macro="" textlink="">
      <xdr:nvSpPr>
        <xdr:cNvPr id="403" name="フローチャート: 判断 402"/>
        <xdr:cNvSpPr/>
      </xdr:nvSpPr>
      <xdr:spPr>
        <a:xfrm>
          <a:off x="145415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152763</xdr:rowOff>
    </xdr:from>
    <xdr:to>
      <xdr:col>72</xdr:col>
      <xdr:colOff>38100</xdr:colOff>
      <xdr:row>37</xdr:row>
      <xdr:rowOff>82913</xdr:rowOff>
    </xdr:to>
    <xdr:sp macro="" textlink="">
      <xdr:nvSpPr>
        <xdr:cNvPr id="404" name="フローチャート: 判断 403"/>
        <xdr:cNvSpPr/>
      </xdr:nvSpPr>
      <xdr:spPr>
        <a:xfrm>
          <a:off x="13652500"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5" name="テキスト ボックス 40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6" name="テキスト ボックス 40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7" name="テキスト ボックス 40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8" name="テキスト ボックス 40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9" name="テキスト ボックス 40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123372</xdr:rowOff>
    </xdr:from>
    <xdr:to>
      <xdr:col>85</xdr:col>
      <xdr:colOff>177800</xdr:colOff>
      <xdr:row>33</xdr:row>
      <xdr:rowOff>53522</xdr:rowOff>
    </xdr:to>
    <xdr:sp macro="" textlink="">
      <xdr:nvSpPr>
        <xdr:cNvPr id="410" name="楕円 409"/>
        <xdr:cNvSpPr/>
      </xdr:nvSpPr>
      <xdr:spPr>
        <a:xfrm>
          <a:off x="16268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76399</xdr:rowOff>
    </xdr:from>
    <xdr:ext cx="469744" cy="259045"/>
    <xdr:sp macro="" textlink="">
      <xdr:nvSpPr>
        <xdr:cNvPr id="411" name="【認定こども園・幼稚園・保育所】&#10;有形固定資産減価償却率該当値テキスト"/>
        <xdr:cNvSpPr txBox="1"/>
      </xdr:nvSpPr>
      <xdr:spPr>
        <a:xfrm>
          <a:off x="16357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123372</xdr:rowOff>
    </xdr:from>
    <xdr:to>
      <xdr:col>81</xdr:col>
      <xdr:colOff>101600</xdr:colOff>
      <xdr:row>33</xdr:row>
      <xdr:rowOff>53522</xdr:rowOff>
    </xdr:to>
    <xdr:sp macro="" textlink="">
      <xdr:nvSpPr>
        <xdr:cNvPr id="412" name="楕円 411"/>
        <xdr:cNvSpPr/>
      </xdr:nvSpPr>
      <xdr:spPr>
        <a:xfrm>
          <a:off x="15430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2722</xdr:rowOff>
    </xdr:from>
    <xdr:to>
      <xdr:col>85</xdr:col>
      <xdr:colOff>127000</xdr:colOff>
      <xdr:row>33</xdr:row>
      <xdr:rowOff>2722</xdr:rowOff>
    </xdr:to>
    <xdr:cxnSp macro="">
      <xdr:nvCxnSpPr>
        <xdr:cNvPr id="413" name="直線コネクタ 412"/>
        <xdr:cNvCxnSpPr/>
      </xdr:nvCxnSpPr>
      <xdr:spPr>
        <a:xfrm>
          <a:off x="15481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14" name="楕円 413"/>
        <xdr:cNvSpPr/>
      </xdr:nvSpPr>
      <xdr:spPr>
        <a:xfrm>
          <a:off x="14541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2722</xdr:rowOff>
    </xdr:to>
    <xdr:cxnSp macro="">
      <xdr:nvCxnSpPr>
        <xdr:cNvPr id="415" name="直線コネクタ 414"/>
        <xdr:cNvCxnSpPr/>
      </xdr:nvCxnSpPr>
      <xdr:spPr>
        <a:xfrm>
          <a:off x="14592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16" name="楕円 415"/>
        <xdr:cNvSpPr/>
      </xdr:nvSpPr>
      <xdr:spPr>
        <a:xfrm>
          <a:off x="13652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17" name="直線コネクタ 416"/>
        <xdr:cNvCxnSpPr/>
      </xdr:nvCxnSpPr>
      <xdr:spPr>
        <a:xfrm>
          <a:off x="13703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93634</xdr:rowOff>
    </xdr:from>
    <xdr:ext cx="405111" cy="259045"/>
    <xdr:sp macro="" textlink="">
      <xdr:nvSpPr>
        <xdr:cNvPr id="418" name="n_1aveValue【認定こども園・幼稚園・保育所】&#10;有形固定資産減価償却率"/>
        <xdr:cNvSpPr txBox="1"/>
      </xdr:nvSpPr>
      <xdr:spPr>
        <a:xfrm>
          <a:off x="152660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139354</xdr:rowOff>
    </xdr:from>
    <xdr:ext cx="405111" cy="259045"/>
    <xdr:sp macro="" textlink="">
      <xdr:nvSpPr>
        <xdr:cNvPr id="419" name="n_2aveValue【認定こども園・幼稚園・保育所】&#10;有形固定資産減価償却率"/>
        <xdr:cNvSpPr txBox="1"/>
      </xdr:nvSpPr>
      <xdr:spPr>
        <a:xfrm>
          <a:off x="14389744" y="648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74040</xdr:rowOff>
    </xdr:from>
    <xdr:ext cx="405111" cy="259045"/>
    <xdr:sp macro="" textlink="">
      <xdr:nvSpPr>
        <xdr:cNvPr id="420" name="n_3aveValue【認定こども園・幼稚園・保育所】&#10;有形固定資産減価償却率"/>
        <xdr:cNvSpPr txBox="1"/>
      </xdr:nvSpPr>
      <xdr:spPr>
        <a:xfrm>
          <a:off x="13500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31</xdr:row>
      <xdr:rowOff>70049</xdr:rowOff>
    </xdr:from>
    <xdr:ext cx="469744" cy="259045"/>
    <xdr:sp macro="" textlink="">
      <xdr:nvSpPr>
        <xdr:cNvPr id="421" name="n_1mainValue【認定こども園・幼稚園・保育所】&#10;有形固定資産減価償却率"/>
        <xdr:cNvSpPr txBox="1"/>
      </xdr:nvSpPr>
      <xdr:spPr>
        <a:xfrm>
          <a:off x="15233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22" name="n_2mainValue【認定こども園・幼稚園・保育所】&#10;有形固定資産減価償却率"/>
        <xdr:cNvSpPr txBox="1"/>
      </xdr:nvSpPr>
      <xdr:spPr>
        <a:xfrm>
          <a:off x="14357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23" name="n_3mainValue【認定こども園・幼稚園・保育所】&#10;有形固定資産減価償却率"/>
        <xdr:cNvSpPr txBox="1"/>
      </xdr:nvSpPr>
      <xdr:spPr>
        <a:xfrm>
          <a:off x="13468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4" name="正方形/長方形 42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5" name="正方形/長方形 42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6" name="正方形/長方形 42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7" name="正方形/長方形 42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8" name="正方形/長方形 42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9" name="正方形/長方形 42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0" name="正方形/長方形 42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1" name="正方形/長方形 43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2" name="テキスト ボックス 43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3" name="直線コネクタ 43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4" name="直線コネクタ 43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5" name="テキスト ボックス 43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6" name="直線コネクタ 43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7" name="テキスト ボックス 43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8" name="直線コネクタ 43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9" name="テキスト ボックス 43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0" name="直線コネクタ 43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1" name="テキスト ボックス 44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2" name="直線コネクタ 44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3" name="テキスト ボックス 44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39624</xdr:rowOff>
    </xdr:from>
    <xdr:to>
      <xdr:col>116</xdr:col>
      <xdr:colOff>62864</xdr:colOff>
      <xdr:row>41</xdr:row>
      <xdr:rowOff>16764</xdr:rowOff>
    </xdr:to>
    <xdr:cxnSp macro="">
      <xdr:nvCxnSpPr>
        <xdr:cNvPr id="445" name="直線コネクタ 444"/>
        <xdr:cNvCxnSpPr/>
      </xdr:nvCxnSpPr>
      <xdr:spPr>
        <a:xfrm flipV="1">
          <a:off x="22160864" y="5868924"/>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20591</xdr:rowOff>
    </xdr:from>
    <xdr:ext cx="469744" cy="259045"/>
    <xdr:sp macro="" textlink="">
      <xdr:nvSpPr>
        <xdr:cNvPr id="446" name="【認定こども園・幼稚園・保育所】&#10;一人当たり面積最小値テキスト"/>
        <xdr:cNvSpPr txBox="1"/>
      </xdr:nvSpPr>
      <xdr:spPr>
        <a:xfrm>
          <a:off x="22199600" y="705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16764</xdr:rowOff>
    </xdr:from>
    <xdr:to>
      <xdr:col>116</xdr:col>
      <xdr:colOff>152400</xdr:colOff>
      <xdr:row>41</xdr:row>
      <xdr:rowOff>16764</xdr:rowOff>
    </xdr:to>
    <xdr:cxnSp macro="">
      <xdr:nvCxnSpPr>
        <xdr:cNvPr id="447" name="直線コネクタ 446"/>
        <xdr:cNvCxnSpPr/>
      </xdr:nvCxnSpPr>
      <xdr:spPr>
        <a:xfrm>
          <a:off x="22072600" y="704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157751</xdr:rowOff>
    </xdr:from>
    <xdr:ext cx="469744" cy="259045"/>
    <xdr:sp macro="" textlink="">
      <xdr:nvSpPr>
        <xdr:cNvPr id="448" name="【認定こども園・幼稚園・保育所】&#10;一人当たり面積最大値テキスト"/>
        <xdr:cNvSpPr txBox="1"/>
      </xdr:nvSpPr>
      <xdr:spPr>
        <a:xfrm>
          <a:off x="22199600" y="564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39624</xdr:rowOff>
    </xdr:from>
    <xdr:to>
      <xdr:col>116</xdr:col>
      <xdr:colOff>152400</xdr:colOff>
      <xdr:row>34</xdr:row>
      <xdr:rowOff>39624</xdr:rowOff>
    </xdr:to>
    <xdr:cxnSp macro="">
      <xdr:nvCxnSpPr>
        <xdr:cNvPr id="449" name="直線コネクタ 448"/>
        <xdr:cNvCxnSpPr/>
      </xdr:nvCxnSpPr>
      <xdr:spPr>
        <a:xfrm>
          <a:off x="22072600" y="586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13987</xdr:rowOff>
    </xdr:from>
    <xdr:ext cx="469744" cy="259045"/>
    <xdr:sp macro="" textlink="">
      <xdr:nvSpPr>
        <xdr:cNvPr id="450" name="【認定こども園・幼稚園・保育所】&#10;一人当たり面積平均値テキスト"/>
        <xdr:cNvSpPr txBox="1"/>
      </xdr:nvSpPr>
      <xdr:spPr>
        <a:xfrm>
          <a:off x="22199600" y="6357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162560</xdr:rowOff>
    </xdr:from>
    <xdr:to>
      <xdr:col>116</xdr:col>
      <xdr:colOff>114300</xdr:colOff>
      <xdr:row>38</xdr:row>
      <xdr:rowOff>92710</xdr:rowOff>
    </xdr:to>
    <xdr:sp macro="" textlink="">
      <xdr:nvSpPr>
        <xdr:cNvPr id="451" name="フローチャート: 判断 450"/>
        <xdr:cNvSpPr/>
      </xdr:nvSpPr>
      <xdr:spPr>
        <a:xfrm>
          <a:off x="221107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13970</xdr:rowOff>
    </xdr:from>
    <xdr:to>
      <xdr:col>112</xdr:col>
      <xdr:colOff>38100</xdr:colOff>
      <xdr:row>38</xdr:row>
      <xdr:rowOff>115570</xdr:rowOff>
    </xdr:to>
    <xdr:sp macro="" textlink="">
      <xdr:nvSpPr>
        <xdr:cNvPr id="452" name="フローチャート: 判断 451"/>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39116</xdr:rowOff>
    </xdr:from>
    <xdr:to>
      <xdr:col>107</xdr:col>
      <xdr:colOff>101600</xdr:colOff>
      <xdr:row>38</xdr:row>
      <xdr:rowOff>140716</xdr:rowOff>
    </xdr:to>
    <xdr:sp macro="" textlink="">
      <xdr:nvSpPr>
        <xdr:cNvPr id="453" name="フローチャート: 判断 452"/>
        <xdr:cNvSpPr/>
      </xdr:nvSpPr>
      <xdr:spPr>
        <a:xfrm>
          <a:off x="20383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64262</xdr:rowOff>
    </xdr:from>
    <xdr:to>
      <xdr:col>102</xdr:col>
      <xdr:colOff>165100</xdr:colOff>
      <xdr:row>38</xdr:row>
      <xdr:rowOff>165862</xdr:rowOff>
    </xdr:to>
    <xdr:sp macro="" textlink="">
      <xdr:nvSpPr>
        <xdr:cNvPr id="454" name="フローチャート: 判断 453"/>
        <xdr:cNvSpPr/>
      </xdr:nvSpPr>
      <xdr:spPr>
        <a:xfrm>
          <a:off x="19494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5" name="テキスト ボックス 4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6" name="テキスト ボックス 4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7" name="テキスト ボックス 4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8" name="テキスト ボックス 4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9" name="テキスト ボックス 4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137414</xdr:rowOff>
    </xdr:from>
    <xdr:to>
      <xdr:col>116</xdr:col>
      <xdr:colOff>114300</xdr:colOff>
      <xdr:row>41</xdr:row>
      <xdr:rowOff>67564</xdr:rowOff>
    </xdr:to>
    <xdr:sp macro="" textlink="">
      <xdr:nvSpPr>
        <xdr:cNvPr id="460" name="楕円 459"/>
        <xdr:cNvSpPr/>
      </xdr:nvSpPr>
      <xdr:spPr>
        <a:xfrm>
          <a:off x="221107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52341</xdr:rowOff>
    </xdr:from>
    <xdr:ext cx="469744" cy="259045"/>
    <xdr:sp macro="" textlink="">
      <xdr:nvSpPr>
        <xdr:cNvPr id="461" name="【認定こども園・幼稚園・保育所】&#10;一人当たり面積該当値テキスト"/>
        <xdr:cNvSpPr txBox="1"/>
      </xdr:nvSpPr>
      <xdr:spPr>
        <a:xfrm>
          <a:off x="22199600" y="691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137414</xdr:rowOff>
    </xdr:from>
    <xdr:to>
      <xdr:col>112</xdr:col>
      <xdr:colOff>38100</xdr:colOff>
      <xdr:row>41</xdr:row>
      <xdr:rowOff>67564</xdr:rowOff>
    </xdr:to>
    <xdr:sp macro="" textlink="">
      <xdr:nvSpPr>
        <xdr:cNvPr id="462" name="楕円 461"/>
        <xdr:cNvSpPr/>
      </xdr:nvSpPr>
      <xdr:spPr>
        <a:xfrm>
          <a:off x="21272500" y="699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16764</xdr:rowOff>
    </xdr:from>
    <xdr:to>
      <xdr:col>116</xdr:col>
      <xdr:colOff>63500</xdr:colOff>
      <xdr:row>41</xdr:row>
      <xdr:rowOff>16764</xdr:rowOff>
    </xdr:to>
    <xdr:cxnSp macro="">
      <xdr:nvCxnSpPr>
        <xdr:cNvPr id="463" name="直線コネクタ 462"/>
        <xdr:cNvCxnSpPr/>
      </xdr:nvCxnSpPr>
      <xdr:spPr>
        <a:xfrm>
          <a:off x="21323300" y="70462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139700</xdr:rowOff>
    </xdr:from>
    <xdr:to>
      <xdr:col>107</xdr:col>
      <xdr:colOff>101600</xdr:colOff>
      <xdr:row>41</xdr:row>
      <xdr:rowOff>69850</xdr:rowOff>
    </xdr:to>
    <xdr:sp macro="" textlink="">
      <xdr:nvSpPr>
        <xdr:cNvPr id="464" name="楕円 463"/>
        <xdr:cNvSpPr/>
      </xdr:nvSpPr>
      <xdr:spPr>
        <a:xfrm>
          <a:off x="20383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16764</xdr:rowOff>
    </xdr:from>
    <xdr:to>
      <xdr:col>111</xdr:col>
      <xdr:colOff>177800</xdr:colOff>
      <xdr:row>41</xdr:row>
      <xdr:rowOff>19050</xdr:rowOff>
    </xdr:to>
    <xdr:cxnSp macro="">
      <xdr:nvCxnSpPr>
        <xdr:cNvPr id="465" name="直線コネクタ 464"/>
        <xdr:cNvCxnSpPr/>
      </xdr:nvCxnSpPr>
      <xdr:spPr>
        <a:xfrm flipV="1">
          <a:off x="20434300" y="70462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66" name="楕円 465"/>
        <xdr:cNvSpPr/>
      </xdr:nvSpPr>
      <xdr:spPr>
        <a:xfrm>
          <a:off x="19494500" y="699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19050</xdr:rowOff>
    </xdr:from>
    <xdr:to>
      <xdr:col>107</xdr:col>
      <xdr:colOff>50800</xdr:colOff>
      <xdr:row>41</xdr:row>
      <xdr:rowOff>19050</xdr:rowOff>
    </xdr:to>
    <xdr:cxnSp macro="">
      <xdr:nvCxnSpPr>
        <xdr:cNvPr id="467" name="直線コネクタ 466"/>
        <xdr:cNvCxnSpPr/>
      </xdr:nvCxnSpPr>
      <xdr:spPr>
        <a:xfrm>
          <a:off x="19545300" y="704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132097</xdr:rowOff>
    </xdr:from>
    <xdr:ext cx="469744" cy="259045"/>
    <xdr:sp macro="" textlink="">
      <xdr:nvSpPr>
        <xdr:cNvPr id="468" name="n_1aveValue【認定こども園・幼稚園・保育所】&#10;一人当たり面積"/>
        <xdr:cNvSpPr txBox="1"/>
      </xdr:nvSpPr>
      <xdr:spPr>
        <a:xfrm>
          <a:off x="21075727" y="630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157243</xdr:rowOff>
    </xdr:from>
    <xdr:ext cx="469744" cy="259045"/>
    <xdr:sp macro="" textlink="">
      <xdr:nvSpPr>
        <xdr:cNvPr id="469" name="n_2aveValue【認定こども園・幼稚園・保育所】&#10;一人当たり面積"/>
        <xdr:cNvSpPr txBox="1"/>
      </xdr:nvSpPr>
      <xdr:spPr>
        <a:xfrm>
          <a:off x="201994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10939</xdr:rowOff>
    </xdr:from>
    <xdr:ext cx="469744" cy="259045"/>
    <xdr:sp macro="" textlink="">
      <xdr:nvSpPr>
        <xdr:cNvPr id="470" name="n_3aveValue【認定こども園・幼稚園・保育所】&#10;一人当たり面積"/>
        <xdr:cNvSpPr txBox="1"/>
      </xdr:nvSpPr>
      <xdr:spPr>
        <a:xfrm>
          <a:off x="19310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58691</xdr:rowOff>
    </xdr:from>
    <xdr:ext cx="469744" cy="259045"/>
    <xdr:sp macro="" textlink="">
      <xdr:nvSpPr>
        <xdr:cNvPr id="471" name="n_1mainValue【認定こども園・幼稚園・保育所】&#10;一人当たり面積"/>
        <xdr:cNvSpPr txBox="1"/>
      </xdr:nvSpPr>
      <xdr:spPr>
        <a:xfrm>
          <a:off x="21075727" y="708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60977</xdr:rowOff>
    </xdr:from>
    <xdr:ext cx="469744" cy="259045"/>
    <xdr:sp macro="" textlink="">
      <xdr:nvSpPr>
        <xdr:cNvPr id="472" name="n_2mainValue【認定こども園・幼稚園・保育所】&#10;一人当たり面積"/>
        <xdr:cNvSpPr txBox="1"/>
      </xdr:nvSpPr>
      <xdr:spPr>
        <a:xfrm>
          <a:off x="20199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473" name="n_3mainValue【認定こども園・幼稚園・保育所】&#10;一人当たり面積"/>
        <xdr:cNvSpPr txBox="1"/>
      </xdr:nvSpPr>
      <xdr:spPr>
        <a:xfrm>
          <a:off x="19310427"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84" name="テキスト ボックス 48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85" name="直線コネクタ 4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86" name="テキスト ボックス 48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7" name="直線コネクタ 4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8" name="テキスト ボックス 4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9" name="直線コネクタ 4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0" name="テキスト ボックス 4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1" name="直線コネクタ 4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2" name="テキスト ボックス 4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3" name="直線コネクタ 4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4" name="テキスト ボックス 4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5" name="直線コネクタ 4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96" name="テキスト ボックス 49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7" name="直線コネクタ 4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8" name="テキスト ボックス 4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26126</xdr:rowOff>
    </xdr:from>
    <xdr:to>
      <xdr:col>85</xdr:col>
      <xdr:colOff>126364</xdr:colOff>
      <xdr:row>64</xdr:row>
      <xdr:rowOff>68580</xdr:rowOff>
    </xdr:to>
    <xdr:cxnSp macro="">
      <xdr:nvCxnSpPr>
        <xdr:cNvPr id="500" name="直線コネクタ 499"/>
        <xdr:cNvCxnSpPr/>
      </xdr:nvCxnSpPr>
      <xdr:spPr>
        <a:xfrm flipV="1">
          <a:off x="16318864" y="9627326"/>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501" name="【学校施設】&#10;有形固定資産減価償却率最小値テキスト"/>
        <xdr:cNvSpPr txBox="1"/>
      </xdr:nvSpPr>
      <xdr:spPr>
        <a:xfrm>
          <a:off x="16357600" y="1104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502" name="直線コネクタ 501"/>
        <xdr:cNvCxnSpPr/>
      </xdr:nvCxnSpPr>
      <xdr:spPr>
        <a:xfrm>
          <a:off x="16230600" y="1104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144253</xdr:rowOff>
    </xdr:from>
    <xdr:ext cx="405111" cy="259045"/>
    <xdr:sp macro="" textlink="">
      <xdr:nvSpPr>
        <xdr:cNvPr id="503" name="【学校施設】&#10;有形固定資産減価償却率最大値テキスト"/>
        <xdr:cNvSpPr txBox="1"/>
      </xdr:nvSpPr>
      <xdr:spPr>
        <a:xfrm>
          <a:off x="16357600" y="9402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26126</xdr:rowOff>
    </xdr:from>
    <xdr:to>
      <xdr:col>86</xdr:col>
      <xdr:colOff>25400</xdr:colOff>
      <xdr:row>56</xdr:row>
      <xdr:rowOff>26126</xdr:rowOff>
    </xdr:to>
    <xdr:cxnSp macro="">
      <xdr:nvCxnSpPr>
        <xdr:cNvPr id="504" name="直線コネクタ 503"/>
        <xdr:cNvCxnSpPr/>
      </xdr:nvCxnSpPr>
      <xdr:spPr>
        <a:xfrm>
          <a:off x="16230600" y="962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05" name="【学校施設】&#10;有形固定資産減価償却率平均値テキスト"/>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06" name="フローチャート: 判断 505"/>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07" name="フローチャート: 判断 506"/>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08" name="フローチャート: 判断 507"/>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40640</xdr:rowOff>
    </xdr:from>
    <xdr:to>
      <xdr:col>72</xdr:col>
      <xdr:colOff>38100</xdr:colOff>
      <xdr:row>60</xdr:row>
      <xdr:rowOff>142240</xdr:rowOff>
    </xdr:to>
    <xdr:sp macro="" textlink="">
      <xdr:nvSpPr>
        <xdr:cNvPr id="509" name="フローチャート: 判断 508"/>
        <xdr:cNvSpPr/>
      </xdr:nvSpPr>
      <xdr:spPr>
        <a:xfrm>
          <a:off x="13652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135346</xdr:rowOff>
    </xdr:from>
    <xdr:to>
      <xdr:col>85</xdr:col>
      <xdr:colOff>177800</xdr:colOff>
      <xdr:row>59</xdr:row>
      <xdr:rowOff>65496</xdr:rowOff>
    </xdr:to>
    <xdr:sp macro="" textlink="">
      <xdr:nvSpPr>
        <xdr:cNvPr id="515" name="楕円 514"/>
        <xdr:cNvSpPr/>
      </xdr:nvSpPr>
      <xdr:spPr>
        <a:xfrm>
          <a:off x="16268700" y="1007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158223</xdr:rowOff>
    </xdr:from>
    <xdr:ext cx="405111" cy="259045"/>
    <xdr:sp macro="" textlink="">
      <xdr:nvSpPr>
        <xdr:cNvPr id="516" name="【学校施設】&#10;有形固定資産減価償却率該当値テキスト"/>
        <xdr:cNvSpPr txBox="1"/>
      </xdr:nvSpPr>
      <xdr:spPr>
        <a:xfrm>
          <a:off x="16357600" y="993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164737</xdr:rowOff>
    </xdr:from>
    <xdr:to>
      <xdr:col>81</xdr:col>
      <xdr:colOff>101600</xdr:colOff>
      <xdr:row>59</xdr:row>
      <xdr:rowOff>94887</xdr:rowOff>
    </xdr:to>
    <xdr:sp macro="" textlink="">
      <xdr:nvSpPr>
        <xdr:cNvPr id="517" name="楕円 516"/>
        <xdr:cNvSpPr/>
      </xdr:nvSpPr>
      <xdr:spPr>
        <a:xfrm>
          <a:off x="15430500" y="1010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14696</xdr:rowOff>
    </xdr:from>
    <xdr:to>
      <xdr:col>85</xdr:col>
      <xdr:colOff>127000</xdr:colOff>
      <xdr:row>59</xdr:row>
      <xdr:rowOff>44087</xdr:rowOff>
    </xdr:to>
    <xdr:cxnSp macro="">
      <xdr:nvCxnSpPr>
        <xdr:cNvPr id="518" name="直線コネクタ 517"/>
        <xdr:cNvCxnSpPr/>
      </xdr:nvCxnSpPr>
      <xdr:spPr>
        <a:xfrm flipV="1">
          <a:off x="15481300" y="1013024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19" name="楕円 518"/>
        <xdr:cNvSpPr/>
      </xdr:nvSpPr>
      <xdr:spPr>
        <a:xfrm>
          <a:off x="14541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44087</xdr:rowOff>
    </xdr:from>
    <xdr:to>
      <xdr:col>81</xdr:col>
      <xdr:colOff>50800</xdr:colOff>
      <xdr:row>59</xdr:row>
      <xdr:rowOff>102870</xdr:rowOff>
    </xdr:to>
    <xdr:cxnSp macro="">
      <xdr:nvCxnSpPr>
        <xdr:cNvPr id="520" name="直線コネクタ 519"/>
        <xdr:cNvCxnSpPr/>
      </xdr:nvCxnSpPr>
      <xdr:spPr>
        <a:xfrm flipV="1">
          <a:off x="14592300" y="1015963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21" name="楕円 520"/>
        <xdr:cNvSpPr/>
      </xdr:nvSpPr>
      <xdr:spPr>
        <a:xfrm>
          <a:off x="136525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102870</xdr:rowOff>
    </xdr:from>
    <xdr:to>
      <xdr:col>76</xdr:col>
      <xdr:colOff>114300</xdr:colOff>
      <xdr:row>59</xdr:row>
      <xdr:rowOff>112667</xdr:rowOff>
    </xdr:to>
    <xdr:cxnSp macro="">
      <xdr:nvCxnSpPr>
        <xdr:cNvPr id="522" name="直線コネクタ 521"/>
        <xdr:cNvCxnSpPr/>
      </xdr:nvCxnSpPr>
      <xdr:spPr>
        <a:xfrm flipV="1">
          <a:off x="13703300" y="1021842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523" name="n_1aveValue【学校施設】&#10;有形固定資産減価償却率"/>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524" name="n_2ave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133367</xdr:rowOff>
    </xdr:from>
    <xdr:ext cx="405111" cy="259045"/>
    <xdr:sp macro="" textlink="">
      <xdr:nvSpPr>
        <xdr:cNvPr id="525" name="n_3aveValue【学校施設】&#10;有形固定資産減価償却率"/>
        <xdr:cNvSpPr txBox="1"/>
      </xdr:nvSpPr>
      <xdr:spPr>
        <a:xfrm>
          <a:off x="13500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111414</xdr:rowOff>
    </xdr:from>
    <xdr:ext cx="405111" cy="259045"/>
    <xdr:sp macro="" textlink="">
      <xdr:nvSpPr>
        <xdr:cNvPr id="526" name="n_1mainValue【学校施設】&#10;有形固定資産減価償却率"/>
        <xdr:cNvSpPr txBox="1"/>
      </xdr:nvSpPr>
      <xdr:spPr>
        <a:xfrm>
          <a:off x="15266044" y="988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170197</xdr:rowOff>
    </xdr:from>
    <xdr:ext cx="405111" cy="259045"/>
    <xdr:sp macro="" textlink="">
      <xdr:nvSpPr>
        <xdr:cNvPr id="527" name="n_2mainValue【学校施設】&#10;有形固定資産減価償却率"/>
        <xdr:cNvSpPr txBox="1"/>
      </xdr:nvSpPr>
      <xdr:spPr>
        <a:xfrm>
          <a:off x="14389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28" name="n_3mainValue【学校施設】&#10;有形固定資産減価償却率"/>
        <xdr:cNvSpPr txBox="1"/>
      </xdr:nvSpPr>
      <xdr:spPr>
        <a:xfrm>
          <a:off x="13500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9" name="正方形/長方形 52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0" name="正方形/長方形 52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1" name="正方形/長方形 53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2" name="正方形/長方形 53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3" name="正方形/長方形 53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4" name="正方形/長方形 53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5" name="正方形/長方形 53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6" name="正方形/長方形 53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7" name="テキスト ボックス 53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8" name="直線コネクタ 53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9" name="直線コネクタ 53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40" name="テキスト ボックス 53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41" name="直線コネクタ 54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42" name="テキスト ボックス 54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43" name="直線コネクタ 54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44" name="テキスト ボックス 54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45" name="直線コネクタ 54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46" name="テキスト ボックス 54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47" name="直線コネクタ 54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48" name="テキスト ボックス 54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9" name="直線コネクタ 54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50" name="テキスト ボックス 54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1" name="直線コネクタ 55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52" name="テキスト ボックス 55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56660</xdr:rowOff>
    </xdr:from>
    <xdr:to>
      <xdr:col>116</xdr:col>
      <xdr:colOff>62864</xdr:colOff>
      <xdr:row>63</xdr:row>
      <xdr:rowOff>58130</xdr:rowOff>
    </xdr:to>
    <xdr:cxnSp macro="">
      <xdr:nvCxnSpPr>
        <xdr:cNvPr id="554" name="直線コネクタ 553"/>
        <xdr:cNvCxnSpPr/>
      </xdr:nvCxnSpPr>
      <xdr:spPr>
        <a:xfrm flipV="1">
          <a:off x="22160864" y="9657860"/>
          <a:ext cx="0" cy="120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61957</xdr:rowOff>
    </xdr:from>
    <xdr:ext cx="469744" cy="259045"/>
    <xdr:sp macro="" textlink="">
      <xdr:nvSpPr>
        <xdr:cNvPr id="555" name="【学校施設】&#10;一人当たり面積最小値テキスト"/>
        <xdr:cNvSpPr txBox="1"/>
      </xdr:nvSpPr>
      <xdr:spPr>
        <a:xfrm>
          <a:off x="22199600" y="10863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58130</xdr:rowOff>
    </xdr:from>
    <xdr:to>
      <xdr:col>116</xdr:col>
      <xdr:colOff>152400</xdr:colOff>
      <xdr:row>63</xdr:row>
      <xdr:rowOff>58130</xdr:rowOff>
    </xdr:to>
    <xdr:cxnSp macro="">
      <xdr:nvCxnSpPr>
        <xdr:cNvPr id="556" name="直線コネクタ 555"/>
        <xdr:cNvCxnSpPr/>
      </xdr:nvCxnSpPr>
      <xdr:spPr>
        <a:xfrm>
          <a:off x="22072600" y="1085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3337</xdr:rowOff>
    </xdr:from>
    <xdr:ext cx="469744" cy="259045"/>
    <xdr:sp macro="" textlink="">
      <xdr:nvSpPr>
        <xdr:cNvPr id="557" name="【学校施設】&#10;一人当たり面積最大値テキスト"/>
        <xdr:cNvSpPr txBox="1"/>
      </xdr:nvSpPr>
      <xdr:spPr>
        <a:xfrm>
          <a:off x="22199600" y="943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56660</xdr:rowOff>
    </xdr:from>
    <xdr:to>
      <xdr:col>116</xdr:col>
      <xdr:colOff>152400</xdr:colOff>
      <xdr:row>56</xdr:row>
      <xdr:rowOff>56660</xdr:rowOff>
    </xdr:to>
    <xdr:cxnSp macro="">
      <xdr:nvCxnSpPr>
        <xdr:cNvPr id="558" name="直線コネクタ 557"/>
        <xdr:cNvCxnSpPr/>
      </xdr:nvCxnSpPr>
      <xdr:spPr>
        <a:xfrm>
          <a:off x="22072600" y="965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164917</xdr:rowOff>
    </xdr:from>
    <xdr:ext cx="469744" cy="259045"/>
    <xdr:sp macro="" textlink="">
      <xdr:nvSpPr>
        <xdr:cNvPr id="559" name="【学校施設】&#10;一人当たり面積平均値テキスト"/>
        <xdr:cNvSpPr txBox="1"/>
      </xdr:nvSpPr>
      <xdr:spPr>
        <a:xfrm>
          <a:off x="22199600" y="10451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142040</xdr:rowOff>
    </xdr:from>
    <xdr:to>
      <xdr:col>116</xdr:col>
      <xdr:colOff>114300</xdr:colOff>
      <xdr:row>62</xdr:row>
      <xdr:rowOff>72190</xdr:rowOff>
    </xdr:to>
    <xdr:sp macro="" textlink="">
      <xdr:nvSpPr>
        <xdr:cNvPr id="560" name="フローチャート: 判断 559"/>
        <xdr:cNvSpPr/>
      </xdr:nvSpPr>
      <xdr:spPr>
        <a:xfrm>
          <a:off x="22110700" y="1060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118201</xdr:rowOff>
    </xdr:from>
    <xdr:to>
      <xdr:col>112</xdr:col>
      <xdr:colOff>38100</xdr:colOff>
      <xdr:row>62</xdr:row>
      <xdr:rowOff>48351</xdr:rowOff>
    </xdr:to>
    <xdr:sp macro="" textlink="">
      <xdr:nvSpPr>
        <xdr:cNvPr id="561" name="フローチャート: 判断 560"/>
        <xdr:cNvSpPr/>
      </xdr:nvSpPr>
      <xdr:spPr>
        <a:xfrm>
          <a:off x="21272500" y="1057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141060</xdr:rowOff>
    </xdr:from>
    <xdr:to>
      <xdr:col>107</xdr:col>
      <xdr:colOff>101600</xdr:colOff>
      <xdr:row>62</xdr:row>
      <xdr:rowOff>71210</xdr:rowOff>
    </xdr:to>
    <xdr:sp macro="" textlink="">
      <xdr:nvSpPr>
        <xdr:cNvPr id="562" name="フローチャート: 判断 561"/>
        <xdr:cNvSpPr/>
      </xdr:nvSpPr>
      <xdr:spPr>
        <a:xfrm>
          <a:off x="20383500" y="1059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101546</xdr:rowOff>
    </xdr:from>
    <xdr:to>
      <xdr:col>102</xdr:col>
      <xdr:colOff>165100</xdr:colOff>
      <xdr:row>62</xdr:row>
      <xdr:rowOff>31696</xdr:rowOff>
    </xdr:to>
    <xdr:sp macro="" textlink="">
      <xdr:nvSpPr>
        <xdr:cNvPr id="563" name="フローチャート: 判断 562"/>
        <xdr:cNvSpPr/>
      </xdr:nvSpPr>
      <xdr:spPr>
        <a:xfrm>
          <a:off x="19494500" y="1055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64" name="テキスト ボックス 56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65" name="テキスト ボックス 56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6" name="テキスト ボックス 56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7" name="テキスト ボックス 56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8" name="テキスト ボックス 56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113629</xdr:rowOff>
    </xdr:from>
    <xdr:to>
      <xdr:col>116</xdr:col>
      <xdr:colOff>114300</xdr:colOff>
      <xdr:row>63</xdr:row>
      <xdr:rowOff>43779</xdr:rowOff>
    </xdr:to>
    <xdr:sp macro="" textlink="">
      <xdr:nvSpPr>
        <xdr:cNvPr id="569" name="楕円 568"/>
        <xdr:cNvSpPr/>
      </xdr:nvSpPr>
      <xdr:spPr>
        <a:xfrm>
          <a:off x="22110700" y="1074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28556</xdr:rowOff>
    </xdr:from>
    <xdr:ext cx="469744" cy="259045"/>
    <xdr:sp macro="" textlink="">
      <xdr:nvSpPr>
        <xdr:cNvPr id="570" name="【学校施設】&#10;一人当たり面積該当値テキスト"/>
        <xdr:cNvSpPr txBox="1"/>
      </xdr:nvSpPr>
      <xdr:spPr>
        <a:xfrm>
          <a:off x="22199600" y="1065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117384</xdr:rowOff>
    </xdr:from>
    <xdr:to>
      <xdr:col>112</xdr:col>
      <xdr:colOff>38100</xdr:colOff>
      <xdr:row>63</xdr:row>
      <xdr:rowOff>47534</xdr:rowOff>
    </xdr:to>
    <xdr:sp macro="" textlink="">
      <xdr:nvSpPr>
        <xdr:cNvPr id="571" name="楕円 570"/>
        <xdr:cNvSpPr/>
      </xdr:nvSpPr>
      <xdr:spPr>
        <a:xfrm>
          <a:off x="21272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164429</xdr:rowOff>
    </xdr:from>
    <xdr:to>
      <xdr:col>116</xdr:col>
      <xdr:colOff>63500</xdr:colOff>
      <xdr:row>62</xdr:row>
      <xdr:rowOff>168184</xdr:rowOff>
    </xdr:to>
    <xdr:cxnSp macro="">
      <xdr:nvCxnSpPr>
        <xdr:cNvPr id="572" name="直線コネクタ 571"/>
        <xdr:cNvCxnSpPr/>
      </xdr:nvCxnSpPr>
      <xdr:spPr>
        <a:xfrm flipV="1">
          <a:off x="21323300" y="10794329"/>
          <a:ext cx="838200" cy="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119507</xdr:rowOff>
    </xdr:from>
    <xdr:to>
      <xdr:col>107</xdr:col>
      <xdr:colOff>101600</xdr:colOff>
      <xdr:row>63</xdr:row>
      <xdr:rowOff>49657</xdr:rowOff>
    </xdr:to>
    <xdr:sp macro="" textlink="">
      <xdr:nvSpPr>
        <xdr:cNvPr id="573" name="楕円 572"/>
        <xdr:cNvSpPr/>
      </xdr:nvSpPr>
      <xdr:spPr>
        <a:xfrm>
          <a:off x="20383500" y="107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168184</xdr:rowOff>
    </xdr:from>
    <xdr:to>
      <xdr:col>111</xdr:col>
      <xdr:colOff>177800</xdr:colOff>
      <xdr:row>62</xdr:row>
      <xdr:rowOff>170307</xdr:rowOff>
    </xdr:to>
    <xdr:cxnSp macro="">
      <xdr:nvCxnSpPr>
        <xdr:cNvPr id="574" name="直線コネクタ 573"/>
        <xdr:cNvCxnSpPr/>
      </xdr:nvCxnSpPr>
      <xdr:spPr>
        <a:xfrm flipV="1">
          <a:off x="20434300" y="10798084"/>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106934</xdr:rowOff>
    </xdr:from>
    <xdr:to>
      <xdr:col>102</xdr:col>
      <xdr:colOff>165100</xdr:colOff>
      <xdr:row>63</xdr:row>
      <xdr:rowOff>37084</xdr:rowOff>
    </xdr:to>
    <xdr:sp macro="" textlink="">
      <xdr:nvSpPr>
        <xdr:cNvPr id="575" name="楕円 574"/>
        <xdr:cNvSpPr/>
      </xdr:nvSpPr>
      <xdr:spPr>
        <a:xfrm>
          <a:off x="19494500" y="10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157734</xdr:rowOff>
    </xdr:from>
    <xdr:to>
      <xdr:col>107</xdr:col>
      <xdr:colOff>50800</xdr:colOff>
      <xdr:row>62</xdr:row>
      <xdr:rowOff>170307</xdr:rowOff>
    </xdr:to>
    <xdr:cxnSp macro="">
      <xdr:nvCxnSpPr>
        <xdr:cNvPr id="576" name="直線コネクタ 575"/>
        <xdr:cNvCxnSpPr/>
      </xdr:nvCxnSpPr>
      <xdr:spPr>
        <a:xfrm>
          <a:off x="19545300" y="10787634"/>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64878</xdr:rowOff>
    </xdr:from>
    <xdr:ext cx="469744" cy="259045"/>
    <xdr:sp macro="" textlink="">
      <xdr:nvSpPr>
        <xdr:cNvPr id="577" name="n_1aveValue【学校施設】&#10;一人当たり面積"/>
        <xdr:cNvSpPr txBox="1"/>
      </xdr:nvSpPr>
      <xdr:spPr>
        <a:xfrm>
          <a:off x="21075727" y="1035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87737</xdr:rowOff>
    </xdr:from>
    <xdr:ext cx="469744" cy="259045"/>
    <xdr:sp macro="" textlink="">
      <xdr:nvSpPr>
        <xdr:cNvPr id="578" name="n_2aveValue【学校施設】&#10;一人当たり面積"/>
        <xdr:cNvSpPr txBox="1"/>
      </xdr:nvSpPr>
      <xdr:spPr>
        <a:xfrm>
          <a:off x="20199427" y="1037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48223</xdr:rowOff>
    </xdr:from>
    <xdr:ext cx="469744" cy="259045"/>
    <xdr:sp macro="" textlink="">
      <xdr:nvSpPr>
        <xdr:cNvPr id="579" name="n_3aveValue【学校施設】&#10;一人当たり面積"/>
        <xdr:cNvSpPr txBox="1"/>
      </xdr:nvSpPr>
      <xdr:spPr>
        <a:xfrm>
          <a:off x="19310427" y="1033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38661</xdr:rowOff>
    </xdr:from>
    <xdr:ext cx="469744" cy="259045"/>
    <xdr:sp macro="" textlink="">
      <xdr:nvSpPr>
        <xdr:cNvPr id="580" name="n_1mainValue【学校施設】&#10;一人当たり面積"/>
        <xdr:cNvSpPr txBox="1"/>
      </xdr:nvSpPr>
      <xdr:spPr>
        <a:xfrm>
          <a:off x="210757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40784</xdr:rowOff>
    </xdr:from>
    <xdr:ext cx="469744" cy="259045"/>
    <xdr:sp macro="" textlink="">
      <xdr:nvSpPr>
        <xdr:cNvPr id="581" name="n_2mainValue【学校施設】&#10;一人当たり面積"/>
        <xdr:cNvSpPr txBox="1"/>
      </xdr:nvSpPr>
      <xdr:spPr>
        <a:xfrm>
          <a:off x="20199427" y="1084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28211</xdr:rowOff>
    </xdr:from>
    <xdr:ext cx="469744" cy="259045"/>
    <xdr:sp macro="" textlink="">
      <xdr:nvSpPr>
        <xdr:cNvPr id="582" name="n_3mainValue【学校施設】&#10;一人当たり面積"/>
        <xdr:cNvSpPr txBox="1"/>
      </xdr:nvSpPr>
      <xdr:spPr>
        <a:xfrm>
          <a:off x="19310427" y="10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3" name="正方形/長方形 58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4" name="正方形/長方形 58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5" name="正方形/長方形 58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6" name="正方形/長方形 58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7" name="正方形/長方形 58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8" name="正方形/長方形 58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9" name="正方形/長方形 58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0" name="正方形/長方形 58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1" name="テキスト ボックス 59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2" name="直線コネクタ 59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114300</xdr:rowOff>
    </xdr:from>
    <xdr:to>
      <xdr:col>89</xdr:col>
      <xdr:colOff>177800</xdr:colOff>
      <xdr:row>86</xdr:row>
      <xdr:rowOff>114300</xdr:rowOff>
    </xdr:to>
    <xdr:cxnSp macro="">
      <xdr:nvCxnSpPr>
        <xdr:cNvPr id="593" name="直線コネクタ 59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85</xdr:row>
      <xdr:rowOff>143527</xdr:rowOff>
    </xdr:from>
    <xdr:ext cx="338939" cy="259045"/>
    <xdr:sp macro="" textlink="">
      <xdr:nvSpPr>
        <xdr:cNvPr id="594" name="テキスト ボックス 593"/>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95" name="直線コネクタ 59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96" name="テキスト ボックス 59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97" name="直線コネクタ 59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98" name="テキスト ボックス 59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99" name="直線コネクタ 59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00" name="テキスト ボックス 59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01" name="直線コネクタ 60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02" name="テキスト ボックス 60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3" name="直線コネクタ 6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4" name="テキスト ボックス 6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44450</xdr:rowOff>
    </xdr:from>
    <xdr:to>
      <xdr:col>85</xdr:col>
      <xdr:colOff>126364</xdr:colOff>
      <xdr:row>86</xdr:row>
      <xdr:rowOff>114300</xdr:rowOff>
    </xdr:to>
    <xdr:cxnSp macro="">
      <xdr:nvCxnSpPr>
        <xdr:cNvPr id="606" name="直線コネクタ 605"/>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340478" cy="259045"/>
    <xdr:sp macro="" textlink="">
      <xdr:nvSpPr>
        <xdr:cNvPr id="607" name="【児童館】&#10;有形固定資産減価償却率最小値テキスト"/>
        <xdr:cNvSpPr txBox="1"/>
      </xdr:nvSpPr>
      <xdr:spPr>
        <a:xfrm>
          <a:off x="163576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08" name="直線コネクタ 60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162577</xdr:rowOff>
    </xdr:from>
    <xdr:ext cx="469744" cy="259045"/>
    <xdr:sp macro="" textlink="">
      <xdr:nvSpPr>
        <xdr:cNvPr id="609" name="【児童館】&#10;有形固定資産減価償却率最大値テキスト"/>
        <xdr:cNvSpPr txBox="1"/>
      </xdr:nvSpPr>
      <xdr:spPr>
        <a:xfrm>
          <a:off x="163576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0" name="直線コネクタ 60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110507</xdr:rowOff>
    </xdr:from>
    <xdr:ext cx="405111" cy="259045"/>
    <xdr:sp macro="" textlink="">
      <xdr:nvSpPr>
        <xdr:cNvPr id="611" name="【児童館】&#10;有形固定資産減価償却率平均値テキスト"/>
        <xdr:cNvSpPr txBox="1"/>
      </xdr:nvSpPr>
      <xdr:spPr>
        <a:xfrm>
          <a:off x="16357600" y="14169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132080</xdr:rowOff>
    </xdr:from>
    <xdr:to>
      <xdr:col>85</xdr:col>
      <xdr:colOff>177800</xdr:colOff>
      <xdr:row>83</xdr:row>
      <xdr:rowOff>62230</xdr:rowOff>
    </xdr:to>
    <xdr:sp macro="" textlink="">
      <xdr:nvSpPr>
        <xdr:cNvPr id="612" name="フローチャート: 判断 611"/>
        <xdr:cNvSpPr/>
      </xdr:nvSpPr>
      <xdr:spPr>
        <a:xfrm>
          <a:off x="162687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24130</xdr:rowOff>
    </xdr:from>
    <xdr:to>
      <xdr:col>81</xdr:col>
      <xdr:colOff>101600</xdr:colOff>
      <xdr:row>81</xdr:row>
      <xdr:rowOff>125730</xdr:rowOff>
    </xdr:to>
    <xdr:sp macro="" textlink="">
      <xdr:nvSpPr>
        <xdr:cNvPr id="613" name="フローチャート: 判断 612"/>
        <xdr:cNvSpPr/>
      </xdr:nvSpPr>
      <xdr:spPr>
        <a:xfrm>
          <a:off x="15430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134620</xdr:rowOff>
    </xdr:from>
    <xdr:to>
      <xdr:col>76</xdr:col>
      <xdr:colOff>165100</xdr:colOff>
      <xdr:row>81</xdr:row>
      <xdr:rowOff>64770</xdr:rowOff>
    </xdr:to>
    <xdr:sp macro="" textlink="">
      <xdr:nvSpPr>
        <xdr:cNvPr id="614" name="フローチャート: 判断 613"/>
        <xdr:cNvSpPr/>
      </xdr:nvSpPr>
      <xdr:spPr>
        <a:xfrm>
          <a:off x="14541500" y="1385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165100</xdr:rowOff>
    </xdr:from>
    <xdr:to>
      <xdr:col>72</xdr:col>
      <xdr:colOff>38100</xdr:colOff>
      <xdr:row>81</xdr:row>
      <xdr:rowOff>95250</xdr:rowOff>
    </xdr:to>
    <xdr:sp macro="" textlink="">
      <xdr:nvSpPr>
        <xdr:cNvPr id="615" name="フローチャート: 判断 614"/>
        <xdr:cNvSpPr/>
      </xdr:nvSpPr>
      <xdr:spPr>
        <a:xfrm>
          <a:off x="13652500" y="1388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6" name="テキスト ボックス 6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7" name="テキスト ボックス 6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8" name="テキスト ボックス 6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9" name="テキスト ボックス 6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0" name="テキスト ボックス 6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21" name="楕円 62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118127</xdr:rowOff>
    </xdr:from>
    <xdr:ext cx="469744" cy="259045"/>
    <xdr:sp macro="" textlink="">
      <xdr:nvSpPr>
        <xdr:cNvPr id="622" name="【児童館】&#10;有形固定資産減価償却率該当値テキスト"/>
        <xdr:cNvSpPr txBox="1"/>
      </xdr:nvSpPr>
      <xdr:spPr>
        <a:xfrm>
          <a:off x="16357600" y="1349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23" name="楕円 622"/>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44450</xdr:rowOff>
    </xdr:from>
    <xdr:to>
      <xdr:col>85</xdr:col>
      <xdr:colOff>127000</xdr:colOff>
      <xdr:row>79</xdr:row>
      <xdr:rowOff>44450</xdr:rowOff>
    </xdr:to>
    <xdr:cxnSp macro="">
      <xdr:nvCxnSpPr>
        <xdr:cNvPr id="624" name="直線コネクタ 62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165100</xdr:rowOff>
    </xdr:from>
    <xdr:to>
      <xdr:col>76</xdr:col>
      <xdr:colOff>165100</xdr:colOff>
      <xdr:row>79</xdr:row>
      <xdr:rowOff>95250</xdr:rowOff>
    </xdr:to>
    <xdr:sp macro="" textlink="">
      <xdr:nvSpPr>
        <xdr:cNvPr id="625" name="楕円 624"/>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6" name="直線コネクタ 625"/>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165100</xdr:rowOff>
    </xdr:from>
    <xdr:to>
      <xdr:col>72</xdr:col>
      <xdr:colOff>38100</xdr:colOff>
      <xdr:row>79</xdr:row>
      <xdr:rowOff>95250</xdr:rowOff>
    </xdr:to>
    <xdr:sp macro="" textlink="">
      <xdr:nvSpPr>
        <xdr:cNvPr id="627" name="楕円 626"/>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44450</xdr:rowOff>
    </xdr:from>
    <xdr:to>
      <xdr:col>76</xdr:col>
      <xdr:colOff>114300</xdr:colOff>
      <xdr:row>79</xdr:row>
      <xdr:rowOff>44450</xdr:rowOff>
    </xdr:to>
    <xdr:cxnSp macro="">
      <xdr:nvCxnSpPr>
        <xdr:cNvPr id="628" name="直線コネクタ 627"/>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116857</xdr:rowOff>
    </xdr:from>
    <xdr:ext cx="405111" cy="259045"/>
    <xdr:sp macro="" textlink="">
      <xdr:nvSpPr>
        <xdr:cNvPr id="629" name="n_1aveValue【児童館】&#10;有形固定資産減価償却率"/>
        <xdr:cNvSpPr txBox="1"/>
      </xdr:nvSpPr>
      <xdr:spPr>
        <a:xfrm>
          <a:off x="15266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55897</xdr:rowOff>
    </xdr:from>
    <xdr:ext cx="405111" cy="259045"/>
    <xdr:sp macro="" textlink="">
      <xdr:nvSpPr>
        <xdr:cNvPr id="630" name="n_2aveValue【児童館】&#10;有形固定資産減価償却率"/>
        <xdr:cNvSpPr txBox="1"/>
      </xdr:nvSpPr>
      <xdr:spPr>
        <a:xfrm>
          <a:off x="143897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86377</xdr:rowOff>
    </xdr:from>
    <xdr:ext cx="405111" cy="259045"/>
    <xdr:sp macro="" textlink="">
      <xdr:nvSpPr>
        <xdr:cNvPr id="631" name="n_3aveValue【児童館】&#10;有形固定資産減価償却率"/>
        <xdr:cNvSpPr txBox="1"/>
      </xdr:nvSpPr>
      <xdr:spPr>
        <a:xfrm>
          <a:off x="13500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77</xdr:row>
      <xdr:rowOff>111777</xdr:rowOff>
    </xdr:from>
    <xdr:ext cx="469744" cy="259045"/>
    <xdr:sp macro="" textlink="">
      <xdr:nvSpPr>
        <xdr:cNvPr id="632" name="n_1mainValue【児童館】&#10;有形固定資産減価償却率"/>
        <xdr:cNvSpPr txBox="1"/>
      </xdr:nvSpPr>
      <xdr:spPr>
        <a:xfrm>
          <a:off x="152337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77</xdr:row>
      <xdr:rowOff>111777</xdr:rowOff>
    </xdr:from>
    <xdr:ext cx="469744" cy="259045"/>
    <xdr:sp macro="" textlink="">
      <xdr:nvSpPr>
        <xdr:cNvPr id="633" name="n_2mainValue【児童館】&#10;有形固定資産減価償却率"/>
        <xdr:cNvSpPr txBox="1"/>
      </xdr:nvSpPr>
      <xdr:spPr>
        <a:xfrm>
          <a:off x="14357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77</xdr:row>
      <xdr:rowOff>111777</xdr:rowOff>
    </xdr:from>
    <xdr:ext cx="469744" cy="259045"/>
    <xdr:sp macro="" textlink="">
      <xdr:nvSpPr>
        <xdr:cNvPr id="634" name="n_3mainValue【児童館】&#10;有形固定資産減価償却率"/>
        <xdr:cNvSpPr txBox="1"/>
      </xdr:nvSpPr>
      <xdr:spPr>
        <a:xfrm>
          <a:off x="13468427"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45" name="直線コネクタ 64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46" name="テキスト ボックス 64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47" name="直線コネクタ 64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48" name="テキスト ボックス 64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49" name="直線コネクタ 64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50" name="テキスト ボックス 64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51" name="直線コネクタ 65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52" name="テキスト ボックス 65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53" name="直線コネクタ 65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54" name="テキスト ボックス 65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55" name="直線コネクタ 65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56" name="テキスト ボックス 65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7" name="直線コネクタ 65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8" name="テキスト ボックス 65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89807</xdr:rowOff>
    </xdr:from>
    <xdr:to>
      <xdr:col>116</xdr:col>
      <xdr:colOff>62864</xdr:colOff>
      <xdr:row>86</xdr:row>
      <xdr:rowOff>103414</xdr:rowOff>
    </xdr:to>
    <xdr:cxnSp macro="">
      <xdr:nvCxnSpPr>
        <xdr:cNvPr id="660" name="直線コネクタ 659"/>
        <xdr:cNvCxnSpPr/>
      </xdr:nvCxnSpPr>
      <xdr:spPr>
        <a:xfrm flipV="1">
          <a:off x="22160864" y="13291457"/>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107241</xdr:rowOff>
    </xdr:from>
    <xdr:ext cx="469744" cy="259045"/>
    <xdr:sp macro="" textlink="">
      <xdr:nvSpPr>
        <xdr:cNvPr id="661" name="【児童館】&#10;一人当たり面積最小値テキスト"/>
        <xdr:cNvSpPr txBox="1"/>
      </xdr:nvSpPr>
      <xdr:spPr>
        <a:xfrm>
          <a:off x="221996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103414</xdr:rowOff>
    </xdr:from>
    <xdr:to>
      <xdr:col>116</xdr:col>
      <xdr:colOff>152400</xdr:colOff>
      <xdr:row>86</xdr:row>
      <xdr:rowOff>103414</xdr:rowOff>
    </xdr:to>
    <xdr:cxnSp macro="">
      <xdr:nvCxnSpPr>
        <xdr:cNvPr id="662" name="直線コネクタ 661"/>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36484</xdr:rowOff>
    </xdr:from>
    <xdr:ext cx="469744" cy="259045"/>
    <xdr:sp macro="" textlink="">
      <xdr:nvSpPr>
        <xdr:cNvPr id="663" name="【児童館】&#10;一人当たり面積最大値テキスト"/>
        <xdr:cNvSpPr txBox="1"/>
      </xdr:nvSpPr>
      <xdr:spPr>
        <a:xfrm>
          <a:off x="22199600" y="1306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89807</xdr:rowOff>
    </xdr:from>
    <xdr:to>
      <xdr:col>116</xdr:col>
      <xdr:colOff>152400</xdr:colOff>
      <xdr:row>77</xdr:row>
      <xdr:rowOff>89807</xdr:rowOff>
    </xdr:to>
    <xdr:cxnSp macro="">
      <xdr:nvCxnSpPr>
        <xdr:cNvPr id="664" name="直線コネクタ 663"/>
        <xdr:cNvCxnSpPr/>
      </xdr:nvCxnSpPr>
      <xdr:spPr>
        <a:xfrm>
          <a:off x="22072600" y="1329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154413</xdr:rowOff>
    </xdr:from>
    <xdr:ext cx="469744" cy="259045"/>
    <xdr:sp macro="" textlink="">
      <xdr:nvSpPr>
        <xdr:cNvPr id="665" name="【児童館】&#10;一人当たり面積平均値テキスト"/>
        <xdr:cNvSpPr txBox="1"/>
      </xdr:nvSpPr>
      <xdr:spPr>
        <a:xfrm>
          <a:off x="22199600" y="14213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131536</xdr:rowOff>
    </xdr:from>
    <xdr:to>
      <xdr:col>116</xdr:col>
      <xdr:colOff>114300</xdr:colOff>
      <xdr:row>84</xdr:row>
      <xdr:rowOff>61686</xdr:rowOff>
    </xdr:to>
    <xdr:sp macro="" textlink="">
      <xdr:nvSpPr>
        <xdr:cNvPr id="666" name="フローチャート: 判断 665"/>
        <xdr:cNvSpPr/>
      </xdr:nvSpPr>
      <xdr:spPr>
        <a:xfrm>
          <a:off x="22110700" y="143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164193</xdr:rowOff>
    </xdr:from>
    <xdr:to>
      <xdr:col>112</xdr:col>
      <xdr:colOff>38100</xdr:colOff>
      <xdr:row>84</xdr:row>
      <xdr:rowOff>94343</xdr:rowOff>
    </xdr:to>
    <xdr:sp macro="" textlink="">
      <xdr:nvSpPr>
        <xdr:cNvPr id="667" name="フローチャート: 判断 666"/>
        <xdr:cNvSpPr/>
      </xdr:nvSpPr>
      <xdr:spPr>
        <a:xfrm>
          <a:off x="21272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164193</xdr:rowOff>
    </xdr:from>
    <xdr:to>
      <xdr:col>107</xdr:col>
      <xdr:colOff>101600</xdr:colOff>
      <xdr:row>84</xdr:row>
      <xdr:rowOff>94343</xdr:rowOff>
    </xdr:to>
    <xdr:sp macro="" textlink="">
      <xdr:nvSpPr>
        <xdr:cNvPr id="668" name="フローチャート: 判断 667"/>
        <xdr:cNvSpPr/>
      </xdr:nvSpPr>
      <xdr:spPr>
        <a:xfrm>
          <a:off x="20383500" y="1439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907</xdr:rowOff>
    </xdr:from>
    <xdr:to>
      <xdr:col>102</xdr:col>
      <xdr:colOff>165100</xdr:colOff>
      <xdr:row>83</xdr:row>
      <xdr:rowOff>102507</xdr:rowOff>
    </xdr:to>
    <xdr:sp macro="" textlink="">
      <xdr:nvSpPr>
        <xdr:cNvPr id="669" name="フローチャート: 判断 668"/>
        <xdr:cNvSpPr/>
      </xdr:nvSpPr>
      <xdr:spPr>
        <a:xfrm>
          <a:off x="19494500" y="1423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0" name="テキスト ボックス 66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1" name="テキスト ボックス 67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2" name="テキスト ボックス 67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3" name="テキスト ボックス 67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4" name="テキスト ボックス 67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93436</xdr:rowOff>
    </xdr:from>
    <xdr:to>
      <xdr:col>116</xdr:col>
      <xdr:colOff>114300</xdr:colOff>
      <xdr:row>86</xdr:row>
      <xdr:rowOff>23586</xdr:rowOff>
    </xdr:to>
    <xdr:sp macro="" textlink="">
      <xdr:nvSpPr>
        <xdr:cNvPr id="675" name="楕円 674"/>
        <xdr:cNvSpPr/>
      </xdr:nvSpPr>
      <xdr:spPr>
        <a:xfrm>
          <a:off x="22110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71863</xdr:rowOff>
    </xdr:from>
    <xdr:ext cx="469744" cy="259045"/>
    <xdr:sp macro="" textlink="">
      <xdr:nvSpPr>
        <xdr:cNvPr id="676" name="【児童館】&#10;一人当たり面積該当値テキスト"/>
        <xdr:cNvSpPr txBox="1"/>
      </xdr:nvSpPr>
      <xdr:spPr>
        <a:xfrm>
          <a:off x="22199600" y="1464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104321</xdr:rowOff>
    </xdr:from>
    <xdr:to>
      <xdr:col>112</xdr:col>
      <xdr:colOff>38100</xdr:colOff>
      <xdr:row>86</xdr:row>
      <xdr:rowOff>34471</xdr:rowOff>
    </xdr:to>
    <xdr:sp macro="" textlink="">
      <xdr:nvSpPr>
        <xdr:cNvPr id="677" name="楕円 676"/>
        <xdr:cNvSpPr/>
      </xdr:nvSpPr>
      <xdr:spPr>
        <a:xfrm>
          <a:off x="21272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144236</xdr:rowOff>
    </xdr:from>
    <xdr:to>
      <xdr:col>116</xdr:col>
      <xdr:colOff>63500</xdr:colOff>
      <xdr:row>85</xdr:row>
      <xdr:rowOff>155121</xdr:rowOff>
    </xdr:to>
    <xdr:cxnSp macro="">
      <xdr:nvCxnSpPr>
        <xdr:cNvPr id="678" name="直線コネクタ 677"/>
        <xdr:cNvCxnSpPr/>
      </xdr:nvCxnSpPr>
      <xdr:spPr>
        <a:xfrm flipV="1">
          <a:off x="21323300" y="14717486"/>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104321</xdr:rowOff>
    </xdr:from>
    <xdr:to>
      <xdr:col>107</xdr:col>
      <xdr:colOff>101600</xdr:colOff>
      <xdr:row>86</xdr:row>
      <xdr:rowOff>34471</xdr:rowOff>
    </xdr:to>
    <xdr:sp macro="" textlink="">
      <xdr:nvSpPr>
        <xdr:cNvPr id="679" name="楕円 678"/>
        <xdr:cNvSpPr/>
      </xdr:nvSpPr>
      <xdr:spPr>
        <a:xfrm>
          <a:off x="20383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155121</xdr:rowOff>
    </xdr:from>
    <xdr:to>
      <xdr:col>111</xdr:col>
      <xdr:colOff>177800</xdr:colOff>
      <xdr:row>85</xdr:row>
      <xdr:rowOff>155121</xdr:rowOff>
    </xdr:to>
    <xdr:cxnSp macro="">
      <xdr:nvCxnSpPr>
        <xdr:cNvPr id="680" name="直線コネクタ 679"/>
        <xdr:cNvCxnSpPr/>
      </xdr:nvCxnSpPr>
      <xdr:spPr>
        <a:xfrm>
          <a:off x="20434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104321</xdr:rowOff>
    </xdr:from>
    <xdr:to>
      <xdr:col>102</xdr:col>
      <xdr:colOff>165100</xdr:colOff>
      <xdr:row>86</xdr:row>
      <xdr:rowOff>34471</xdr:rowOff>
    </xdr:to>
    <xdr:sp macro="" textlink="">
      <xdr:nvSpPr>
        <xdr:cNvPr id="681" name="楕円 680"/>
        <xdr:cNvSpPr/>
      </xdr:nvSpPr>
      <xdr:spPr>
        <a:xfrm>
          <a:off x="19494500" y="146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155121</xdr:rowOff>
    </xdr:from>
    <xdr:to>
      <xdr:col>107</xdr:col>
      <xdr:colOff>50800</xdr:colOff>
      <xdr:row>85</xdr:row>
      <xdr:rowOff>155121</xdr:rowOff>
    </xdr:to>
    <xdr:cxnSp macro="">
      <xdr:nvCxnSpPr>
        <xdr:cNvPr id="682" name="直線コネクタ 681"/>
        <xdr:cNvCxnSpPr/>
      </xdr:nvCxnSpPr>
      <xdr:spPr>
        <a:xfrm>
          <a:off x="19545300" y="147283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110870</xdr:rowOff>
    </xdr:from>
    <xdr:ext cx="469744" cy="259045"/>
    <xdr:sp macro="" textlink="">
      <xdr:nvSpPr>
        <xdr:cNvPr id="683" name="n_1aveValue【児童館】&#10;一人当たり面積"/>
        <xdr:cNvSpPr txBox="1"/>
      </xdr:nvSpPr>
      <xdr:spPr>
        <a:xfrm>
          <a:off x="210757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110870</xdr:rowOff>
    </xdr:from>
    <xdr:ext cx="469744" cy="259045"/>
    <xdr:sp macro="" textlink="">
      <xdr:nvSpPr>
        <xdr:cNvPr id="684" name="n_2aveValue【児童館】&#10;一人当たり面積"/>
        <xdr:cNvSpPr txBox="1"/>
      </xdr:nvSpPr>
      <xdr:spPr>
        <a:xfrm>
          <a:off x="20199427" y="14169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119034</xdr:rowOff>
    </xdr:from>
    <xdr:ext cx="469744" cy="259045"/>
    <xdr:sp macro="" textlink="">
      <xdr:nvSpPr>
        <xdr:cNvPr id="685" name="n_3aveValue【児童館】&#10;一人当たり面積"/>
        <xdr:cNvSpPr txBox="1"/>
      </xdr:nvSpPr>
      <xdr:spPr>
        <a:xfrm>
          <a:off x="19310427" y="1400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25598</xdr:rowOff>
    </xdr:from>
    <xdr:ext cx="469744" cy="259045"/>
    <xdr:sp macro="" textlink="">
      <xdr:nvSpPr>
        <xdr:cNvPr id="686" name="n_1mainValue【児童館】&#10;一人当たり面積"/>
        <xdr:cNvSpPr txBox="1"/>
      </xdr:nvSpPr>
      <xdr:spPr>
        <a:xfrm>
          <a:off x="210757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25598</xdr:rowOff>
    </xdr:from>
    <xdr:ext cx="469744" cy="259045"/>
    <xdr:sp macro="" textlink="">
      <xdr:nvSpPr>
        <xdr:cNvPr id="687" name="n_2mainValue【児童館】&#10;一人当たり面積"/>
        <xdr:cNvSpPr txBox="1"/>
      </xdr:nvSpPr>
      <xdr:spPr>
        <a:xfrm>
          <a:off x="20199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25598</xdr:rowOff>
    </xdr:from>
    <xdr:ext cx="469744" cy="259045"/>
    <xdr:sp macro="" textlink="">
      <xdr:nvSpPr>
        <xdr:cNvPr id="688" name="n_3mainValue【児童館】&#10;一人当たり面積"/>
        <xdr:cNvSpPr txBox="1"/>
      </xdr:nvSpPr>
      <xdr:spPr>
        <a:xfrm>
          <a:off x="19310427"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9" name="正方形/長方形 68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0" name="正方形/長方形 68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1" name="正方形/長方形 69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2" name="正方形/長方形 69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3" name="正方形/長方形 69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4" name="正方形/長方形 69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5" name="正方形/長方形 69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6" name="正方形/長方形 69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7" name="テキスト ボックス 69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8" name="直線コネクタ 69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9" name="テキスト ボックス 69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0" name="直線コネクタ 6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1" name="テキスト ボックス 70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2" name="直線コネクタ 7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3" name="テキスト ボックス 7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4" name="直線コネクタ 7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5" name="テキスト ボックス 7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6" name="直線コネクタ 7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7" name="テキスト ボックス 7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8" name="直線コネクタ 7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9" name="テキスト ボックス 70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0" name="直線コネクタ 7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1" name="テキスト ボックス 7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80011</xdr:rowOff>
    </xdr:to>
    <xdr:cxnSp macro="">
      <xdr:nvCxnSpPr>
        <xdr:cNvPr id="713" name="直線コネクタ 712"/>
        <xdr:cNvCxnSpPr/>
      </xdr:nvCxnSpPr>
      <xdr:spPr>
        <a:xfrm flipV="1">
          <a:off x="16318864" y="171450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83838</xdr:rowOff>
    </xdr:from>
    <xdr:ext cx="405111" cy="259045"/>
    <xdr:sp macro="" textlink="">
      <xdr:nvSpPr>
        <xdr:cNvPr id="714" name="【公民館】&#10;有形固定資産減価償却率最小値テキスト"/>
        <xdr:cNvSpPr txBox="1"/>
      </xdr:nvSpPr>
      <xdr:spPr>
        <a:xfrm>
          <a:off x="16357600" y="1860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80011</xdr:rowOff>
    </xdr:from>
    <xdr:to>
      <xdr:col>86</xdr:col>
      <xdr:colOff>25400</xdr:colOff>
      <xdr:row>108</xdr:row>
      <xdr:rowOff>80011</xdr:rowOff>
    </xdr:to>
    <xdr:cxnSp macro="">
      <xdr:nvCxnSpPr>
        <xdr:cNvPr id="715" name="直線コネクタ 714"/>
        <xdr:cNvCxnSpPr/>
      </xdr:nvCxnSpPr>
      <xdr:spPr>
        <a:xfrm>
          <a:off x="16230600" y="1859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6"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7" name="直線コネクタ 716"/>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140988</xdr:rowOff>
    </xdr:from>
    <xdr:ext cx="405111" cy="259045"/>
    <xdr:sp macro="" textlink="">
      <xdr:nvSpPr>
        <xdr:cNvPr id="718" name="【公民館】&#10;有形固定資産減価償却率平均値テキスト"/>
        <xdr:cNvSpPr txBox="1"/>
      </xdr:nvSpPr>
      <xdr:spPr>
        <a:xfrm>
          <a:off x="16357600" y="1780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162561</xdr:rowOff>
    </xdr:from>
    <xdr:to>
      <xdr:col>85</xdr:col>
      <xdr:colOff>177800</xdr:colOff>
      <xdr:row>104</xdr:row>
      <xdr:rowOff>92711</xdr:rowOff>
    </xdr:to>
    <xdr:sp macro="" textlink="">
      <xdr:nvSpPr>
        <xdr:cNvPr id="719" name="フローチャート: 判断 718"/>
        <xdr:cNvSpPr/>
      </xdr:nvSpPr>
      <xdr:spPr>
        <a:xfrm>
          <a:off x="16268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132080</xdr:rowOff>
    </xdr:from>
    <xdr:to>
      <xdr:col>81</xdr:col>
      <xdr:colOff>101600</xdr:colOff>
      <xdr:row>104</xdr:row>
      <xdr:rowOff>62230</xdr:rowOff>
    </xdr:to>
    <xdr:sp macro="" textlink="">
      <xdr:nvSpPr>
        <xdr:cNvPr id="720" name="フローチャート: 判断 719"/>
        <xdr:cNvSpPr/>
      </xdr:nvSpPr>
      <xdr:spPr>
        <a:xfrm>
          <a:off x="15430500" y="1779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21" name="フローチャート: 判断 720"/>
        <xdr:cNvSpPr/>
      </xdr:nvSpPr>
      <xdr:spPr>
        <a:xfrm>
          <a:off x="14541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636</xdr:rowOff>
    </xdr:from>
    <xdr:to>
      <xdr:col>72</xdr:col>
      <xdr:colOff>38100</xdr:colOff>
      <xdr:row>104</xdr:row>
      <xdr:rowOff>102236</xdr:rowOff>
    </xdr:to>
    <xdr:sp macro="" textlink="">
      <xdr:nvSpPr>
        <xdr:cNvPr id="722" name="フローチャート: 判断 721"/>
        <xdr:cNvSpPr/>
      </xdr:nvSpPr>
      <xdr:spPr>
        <a:xfrm>
          <a:off x="13652500" y="1783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3" name="テキスト ボックス 72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4" name="テキスト ボックス 72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5" name="テキスト ボックス 72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6" name="テキスト ボックス 72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7" name="テキスト ボックス 72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120650</xdr:rowOff>
    </xdr:from>
    <xdr:to>
      <xdr:col>85</xdr:col>
      <xdr:colOff>177800</xdr:colOff>
      <xdr:row>100</xdr:row>
      <xdr:rowOff>50800</xdr:rowOff>
    </xdr:to>
    <xdr:sp macro="" textlink="">
      <xdr:nvSpPr>
        <xdr:cNvPr id="728" name="楕円 727"/>
        <xdr:cNvSpPr/>
      </xdr:nvSpPr>
      <xdr:spPr>
        <a:xfrm>
          <a:off x="162687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73677</xdr:rowOff>
    </xdr:from>
    <xdr:ext cx="469744" cy="259045"/>
    <xdr:sp macro="" textlink="">
      <xdr:nvSpPr>
        <xdr:cNvPr id="729" name="【公民館】&#10;有形固定資産減価償却率該当値テキスト"/>
        <xdr:cNvSpPr txBox="1"/>
      </xdr:nvSpPr>
      <xdr:spPr>
        <a:xfrm>
          <a:off x="16357600" y="1704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120650</xdr:rowOff>
    </xdr:from>
    <xdr:to>
      <xdr:col>81</xdr:col>
      <xdr:colOff>101600</xdr:colOff>
      <xdr:row>100</xdr:row>
      <xdr:rowOff>50800</xdr:rowOff>
    </xdr:to>
    <xdr:sp macro="" textlink="">
      <xdr:nvSpPr>
        <xdr:cNvPr id="730" name="楕円 729"/>
        <xdr:cNvSpPr/>
      </xdr:nvSpPr>
      <xdr:spPr>
        <a:xfrm>
          <a:off x="15430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0</xdr:rowOff>
    </xdr:from>
    <xdr:to>
      <xdr:col>85</xdr:col>
      <xdr:colOff>127000</xdr:colOff>
      <xdr:row>100</xdr:row>
      <xdr:rowOff>0</xdr:rowOff>
    </xdr:to>
    <xdr:cxnSp macro="">
      <xdr:nvCxnSpPr>
        <xdr:cNvPr id="731" name="直線コネクタ 730"/>
        <xdr:cNvCxnSpPr/>
      </xdr:nvCxnSpPr>
      <xdr:spPr>
        <a:xfrm>
          <a:off x="15481300" y="1714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120650</xdr:rowOff>
    </xdr:from>
    <xdr:to>
      <xdr:col>76</xdr:col>
      <xdr:colOff>165100</xdr:colOff>
      <xdr:row>100</xdr:row>
      <xdr:rowOff>50800</xdr:rowOff>
    </xdr:to>
    <xdr:sp macro="" textlink="">
      <xdr:nvSpPr>
        <xdr:cNvPr id="732" name="楕円 731"/>
        <xdr:cNvSpPr/>
      </xdr:nvSpPr>
      <xdr:spPr>
        <a:xfrm>
          <a:off x="14541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0</xdr:rowOff>
    </xdr:from>
    <xdr:to>
      <xdr:col>81</xdr:col>
      <xdr:colOff>50800</xdr:colOff>
      <xdr:row>100</xdr:row>
      <xdr:rowOff>0</xdr:rowOff>
    </xdr:to>
    <xdr:cxnSp macro="">
      <xdr:nvCxnSpPr>
        <xdr:cNvPr id="733" name="直線コネクタ 732"/>
        <xdr:cNvCxnSpPr/>
      </xdr:nvCxnSpPr>
      <xdr:spPr>
        <a:xfrm>
          <a:off x="14592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34" name="楕円 733"/>
        <xdr:cNvSpPr/>
      </xdr:nvSpPr>
      <xdr:spPr>
        <a:xfrm>
          <a:off x="13652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0</xdr:rowOff>
    </xdr:to>
    <xdr:cxnSp macro="">
      <xdr:nvCxnSpPr>
        <xdr:cNvPr id="735" name="直線コネクタ 734"/>
        <xdr:cNvCxnSpPr/>
      </xdr:nvCxnSpPr>
      <xdr:spPr>
        <a:xfrm>
          <a:off x="13703300" y="1714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53357</xdr:rowOff>
    </xdr:from>
    <xdr:ext cx="405111" cy="259045"/>
    <xdr:sp macro="" textlink="">
      <xdr:nvSpPr>
        <xdr:cNvPr id="736" name="n_1aveValue【公民館】&#10;有形固定資産減価償却率"/>
        <xdr:cNvSpPr txBox="1"/>
      </xdr:nvSpPr>
      <xdr:spPr>
        <a:xfrm>
          <a:off x="15266044" y="1788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95266</xdr:rowOff>
    </xdr:from>
    <xdr:ext cx="405111" cy="259045"/>
    <xdr:sp macro="" textlink="">
      <xdr:nvSpPr>
        <xdr:cNvPr id="737" name="n_2aveValue【公民館】&#10;有形固定資産減価償却率"/>
        <xdr:cNvSpPr txBox="1"/>
      </xdr:nvSpPr>
      <xdr:spPr>
        <a:xfrm>
          <a:off x="14389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93363</xdr:rowOff>
    </xdr:from>
    <xdr:ext cx="405111" cy="259045"/>
    <xdr:sp macro="" textlink="">
      <xdr:nvSpPr>
        <xdr:cNvPr id="738" name="n_3aveValue【公民館】&#10;有形固定資産減価償却率"/>
        <xdr:cNvSpPr txBox="1"/>
      </xdr:nvSpPr>
      <xdr:spPr>
        <a:xfrm>
          <a:off x="13500744" y="17924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67327</xdr:rowOff>
    </xdr:from>
    <xdr:ext cx="469744" cy="259045"/>
    <xdr:sp macro="" textlink="">
      <xdr:nvSpPr>
        <xdr:cNvPr id="739" name="n_1mainValue【公民館】&#10;有形固定資産減価償却率"/>
        <xdr:cNvSpPr txBox="1"/>
      </xdr:nvSpPr>
      <xdr:spPr>
        <a:xfrm>
          <a:off x="15233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98</xdr:row>
      <xdr:rowOff>67327</xdr:rowOff>
    </xdr:from>
    <xdr:ext cx="469744" cy="259045"/>
    <xdr:sp macro="" textlink="">
      <xdr:nvSpPr>
        <xdr:cNvPr id="740" name="n_2mainValue【公民館】&#10;有形固定資産減価償却率"/>
        <xdr:cNvSpPr txBox="1"/>
      </xdr:nvSpPr>
      <xdr:spPr>
        <a:xfrm>
          <a:off x="14357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98</xdr:row>
      <xdr:rowOff>67327</xdr:rowOff>
    </xdr:from>
    <xdr:ext cx="469744" cy="259045"/>
    <xdr:sp macro="" textlink="">
      <xdr:nvSpPr>
        <xdr:cNvPr id="741" name="n_3mainValue【公民館】&#10;有形固定資産減価償却率"/>
        <xdr:cNvSpPr txBox="1"/>
      </xdr:nvSpPr>
      <xdr:spPr>
        <a:xfrm>
          <a:off x="134684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141579</xdr:rowOff>
    </xdr:from>
    <xdr:to>
      <xdr:col>116</xdr:col>
      <xdr:colOff>62864</xdr:colOff>
      <xdr:row>108</xdr:row>
      <xdr:rowOff>37795</xdr:rowOff>
    </xdr:to>
    <xdr:cxnSp macro="">
      <xdr:nvCxnSpPr>
        <xdr:cNvPr id="763" name="直線コネクタ 762"/>
        <xdr:cNvCxnSpPr/>
      </xdr:nvCxnSpPr>
      <xdr:spPr>
        <a:xfrm flipV="1">
          <a:off x="22160864" y="17115129"/>
          <a:ext cx="0" cy="1439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41622</xdr:rowOff>
    </xdr:from>
    <xdr:ext cx="469744" cy="259045"/>
    <xdr:sp macro="" textlink="">
      <xdr:nvSpPr>
        <xdr:cNvPr id="764" name="【公民館】&#10;一人当たり面積最小値テキスト"/>
        <xdr:cNvSpPr txBox="1"/>
      </xdr:nvSpPr>
      <xdr:spPr>
        <a:xfrm>
          <a:off x="22199600" y="1855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37795</xdr:rowOff>
    </xdr:from>
    <xdr:to>
      <xdr:col>116</xdr:col>
      <xdr:colOff>152400</xdr:colOff>
      <xdr:row>108</xdr:row>
      <xdr:rowOff>37795</xdr:rowOff>
    </xdr:to>
    <xdr:cxnSp macro="">
      <xdr:nvCxnSpPr>
        <xdr:cNvPr id="765" name="直線コネクタ 764"/>
        <xdr:cNvCxnSpPr/>
      </xdr:nvCxnSpPr>
      <xdr:spPr>
        <a:xfrm>
          <a:off x="22072600" y="18554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88256</xdr:rowOff>
    </xdr:from>
    <xdr:ext cx="469744" cy="259045"/>
    <xdr:sp macro="" textlink="">
      <xdr:nvSpPr>
        <xdr:cNvPr id="766" name="【公民館】&#10;一人当たり面積最大値テキスト"/>
        <xdr:cNvSpPr txBox="1"/>
      </xdr:nvSpPr>
      <xdr:spPr>
        <a:xfrm>
          <a:off x="22199600" y="16890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141579</xdr:rowOff>
    </xdr:from>
    <xdr:to>
      <xdr:col>116</xdr:col>
      <xdr:colOff>152400</xdr:colOff>
      <xdr:row>99</xdr:row>
      <xdr:rowOff>141579</xdr:rowOff>
    </xdr:to>
    <xdr:cxnSp macro="">
      <xdr:nvCxnSpPr>
        <xdr:cNvPr id="767" name="直線コネクタ 766"/>
        <xdr:cNvCxnSpPr/>
      </xdr:nvCxnSpPr>
      <xdr:spPr>
        <a:xfrm>
          <a:off x="22072600" y="1711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71138</xdr:rowOff>
    </xdr:from>
    <xdr:ext cx="469744" cy="259045"/>
    <xdr:sp macro="" textlink="">
      <xdr:nvSpPr>
        <xdr:cNvPr id="768" name="【公民館】&#10;一人当たり面積平均値テキスト"/>
        <xdr:cNvSpPr txBox="1"/>
      </xdr:nvSpPr>
      <xdr:spPr>
        <a:xfrm>
          <a:off x="22199600" y="18073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69" name="フローチャート: 判断 768"/>
        <xdr:cNvSpPr/>
      </xdr:nvSpPr>
      <xdr:spPr>
        <a:xfrm>
          <a:off x="221107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71120</xdr:rowOff>
    </xdr:from>
    <xdr:to>
      <xdr:col>112</xdr:col>
      <xdr:colOff>38100</xdr:colOff>
      <xdr:row>107</xdr:row>
      <xdr:rowOff>1270</xdr:rowOff>
    </xdr:to>
    <xdr:sp macro="" textlink="">
      <xdr:nvSpPr>
        <xdr:cNvPr id="770" name="フローチャート: 判断 769"/>
        <xdr:cNvSpPr/>
      </xdr:nvSpPr>
      <xdr:spPr>
        <a:xfrm>
          <a:off x="212725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87579</xdr:rowOff>
    </xdr:from>
    <xdr:to>
      <xdr:col>107</xdr:col>
      <xdr:colOff>101600</xdr:colOff>
      <xdr:row>107</xdr:row>
      <xdr:rowOff>17729</xdr:rowOff>
    </xdr:to>
    <xdr:sp macro="" textlink="">
      <xdr:nvSpPr>
        <xdr:cNvPr id="771" name="フローチャート: 判断 770"/>
        <xdr:cNvSpPr/>
      </xdr:nvSpPr>
      <xdr:spPr>
        <a:xfrm>
          <a:off x="20383500" y="1826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67920</xdr:rowOff>
    </xdr:from>
    <xdr:to>
      <xdr:col>102</xdr:col>
      <xdr:colOff>165100</xdr:colOff>
      <xdr:row>105</xdr:row>
      <xdr:rowOff>169520</xdr:rowOff>
    </xdr:to>
    <xdr:sp macro="" textlink="">
      <xdr:nvSpPr>
        <xdr:cNvPr id="772" name="フローチャート: 判断 771"/>
        <xdr:cNvSpPr/>
      </xdr:nvSpPr>
      <xdr:spPr>
        <a:xfrm>
          <a:off x="19494500" y="180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140157</xdr:rowOff>
    </xdr:from>
    <xdr:to>
      <xdr:col>116</xdr:col>
      <xdr:colOff>114300</xdr:colOff>
      <xdr:row>108</xdr:row>
      <xdr:rowOff>70307</xdr:rowOff>
    </xdr:to>
    <xdr:sp macro="" textlink="">
      <xdr:nvSpPr>
        <xdr:cNvPr id="778" name="楕円 777"/>
        <xdr:cNvSpPr/>
      </xdr:nvSpPr>
      <xdr:spPr>
        <a:xfrm>
          <a:off x="22110700" y="18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55084</xdr:rowOff>
    </xdr:from>
    <xdr:ext cx="469744" cy="259045"/>
    <xdr:sp macro="" textlink="">
      <xdr:nvSpPr>
        <xdr:cNvPr id="779" name="【公民館】&#10;一人当たり面積該当値テキスト"/>
        <xdr:cNvSpPr txBox="1"/>
      </xdr:nvSpPr>
      <xdr:spPr>
        <a:xfrm>
          <a:off x="22199600" y="1840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140157</xdr:rowOff>
    </xdr:from>
    <xdr:to>
      <xdr:col>112</xdr:col>
      <xdr:colOff>38100</xdr:colOff>
      <xdr:row>108</xdr:row>
      <xdr:rowOff>70307</xdr:rowOff>
    </xdr:to>
    <xdr:sp macro="" textlink="">
      <xdr:nvSpPr>
        <xdr:cNvPr id="780" name="楕円 779"/>
        <xdr:cNvSpPr/>
      </xdr:nvSpPr>
      <xdr:spPr>
        <a:xfrm>
          <a:off x="21272500" y="1848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19507</xdr:rowOff>
    </xdr:from>
    <xdr:to>
      <xdr:col>116</xdr:col>
      <xdr:colOff>63500</xdr:colOff>
      <xdr:row>108</xdr:row>
      <xdr:rowOff>19507</xdr:rowOff>
    </xdr:to>
    <xdr:cxnSp macro="">
      <xdr:nvCxnSpPr>
        <xdr:cNvPr id="781" name="直線コネクタ 780"/>
        <xdr:cNvCxnSpPr/>
      </xdr:nvCxnSpPr>
      <xdr:spPr>
        <a:xfrm>
          <a:off x="21323300" y="185361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141072</xdr:rowOff>
    </xdr:from>
    <xdr:to>
      <xdr:col>107</xdr:col>
      <xdr:colOff>101600</xdr:colOff>
      <xdr:row>108</xdr:row>
      <xdr:rowOff>71222</xdr:rowOff>
    </xdr:to>
    <xdr:sp macro="" textlink="">
      <xdr:nvSpPr>
        <xdr:cNvPr id="782" name="楕円 781"/>
        <xdr:cNvSpPr/>
      </xdr:nvSpPr>
      <xdr:spPr>
        <a:xfrm>
          <a:off x="20383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19507</xdr:rowOff>
    </xdr:from>
    <xdr:to>
      <xdr:col>111</xdr:col>
      <xdr:colOff>177800</xdr:colOff>
      <xdr:row>108</xdr:row>
      <xdr:rowOff>20422</xdr:rowOff>
    </xdr:to>
    <xdr:cxnSp macro="">
      <xdr:nvCxnSpPr>
        <xdr:cNvPr id="783" name="直線コネクタ 782"/>
        <xdr:cNvCxnSpPr/>
      </xdr:nvCxnSpPr>
      <xdr:spPr>
        <a:xfrm flipV="1">
          <a:off x="20434300" y="18536107"/>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141072</xdr:rowOff>
    </xdr:from>
    <xdr:to>
      <xdr:col>102</xdr:col>
      <xdr:colOff>165100</xdr:colOff>
      <xdr:row>108</xdr:row>
      <xdr:rowOff>71222</xdr:rowOff>
    </xdr:to>
    <xdr:sp macro="" textlink="">
      <xdr:nvSpPr>
        <xdr:cNvPr id="784" name="楕円 783"/>
        <xdr:cNvSpPr/>
      </xdr:nvSpPr>
      <xdr:spPr>
        <a:xfrm>
          <a:off x="19494500" y="18486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20422</xdr:rowOff>
    </xdr:from>
    <xdr:to>
      <xdr:col>107</xdr:col>
      <xdr:colOff>50800</xdr:colOff>
      <xdr:row>108</xdr:row>
      <xdr:rowOff>20422</xdr:rowOff>
    </xdr:to>
    <xdr:cxnSp macro="">
      <xdr:nvCxnSpPr>
        <xdr:cNvPr id="785" name="直線コネクタ 784"/>
        <xdr:cNvCxnSpPr/>
      </xdr:nvCxnSpPr>
      <xdr:spPr>
        <a:xfrm>
          <a:off x="19545300" y="185370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17797</xdr:rowOff>
    </xdr:from>
    <xdr:ext cx="469744" cy="259045"/>
    <xdr:sp macro="" textlink="">
      <xdr:nvSpPr>
        <xdr:cNvPr id="786" name="n_1aveValue【公民館】&#10;一人当たり面積"/>
        <xdr:cNvSpPr txBox="1"/>
      </xdr:nvSpPr>
      <xdr:spPr>
        <a:xfrm>
          <a:off x="21075727" y="1802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34256</xdr:rowOff>
    </xdr:from>
    <xdr:ext cx="469744" cy="259045"/>
    <xdr:sp macro="" textlink="">
      <xdr:nvSpPr>
        <xdr:cNvPr id="787" name="n_2aveValue【公民館】&#10;一人当たり面積"/>
        <xdr:cNvSpPr txBox="1"/>
      </xdr:nvSpPr>
      <xdr:spPr>
        <a:xfrm>
          <a:off x="20199427" y="18036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14597</xdr:rowOff>
    </xdr:from>
    <xdr:ext cx="469744" cy="259045"/>
    <xdr:sp macro="" textlink="">
      <xdr:nvSpPr>
        <xdr:cNvPr id="788" name="n_3aveValue【公民館】&#10;一人当たり面積"/>
        <xdr:cNvSpPr txBox="1"/>
      </xdr:nvSpPr>
      <xdr:spPr>
        <a:xfrm>
          <a:off x="19310427" y="178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61434</xdr:rowOff>
    </xdr:from>
    <xdr:ext cx="469744" cy="259045"/>
    <xdr:sp macro="" textlink="">
      <xdr:nvSpPr>
        <xdr:cNvPr id="789" name="n_1mainValue【公民館】&#10;一人当たり面積"/>
        <xdr:cNvSpPr txBox="1"/>
      </xdr:nvSpPr>
      <xdr:spPr>
        <a:xfrm>
          <a:off x="21075727" y="1857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62349</xdr:rowOff>
    </xdr:from>
    <xdr:ext cx="469744" cy="259045"/>
    <xdr:sp macro="" textlink="">
      <xdr:nvSpPr>
        <xdr:cNvPr id="790" name="n_2mainValue【公民館】&#10;一人当たり面積"/>
        <xdr:cNvSpPr txBox="1"/>
      </xdr:nvSpPr>
      <xdr:spPr>
        <a:xfrm>
          <a:off x="201994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62349</xdr:rowOff>
    </xdr:from>
    <xdr:ext cx="469744" cy="259045"/>
    <xdr:sp macro="" textlink="">
      <xdr:nvSpPr>
        <xdr:cNvPr id="791" name="n_3mainValue【公民館】&#10;一人当たり面積"/>
        <xdr:cNvSpPr txBox="1"/>
      </xdr:nvSpPr>
      <xdr:spPr>
        <a:xfrm>
          <a:off x="19310427" y="18578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において、橋りょう・トンネル、公営住宅、保育所、学校施設、児童館、公民館について類似団体平均を上回った。この内、橋りょうについては、近年、社会資本整備総合交付金を活用し、長寿命化が図られているが、保育所、児童館、公民館については、耐用年数を経過しており、統廃合、建替えを含めた議論と老朽化対策が急務である。</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また、住民一人当たり面積については、類似団体内平均値を下回っているが、施設の利用状況や稼働率、将来の人口動向などと併せて今年度策定予定の個別施設計画作成の際の指標として参考にしながら今後の整備方針を検討した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　公営住宅については、住民一人当たり面積も</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上回っているため、</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過剰な施設となっていないか</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町民ニーズと財政運営の調整を図りながら総戸数の再検討が必要である。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宮崎県都農町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10,607
10,573
102.11
26,943,885
26,445,644
261,906
3,432,143
5,832,727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48441</xdr:rowOff>
    </xdr:to>
    <xdr:cxnSp macro="">
      <xdr:nvCxnSpPr>
        <xdr:cNvPr id="57" name="直線コネクタ 56"/>
        <xdr:cNvCxnSpPr/>
      </xdr:nvCxnSpPr>
      <xdr:spPr>
        <a:xfrm flipV="1">
          <a:off x="4634865" y="5660572"/>
          <a:ext cx="0" cy="1588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109963</xdr:rowOff>
    </xdr:from>
    <xdr:ext cx="405111" cy="259045"/>
    <xdr:sp macro="" textlink="">
      <xdr:nvSpPr>
        <xdr:cNvPr id="62" name="【図書館】&#10;有形固定資産減価償却率平均値テキスト"/>
        <xdr:cNvSpPr txBox="1"/>
      </xdr:nvSpPr>
      <xdr:spPr>
        <a:xfrm>
          <a:off x="4673600" y="6453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131536</xdr:rowOff>
    </xdr:from>
    <xdr:to>
      <xdr:col>24</xdr:col>
      <xdr:colOff>114300</xdr:colOff>
      <xdr:row>38</xdr:row>
      <xdr:rowOff>61686</xdr:rowOff>
    </xdr:to>
    <xdr:sp macro="" textlink="">
      <xdr:nvSpPr>
        <xdr:cNvPr id="63" name="フローチャート: 判断 62"/>
        <xdr:cNvSpPr/>
      </xdr:nvSpPr>
      <xdr:spPr>
        <a:xfrm>
          <a:off x="45847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138067</xdr:rowOff>
    </xdr:from>
    <xdr:to>
      <xdr:col>20</xdr:col>
      <xdr:colOff>38100</xdr:colOff>
      <xdr:row>38</xdr:row>
      <xdr:rowOff>68218</xdr:rowOff>
    </xdr:to>
    <xdr:sp macro="" textlink="">
      <xdr:nvSpPr>
        <xdr:cNvPr id="64" name="フローチャート: 判断 63"/>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152763</xdr:rowOff>
    </xdr:from>
    <xdr:to>
      <xdr:col>15</xdr:col>
      <xdr:colOff>101600</xdr:colOff>
      <xdr:row>38</xdr:row>
      <xdr:rowOff>82913</xdr:rowOff>
    </xdr:to>
    <xdr:sp macro="" textlink="">
      <xdr:nvSpPr>
        <xdr:cNvPr id="65" name="フローチャート: 判断 64"/>
        <xdr:cNvSpPr/>
      </xdr:nvSpPr>
      <xdr:spPr>
        <a:xfrm>
          <a:off x="2857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7438</xdr:rowOff>
    </xdr:from>
    <xdr:to>
      <xdr:col>10</xdr:col>
      <xdr:colOff>165100</xdr:colOff>
      <xdr:row>38</xdr:row>
      <xdr:rowOff>109038</xdr:rowOff>
    </xdr:to>
    <xdr:sp macro="" textlink="">
      <xdr:nvSpPr>
        <xdr:cNvPr id="66" name="フローチャート: 判断 65"/>
        <xdr:cNvSpPr/>
      </xdr:nvSpPr>
      <xdr:spPr>
        <a:xfrm>
          <a:off x="1968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2" name="楕円 71"/>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141350</xdr:rowOff>
    </xdr:from>
    <xdr:ext cx="405111" cy="259045"/>
    <xdr:sp macro="" textlink="">
      <xdr:nvSpPr>
        <xdr:cNvPr id="73" name="【図書館】&#10;有形固定資産減価償却率該当値テキスト"/>
        <xdr:cNvSpPr txBox="1"/>
      </xdr:nvSpPr>
      <xdr:spPr>
        <a:xfrm>
          <a:off x="4673600" y="6313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4" name="楕円 73"/>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169273</xdr:rowOff>
    </xdr:from>
    <xdr:to>
      <xdr:col>24</xdr:col>
      <xdr:colOff>63500</xdr:colOff>
      <xdr:row>38</xdr:row>
      <xdr:rowOff>30480</xdr:rowOff>
    </xdr:to>
    <xdr:cxnSp macro="">
      <xdr:nvCxnSpPr>
        <xdr:cNvPr id="75" name="直線コネクタ 74"/>
        <xdr:cNvCxnSpPr/>
      </xdr:nvCxnSpPr>
      <xdr:spPr>
        <a:xfrm flipV="1">
          <a:off x="3797300" y="651292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9072</xdr:rowOff>
    </xdr:from>
    <xdr:to>
      <xdr:col>15</xdr:col>
      <xdr:colOff>101600</xdr:colOff>
      <xdr:row>38</xdr:row>
      <xdr:rowOff>110672</xdr:rowOff>
    </xdr:to>
    <xdr:sp macro="" textlink="">
      <xdr:nvSpPr>
        <xdr:cNvPr id="76" name="楕円 75"/>
        <xdr:cNvSpPr/>
      </xdr:nvSpPr>
      <xdr:spPr>
        <a:xfrm>
          <a:off x="2857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59872</xdr:rowOff>
    </xdr:to>
    <xdr:cxnSp macro="">
      <xdr:nvCxnSpPr>
        <xdr:cNvPr id="77" name="直線コネクタ 76"/>
        <xdr:cNvCxnSpPr/>
      </xdr:nvCxnSpPr>
      <xdr:spPr>
        <a:xfrm flipV="1">
          <a:off x="2908300" y="654558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78" name="楕円 77"/>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59872</xdr:rowOff>
    </xdr:from>
    <xdr:to>
      <xdr:col>15</xdr:col>
      <xdr:colOff>50800</xdr:colOff>
      <xdr:row>38</xdr:row>
      <xdr:rowOff>92528</xdr:rowOff>
    </xdr:to>
    <xdr:cxnSp macro="">
      <xdr:nvCxnSpPr>
        <xdr:cNvPr id="79" name="直線コネクタ 78"/>
        <xdr:cNvCxnSpPr/>
      </xdr:nvCxnSpPr>
      <xdr:spPr>
        <a:xfrm flipV="1">
          <a:off x="2019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84744</xdr:rowOff>
    </xdr:from>
    <xdr:ext cx="405111" cy="259045"/>
    <xdr:sp macro="" textlink="">
      <xdr:nvSpPr>
        <xdr:cNvPr id="80" name="n_1aveValue【図書館】&#10;有形固定資産減価償却率"/>
        <xdr:cNvSpPr txBox="1"/>
      </xdr:nvSpPr>
      <xdr:spPr>
        <a:xfrm>
          <a:off x="35820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99440</xdr:rowOff>
    </xdr:from>
    <xdr:ext cx="405111" cy="259045"/>
    <xdr:sp macro="" textlink="">
      <xdr:nvSpPr>
        <xdr:cNvPr id="81" name="n_2aveValue【図書館】&#10;有形固定資産減価償却率"/>
        <xdr:cNvSpPr txBox="1"/>
      </xdr:nvSpPr>
      <xdr:spPr>
        <a:xfrm>
          <a:off x="2705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125566</xdr:rowOff>
    </xdr:from>
    <xdr:ext cx="405111" cy="259045"/>
    <xdr:sp macro="" textlink="">
      <xdr:nvSpPr>
        <xdr:cNvPr id="82" name="n_3aveValue【図書館】&#10;有形固定資産減価償却率"/>
        <xdr:cNvSpPr txBox="1"/>
      </xdr:nvSpPr>
      <xdr:spPr>
        <a:xfrm>
          <a:off x="1816744" y="629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83" name="n_1mainValue【図書館】&#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101799</xdr:rowOff>
    </xdr:from>
    <xdr:ext cx="405111" cy="259045"/>
    <xdr:sp macro="" textlink="">
      <xdr:nvSpPr>
        <xdr:cNvPr id="84" name="n_2mainValue【図書館】&#10;有形固定資産減価償却率"/>
        <xdr:cNvSpPr txBox="1"/>
      </xdr:nvSpPr>
      <xdr:spPr>
        <a:xfrm>
          <a:off x="2705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85" name="n_3mainValue【図書館】&#10;有形固定資産減価償却率"/>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6" name="直線コネクタ 95"/>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7" name="テキスト ボックス 96"/>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0" name="直線コネクタ 99"/>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1" name="テキスト ボックス 100"/>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150495</xdr:rowOff>
    </xdr:from>
    <xdr:to>
      <xdr:col>54</xdr:col>
      <xdr:colOff>189865</xdr:colOff>
      <xdr:row>40</xdr:row>
      <xdr:rowOff>93345</xdr:rowOff>
    </xdr:to>
    <xdr:cxnSp macro="">
      <xdr:nvCxnSpPr>
        <xdr:cNvPr id="105" name="直線コネクタ 104"/>
        <xdr:cNvCxnSpPr/>
      </xdr:nvCxnSpPr>
      <xdr:spPr>
        <a:xfrm flipV="1">
          <a:off x="10476865" y="5808345"/>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97172</xdr:rowOff>
    </xdr:from>
    <xdr:ext cx="469744" cy="259045"/>
    <xdr:sp macro="" textlink="">
      <xdr:nvSpPr>
        <xdr:cNvPr id="106" name="【図書館】&#10;一人当たり面積最小値テキスト"/>
        <xdr:cNvSpPr txBox="1"/>
      </xdr:nvSpPr>
      <xdr:spPr>
        <a:xfrm>
          <a:off x="10515600" y="695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93345</xdr:rowOff>
    </xdr:from>
    <xdr:to>
      <xdr:col>55</xdr:col>
      <xdr:colOff>88900</xdr:colOff>
      <xdr:row>40</xdr:row>
      <xdr:rowOff>93345</xdr:rowOff>
    </xdr:to>
    <xdr:cxnSp macro="">
      <xdr:nvCxnSpPr>
        <xdr:cNvPr id="107" name="直線コネクタ 106"/>
        <xdr:cNvCxnSpPr/>
      </xdr:nvCxnSpPr>
      <xdr:spPr>
        <a:xfrm>
          <a:off x="10388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97172</xdr:rowOff>
    </xdr:from>
    <xdr:ext cx="469744" cy="259045"/>
    <xdr:sp macro="" textlink="">
      <xdr:nvSpPr>
        <xdr:cNvPr id="108" name="【図書館】&#10;一人当たり面積最大値テキスト"/>
        <xdr:cNvSpPr txBox="1"/>
      </xdr:nvSpPr>
      <xdr:spPr>
        <a:xfrm>
          <a:off x="10515600"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150495</xdr:rowOff>
    </xdr:from>
    <xdr:to>
      <xdr:col>55</xdr:col>
      <xdr:colOff>88900</xdr:colOff>
      <xdr:row>33</xdr:row>
      <xdr:rowOff>150495</xdr:rowOff>
    </xdr:to>
    <xdr:cxnSp macro="">
      <xdr:nvCxnSpPr>
        <xdr:cNvPr id="109" name="直線コネクタ 108"/>
        <xdr:cNvCxnSpPr/>
      </xdr:nvCxnSpPr>
      <xdr:spPr>
        <a:xfrm>
          <a:off x="10388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89552</xdr:rowOff>
    </xdr:from>
    <xdr:ext cx="469744" cy="259045"/>
    <xdr:sp macro="" textlink="">
      <xdr:nvSpPr>
        <xdr:cNvPr id="110" name="【図書館】&#10;一人当たり面積平均値テキスト"/>
        <xdr:cNvSpPr txBox="1"/>
      </xdr:nvSpPr>
      <xdr:spPr>
        <a:xfrm>
          <a:off x="10515600" y="6433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111125</xdr:rowOff>
    </xdr:from>
    <xdr:to>
      <xdr:col>55</xdr:col>
      <xdr:colOff>50800</xdr:colOff>
      <xdr:row>38</xdr:row>
      <xdr:rowOff>41275</xdr:rowOff>
    </xdr:to>
    <xdr:sp macro="" textlink="">
      <xdr:nvSpPr>
        <xdr:cNvPr id="111" name="フローチャート: 判断 110"/>
        <xdr:cNvSpPr/>
      </xdr:nvSpPr>
      <xdr:spPr>
        <a:xfrm>
          <a:off x="104267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99695</xdr:rowOff>
    </xdr:from>
    <xdr:to>
      <xdr:col>50</xdr:col>
      <xdr:colOff>165100</xdr:colOff>
      <xdr:row>38</xdr:row>
      <xdr:rowOff>29845</xdr:rowOff>
    </xdr:to>
    <xdr:sp macro="" textlink="">
      <xdr:nvSpPr>
        <xdr:cNvPr id="112" name="フローチャート: 判断 111"/>
        <xdr:cNvSpPr/>
      </xdr:nvSpPr>
      <xdr:spPr>
        <a:xfrm>
          <a:off x="9588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76835</xdr:rowOff>
    </xdr:from>
    <xdr:to>
      <xdr:col>46</xdr:col>
      <xdr:colOff>38100</xdr:colOff>
      <xdr:row>38</xdr:row>
      <xdr:rowOff>6985</xdr:rowOff>
    </xdr:to>
    <xdr:sp macro="" textlink="">
      <xdr:nvSpPr>
        <xdr:cNvPr id="113" name="フローチャート: 判断 112"/>
        <xdr:cNvSpPr/>
      </xdr:nvSpPr>
      <xdr:spPr>
        <a:xfrm>
          <a:off x="8699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111125</xdr:rowOff>
    </xdr:from>
    <xdr:to>
      <xdr:col>41</xdr:col>
      <xdr:colOff>101600</xdr:colOff>
      <xdr:row>38</xdr:row>
      <xdr:rowOff>41275</xdr:rowOff>
    </xdr:to>
    <xdr:sp macro="" textlink="">
      <xdr:nvSpPr>
        <xdr:cNvPr id="114" name="フローチャート: 判断 113"/>
        <xdr:cNvSpPr/>
      </xdr:nvSpPr>
      <xdr:spPr>
        <a:xfrm>
          <a:off x="7810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19685</xdr:rowOff>
    </xdr:from>
    <xdr:to>
      <xdr:col>55</xdr:col>
      <xdr:colOff>50800</xdr:colOff>
      <xdr:row>36</xdr:row>
      <xdr:rowOff>121285</xdr:rowOff>
    </xdr:to>
    <xdr:sp macro="" textlink="">
      <xdr:nvSpPr>
        <xdr:cNvPr id="120" name="楕円 119"/>
        <xdr:cNvSpPr/>
      </xdr:nvSpPr>
      <xdr:spPr>
        <a:xfrm>
          <a:off x="10426700" y="619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42562</xdr:rowOff>
    </xdr:from>
    <xdr:ext cx="469744" cy="259045"/>
    <xdr:sp macro="" textlink="">
      <xdr:nvSpPr>
        <xdr:cNvPr id="121" name="【図書館】&#10;一人当たり面積該当値テキスト"/>
        <xdr:cNvSpPr txBox="1"/>
      </xdr:nvSpPr>
      <xdr:spPr>
        <a:xfrm>
          <a:off x="10515600" y="60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31115</xdr:rowOff>
    </xdr:from>
    <xdr:to>
      <xdr:col>50</xdr:col>
      <xdr:colOff>165100</xdr:colOff>
      <xdr:row>36</xdr:row>
      <xdr:rowOff>132715</xdr:rowOff>
    </xdr:to>
    <xdr:sp macro="" textlink="">
      <xdr:nvSpPr>
        <xdr:cNvPr id="122" name="楕円 121"/>
        <xdr:cNvSpPr/>
      </xdr:nvSpPr>
      <xdr:spPr>
        <a:xfrm>
          <a:off x="9588500" y="620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70485</xdr:rowOff>
    </xdr:from>
    <xdr:to>
      <xdr:col>55</xdr:col>
      <xdr:colOff>0</xdr:colOff>
      <xdr:row>36</xdr:row>
      <xdr:rowOff>81915</xdr:rowOff>
    </xdr:to>
    <xdr:cxnSp macro="">
      <xdr:nvCxnSpPr>
        <xdr:cNvPr id="123" name="直線コネクタ 122"/>
        <xdr:cNvCxnSpPr/>
      </xdr:nvCxnSpPr>
      <xdr:spPr>
        <a:xfrm flipV="1">
          <a:off x="9639300" y="624268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36830</xdr:rowOff>
    </xdr:from>
    <xdr:to>
      <xdr:col>46</xdr:col>
      <xdr:colOff>38100</xdr:colOff>
      <xdr:row>36</xdr:row>
      <xdr:rowOff>138430</xdr:rowOff>
    </xdr:to>
    <xdr:sp macro="" textlink="">
      <xdr:nvSpPr>
        <xdr:cNvPr id="124" name="楕円 123"/>
        <xdr:cNvSpPr/>
      </xdr:nvSpPr>
      <xdr:spPr>
        <a:xfrm>
          <a:off x="8699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81915</xdr:rowOff>
    </xdr:from>
    <xdr:to>
      <xdr:col>50</xdr:col>
      <xdr:colOff>114300</xdr:colOff>
      <xdr:row>36</xdr:row>
      <xdr:rowOff>87630</xdr:rowOff>
    </xdr:to>
    <xdr:cxnSp macro="">
      <xdr:nvCxnSpPr>
        <xdr:cNvPr id="125" name="直線コネクタ 124"/>
        <xdr:cNvCxnSpPr/>
      </xdr:nvCxnSpPr>
      <xdr:spPr>
        <a:xfrm flipV="1">
          <a:off x="8750300" y="62541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42545</xdr:rowOff>
    </xdr:from>
    <xdr:to>
      <xdr:col>41</xdr:col>
      <xdr:colOff>101600</xdr:colOff>
      <xdr:row>36</xdr:row>
      <xdr:rowOff>144145</xdr:rowOff>
    </xdr:to>
    <xdr:sp macro="" textlink="">
      <xdr:nvSpPr>
        <xdr:cNvPr id="126" name="楕円 125"/>
        <xdr:cNvSpPr/>
      </xdr:nvSpPr>
      <xdr:spPr>
        <a:xfrm>
          <a:off x="7810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87630</xdr:rowOff>
    </xdr:from>
    <xdr:to>
      <xdr:col>45</xdr:col>
      <xdr:colOff>177800</xdr:colOff>
      <xdr:row>36</xdr:row>
      <xdr:rowOff>93345</xdr:rowOff>
    </xdr:to>
    <xdr:cxnSp macro="">
      <xdr:nvCxnSpPr>
        <xdr:cNvPr id="127" name="直線コネクタ 126"/>
        <xdr:cNvCxnSpPr/>
      </xdr:nvCxnSpPr>
      <xdr:spPr>
        <a:xfrm flipV="1">
          <a:off x="7861300" y="62598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20972</xdr:rowOff>
    </xdr:from>
    <xdr:ext cx="469744" cy="259045"/>
    <xdr:sp macro="" textlink="">
      <xdr:nvSpPr>
        <xdr:cNvPr id="128" name="n_1aveValue【図書館】&#10;一人当たり面積"/>
        <xdr:cNvSpPr txBox="1"/>
      </xdr:nvSpPr>
      <xdr:spPr>
        <a:xfrm>
          <a:off x="9391727" y="653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169562</xdr:rowOff>
    </xdr:from>
    <xdr:ext cx="469744" cy="259045"/>
    <xdr:sp macro="" textlink="">
      <xdr:nvSpPr>
        <xdr:cNvPr id="129" name="n_2aveValue【図書館】&#10;一人当たり面積"/>
        <xdr:cNvSpPr txBox="1"/>
      </xdr:nvSpPr>
      <xdr:spPr>
        <a:xfrm>
          <a:off x="8515427" y="651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32402</xdr:rowOff>
    </xdr:from>
    <xdr:ext cx="469744" cy="259045"/>
    <xdr:sp macro="" textlink="">
      <xdr:nvSpPr>
        <xdr:cNvPr id="130" name="n_3aveValue【図書館】&#10;一人当たり面積"/>
        <xdr:cNvSpPr txBox="1"/>
      </xdr:nvSpPr>
      <xdr:spPr>
        <a:xfrm>
          <a:off x="7626427" y="654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149242</xdr:rowOff>
    </xdr:from>
    <xdr:ext cx="469744" cy="259045"/>
    <xdr:sp macro="" textlink="">
      <xdr:nvSpPr>
        <xdr:cNvPr id="131" name="n_1mainValue【図書館】&#10;一人当たり面積"/>
        <xdr:cNvSpPr txBox="1"/>
      </xdr:nvSpPr>
      <xdr:spPr>
        <a:xfrm>
          <a:off x="9391727" y="5978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154957</xdr:rowOff>
    </xdr:from>
    <xdr:ext cx="469744" cy="259045"/>
    <xdr:sp macro="" textlink="">
      <xdr:nvSpPr>
        <xdr:cNvPr id="132" name="n_2mainValue【図書館】&#10;一人当たり面積"/>
        <xdr:cNvSpPr txBox="1"/>
      </xdr:nvSpPr>
      <xdr:spPr>
        <a:xfrm>
          <a:off x="8515427" y="59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34</xdr:row>
      <xdr:rowOff>160672</xdr:rowOff>
    </xdr:from>
    <xdr:ext cx="469744" cy="259045"/>
    <xdr:sp macro="" textlink="">
      <xdr:nvSpPr>
        <xdr:cNvPr id="133" name="n_3mainValue【図書館】&#10;一人当たり面積"/>
        <xdr:cNvSpPr txBox="1"/>
      </xdr:nvSpPr>
      <xdr:spPr>
        <a:xfrm>
          <a:off x="7626427" y="5989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4" name="直線コネクタ 14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5" name="テキスト ボックス 14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6" name="直線コネクタ 14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7" name="テキスト ボックス 14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8" name="直線コネクタ 14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9" name="テキスト ボックス 14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0" name="直線コネクタ 14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1" name="テキスト ボックス 15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2" name="直線コネクタ 15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3" name="テキスト ボックス 15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4" name="直線コネクタ 15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5" name="テキスト ボックス 15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7" name="テキスト ボックス 15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60416</xdr:rowOff>
    </xdr:from>
    <xdr:to>
      <xdr:col>24</xdr:col>
      <xdr:colOff>62865</xdr:colOff>
      <xdr:row>63</xdr:row>
      <xdr:rowOff>128996</xdr:rowOff>
    </xdr:to>
    <xdr:cxnSp macro="">
      <xdr:nvCxnSpPr>
        <xdr:cNvPr id="159" name="直線コネクタ 158"/>
        <xdr:cNvCxnSpPr/>
      </xdr:nvCxnSpPr>
      <xdr:spPr>
        <a:xfrm flipV="1">
          <a:off x="4634865" y="9490166"/>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60" name="【体育館・プール】&#10;有形固定資産減価償却率最小値テキスト"/>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61" name="直線コネクタ 160"/>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7093</xdr:rowOff>
    </xdr:from>
    <xdr:ext cx="405111" cy="259045"/>
    <xdr:sp macro="" textlink="">
      <xdr:nvSpPr>
        <xdr:cNvPr id="162" name="【体育館・プール】&#10;有形固定資産減価償却率最大値テキスト"/>
        <xdr:cNvSpPr txBox="1"/>
      </xdr:nvSpPr>
      <xdr:spPr>
        <a:xfrm>
          <a:off x="4673600" y="9265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60416</xdr:rowOff>
    </xdr:from>
    <xdr:to>
      <xdr:col>24</xdr:col>
      <xdr:colOff>152400</xdr:colOff>
      <xdr:row>55</xdr:row>
      <xdr:rowOff>60416</xdr:rowOff>
    </xdr:to>
    <xdr:cxnSp macro="">
      <xdr:nvCxnSpPr>
        <xdr:cNvPr id="163" name="直線コネクタ 162"/>
        <xdr:cNvCxnSpPr/>
      </xdr:nvCxnSpPr>
      <xdr:spPr>
        <a:xfrm>
          <a:off x="4546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30497</xdr:rowOff>
    </xdr:from>
    <xdr:ext cx="405111" cy="259045"/>
    <xdr:sp macro="" textlink="">
      <xdr:nvSpPr>
        <xdr:cNvPr id="164" name="【体育館・プール】&#10;有形固定資産減価償却率平均値テキスト"/>
        <xdr:cNvSpPr txBox="1"/>
      </xdr:nvSpPr>
      <xdr:spPr>
        <a:xfrm>
          <a:off x="4673600" y="9974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52070</xdr:rowOff>
    </xdr:from>
    <xdr:to>
      <xdr:col>24</xdr:col>
      <xdr:colOff>114300</xdr:colOff>
      <xdr:row>58</xdr:row>
      <xdr:rowOff>153670</xdr:rowOff>
    </xdr:to>
    <xdr:sp macro="" textlink="">
      <xdr:nvSpPr>
        <xdr:cNvPr id="165" name="フローチャート: 判断 164"/>
        <xdr:cNvSpPr/>
      </xdr:nvSpPr>
      <xdr:spPr>
        <a:xfrm>
          <a:off x="45847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117384</xdr:rowOff>
    </xdr:from>
    <xdr:to>
      <xdr:col>20</xdr:col>
      <xdr:colOff>38100</xdr:colOff>
      <xdr:row>58</xdr:row>
      <xdr:rowOff>47534</xdr:rowOff>
    </xdr:to>
    <xdr:sp macro="" textlink="">
      <xdr:nvSpPr>
        <xdr:cNvPr id="166" name="フローチャート: 判断 165"/>
        <xdr:cNvSpPr/>
      </xdr:nvSpPr>
      <xdr:spPr>
        <a:xfrm>
          <a:off x="3746500" y="9890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132080</xdr:rowOff>
    </xdr:from>
    <xdr:to>
      <xdr:col>15</xdr:col>
      <xdr:colOff>101600</xdr:colOff>
      <xdr:row>58</xdr:row>
      <xdr:rowOff>62230</xdr:rowOff>
    </xdr:to>
    <xdr:sp macro="" textlink="">
      <xdr:nvSpPr>
        <xdr:cNvPr id="167" name="フローチャート: 判断 166"/>
        <xdr:cNvSpPr/>
      </xdr:nvSpPr>
      <xdr:spPr>
        <a:xfrm>
          <a:off x="2857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47172</xdr:rowOff>
    </xdr:from>
    <xdr:to>
      <xdr:col>10</xdr:col>
      <xdr:colOff>165100</xdr:colOff>
      <xdr:row>58</xdr:row>
      <xdr:rowOff>148772</xdr:rowOff>
    </xdr:to>
    <xdr:sp macro="" textlink="">
      <xdr:nvSpPr>
        <xdr:cNvPr id="168" name="フローチャート: 判断 167"/>
        <xdr:cNvSpPr/>
      </xdr:nvSpPr>
      <xdr:spPr>
        <a:xfrm>
          <a:off x="1968500" y="9991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58601</xdr:rowOff>
    </xdr:from>
    <xdr:to>
      <xdr:col>24</xdr:col>
      <xdr:colOff>114300</xdr:colOff>
      <xdr:row>55</xdr:row>
      <xdr:rowOff>160201</xdr:rowOff>
    </xdr:to>
    <xdr:sp macro="" textlink="">
      <xdr:nvSpPr>
        <xdr:cNvPr id="174" name="楕円 173"/>
        <xdr:cNvSpPr/>
      </xdr:nvSpPr>
      <xdr:spPr>
        <a:xfrm>
          <a:off x="4584700" y="948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54</xdr:row>
      <xdr:rowOff>144978</xdr:rowOff>
    </xdr:from>
    <xdr:ext cx="405111" cy="259045"/>
    <xdr:sp macro="" textlink="">
      <xdr:nvSpPr>
        <xdr:cNvPr id="175" name="【体育館・プール】&#10;有形固定資産減価償却率該当値テキスト"/>
        <xdr:cNvSpPr txBox="1"/>
      </xdr:nvSpPr>
      <xdr:spPr>
        <a:xfrm>
          <a:off x="4673600" y="9403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79828</xdr:rowOff>
    </xdr:from>
    <xdr:to>
      <xdr:col>20</xdr:col>
      <xdr:colOff>38100</xdr:colOff>
      <xdr:row>56</xdr:row>
      <xdr:rowOff>9978</xdr:rowOff>
    </xdr:to>
    <xdr:sp macro="" textlink="">
      <xdr:nvSpPr>
        <xdr:cNvPr id="176" name="楕円 175"/>
        <xdr:cNvSpPr/>
      </xdr:nvSpPr>
      <xdr:spPr>
        <a:xfrm>
          <a:off x="3746500" y="950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55</xdr:row>
      <xdr:rowOff>109401</xdr:rowOff>
    </xdr:from>
    <xdr:to>
      <xdr:col>24</xdr:col>
      <xdr:colOff>63500</xdr:colOff>
      <xdr:row>55</xdr:row>
      <xdr:rowOff>130628</xdr:rowOff>
    </xdr:to>
    <xdr:cxnSp macro="">
      <xdr:nvCxnSpPr>
        <xdr:cNvPr id="177" name="直線コネクタ 176"/>
        <xdr:cNvCxnSpPr/>
      </xdr:nvCxnSpPr>
      <xdr:spPr>
        <a:xfrm flipV="1">
          <a:off x="3797300" y="9539151"/>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151674</xdr:rowOff>
    </xdr:from>
    <xdr:to>
      <xdr:col>15</xdr:col>
      <xdr:colOff>101600</xdr:colOff>
      <xdr:row>56</xdr:row>
      <xdr:rowOff>81824</xdr:rowOff>
    </xdr:to>
    <xdr:sp macro="" textlink="">
      <xdr:nvSpPr>
        <xdr:cNvPr id="178" name="楕円 177"/>
        <xdr:cNvSpPr/>
      </xdr:nvSpPr>
      <xdr:spPr>
        <a:xfrm>
          <a:off x="2857500" y="958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130628</xdr:rowOff>
    </xdr:from>
    <xdr:to>
      <xdr:col>19</xdr:col>
      <xdr:colOff>177800</xdr:colOff>
      <xdr:row>56</xdr:row>
      <xdr:rowOff>31024</xdr:rowOff>
    </xdr:to>
    <xdr:cxnSp macro="">
      <xdr:nvCxnSpPr>
        <xdr:cNvPr id="179" name="直線コネクタ 178"/>
        <xdr:cNvCxnSpPr/>
      </xdr:nvCxnSpPr>
      <xdr:spPr>
        <a:xfrm flipV="1">
          <a:off x="2908300" y="956037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117384</xdr:rowOff>
    </xdr:from>
    <xdr:to>
      <xdr:col>10</xdr:col>
      <xdr:colOff>165100</xdr:colOff>
      <xdr:row>56</xdr:row>
      <xdr:rowOff>47534</xdr:rowOff>
    </xdr:to>
    <xdr:sp macro="" textlink="">
      <xdr:nvSpPr>
        <xdr:cNvPr id="180" name="楕円 179"/>
        <xdr:cNvSpPr/>
      </xdr:nvSpPr>
      <xdr:spPr>
        <a:xfrm>
          <a:off x="1968500" y="954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168184</xdr:rowOff>
    </xdr:from>
    <xdr:to>
      <xdr:col>15</xdr:col>
      <xdr:colOff>50800</xdr:colOff>
      <xdr:row>56</xdr:row>
      <xdr:rowOff>31024</xdr:rowOff>
    </xdr:to>
    <xdr:cxnSp macro="">
      <xdr:nvCxnSpPr>
        <xdr:cNvPr id="181" name="直線コネクタ 180"/>
        <xdr:cNvCxnSpPr/>
      </xdr:nvCxnSpPr>
      <xdr:spPr>
        <a:xfrm>
          <a:off x="2019300" y="95979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38661</xdr:rowOff>
    </xdr:from>
    <xdr:ext cx="405111" cy="259045"/>
    <xdr:sp macro="" textlink="">
      <xdr:nvSpPr>
        <xdr:cNvPr id="182" name="n_1aveValue【体育館・プール】&#10;有形固定資産減価償却率"/>
        <xdr:cNvSpPr txBox="1"/>
      </xdr:nvSpPr>
      <xdr:spPr>
        <a:xfrm>
          <a:off x="3582044" y="9982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53357</xdr:rowOff>
    </xdr:from>
    <xdr:ext cx="405111" cy="259045"/>
    <xdr:sp macro="" textlink="">
      <xdr:nvSpPr>
        <xdr:cNvPr id="183" name="n_2aveValue【体育館・プール】&#10;有形固定資産減価償却率"/>
        <xdr:cNvSpPr txBox="1"/>
      </xdr:nvSpPr>
      <xdr:spPr>
        <a:xfrm>
          <a:off x="270574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139899</xdr:rowOff>
    </xdr:from>
    <xdr:ext cx="405111" cy="259045"/>
    <xdr:sp macro="" textlink="">
      <xdr:nvSpPr>
        <xdr:cNvPr id="184" name="n_3aveValue【体育館・プール】&#10;有形固定資産減価償却率"/>
        <xdr:cNvSpPr txBox="1"/>
      </xdr:nvSpPr>
      <xdr:spPr>
        <a:xfrm>
          <a:off x="1816744" y="1008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54</xdr:row>
      <xdr:rowOff>26505</xdr:rowOff>
    </xdr:from>
    <xdr:ext cx="405111" cy="259045"/>
    <xdr:sp macro="" textlink="">
      <xdr:nvSpPr>
        <xdr:cNvPr id="185" name="n_1mainValue【体育館・プール】&#10;有形固定資産減価償却率"/>
        <xdr:cNvSpPr txBox="1"/>
      </xdr:nvSpPr>
      <xdr:spPr>
        <a:xfrm>
          <a:off x="3582044" y="928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54</xdr:row>
      <xdr:rowOff>98351</xdr:rowOff>
    </xdr:from>
    <xdr:ext cx="405111" cy="259045"/>
    <xdr:sp macro="" textlink="">
      <xdr:nvSpPr>
        <xdr:cNvPr id="186" name="n_2mainValue【体育館・プール】&#10;有形固定資産減価償却率"/>
        <xdr:cNvSpPr txBox="1"/>
      </xdr:nvSpPr>
      <xdr:spPr>
        <a:xfrm>
          <a:off x="2705744" y="935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64061</xdr:rowOff>
    </xdr:from>
    <xdr:ext cx="405111" cy="259045"/>
    <xdr:sp macro="" textlink="">
      <xdr:nvSpPr>
        <xdr:cNvPr id="187" name="n_3mainValue【体育館・プール】&#10;有形固定資産減価償却率"/>
        <xdr:cNvSpPr txBox="1"/>
      </xdr:nvSpPr>
      <xdr:spPr>
        <a:xfrm>
          <a:off x="1816744" y="932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9" name="テキスト ボックス 1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1" name="テキスト ボックス 2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3" name="テキスト ボックス 2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5" name="テキスト ボックス 2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7" name="テキスト ボックス 2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9" name="テキスト ボックス 2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117348</xdr:rowOff>
    </xdr:from>
    <xdr:to>
      <xdr:col>54</xdr:col>
      <xdr:colOff>189865</xdr:colOff>
      <xdr:row>64</xdr:row>
      <xdr:rowOff>73914</xdr:rowOff>
    </xdr:to>
    <xdr:cxnSp macro="">
      <xdr:nvCxnSpPr>
        <xdr:cNvPr id="211" name="直線コネクタ 210"/>
        <xdr:cNvCxnSpPr/>
      </xdr:nvCxnSpPr>
      <xdr:spPr>
        <a:xfrm flipV="1">
          <a:off x="10476865" y="9718548"/>
          <a:ext cx="0" cy="132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212"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213" name="直線コネクタ 212"/>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64025</xdr:rowOff>
    </xdr:from>
    <xdr:ext cx="469744" cy="259045"/>
    <xdr:sp macro="" textlink="">
      <xdr:nvSpPr>
        <xdr:cNvPr id="214" name="【体育館・プール】&#10;一人当たり面積最大値テキスト"/>
        <xdr:cNvSpPr txBox="1"/>
      </xdr:nvSpPr>
      <xdr:spPr>
        <a:xfrm>
          <a:off x="10515600" y="94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117348</xdr:rowOff>
    </xdr:from>
    <xdr:to>
      <xdr:col>55</xdr:col>
      <xdr:colOff>88900</xdr:colOff>
      <xdr:row>56</xdr:row>
      <xdr:rowOff>117348</xdr:rowOff>
    </xdr:to>
    <xdr:cxnSp macro="">
      <xdr:nvCxnSpPr>
        <xdr:cNvPr id="215" name="直線コネクタ 214"/>
        <xdr:cNvCxnSpPr/>
      </xdr:nvCxnSpPr>
      <xdr:spPr>
        <a:xfrm>
          <a:off x="10388600" y="971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15511</xdr:rowOff>
    </xdr:from>
    <xdr:ext cx="469744" cy="259045"/>
    <xdr:sp macro="" textlink="">
      <xdr:nvSpPr>
        <xdr:cNvPr id="216" name="【体育館・プール】&#10;一人当たり面積平均値テキスト"/>
        <xdr:cNvSpPr txBox="1"/>
      </xdr:nvSpPr>
      <xdr:spPr>
        <a:xfrm>
          <a:off x="10515600" y="10473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164084</xdr:rowOff>
    </xdr:from>
    <xdr:to>
      <xdr:col>55</xdr:col>
      <xdr:colOff>50800</xdr:colOff>
      <xdr:row>62</xdr:row>
      <xdr:rowOff>94234</xdr:rowOff>
    </xdr:to>
    <xdr:sp macro="" textlink="">
      <xdr:nvSpPr>
        <xdr:cNvPr id="217" name="フローチャート: 判断 216"/>
        <xdr:cNvSpPr/>
      </xdr:nvSpPr>
      <xdr:spPr>
        <a:xfrm>
          <a:off x="104267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167132</xdr:rowOff>
    </xdr:from>
    <xdr:to>
      <xdr:col>50</xdr:col>
      <xdr:colOff>165100</xdr:colOff>
      <xdr:row>62</xdr:row>
      <xdr:rowOff>97282</xdr:rowOff>
    </xdr:to>
    <xdr:sp macro="" textlink="">
      <xdr:nvSpPr>
        <xdr:cNvPr id="218" name="フローチャート: 判断 217"/>
        <xdr:cNvSpPr/>
      </xdr:nvSpPr>
      <xdr:spPr>
        <a:xfrm>
          <a:off x="9588500" y="1062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23876</xdr:rowOff>
    </xdr:from>
    <xdr:to>
      <xdr:col>46</xdr:col>
      <xdr:colOff>38100</xdr:colOff>
      <xdr:row>62</xdr:row>
      <xdr:rowOff>125476</xdr:rowOff>
    </xdr:to>
    <xdr:sp macro="" textlink="">
      <xdr:nvSpPr>
        <xdr:cNvPr id="219" name="フローチャート: 判断 218"/>
        <xdr:cNvSpPr/>
      </xdr:nvSpPr>
      <xdr:spPr>
        <a:xfrm>
          <a:off x="8699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26162</xdr:rowOff>
    </xdr:from>
    <xdr:to>
      <xdr:col>41</xdr:col>
      <xdr:colOff>101600</xdr:colOff>
      <xdr:row>62</xdr:row>
      <xdr:rowOff>127762</xdr:rowOff>
    </xdr:to>
    <xdr:sp macro="" textlink="">
      <xdr:nvSpPr>
        <xdr:cNvPr id="220" name="フローチャート: 判断 219"/>
        <xdr:cNvSpPr/>
      </xdr:nvSpPr>
      <xdr:spPr>
        <a:xfrm>
          <a:off x="7810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164084</xdr:rowOff>
    </xdr:from>
    <xdr:to>
      <xdr:col>55</xdr:col>
      <xdr:colOff>50800</xdr:colOff>
      <xdr:row>63</xdr:row>
      <xdr:rowOff>94234</xdr:rowOff>
    </xdr:to>
    <xdr:sp macro="" textlink="">
      <xdr:nvSpPr>
        <xdr:cNvPr id="226" name="楕円 225"/>
        <xdr:cNvSpPr/>
      </xdr:nvSpPr>
      <xdr:spPr>
        <a:xfrm>
          <a:off x="10426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142511</xdr:rowOff>
    </xdr:from>
    <xdr:ext cx="469744" cy="259045"/>
    <xdr:sp macro="" textlink="">
      <xdr:nvSpPr>
        <xdr:cNvPr id="227" name="【体育館・プール】&#10;一人当たり面積該当値テキスト"/>
        <xdr:cNvSpPr txBox="1"/>
      </xdr:nvSpPr>
      <xdr:spPr>
        <a:xfrm>
          <a:off x="10515600"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166370</xdr:rowOff>
    </xdr:from>
    <xdr:to>
      <xdr:col>50</xdr:col>
      <xdr:colOff>165100</xdr:colOff>
      <xdr:row>63</xdr:row>
      <xdr:rowOff>96520</xdr:rowOff>
    </xdr:to>
    <xdr:sp macro="" textlink="">
      <xdr:nvSpPr>
        <xdr:cNvPr id="228" name="楕円 227"/>
        <xdr:cNvSpPr/>
      </xdr:nvSpPr>
      <xdr:spPr>
        <a:xfrm>
          <a:off x="9588500" y="1079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43434</xdr:rowOff>
    </xdr:from>
    <xdr:to>
      <xdr:col>55</xdr:col>
      <xdr:colOff>0</xdr:colOff>
      <xdr:row>63</xdr:row>
      <xdr:rowOff>45720</xdr:rowOff>
    </xdr:to>
    <xdr:cxnSp macro="">
      <xdr:nvCxnSpPr>
        <xdr:cNvPr id="229" name="直線コネクタ 228"/>
        <xdr:cNvCxnSpPr/>
      </xdr:nvCxnSpPr>
      <xdr:spPr>
        <a:xfrm flipV="1">
          <a:off x="9639300" y="1084478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42926</xdr:rowOff>
    </xdr:from>
    <xdr:to>
      <xdr:col>46</xdr:col>
      <xdr:colOff>38100</xdr:colOff>
      <xdr:row>63</xdr:row>
      <xdr:rowOff>144526</xdr:rowOff>
    </xdr:to>
    <xdr:sp macro="" textlink="">
      <xdr:nvSpPr>
        <xdr:cNvPr id="230" name="楕円 229"/>
        <xdr:cNvSpPr/>
      </xdr:nvSpPr>
      <xdr:spPr>
        <a:xfrm>
          <a:off x="8699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45720</xdr:rowOff>
    </xdr:from>
    <xdr:to>
      <xdr:col>50</xdr:col>
      <xdr:colOff>114300</xdr:colOff>
      <xdr:row>63</xdr:row>
      <xdr:rowOff>93726</xdr:rowOff>
    </xdr:to>
    <xdr:cxnSp macro="">
      <xdr:nvCxnSpPr>
        <xdr:cNvPr id="231" name="直線コネクタ 230"/>
        <xdr:cNvCxnSpPr/>
      </xdr:nvCxnSpPr>
      <xdr:spPr>
        <a:xfrm flipV="1">
          <a:off x="8750300" y="108470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162560</xdr:rowOff>
    </xdr:from>
    <xdr:to>
      <xdr:col>41</xdr:col>
      <xdr:colOff>101600</xdr:colOff>
      <xdr:row>63</xdr:row>
      <xdr:rowOff>92710</xdr:rowOff>
    </xdr:to>
    <xdr:sp macro="" textlink="">
      <xdr:nvSpPr>
        <xdr:cNvPr id="232" name="楕円 231"/>
        <xdr:cNvSpPr/>
      </xdr:nvSpPr>
      <xdr:spPr>
        <a:xfrm>
          <a:off x="78105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41910</xdr:rowOff>
    </xdr:from>
    <xdr:to>
      <xdr:col>45</xdr:col>
      <xdr:colOff>177800</xdr:colOff>
      <xdr:row>63</xdr:row>
      <xdr:rowOff>93726</xdr:rowOff>
    </xdr:to>
    <xdr:cxnSp macro="">
      <xdr:nvCxnSpPr>
        <xdr:cNvPr id="233" name="直線コネクタ 232"/>
        <xdr:cNvCxnSpPr/>
      </xdr:nvCxnSpPr>
      <xdr:spPr>
        <a:xfrm>
          <a:off x="7861300" y="10843260"/>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113809</xdr:rowOff>
    </xdr:from>
    <xdr:ext cx="469744" cy="259045"/>
    <xdr:sp macro="" textlink="">
      <xdr:nvSpPr>
        <xdr:cNvPr id="234" name="n_1aveValue【体育館・プール】&#10;一人当たり面積"/>
        <xdr:cNvSpPr txBox="1"/>
      </xdr:nvSpPr>
      <xdr:spPr>
        <a:xfrm>
          <a:off x="9391727" y="1040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142003</xdr:rowOff>
    </xdr:from>
    <xdr:ext cx="469744" cy="259045"/>
    <xdr:sp macro="" textlink="">
      <xdr:nvSpPr>
        <xdr:cNvPr id="235" name="n_2aveValue【体育館・プール】&#10;一人当たり面積"/>
        <xdr:cNvSpPr txBox="1"/>
      </xdr:nvSpPr>
      <xdr:spPr>
        <a:xfrm>
          <a:off x="8515427" y="10429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144289</xdr:rowOff>
    </xdr:from>
    <xdr:ext cx="469744" cy="259045"/>
    <xdr:sp macro="" textlink="">
      <xdr:nvSpPr>
        <xdr:cNvPr id="236" name="n_3aveValue【体育館・プール】&#10;一人当たり面積"/>
        <xdr:cNvSpPr txBox="1"/>
      </xdr:nvSpPr>
      <xdr:spPr>
        <a:xfrm>
          <a:off x="7626427" y="10431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87647</xdr:rowOff>
    </xdr:from>
    <xdr:ext cx="469744" cy="259045"/>
    <xdr:sp macro="" textlink="">
      <xdr:nvSpPr>
        <xdr:cNvPr id="237" name="n_1mainValue【体育館・プール】&#10;一人当たり面積"/>
        <xdr:cNvSpPr txBox="1"/>
      </xdr:nvSpPr>
      <xdr:spPr>
        <a:xfrm>
          <a:off x="9391727" y="108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135653</xdr:rowOff>
    </xdr:from>
    <xdr:ext cx="469744" cy="259045"/>
    <xdr:sp macro="" textlink="">
      <xdr:nvSpPr>
        <xdr:cNvPr id="238" name="n_2mainValue【体育館・プール】&#10;一人当たり面積"/>
        <xdr:cNvSpPr txBox="1"/>
      </xdr:nvSpPr>
      <xdr:spPr>
        <a:xfrm>
          <a:off x="8515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83837</xdr:rowOff>
    </xdr:from>
    <xdr:ext cx="469744" cy="259045"/>
    <xdr:sp macro="" textlink="">
      <xdr:nvSpPr>
        <xdr:cNvPr id="239" name="n_3mainValue【体育館・プール】&#10;一人当たり面積"/>
        <xdr:cNvSpPr txBox="1"/>
      </xdr:nvSpPr>
      <xdr:spPr>
        <a:xfrm>
          <a:off x="7626427"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0" name="テキスト ボックス 24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1" name="直線コネクタ 25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2" name="テキスト ボックス 25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3" name="直線コネクタ 25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4" name="テキスト ボックス 25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5" name="直線コネクタ 25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6" name="テキスト ボックス 25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7" name="直線コネクタ 25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58" name="テキスト ボックス 25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9" name="直線コネクタ 25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0" name="テキスト ボックス 25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49530</xdr:rowOff>
    </xdr:to>
    <xdr:cxnSp macro="">
      <xdr:nvCxnSpPr>
        <xdr:cNvPr id="262" name="直線コネクタ 261"/>
        <xdr:cNvCxnSpPr/>
      </xdr:nvCxnSpPr>
      <xdr:spPr>
        <a:xfrm flipV="1">
          <a:off x="4634865" y="134112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53357</xdr:rowOff>
    </xdr:from>
    <xdr:ext cx="405111" cy="259045"/>
    <xdr:sp macro="" textlink="">
      <xdr:nvSpPr>
        <xdr:cNvPr id="263" name="【福祉施設】&#10;有形固定資産減価償却率最小値テキスト"/>
        <xdr:cNvSpPr txBox="1"/>
      </xdr:nvSpPr>
      <xdr:spPr>
        <a:xfrm>
          <a:off x="4673600" y="1479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49530</xdr:rowOff>
    </xdr:from>
    <xdr:to>
      <xdr:col>24</xdr:col>
      <xdr:colOff>152400</xdr:colOff>
      <xdr:row>86</xdr:row>
      <xdr:rowOff>49530</xdr:rowOff>
    </xdr:to>
    <xdr:cxnSp macro="">
      <xdr:nvCxnSpPr>
        <xdr:cNvPr id="264" name="直線コネクタ 263"/>
        <xdr:cNvCxnSpPr/>
      </xdr:nvCxnSpPr>
      <xdr:spPr>
        <a:xfrm>
          <a:off x="4546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6" name="直線コネクタ 26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53612</xdr:rowOff>
    </xdr:from>
    <xdr:ext cx="405111" cy="259045"/>
    <xdr:sp macro="" textlink="">
      <xdr:nvSpPr>
        <xdr:cNvPr id="267" name="【福祉施設】&#10;有形固定資産減価償却率平均値テキスト"/>
        <xdr:cNvSpPr txBox="1"/>
      </xdr:nvSpPr>
      <xdr:spPr>
        <a:xfrm>
          <a:off x="4673600" y="1411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30735</xdr:rowOff>
    </xdr:from>
    <xdr:to>
      <xdr:col>24</xdr:col>
      <xdr:colOff>114300</xdr:colOff>
      <xdr:row>83</xdr:row>
      <xdr:rowOff>132335</xdr:rowOff>
    </xdr:to>
    <xdr:sp macro="" textlink="">
      <xdr:nvSpPr>
        <xdr:cNvPr id="268" name="フローチャート: 判断 267"/>
        <xdr:cNvSpPr/>
      </xdr:nvSpPr>
      <xdr:spPr>
        <a:xfrm>
          <a:off x="45847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103887</xdr:rowOff>
    </xdr:from>
    <xdr:to>
      <xdr:col>20</xdr:col>
      <xdr:colOff>38100</xdr:colOff>
      <xdr:row>84</xdr:row>
      <xdr:rowOff>34037</xdr:rowOff>
    </xdr:to>
    <xdr:sp macro="" textlink="">
      <xdr:nvSpPr>
        <xdr:cNvPr id="269" name="フローチャート: 判断 268"/>
        <xdr:cNvSpPr/>
      </xdr:nvSpPr>
      <xdr:spPr>
        <a:xfrm>
          <a:off x="3746500" y="14334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17018</xdr:rowOff>
    </xdr:from>
    <xdr:to>
      <xdr:col>15</xdr:col>
      <xdr:colOff>101600</xdr:colOff>
      <xdr:row>84</xdr:row>
      <xdr:rowOff>118618</xdr:rowOff>
    </xdr:to>
    <xdr:sp macro="" textlink="">
      <xdr:nvSpPr>
        <xdr:cNvPr id="270" name="フローチャート: 判断 269"/>
        <xdr:cNvSpPr/>
      </xdr:nvSpPr>
      <xdr:spPr>
        <a:xfrm>
          <a:off x="2857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5587</xdr:rowOff>
    </xdr:from>
    <xdr:to>
      <xdr:col>10</xdr:col>
      <xdr:colOff>165100</xdr:colOff>
      <xdr:row>84</xdr:row>
      <xdr:rowOff>107187</xdr:rowOff>
    </xdr:to>
    <xdr:sp macro="" textlink="">
      <xdr:nvSpPr>
        <xdr:cNvPr id="271" name="フローチャート: 判断 270"/>
        <xdr:cNvSpPr/>
      </xdr:nvSpPr>
      <xdr:spPr>
        <a:xfrm>
          <a:off x="1968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2" name="テキスト ボックス 27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3" name="テキスト ボックス 27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4" name="テキスト ボックス 27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5" name="テキスト ボックス 27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6" name="テキスト ボックス 27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51308</xdr:rowOff>
    </xdr:from>
    <xdr:to>
      <xdr:col>24</xdr:col>
      <xdr:colOff>114300</xdr:colOff>
      <xdr:row>84</xdr:row>
      <xdr:rowOff>152908</xdr:rowOff>
    </xdr:to>
    <xdr:sp macro="" textlink="">
      <xdr:nvSpPr>
        <xdr:cNvPr id="277" name="楕円 276"/>
        <xdr:cNvSpPr/>
      </xdr:nvSpPr>
      <xdr:spPr>
        <a:xfrm>
          <a:off x="4584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29735</xdr:rowOff>
    </xdr:from>
    <xdr:ext cx="405111" cy="259045"/>
    <xdr:sp macro="" textlink="">
      <xdr:nvSpPr>
        <xdr:cNvPr id="278" name="【福祉施設】&#10;有形固定資産減価償却率該当値テキスト"/>
        <xdr:cNvSpPr txBox="1"/>
      </xdr:nvSpPr>
      <xdr:spPr>
        <a:xfrm>
          <a:off x="4673600" y="1443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99313</xdr:rowOff>
    </xdr:from>
    <xdr:to>
      <xdr:col>20</xdr:col>
      <xdr:colOff>38100</xdr:colOff>
      <xdr:row>85</xdr:row>
      <xdr:rowOff>29463</xdr:rowOff>
    </xdr:to>
    <xdr:sp macro="" textlink="">
      <xdr:nvSpPr>
        <xdr:cNvPr id="279" name="楕円 278"/>
        <xdr:cNvSpPr/>
      </xdr:nvSpPr>
      <xdr:spPr>
        <a:xfrm>
          <a:off x="3746500" y="145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102108</xdr:rowOff>
    </xdr:from>
    <xdr:to>
      <xdr:col>24</xdr:col>
      <xdr:colOff>63500</xdr:colOff>
      <xdr:row>84</xdr:row>
      <xdr:rowOff>150113</xdr:rowOff>
    </xdr:to>
    <xdr:cxnSp macro="">
      <xdr:nvCxnSpPr>
        <xdr:cNvPr id="280" name="直線コネクタ 279"/>
        <xdr:cNvCxnSpPr/>
      </xdr:nvCxnSpPr>
      <xdr:spPr>
        <a:xfrm flipV="1">
          <a:off x="3797300" y="14503908"/>
          <a:ext cx="838200" cy="4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140463</xdr:rowOff>
    </xdr:from>
    <xdr:to>
      <xdr:col>15</xdr:col>
      <xdr:colOff>101600</xdr:colOff>
      <xdr:row>85</xdr:row>
      <xdr:rowOff>70613</xdr:rowOff>
    </xdr:to>
    <xdr:sp macro="" textlink="">
      <xdr:nvSpPr>
        <xdr:cNvPr id="281" name="楕円 280"/>
        <xdr:cNvSpPr/>
      </xdr:nvSpPr>
      <xdr:spPr>
        <a:xfrm>
          <a:off x="2857500" y="1454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150113</xdr:rowOff>
    </xdr:from>
    <xdr:to>
      <xdr:col>19</xdr:col>
      <xdr:colOff>177800</xdr:colOff>
      <xdr:row>85</xdr:row>
      <xdr:rowOff>19813</xdr:rowOff>
    </xdr:to>
    <xdr:cxnSp macro="">
      <xdr:nvCxnSpPr>
        <xdr:cNvPr id="282" name="直線コネクタ 281"/>
        <xdr:cNvCxnSpPr/>
      </xdr:nvCxnSpPr>
      <xdr:spPr>
        <a:xfrm flipV="1">
          <a:off x="2908300" y="145519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19304</xdr:rowOff>
    </xdr:from>
    <xdr:to>
      <xdr:col>10</xdr:col>
      <xdr:colOff>165100</xdr:colOff>
      <xdr:row>85</xdr:row>
      <xdr:rowOff>120904</xdr:rowOff>
    </xdr:to>
    <xdr:sp macro="" textlink="">
      <xdr:nvSpPr>
        <xdr:cNvPr id="283" name="楕円 282"/>
        <xdr:cNvSpPr/>
      </xdr:nvSpPr>
      <xdr:spPr>
        <a:xfrm>
          <a:off x="1968500" y="14592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19813</xdr:rowOff>
    </xdr:from>
    <xdr:to>
      <xdr:col>15</xdr:col>
      <xdr:colOff>50800</xdr:colOff>
      <xdr:row>85</xdr:row>
      <xdr:rowOff>70104</xdr:rowOff>
    </xdr:to>
    <xdr:cxnSp macro="">
      <xdr:nvCxnSpPr>
        <xdr:cNvPr id="284" name="直線コネクタ 283"/>
        <xdr:cNvCxnSpPr/>
      </xdr:nvCxnSpPr>
      <xdr:spPr>
        <a:xfrm flipV="1">
          <a:off x="2019300" y="14593063"/>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50564</xdr:rowOff>
    </xdr:from>
    <xdr:ext cx="405111" cy="259045"/>
    <xdr:sp macro="" textlink="">
      <xdr:nvSpPr>
        <xdr:cNvPr id="285" name="n_1aveValue【福祉施設】&#10;有形固定資産減価償却率"/>
        <xdr:cNvSpPr txBox="1"/>
      </xdr:nvSpPr>
      <xdr:spPr>
        <a:xfrm>
          <a:off x="3582044" y="14109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135145</xdr:rowOff>
    </xdr:from>
    <xdr:ext cx="405111" cy="259045"/>
    <xdr:sp macro="" textlink="">
      <xdr:nvSpPr>
        <xdr:cNvPr id="286" name="n_2aveValue【福祉施設】&#10;有形固定資産減価償却率"/>
        <xdr:cNvSpPr txBox="1"/>
      </xdr:nvSpPr>
      <xdr:spPr>
        <a:xfrm>
          <a:off x="27057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123714</xdr:rowOff>
    </xdr:from>
    <xdr:ext cx="405111" cy="259045"/>
    <xdr:sp macro="" textlink="">
      <xdr:nvSpPr>
        <xdr:cNvPr id="287" name="n_3aveValue【福祉施設】&#10;有形固定資産減価償却率"/>
        <xdr:cNvSpPr txBox="1"/>
      </xdr:nvSpPr>
      <xdr:spPr>
        <a:xfrm>
          <a:off x="1816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20590</xdr:rowOff>
    </xdr:from>
    <xdr:ext cx="405111" cy="259045"/>
    <xdr:sp macro="" textlink="">
      <xdr:nvSpPr>
        <xdr:cNvPr id="288" name="n_1mainValue【福祉施設】&#10;有形固定資産減価償却率"/>
        <xdr:cNvSpPr txBox="1"/>
      </xdr:nvSpPr>
      <xdr:spPr>
        <a:xfrm>
          <a:off x="3582044" y="1459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61740</xdr:rowOff>
    </xdr:from>
    <xdr:ext cx="405111" cy="259045"/>
    <xdr:sp macro="" textlink="">
      <xdr:nvSpPr>
        <xdr:cNvPr id="289" name="n_2mainValue【福祉施設】&#10;有形固定資産減価償却率"/>
        <xdr:cNvSpPr txBox="1"/>
      </xdr:nvSpPr>
      <xdr:spPr>
        <a:xfrm>
          <a:off x="2705744" y="14634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112031</xdr:rowOff>
    </xdr:from>
    <xdr:ext cx="405111" cy="259045"/>
    <xdr:sp macro="" textlink="">
      <xdr:nvSpPr>
        <xdr:cNvPr id="290" name="n_3mainValue【福祉施設】&#10;有形固定資産減価償却率"/>
        <xdr:cNvSpPr txBox="1"/>
      </xdr:nvSpPr>
      <xdr:spPr>
        <a:xfrm>
          <a:off x="1816744" y="1468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1" name="正方形/長方形 29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2" name="正方形/長方形 29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3" name="正方形/長方形 29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4" name="正方形/長方形 29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5" name="正方形/長方形 29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6" name="正方形/長方形 29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7" name="正方形/長方形 29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8" name="正方形/長方形 29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9" name="テキスト ボックス 29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0" name="直線コネクタ 29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1" name="直線コネクタ 300"/>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2" name="テキスト ボックス 301"/>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3" name="直線コネクタ 302"/>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4" name="テキスト ボックス 303"/>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5" name="直線コネクタ 304"/>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6" name="テキスト ボックス 305"/>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7" name="直線コネクタ 306"/>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8" name="テキスト ボックス 307"/>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9" name="直線コネクタ 308"/>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0" name="テキスト ボックス 309"/>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1" name="直線コネクタ 310"/>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2" name="テキスト ボックス 311"/>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64226</xdr:rowOff>
    </xdr:from>
    <xdr:to>
      <xdr:col>54</xdr:col>
      <xdr:colOff>189865</xdr:colOff>
      <xdr:row>86</xdr:row>
      <xdr:rowOff>136071</xdr:rowOff>
    </xdr:to>
    <xdr:cxnSp macro="">
      <xdr:nvCxnSpPr>
        <xdr:cNvPr id="316" name="直線コネクタ 315"/>
        <xdr:cNvCxnSpPr/>
      </xdr:nvCxnSpPr>
      <xdr:spPr>
        <a:xfrm flipV="1">
          <a:off x="10476865" y="13265876"/>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317"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318" name="直線コネクタ 317"/>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10903</xdr:rowOff>
    </xdr:from>
    <xdr:ext cx="469744" cy="259045"/>
    <xdr:sp macro="" textlink="">
      <xdr:nvSpPr>
        <xdr:cNvPr id="319" name="【福祉施設】&#10;一人当たり面積最大値テキスト"/>
        <xdr:cNvSpPr txBox="1"/>
      </xdr:nvSpPr>
      <xdr:spPr>
        <a:xfrm>
          <a:off x="10515600" y="1304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64226</xdr:rowOff>
    </xdr:from>
    <xdr:to>
      <xdr:col>55</xdr:col>
      <xdr:colOff>88900</xdr:colOff>
      <xdr:row>77</xdr:row>
      <xdr:rowOff>64226</xdr:rowOff>
    </xdr:to>
    <xdr:cxnSp macro="">
      <xdr:nvCxnSpPr>
        <xdr:cNvPr id="320" name="直線コネクタ 319"/>
        <xdr:cNvCxnSpPr/>
      </xdr:nvCxnSpPr>
      <xdr:spPr>
        <a:xfrm>
          <a:off x="10388600" y="1326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160400</xdr:rowOff>
    </xdr:from>
    <xdr:ext cx="469744" cy="259045"/>
    <xdr:sp macro="" textlink="">
      <xdr:nvSpPr>
        <xdr:cNvPr id="321" name="【福祉施設】&#10;一人当たり面積平均値テキスト"/>
        <xdr:cNvSpPr txBox="1"/>
      </xdr:nvSpPr>
      <xdr:spPr>
        <a:xfrm>
          <a:off x="10515600" y="14219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137523</xdr:rowOff>
    </xdr:from>
    <xdr:to>
      <xdr:col>55</xdr:col>
      <xdr:colOff>50800</xdr:colOff>
      <xdr:row>84</xdr:row>
      <xdr:rowOff>67673</xdr:rowOff>
    </xdr:to>
    <xdr:sp macro="" textlink="">
      <xdr:nvSpPr>
        <xdr:cNvPr id="322" name="フローチャート: 判断 321"/>
        <xdr:cNvSpPr/>
      </xdr:nvSpPr>
      <xdr:spPr>
        <a:xfrm>
          <a:off x="10426700" y="143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23" name="フローチャート: 判断 322"/>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26488</xdr:rowOff>
    </xdr:from>
    <xdr:to>
      <xdr:col>46</xdr:col>
      <xdr:colOff>38100</xdr:colOff>
      <xdr:row>84</xdr:row>
      <xdr:rowOff>128088</xdr:rowOff>
    </xdr:to>
    <xdr:sp macro="" textlink="">
      <xdr:nvSpPr>
        <xdr:cNvPr id="324" name="フローチャート: 判断 323"/>
        <xdr:cNvSpPr/>
      </xdr:nvSpPr>
      <xdr:spPr>
        <a:xfrm>
          <a:off x="8699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57513</xdr:rowOff>
    </xdr:from>
    <xdr:to>
      <xdr:col>41</xdr:col>
      <xdr:colOff>101600</xdr:colOff>
      <xdr:row>83</xdr:row>
      <xdr:rowOff>159113</xdr:rowOff>
    </xdr:to>
    <xdr:sp macro="" textlink="">
      <xdr:nvSpPr>
        <xdr:cNvPr id="325" name="フローチャート: 判断 324"/>
        <xdr:cNvSpPr/>
      </xdr:nvSpPr>
      <xdr:spPr>
        <a:xfrm>
          <a:off x="7810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80373</xdr:rowOff>
    </xdr:from>
    <xdr:to>
      <xdr:col>55</xdr:col>
      <xdr:colOff>50800</xdr:colOff>
      <xdr:row>85</xdr:row>
      <xdr:rowOff>10523</xdr:rowOff>
    </xdr:to>
    <xdr:sp macro="" textlink="">
      <xdr:nvSpPr>
        <xdr:cNvPr id="331" name="楕円 330"/>
        <xdr:cNvSpPr/>
      </xdr:nvSpPr>
      <xdr:spPr>
        <a:xfrm>
          <a:off x="10426700" y="1448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58800</xdr:rowOff>
    </xdr:from>
    <xdr:ext cx="469744" cy="259045"/>
    <xdr:sp macro="" textlink="">
      <xdr:nvSpPr>
        <xdr:cNvPr id="332" name="【福祉施設】&#10;一人当たり面積該当値テキスト"/>
        <xdr:cNvSpPr txBox="1"/>
      </xdr:nvSpPr>
      <xdr:spPr>
        <a:xfrm>
          <a:off x="10515600" y="1446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85271</xdr:rowOff>
    </xdr:from>
    <xdr:to>
      <xdr:col>50</xdr:col>
      <xdr:colOff>165100</xdr:colOff>
      <xdr:row>85</xdr:row>
      <xdr:rowOff>15421</xdr:rowOff>
    </xdr:to>
    <xdr:sp macro="" textlink="">
      <xdr:nvSpPr>
        <xdr:cNvPr id="333" name="楕円 332"/>
        <xdr:cNvSpPr/>
      </xdr:nvSpPr>
      <xdr:spPr>
        <a:xfrm>
          <a:off x="9588500" y="1448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131173</xdr:rowOff>
    </xdr:from>
    <xdr:to>
      <xdr:col>55</xdr:col>
      <xdr:colOff>0</xdr:colOff>
      <xdr:row>84</xdr:row>
      <xdr:rowOff>136071</xdr:rowOff>
    </xdr:to>
    <xdr:cxnSp macro="">
      <xdr:nvCxnSpPr>
        <xdr:cNvPr id="334" name="直線コネクタ 333"/>
        <xdr:cNvCxnSpPr/>
      </xdr:nvCxnSpPr>
      <xdr:spPr>
        <a:xfrm flipV="1">
          <a:off x="9639300" y="1453297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86905</xdr:rowOff>
    </xdr:from>
    <xdr:to>
      <xdr:col>46</xdr:col>
      <xdr:colOff>38100</xdr:colOff>
      <xdr:row>85</xdr:row>
      <xdr:rowOff>17055</xdr:rowOff>
    </xdr:to>
    <xdr:sp macro="" textlink="">
      <xdr:nvSpPr>
        <xdr:cNvPr id="335" name="楕円 334"/>
        <xdr:cNvSpPr/>
      </xdr:nvSpPr>
      <xdr:spPr>
        <a:xfrm>
          <a:off x="8699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136071</xdr:rowOff>
    </xdr:from>
    <xdr:to>
      <xdr:col>50</xdr:col>
      <xdr:colOff>114300</xdr:colOff>
      <xdr:row>84</xdr:row>
      <xdr:rowOff>137705</xdr:rowOff>
    </xdr:to>
    <xdr:cxnSp macro="">
      <xdr:nvCxnSpPr>
        <xdr:cNvPr id="336" name="直線コネクタ 335"/>
        <xdr:cNvCxnSpPr/>
      </xdr:nvCxnSpPr>
      <xdr:spPr>
        <a:xfrm flipV="1">
          <a:off x="8750300" y="1453787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88537</xdr:rowOff>
    </xdr:from>
    <xdr:to>
      <xdr:col>41</xdr:col>
      <xdr:colOff>101600</xdr:colOff>
      <xdr:row>85</xdr:row>
      <xdr:rowOff>18687</xdr:rowOff>
    </xdr:to>
    <xdr:sp macro="" textlink="">
      <xdr:nvSpPr>
        <xdr:cNvPr id="337" name="楕円 336"/>
        <xdr:cNvSpPr/>
      </xdr:nvSpPr>
      <xdr:spPr>
        <a:xfrm>
          <a:off x="7810500" y="1449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137705</xdr:rowOff>
    </xdr:from>
    <xdr:to>
      <xdr:col>45</xdr:col>
      <xdr:colOff>177800</xdr:colOff>
      <xdr:row>84</xdr:row>
      <xdr:rowOff>139337</xdr:rowOff>
    </xdr:to>
    <xdr:cxnSp macro="">
      <xdr:nvCxnSpPr>
        <xdr:cNvPr id="338" name="直線コネクタ 337"/>
        <xdr:cNvCxnSpPr/>
      </xdr:nvCxnSpPr>
      <xdr:spPr>
        <a:xfrm flipV="1">
          <a:off x="7861300" y="1453950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39" name="n_1aveValue【福祉施設】&#10;一人当たり面積"/>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144615</xdr:rowOff>
    </xdr:from>
    <xdr:ext cx="469744" cy="259045"/>
    <xdr:sp macro="" textlink="">
      <xdr:nvSpPr>
        <xdr:cNvPr id="340" name="n_2aveValue【福祉施設】&#10;一人当たり面積"/>
        <xdr:cNvSpPr txBox="1"/>
      </xdr:nvSpPr>
      <xdr:spPr>
        <a:xfrm>
          <a:off x="8515427" y="1420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4190</xdr:rowOff>
    </xdr:from>
    <xdr:ext cx="469744" cy="259045"/>
    <xdr:sp macro="" textlink="">
      <xdr:nvSpPr>
        <xdr:cNvPr id="341" name="n_3aveValue【福祉施設】&#10;一人当たり面積"/>
        <xdr:cNvSpPr txBox="1"/>
      </xdr:nvSpPr>
      <xdr:spPr>
        <a:xfrm>
          <a:off x="7626427" y="1406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6548</xdr:rowOff>
    </xdr:from>
    <xdr:ext cx="469744" cy="259045"/>
    <xdr:sp macro="" textlink="">
      <xdr:nvSpPr>
        <xdr:cNvPr id="342" name="n_1mainValue【福祉施設】&#10;一人当たり面積"/>
        <xdr:cNvSpPr txBox="1"/>
      </xdr:nvSpPr>
      <xdr:spPr>
        <a:xfrm>
          <a:off x="9391727" y="1457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8182</xdr:rowOff>
    </xdr:from>
    <xdr:ext cx="469744" cy="259045"/>
    <xdr:sp macro="" textlink="">
      <xdr:nvSpPr>
        <xdr:cNvPr id="343" name="n_2mainValue【福祉施設】&#10;一人当たり面積"/>
        <xdr:cNvSpPr txBox="1"/>
      </xdr:nvSpPr>
      <xdr:spPr>
        <a:xfrm>
          <a:off x="8515427" y="1458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9814</xdr:rowOff>
    </xdr:from>
    <xdr:ext cx="469744" cy="259045"/>
    <xdr:sp macro="" textlink="">
      <xdr:nvSpPr>
        <xdr:cNvPr id="344" name="n_3mainValue【福祉施設】&#10;一人当たり面積"/>
        <xdr:cNvSpPr txBox="1"/>
      </xdr:nvSpPr>
      <xdr:spPr>
        <a:xfrm>
          <a:off x="7626427" y="1458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3" name="テキスト ボックス 35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4" name="直線コネクタ 35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55" name="テキスト ボックス 354"/>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56" name="直線コネクタ 35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57" name="テキスト ボックス 35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58" name="直線コネクタ 35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59" name="テキスト ボックス 35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60" name="直線コネクタ 35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61" name="テキスト ボックス 36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62" name="直線コネクタ 36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105427</xdr:rowOff>
    </xdr:from>
    <xdr:ext cx="467179" cy="259045"/>
    <xdr:sp macro="" textlink="">
      <xdr:nvSpPr>
        <xdr:cNvPr id="363" name="テキスト ボックス 362"/>
        <xdr:cNvSpPr txBox="1"/>
      </xdr:nvSpPr>
      <xdr:spPr>
        <a:xfrm>
          <a:off x="294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108</xdr:row>
      <xdr:rowOff>46482</xdr:rowOff>
    </xdr:to>
    <xdr:cxnSp macro="">
      <xdr:nvCxnSpPr>
        <xdr:cNvPr id="367" name="直線コネクタ 366"/>
        <xdr:cNvCxnSpPr/>
      </xdr:nvCxnSpPr>
      <xdr:spPr>
        <a:xfrm flipV="1">
          <a:off x="4634865" y="17221200"/>
          <a:ext cx="0" cy="134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50309</xdr:rowOff>
    </xdr:from>
    <xdr:ext cx="405111" cy="259045"/>
    <xdr:sp macro="" textlink="">
      <xdr:nvSpPr>
        <xdr:cNvPr id="368" name="【市民会館】&#10;有形固定資産減価償却率最小値テキスト"/>
        <xdr:cNvSpPr txBox="1"/>
      </xdr:nvSpPr>
      <xdr:spPr>
        <a:xfrm>
          <a:off x="4673600" y="18566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46482</xdr:rowOff>
    </xdr:from>
    <xdr:to>
      <xdr:col>24</xdr:col>
      <xdr:colOff>152400</xdr:colOff>
      <xdr:row>108</xdr:row>
      <xdr:rowOff>46482</xdr:rowOff>
    </xdr:to>
    <xdr:cxnSp macro="">
      <xdr:nvCxnSpPr>
        <xdr:cNvPr id="369" name="直線コネクタ 368"/>
        <xdr:cNvCxnSpPr/>
      </xdr:nvCxnSpPr>
      <xdr:spPr>
        <a:xfrm>
          <a:off x="4546600" y="1856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69744" cy="259045"/>
    <xdr:sp macro="" textlink="">
      <xdr:nvSpPr>
        <xdr:cNvPr id="370" name="【市民会館】&#10;有形固定資産減価償却率最大値テキスト"/>
        <xdr:cNvSpPr txBox="1"/>
      </xdr:nvSpPr>
      <xdr:spPr>
        <a:xfrm>
          <a:off x="4673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371" name="直線コネクタ 370"/>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74692</xdr:rowOff>
    </xdr:from>
    <xdr:ext cx="405111" cy="259045"/>
    <xdr:sp macro="" textlink="">
      <xdr:nvSpPr>
        <xdr:cNvPr id="372" name="【市民会館】&#10;有形固定資産減価償却率平均値テキスト"/>
        <xdr:cNvSpPr txBox="1"/>
      </xdr:nvSpPr>
      <xdr:spPr>
        <a:xfrm>
          <a:off x="4673600" y="18076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96265</xdr:rowOff>
    </xdr:from>
    <xdr:to>
      <xdr:col>24</xdr:col>
      <xdr:colOff>114300</xdr:colOff>
      <xdr:row>106</xdr:row>
      <xdr:rowOff>26415</xdr:rowOff>
    </xdr:to>
    <xdr:sp macro="" textlink="">
      <xdr:nvSpPr>
        <xdr:cNvPr id="373" name="フローチャート: 判断 372"/>
        <xdr:cNvSpPr/>
      </xdr:nvSpPr>
      <xdr:spPr>
        <a:xfrm>
          <a:off x="45847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123698</xdr:rowOff>
    </xdr:from>
    <xdr:to>
      <xdr:col>20</xdr:col>
      <xdr:colOff>38100</xdr:colOff>
      <xdr:row>106</xdr:row>
      <xdr:rowOff>53848</xdr:rowOff>
    </xdr:to>
    <xdr:sp macro="" textlink="">
      <xdr:nvSpPr>
        <xdr:cNvPr id="374" name="フローチャート: 判断 373"/>
        <xdr:cNvSpPr/>
      </xdr:nvSpPr>
      <xdr:spPr>
        <a:xfrm>
          <a:off x="3746500" y="1812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18542</xdr:rowOff>
    </xdr:from>
    <xdr:to>
      <xdr:col>15</xdr:col>
      <xdr:colOff>101600</xdr:colOff>
      <xdr:row>106</xdr:row>
      <xdr:rowOff>120142</xdr:rowOff>
    </xdr:to>
    <xdr:sp macro="" textlink="">
      <xdr:nvSpPr>
        <xdr:cNvPr id="375" name="フローチャート: 判断 374"/>
        <xdr:cNvSpPr/>
      </xdr:nvSpPr>
      <xdr:spPr>
        <a:xfrm>
          <a:off x="2857500" y="1819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43687</xdr:rowOff>
    </xdr:from>
    <xdr:to>
      <xdr:col>10</xdr:col>
      <xdr:colOff>165100</xdr:colOff>
      <xdr:row>105</xdr:row>
      <xdr:rowOff>145287</xdr:rowOff>
    </xdr:to>
    <xdr:sp macro="" textlink="">
      <xdr:nvSpPr>
        <xdr:cNvPr id="376" name="フローチャート: 判断 375"/>
        <xdr:cNvSpPr/>
      </xdr:nvSpPr>
      <xdr:spPr>
        <a:xfrm>
          <a:off x="1968500" y="180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32258</xdr:rowOff>
    </xdr:from>
    <xdr:to>
      <xdr:col>24</xdr:col>
      <xdr:colOff>114300</xdr:colOff>
      <xdr:row>100</xdr:row>
      <xdr:rowOff>133858</xdr:rowOff>
    </xdr:to>
    <xdr:sp macro="" textlink="">
      <xdr:nvSpPr>
        <xdr:cNvPr id="382" name="楕円 381"/>
        <xdr:cNvSpPr/>
      </xdr:nvSpPr>
      <xdr:spPr>
        <a:xfrm>
          <a:off x="4584700" y="1717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149877</xdr:rowOff>
    </xdr:from>
    <xdr:ext cx="405111" cy="259045"/>
    <xdr:sp macro="" textlink="">
      <xdr:nvSpPr>
        <xdr:cNvPr id="383" name="【市民会館】&#10;有形固定資産減価償却率該当値テキスト"/>
        <xdr:cNvSpPr txBox="1"/>
      </xdr:nvSpPr>
      <xdr:spPr>
        <a:xfrm>
          <a:off x="4673600" y="1712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34544</xdr:rowOff>
    </xdr:from>
    <xdr:to>
      <xdr:col>20</xdr:col>
      <xdr:colOff>38100</xdr:colOff>
      <xdr:row>100</xdr:row>
      <xdr:rowOff>136144</xdr:rowOff>
    </xdr:to>
    <xdr:sp macro="" textlink="">
      <xdr:nvSpPr>
        <xdr:cNvPr id="384" name="楕円 383"/>
        <xdr:cNvSpPr/>
      </xdr:nvSpPr>
      <xdr:spPr>
        <a:xfrm>
          <a:off x="3746500" y="1717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83058</xdr:rowOff>
    </xdr:from>
    <xdr:to>
      <xdr:col>24</xdr:col>
      <xdr:colOff>63500</xdr:colOff>
      <xdr:row>100</xdr:row>
      <xdr:rowOff>85344</xdr:rowOff>
    </xdr:to>
    <xdr:cxnSp macro="">
      <xdr:nvCxnSpPr>
        <xdr:cNvPr id="385" name="直線コネクタ 384"/>
        <xdr:cNvCxnSpPr/>
      </xdr:nvCxnSpPr>
      <xdr:spPr>
        <a:xfrm flipV="1">
          <a:off x="3797300" y="1722805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36830</xdr:rowOff>
    </xdr:from>
    <xdr:to>
      <xdr:col>15</xdr:col>
      <xdr:colOff>101600</xdr:colOff>
      <xdr:row>100</xdr:row>
      <xdr:rowOff>138430</xdr:rowOff>
    </xdr:to>
    <xdr:sp macro="" textlink="">
      <xdr:nvSpPr>
        <xdr:cNvPr id="386" name="楕円 385"/>
        <xdr:cNvSpPr/>
      </xdr:nvSpPr>
      <xdr:spPr>
        <a:xfrm>
          <a:off x="2857500" y="1718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85344</xdr:rowOff>
    </xdr:from>
    <xdr:to>
      <xdr:col>19</xdr:col>
      <xdr:colOff>177800</xdr:colOff>
      <xdr:row>100</xdr:row>
      <xdr:rowOff>87630</xdr:rowOff>
    </xdr:to>
    <xdr:cxnSp macro="">
      <xdr:nvCxnSpPr>
        <xdr:cNvPr id="387" name="直線コネクタ 386"/>
        <xdr:cNvCxnSpPr/>
      </xdr:nvCxnSpPr>
      <xdr:spPr>
        <a:xfrm flipV="1">
          <a:off x="2908300" y="1723034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29972</xdr:rowOff>
    </xdr:from>
    <xdr:to>
      <xdr:col>10</xdr:col>
      <xdr:colOff>165100</xdr:colOff>
      <xdr:row>100</xdr:row>
      <xdr:rowOff>131572</xdr:rowOff>
    </xdr:to>
    <xdr:sp macro="" textlink="">
      <xdr:nvSpPr>
        <xdr:cNvPr id="388" name="楕円 387"/>
        <xdr:cNvSpPr/>
      </xdr:nvSpPr>
      <xdr:spPr>
        <a:xfrm>
          <a:off x="1968500" y="1717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80772</xdr:rowOff>
    </xdr:from>
    <xdr:to>
      <xdr:col>15</xdr:col>
      <xdr:colOff>50800</xdr:colOff>
      <xdr:row>100</xdr:row>
      <xdr:rowOff>87630</xdr:rowOff>
    </xdr:to>
    <xdr:cxnSp macro="">
      <xdr:nvCxnSpPr>
        <xdr:cNvPr id="389" name="直線コネクタ 388"/>
        <xdr:cNvCxnSpPr/>
      </xdr:nvCxnSpPr>
      <xdr:spPr>
        <a:xfrm>
          <a:off x="2019300" y="172257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44975</xdr:rowOff>
    </xdr:from>
    <xdr:ext cx="405111" cy="259045"/>
    <xdr:sp macro="" textlink="">
      <xdr:nvSpPr>
        <xdr:cNvPr id="390" name="n_1aveValue【市民会館】&#10;有形固定資産減価償却率"/>
        <xdr:cNvSpPr txBox="1"/>
      </xdr:nvSpPr>
      <xdr:spPr>
        <a:xfrm>
          <a:off x="3582044" y="18218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111269</xdr:rowOff>
    </xdr:from>
    <xdr:ext cx="405111" cy="259045"/>
    <xdr:sp macro="" textlink="">
      <xdr:nvSpPr>
        <xdr:cNvPr id="391" name="n_2aveValue【市民会館】&#10;有形固定資産減価償却率"/>
        <xdr:cNvSpPr txBox="1"/>
      </xdr:nvSpPr>
      <xdr:spPr>
        <a:xfrm>
          <a:off x="2705744" y="182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136414</xdr:rowOff>
    </xdr:from>
    <xdr:ext cx="405111" cy="259045"/>
    <xdr:sp macro="" textlink="">
      <xdr:nvSpPr>
        <xdr:cNvPr id="392" name="n_3aveValue【市民会館】&#10;有形固定資産減価償却率"/>
        <xdr:cNvSpPr txBox="1"/>
      </xdr:nvSpPr>
      <xdr:spPr>
        <a:xfrm>
          <a:off x="1816744" y="18138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98</xdr:row>
      <xdr:rowOff>152671</xdr:rowOff>
    </xdr:from>
    <xdr:ext cx="405111" cy="259045"/>
    <xdr:sp macro="" textlink="">
      <xdr:nvSpPr>
        <xdr:cNvPr id="393" name="n_1mainValue【市民会館】&#10;有形固定資産減価償却率"/>
        <xdr:cNvSpPr txBox="1"/>
      </xdr:nvSpPr>
      <xdr:spPr>
        <a:xfrm>
          <a:off x="3582044" y="1695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154957</xdr:rowOff>
    </xdr:from>
    <xdr:ext cx="405111" cy="259045"/>
    <xdr:sp macro="" textlink="">
      <xdr:nvSpPr>
        <xdr:cNvPr id="394" name="n_2mainValue【市民会館】&#10;有形固定資産減価償却率"/>
        <xdr:cNvSpPr txBox="1"/>
      </xdr:nvSpPr>
      <xdr:spPr>
        <a:xfrm>
          <a:off x="2705744" y="1695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148099</xdr:rowOff>
    </xdr:from>
    <xdr:ext cx="405111" cy="259045"/>
    <xdr:sp macro="" textlink="">
      <xdr:nvSpPr>
        <xdr:cNvPr id="395" name="n_3mainValue【市民会館】&#10;有形固定資産減価償却率"/>
        <xdr:cNvSpPr txBox="1"/>
      </xdr:nvSpPr>
      <xdr:spPr>
        <a:xfrm>
          <a:off x="1816744" y="1695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06" name="直線コネクタ 405"/>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07" name="テキスト ボックス 406"/>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08" name="直線コネクタ 407"/>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09" name="テキスト ボックス 408"/>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0" name="直線コネクタ 409"/>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11" name="テキスト ボックス 410"/>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12" name="直線コネクタ 411"/>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13" name="テキスト ボックス 412"/>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14" name="直線コネクタ 413"/>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15" name="テキスト ボックス 414"/>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16" name="直線コネクタ 415"/>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17" name="テキスト ボックス 416"/>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8" name="直線コネクタ 41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9" name="テキスト ボックス 41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133350</xdr:rowOff>
    </xdr:from>
    <xdr:to>
      <xdr:col>54</xdr:col>
      <xdr:colOff>189865</xdr:colOff>
      <xdr:row>108</xdr:row>
      <xdr:rowOff>121920</xdr:rowOff>
    </xdr:to>
    <xdr:cxnSp macro="">
      <xdr:nvCxnSpPr>
        <xdr:cNvPr id="421" name="直線コネクタ 420"/>
        <xdr:cNvCxnSpPr/>
      </xdr:nvCxnSpPr>
      <xdr:spPr>
        <a:xfrm flipV="1">
          <a:off x="10476865" y="171069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22"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23" name="直線コネクタ 422"/>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80027</xdr:rowOff>
    </xdr:from>
    <xdr:ext cx="469744" cy="259045"/>
    <xdr:sp macro="" textlink="">
      <xdr:nvSpPr>
        <xdr:cNvPr id="424" name="【市民会館】&#10;一人当たり面積最大値テキスト"/>
        <xdr:cNvSpPr txBox="1"/>
      </xdr:nvSpPr>
      <xdr:spPr>
        <a:xfrm>
          <a:off x="10515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133350</xdr:rowOff>
    </xdr:from>
    <xdr:to>
      <xdr:col>55</xdr:col>
      <xdr:colOff>88900</xdr:colOff>
      <xdr:row>99</xdr:row>
      <xdr:rowOff>133350</xdr:rowOff>
    </xdr:to>
    <xdr:cxnSp macro="">
      <xdr:nvCxnSpPr>
        <xdr:cNvPr id="425" name="直線コネクタ 424"/>
        <xdr:cNvCxnSpPr/>
      </xdr:nvCxnSpPr>
      <xdr:spPr>
        <a:xfrm>
          <a:off x="10388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116857</xdr:rowOff>
    </xdr:from>
    <xdr:ext cx="469744" cy="259045"/>
    <xdr:sp macro="" textlink="">
      <xdr:nvSpPr>
        <xdr:cNvPr id="426" name="【市民会館】&#10;一人当たり面積平均値テキスト"/>
        <xdr:cNvSpPr txBox="1"/>
      </xdr:nvSpPr>
      <xdr:spPr>
        <a:xfrm>
          <a:off x="10515600" y="1777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93980</xdr:rowOff>
    </xdr:from>
    <xdr:to>
      <xdr:col>55</xdr:col>
      <xdr:colOff>50800</xdr:colOff>
      <xdr:row>105</xdr:row>
      <xdr:rowOff>24130</xdr:rowOff>
    </xdr:to>
    <xdr:sp macro="" textlink="">
      <xdr:nvSpPr>
        <xdr:cNvPr id="427" name="フローチャート: 判断 426"/>
        <xdr:cNvSpPr/>
      </xdr:nvSpPr>
      <xdr:spPr>
        <a:xfrm>
          <a:off x="104267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116839</xdr:rowOff>
    </xdr:from>
    <xdr:to>
      <xdr:col>50</xdr:col>
      <xdr:colOff>165100</xdr:colOff>
      <xdr:row>105</xdr:row>
      <xdr:rowOff>46989</xdr:rowOff>
    </xdr:to>
    <xdr:sp macro="" textlink="">
      <xdr:nvSpPr>
        <xdr:cNvPr id="428" name="フローチャート: 判断 427"/>
        <xdr:cNvSpPr/>
      </xdr:nvSpPr>
      <xdr:spPr>
        <a:xfrm>
          <a:off x="9588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147864</xdr:rowOff>
    </xdr:from>
    <xdr:to>
      <xdr:col>46</xdr:col>
      <xdr:colOff>38100</xdr:colOff>
      <xdr:row>104</xdr:row>
      <xdr:rowOff>78014</xdr:rowOff>
    </xdr:to>
    <xdr:sp macro="" textlink="">
      <xdr:nvSpPr>
        <xdr:cNvPr id="429" name="フローチャート: 判断 428"/>
        <xdr:cNvSpPr/>
      </xdr:nvSpPr>
      <xdr:spPr>
        <a:xfrm>
          <a:off x="8699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147864</xdr:rowOff>
    </xdr:from>
    <xdr:to>
      <xdr:col>41</xdr:col>
      <xdr:colOff>101600</xdr:colOff>
      <xdr:row>104</xdr:row>
      <xdr:rowOff>78014</xdr:rowOff>
    </xdr:to>
    <xdr:sp macro="" textlink="">
      <xdr:nvSpPr>
        <xdr:cNvPr id="430" name="フローチャート: 判断 429"/>
        <xdr:cNvSpPr/>
      </xdr:nvSpPr>
      <xdr:spPr>
        <a:xfrm>
          <a:off x="7810500" y="1780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1" name="テキスト ボックス 43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2" name="テキスト ボックス 43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3" name="テキスト ボックス 43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4" name="テキスト ボックス 43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5" name="テキスト ボックス 43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62956</xdr:rowOff>
    </xdr:from>
    <xdr:to>
      <xdr:col>55</xdr:col>
      <xdr:colOff>50800</xdr:colOff>
      <xdr:row>107</xdr:row>
      <xdr:rowOff>164556</xdr:rowOff>
    </xdr:to>
    <xdr:sp macro="" textlink="">
      <xdr:nvSpPr>
        <xdr:cNvPr id="436" name="楕円 435"/>
        <xdr:cNvSpPr/>
      </xdr:nvSpPr>
      <xdr:spPr>
        <a:xfrm>
          <a:off x="104267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41383</xdr:rowOff>
    </xdr:from>
    <xdr:ext cx="469744" cy="259045"/>
    <xdr:sp macro="" textlink="">
      <xdr:nvSpPr>
        <xdr:cNvPr id="437" name="【市民会館】&#10;一人当たり面積該当値テキスト"/>
        <xdr:cNvSpPr txBox="1"/>
      </xdr:nvSpPr>
      <xdr:spPr>
        <a:xfrm>
          <a:off x="10515600"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66221</xdr:rowOff>
    </xdr:from>
    <xdr:to>
      <xdr:col>50</xdr:col>
      <xdr:colOff>165100</xdr:colOff>
      <xdr:row>107</xdr:row>
      <xdr:rowOff>167821</xdr:rowOff>
    </xdr:to>
    <xdr:sp macro="" textlink="">
      <xdr:nvSpPr>
        <xdr:cNvPr id="438" name="楕円 437"/>
        <xdr:cNvSpPr/>
      </xdr:nvSpPr>
      <xdr:spPr>
        <a:xfrm>
          <a:off x="9588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113756</xdr:rowOff>
    </xdr:from>
    <xdr:to>
      <xdr:col>55</xdr:col>
      <xdr:colOff>0</xdr:colOff>
      <xdr:row>107</xdr:row>
      <xdr:rowOff>117021</xdr:rowOff>
    </xdr:to>
    <xdr:cxnSp macro="">
      <xdr:nvCxnSpPr>
        <xdr:cNvPr id="439" name="直線コネクタ 438"/>
        <xdr:cNvCxnSpPr/>
      </xdr:nvCxnSpPr>
      <xdr:spPr>
        <a:xfrm flipV="1">
          <a:off x="9639300" y="1845890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66221</xdr:rowOff>
    </xdr:from>
    <xdr:to>
      <xdr:col>46</xdr:col>
      <xdr:colOff>38100</xdr:colOff>
      <xdr:row>107</xdr:row>
      <xdr:rowOff>167821</xdr:rowOff>
    </xdr:to>
    <xdr:sp macro="" textlink="">
      <xdr:nvSpPr>
        <xdr:cNvPr id="440" name="楕円 439"/>
        <xdr:cNvSpPr/>
      </xdr:nvSpPr>
      <xdr:spPr>
        <a:xfrm>
          <a:off x="8699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117021</xdr:rowOff>
    </xdr:from>
    <xdr:to>
      <xdr:col>50</xdr:col>
      <xdr:colOff>114300</xdr:colOff>
      <xdr:row>107</xdr:row>
      <xdr:rowOff>117021</xdr:rowOff>
    </xdr:to>
    <xdr:cxnSp macro="">
      <xdr:nvCxnSpPr>
        <xdr:cNvPr id="441" name="直線コネクタ 440"/>
        <xdr:cNvCxnSpPr/>
      </xdr:nvCxnSpPr>
      <xdr:spPr>
        <a:xfrm>
          <a:off x="8750300" y="18462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69487</xdr:rowOff>
    </xdr:from>
    <xdr:to>
      <xdr:col>41</xdr:col>
      <xdr:colOff>101600</xdr:colOff>
      <xdr:row>107</xdr:row>
      <xdr:rowOff>171087</xdr:rowOff>
    </xdr:to>
    <xdr:sp macro="" textlink="">
      <xdr:nvSpPr>
        <xdr:cNvPr id="442" name="楕円 441"/>
        <xdr:cNvSpPr/>
      </xdr:nvSpPr>
      <xdr:spPr>
        <a:xfrm>
          <a:off x="7810500" y="1841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117021</xdr:rowOff>
    </xdr:from>
    <xdr:to>
      <xdr:col>45</xdr:col>
      <xdr:colOff>177800</xdr:colOff>
      <xdr:row>107</xdr:row>
      <xdr:rowOff>120287</xdr:rowOff>
    </xdr:to>
    <xdr:cxnSp macro="">
      <xdr:nvCxnSpPr>
        <xdr:cNvPr id="443" name="直線コネクタ 442"/>
        <xdr:cNvCxnSpPr/>
      </xdr:nvCxnSpPr>
      <xdr:spPr>
        <a:xfrm flipV="1">
          <a:off x="7861300" y="184621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63516</xdr:rowOff>
    </xdr:from>
    <xdr:ext cx="469744" cy="259045"/>
    <xdr:sp macro="" textlink="">
      <xdr:nvSpPr>
        <xdr:cNvPr id="444" name="n_1aveValue【市民会館】&#10;一人当たり面積"/>
        <xdr:cNvSpPr txBox="1"/>
      </xdr:nvSpPr>
      <xdr:spPr>
        <a:xfrm>
          <a:off x="93917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94541</xdr:rowOff>
    </xdr:from>
    <xdr:ext cx="469744" cy="259045"/>
    <xdr:sp macro="" textlink="">
      <xdr:nvSpPr>
        <xdr:cNvPr id="445" name="n_2aveValue【市民会館】&#10;一人当たり面積"/>
        <xdr:cNvSpPr txBox="1"/>
      </xdr:nvSpPr>
      <xdr:spPr>
        <a:xfrm>
          <a:off x="8515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94541</xdr:rowOff>
    </xdr:from>
    <xdr:ext cx="469744" cy="259045"/>
    <xdr:sp macro="" textlink="">
      <xdr:nvSpPr>
        <xdr:cNvPr id="446" name="n_3aveValue【市民会館】&#10;一人当たり面積"/>
        <xdr:cNvSpPr txBox="1"/>
      </xdr:nvSpPr>
      <xdr:spPr>
        <a:xfrm>
          <a:off x="7626427" y="1758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158948</xdr:rowOff>
    </xdr:from>
    <xdr:ext cx="469744" cy="259045"/>
    <xdr:sp macro="" textlink="">
      <xdr:nvSpPr>
        <xdr:cNvPr id="447" name="n_1mainValue【市民会館】&#10;一人当たり面積"/>
        <xdr:cNvSpPr txBox="1"/>
      </xdr:nvSpPr>
      <xdr:spPr>
        <a:xfrm>
          <a:off x="93917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158948</xdr:rowOff>
    </xdr:from>
    <xdr:ext cx="469744" cy="259045"/>
    <xdr:sp macro="" textlink="">
      <xdr:nvSpPr>
        <xdr:cNvPr id="448" name="n_2mainValue【市民会館】&#10;一人当たり面積"/>
        <xdr:cNvSpPr txBox="1"/>
      </xdr:nvSpPr>
      <xdr:spPr>
        <a:xfrm>
          <a:off x="8515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162214</xdr:rowOff>
    </xdr:from>
    <xdr:ext cx="469744" cy="259045"/>
    <xdr:sp macro="" textlink="">
      <xdr:nvSpPr>
        <xdr:cNvPr id="449" name="n_3mainValue【市民会館】&#10;一人当たり面積"/>
        <xdr:cNvSpPr txBox="1"/>
      </xdr:nvSpPr>
      <xdr:spPr>
        <a:xfrm>
          <a:off x="76264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0" name="正方形/長方形 4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1" name="正方形/長方形 4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2" name="正方形/長方形 4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3" name="正方形/長方形 4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4" name="正方形/長方形 4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5" name="正方形/長方形 4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6" name="正方形/長方形 4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7" name="正方形/長方形 4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8" name="テキスト ボックス 4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9" name="直線コネクタ 4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0" name="テキスト ボックス 45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1" name="直線コネクタ 46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2" name="テキスト ボックス 46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3" name="直線コネクタ 46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4" name="テキスト ボックス 46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5" name="直線コネクタ 46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6" name="テキスト ボックス 46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7" name="直線コネクタ 46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8" name="テキスト ボックス 46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69" name="直線コネクタ 46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0" name="テキスト ボックス 46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1" name="直線コネクタ 47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2" name="テキスト ボックス 47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80010</xdr:rowOff>
    </xdr:from>
    <xdr:to>
      <xdr:col>85</xdr:col>
      <xdr:colOff>126364</xdr:colOff>
      <xdr:row>41</xdr:row>
      <xdr:rowOff>9525</xdr:rowOff>
    </xdr:to>
    <xdr:cxnSp macro="">
      <xdr:nvCxnSpPr>
        <xdr:cNvPr id="474" name="直線コネクタ 473"/>
        <xdr:cNvCxnSpPr/>
      </xdr:nvCxnSpPr>
      <xdr:spPr>
        <a:xfrm flipV="1">
          <a:off x="16318864" y="5909310"/>
          <a:ext cx="0" cy="1129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13352</xdr:rowOff>
    </xdr:from>
    <xdr:ext cx="405111" cy="259045"/>
    <xdr:sp macro="" textlink="">
      <xdr:nvSpPr>
        <xdr:cNvPr id="475" name="【一般廃棄物処理施設】&#10;有形固定資産減価償却率最小値テキスト"/>
        <xdr:cNvSpPr txBox="1"/>
      </xdr:nvSpPr>
      <xdr:spPr>
        <a:xfrm>
          <a:off x="16357600" y="7042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9525</xdr:rowOff>
    </xdr:from>
    <xdr:to>
      <xdr:col>86</xdr:col>
      <xdr:colOff>25400</xdr:colOff>
      <xdr:row>41</xdr:row>
      <xdr:rowOff>9525</xdr:rowOff>
    </xdr:to>
    <xdr:cxnSp macro="">
      <xdr:nvCxnSpPr>
        <xdr:cNvPr id="476" name="直線コネクタ 475"/>
        <xdr:cNvCxnSpPr/>
      </xdr:nvCxnSpPr>
      <xdr:spPr>
        <a:xfrm>
          <a:off x="16230600" y="703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26687</xdr:rowOff>
    </xdr:from>
    <xdr:ext cx="405111" cy="259045"/>
    <xdr:sp macro="" textlink="">
      <xdr:nvSpPr>
        <xdr:cNvPr id="477" name="【一般廃棄物処理施設】&#10;有形固定資産減価償却率最大値テキスト"/>
        <xdr:cNvSpPr txBox="1"/>
      </xdr:nvSpPr>
      <xdr:spPr>
        <a:xfrm>
          <a:off x="16357600" y="5684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80010</xdr:rowOff>
    </xdr:from>
    <xdr:to>
      <xdr:col>86</xdr:col>
      <xdr:colOff>25400</xdr:colOff>
      <xdr:row>34</xdr:row>
      <xdr:rowOff>80010</xdr:rowOff>
    </xdr:to>
    <xdr:cxnSp macro="">
      <xdr:nvCxnSpPr>
        <xdr:cNvPr id="478" name="直線コネクタ 477"/>
        <xdr:cNvCxnSpPr/>
      </xdr:nvCxnSpPr>
      <xdr:spPr>
        <a:xfrm>
          <a:off x="16230600" y="59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12082</xdr:rowOff>
    </xdr:from>
    <xdr:ext cx="405111" cy="259045"/>
    <xdr:sp macro="" textlink="">
      <xdr:nvSpPr>
        <xdr:cNvPr id="479" name="【一般廃棄物処理施設】&#10;有形固定資産減価償却率平均値テキスト"/>
        <xdr:cNvSpPr txBox="1"/>
      </xdr:nvSpPr>
      <xdr:spPr>
        <a:xfrm>
          <a:off x="16357600" y="618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160655</xdr:rowOff>
    </xdr:from>
    <xdr:to>
      <xdr:col>85</xdr:col>
      <xdr:colOff>177800</xdr:colOff>
      <xdr:row>37</xdr:row>
      <xdr:rowOff>90805</xdr:rowOff>
    </xdr:to>
    <xdr:sp macro="" textlink="">
      <xdr:nvSpPr>
        <xdr:cNvPr id="480" name="フローチャート: 判断 479"/>
        <xdr:cNvSpPr/>
      </xdr:nvSpPr>
      <xdr:spPr>
        <a:xfrm>
          <a:off x="162687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481" name="フローチャート: 判断 480"/>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82" name="フローチャート: 判断 481"/>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153035</xdr:rowOff>
    </xdr:from>
    <xdr:to>
      <xdr:col>72</xdr:col>
      <xdr:colOff>38100</xdr:colOff>
      <xdr:row>38</xdr:row>
      <xdr:rowOff>83185</xdr:rowOff>
    </xdr:to>
    <xdr:sp macro="" textlink="">
      <xdr:nvSpPr>
        <xdr:cNvPr id="483" name="フローチャート: 判断 482"/>
        <xdr:cNvSpPr/>
      </xdr:nvSpPr>
      <xdr:spPr>
        <a:xfrm>
          <a:off x="13652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4" name="テキスト ボックス 48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5" name="テキスト ボックス 48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6" name="テキスト ボックス 48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7" name="テキスト ボックス 48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8" name="テキスト ボックス 48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2540</xdr:rowOff>
    </xdr:from>
    <xdr:to>
      <xdr:col>85</xdr:col>
      <xdr:colOff>177800</xdr:colOff>
      <xdr:row>37</xdr:row>
      <xdr:rowOff>104140</xdr:rowOff>
    </xdr:to>
    <xdr:sp macro="" textlink="">
      <xdr:nvSpPr>
        <xdr:cNvPr id="489" name="楕円 488"/>
        <xdr:cNvSpPr/>
      </xdr:nvSpPr>
      <xdr:spPr>
        <a:xfrm>
          <a:off x="16268700" y="634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152417</xdr:rowOff>
    </xdr:from>
    <xdr:ext cx="405111" cy="259045"/>
    <xdr:sp macro="" textlink="">
      <xdr:nvSpPr>
        <xdr:cNvPr id="490" name="【一般廃棄物処理施設】&#10;有形固定資産減価償却率該当値テキスト"/>
        <xdr:cNvSpPr txBox="1"/>
      </xdr:nvSpPr>
      <xdr:spPr>
        <a:xfrm>
          <a:off x="16357600" y="632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99695</xdr:rowOff>
    </xdr:from>
    <xdr:to>
      <xdr:col>81</xdr:col>
      <xdr:colOff>101600</xdr:colOff>
      <xdr:row>37</xdr:row>
      <xdr:rowOff>29845</xdr:rowOff>
    </xdr:to>
    <xdr:sp macro="" textlink="">
      <xdr:nvSpPr>
        <xdr:cNvPr id="491" name="楕円 490"/>
        <xdr:cNvSpPr/>
      </xdr:nvSpPr>
      <xdr:spPr>
        <a:xfrm>
          <a:off x="15430500" y="627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150495</xdr:rowOff>
    </xdr:from>
    <xdr:to>
      <xdr:col>85</xdr:col>
      <xdr:colOff>127000</xdr:colOff>
      <xdr:row>37</xdr:row>
      <xdr:rowOff>53340</xdr:rowOff>
    </xdr:to>
    <xdr:cxnSp macro="">
      <xdr:nvCxnSpPr>
        <xdr:cNvPr id="492" name="直線コネクタ 491"/>
        <xdr:cNvCxnSpPr/>
      </xdr:nvCxnSpPr>
      <xdr:spPr>
        <a:xfrm>
          <a:off x="15481300" y="632269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493" name="楕円 492"/>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150495</xdr:rowOff>
    </xdr:from>
    <xdr:to>
      <xdr:col>81</xdr:col>
      <xdr:colOff>50800</xdr:colOff>
      <xdr:row>37</xdr:row>
      <xdr:rowOff>43815</xdr:rowOff>
    </xdr:to>
    <xdr:cxnSp macro="">
      <xdr:nvCxnSpPr>
        <xdr:cNvPr id="494" name="直線コネクタ 493"/>
        <xdr:cNvCxnSpPr/>
      </xdr:nvCxnSpPr>
      <xdr:spPr>
        <a:xfrm flipV="1">
          <a:off x="14592300" y="632269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495" name="n_1aveValue【一般廃棄物処理施設】&#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96" name="n_2aveValue【一般廃棄物処理施設】&#10;有形固定資産減価償却率"/>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99712</xdr:rowOff>
    </xdr:from>
    <xdr:ext cx="405111" cy="259045"/>
    <xdr:sp macro="" textlink="">
      <xdr:nvSpPr>
        <xdr:cNvPr id="497" name="n_3aveValue【一般廃棄物処理施設】&#10;有形固定資産減価償却率"/>
        <xdr:cNvSpPr txBox="1"/>
      </xdr:nvSpPr>
      <xdr:spPr>
        <a:xfrm>
          <a:off x="13500744" y="627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46372</xdr:rowOff>
    </xdr:from>
    <xdr:ext cx="405111" cy="259045"/>
    <xdr:sp macro="" textlink="">
      <xdr:nvSpPr>
        <xdr:cNvPr id="498" name="n_1mainValue【一般廃棄物処理施設】&#10;有形固定資産減価償却率"/>
        <xdr:cNvSpPr txBox="1"/>
      </xdr:nvSpPr>
      <xdr:spPr>
        <a:xfrm>
          <a:off x="15266044" y="604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85742</xdr:rowOff>
    </xdr:from>
    <xdr:ext cx="405111" cy="259045"/>
    <xdr:sp macro="" textlink="">
      <xdr:nvSpPr>
        <xdr:cNvPr id="499" name="n_2mainValue【一般廃棄物処理施設】&#10;有形固定資産減価償却率"/>
        <xdr:cNvSpPr txBox="1"/>
      </xdr:nvSpPr>
      <xdr:spPr>
        <a:xfrm>
          <a:off x="14389744" y="6429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0" name="正方形/長方形 49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1" name="正方形/長方形 50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2" name="正方形/長方形 50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3" name="正方形/長方形 50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4" name="正方形/長方形 50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5" name="正方形/長方形 50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6" name="正方形/長方形 50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7" name="正方形/長方形 50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8" name="テキスト ボックス 50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9" name="直線コネクタ 50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0" name="直線コネクタ 50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11" name="テキスト ボックス 510"/>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2" name="直線コネクタ 51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13" name="テキスト ボックス 512"/>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4" name="直線コネクタ 51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15" name="テキスト ボックス 514"/>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6" name="直線コネクタ 51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17" name="テキスト ボックス 516"/>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8" name="直線コネクタ 51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19" name="テキスト ボックス 51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31070</xdr:rowOff>
    </xdr:from>
    <xdr:to>
      <xdr:col>116</xdr:col>
      <xdr:colOff>62864</xdr:colOff>
      <xdr:row>41</xdr:row>
      <xdr:rowOff>72922</xdr:rowOff>
    </xdr:to>
    <xdr:cxnSp macro="">
      <xdr:nvCxnSpPr>
        <xdr:cNvPr id="521" name="直線コネクタ 520"/>
        <xdr:cNvCxnSpPr/>
      </xdr:nvCxnSpPr>
      <xdr:spPr>
        <a:xfrm flipV="1">
          <a:off x="22160864" y="5688920"/>
          <a:ext cx="0" cy="1413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76749</xdr:rowOff>
    </xdr:from>
    <xdr:ext cx="534377" cy="259045"/>
    <xdr:sp macro="" textlink="">
      <xdr:nvSpPr>
        <xdr:cNvPr id="522" name="【一般廃棄物処理施設】&#10;一人当たり有形固定資産（償却資産）額最小値テキスト"/>
        <xdr:cNvSpPr txBox="1"/>
      </xdr:nvSpPr>
      <xdr:spPr>
        <a:xfrm>
          <a:off x="22199600" y="71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72922</xdr:rowOff>
    </xdr:from>
    <xdr:to>
      <xdr:col>116</xdr:col>
      <xdr:colOff>152400</xdr:colOff>
      <xdr:row>41</xdr:row>
      <xdr:rowOff>72922</xdr:rowOff>
    </xdr:to>
    <xdr:cxnSp macro="">
      <xdr:nvCxnSpPr>
        <xdr:cNvPr id="523" name="直線コネクタ 522"/>
        <xdr:cNvCxnSpPr/>
      </xdr:nvCxnSpPr>
      <xdr:spPr>
        <a:xfrm>
          <a:off x="22072600" y="710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149197</xdr:rowOff>
    </xdr:from>
    <xdr:ext cx="599010" cy="259045"/>
    <xdr:sp macro="" textlink="">
      <xdr:nvSpPr>
        <xdr:cNvPr id="524" name="【一般廃棄物処理施設】&#10;一人当たり有形固定資産（償却資産）額最大値テキスト"/>
        <xdr:cNvSpPr txBox="1"/>
      </xdr:nvSpPr>
      <xdr:spPr>
        <a:xfrm>
          <a:off x="22199600" y="546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31070</xdr:rowOff>
    </xdr:from>
    <xdr:to>
      <xdr:col>116</xdr:col>
      <xdr:colOff>152400</xdr:colOff>
      <xdr:row>33</xdr:row>
      <xdr:rowOff>31070</xdr:rowOff>
    </xdr:to>
    <xdr:cxnSp macro="">
      <xdr:nvCxnSpPr>
        <xdr:cNvPr id="525" name="直線コネクタ 524"/>
        <xdr:cNvCxnSpPr/>
      </xdr:nvCxnSpPr>
      <xdr:spPr>
        <a:xfrm>
          <a:off x="22072600" y="568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4623</xdr:rowOff>
    </xdr:from>
    <xdr:ext cx="599010" cy="259045"/>
    <xdr:sp macro="" textlink="">
      <xdr:nvSpPr>
        <xdr:cNvPr id="526" name="【一般廃棄物処理施設】&#10;一人当たり有形固定資産（償却資産）額平均値テキスト"/>
        <xdr:cNvSpPr txBox="1"/>
      </xdr:nvSpPr>
      <xdr:spPr>
        <a:xfrm>
          <a:off x="22199600" y="63482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153196</xdr:rowOff>
    </xdr:from>
    <xdr:to>
      <xdr:col>116</xdr:col>
      <xdr:colOff>114300</xdr:colOff>
      <xdr:row>38</xdr:row>
      <xdr:rowOff>83347</xdr:rowOff>
    </xdr:to>
    <xdr:sp macro="" textlink="">
      <xdr:nvSpPr>
        <xdr:cNvPr id="527" name="フローチャート: 判断 526"/>
        <xdr:cNvSpPr/>
      </xdr:nvSpPr>
      <xdr:spPr>
        <a:xfrm>
          <a:off x="22110700" y="64968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15072</xdr:rowOff>
    </xdr:from>
    <xdr:to>
      <xdr:col>112</xdr:col>
      <xdr:colOff>38100</xdr:colOff>
      <xdr:row>38</xdr:row>
      <xdr:rowOff>116672</xdr:rowOff>
    </xdr:to>
    <xdr:sp macro="" textlink="">
      <xdr:nvSpPr>
        <xdr:cNvPr id="528" name="フローチャート: 判断 527"/>
        <xdr:cNvSpPr/>
      </xdr:nvSpPr>
      <xdr:spPr>
        <a:xfrm>
          <a:off x="21272500" y="653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75385</xdr:rowOff>
    </xdr:from>
    <xdr:to>
      <xdr:col>107</xdr:col>
      <xdr:colOff>101600</xdr:colOff>
      <xdr:row>39</xdr:row>
      <xdr:rowOff>5535</xdr:rowOff>
    </xdr:to>
    <xdr:sp macro="" textlink="">
      <xdr:nvSpPr>
        <xdr:cNvPr id="529" name="フローチャート: 判断 528"/>
        <xdr:cNvSpPr/>
      </xdr:nvSpPr>
      <xdr:spPr>
        <a:xfrm>
          <a:off x="20383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167406</xdr:rowOff>
    </xdr:from>
    <xdr:to>
      <xdr:col>102</xdr:col>
      <xdr:colOff>165100</xdr:colOff>
      <xdr:row>39</xdr:row>
      <xdr:rowOff>97556</xdr:rowOff>
    </xdr:to>
    <xdr:sp macro="" textlink="">
      <xdr:nvSpPr>
        <xdr:cNvPr id="530" name="フローチャート: 判断 529"/>
        <xdr:cNvSpPr/>
      </xdr:nvSpPr>
      <xdr:spPr>
        <a:xfrm>
          <a:off x="19494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1" name="テキスト ボックス 53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2" name="テキスト ボックス 53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3" name="テキスト ボックス 53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4" name="テキスト ボックス 53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5" name="テキスト ボックス 53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105973</xdr:rowOff>
    </xdr:from>
    <xdr:to>
      <xdr:col>116</xdr:col>
      <xdr:colOff>114300</xdr:colOff>
      <xdr:row>39</xdr:row>
      <xdr:rowOff>36123</xdr:rowOff>
    </xdr:to>
    <xdr:sp macro="" textlink="">
      <xdr:nvSpPr>
        <xdr:cNvPr id="536" name="楕円 535"/>
        <xdr:cNvSpPr/>
      </xdr:nvSpPr>
      <xdr:spPr>
        <a:xfrm>
          <a:off x="22110700" y="662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84400</xdr:rowOff>
    </xdr:from>
    <xdr:ext cx="599010" cy="259045"/>
    <xdr:sp macro="" textlink="">
      <xdr:nvSpPr>
        <xdr:cNvPr id="537" name="【一般廃棄物処理施設】&#10;一人当たり有形固定資産（償却資産）額該当値テキスト"/>
        <xdr:cNvSpPr txBox="1"/>
      </xdr:nvSpPr>
      <xdr:spPr>
        <a:xfrm>
          <a:off x="22199600" y="6599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24403</xdr:rowOff>
    </xdr:from>
    <xdr:to>
      <xdr:col>112</xdr:col>
      <xdr:colOff>38100</xdr:colOff>
      <xdr:row>39</xdr:row>
      <xdr:rowOff>126003</xdr:rowOff>
    </xdr:to>
    <xdr:sp macro="" textlink="">
      <xdr:nvSpPr>
        <xdr:cNvPr id="538" name="楕円 537"/>
        <xdr:cNvSpPr/>
      </xdr:nvSpPr>
      <xdr:spPr>
        <a:xfrm>
          <a:off x="21272500" y="671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156773</xdr:rowOff>
    </xdr:from>
    <xdr:to>
      <xdr:col>116</xdr:col>
      <xdr:colOff>63500</xdr:colOff>
      <xdr:row>39</xdr:row>
      <xdr:rowOff>75203</xdr:rowOff>
    </xdr:to>
    <xdr:cxnSp macro="">
      <xdr:nvCxnSpPr>
        <xdr:cNvPr id="539" name="直線コネクタ 538"/>
        <xdr:cNvCxnSpPr/>
      </xdr:nvCxnSpPr>
      <xdr:spPr>
        <a:xfrm flipV="1">
          <a:off x="21323300" y="6671873"/>
          <a:ext cx="838200" cy="8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47034</xdr:rowOff>
    </xdr:from>
    <xdr:to>
      <xdr:col>107</xdr:col>
      <xdr:colOff>101600</xdr:colOff>
      <xdr:row>39</xdr:row>
      <xdr:rowOff>148634</xdr:rowOff>
    </xdr:to>
    <xdr:sp macro="" textlink="">
      <xdr:nvSpPr>
        <xdr:cNvPr id="540" name="楕円 539"/>
        <xdr:cNvSpPr/>
      </xdr:nvSpPr>
      <xdr:spPr>
        <a:xfrm>
          <a:off x="20383500" y="67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75203</xdr:rowOff>
    </xdr:from>
    <xdr:to>
      <xdr:col>111</xdr:col>
      <xdr:colOff>177800</xdr:colOff>
      <xdr:row>39</xdr:row>
      <xdr:rowOff>97834</xdr:rowOff>
    </xdr:to>
    <xdr:cxnSp macro="">
      <xdr:nvCxnSpPr>
        <xdr:cNvPr id="541" name="直線コネクタ 540"/>
        <xdr:cNvCxnSpPr/>
      </xdr:nvCxnSpPr>
      <xdr:spPr>
        <a:xfrm flipV="1">
          <a:off x="20434300" y="6761753"/>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36</xdr:row>
      <xdr:rowOff>133199</xdr:rowOff>
    </xdr:from>
    <xdr:ext cx="599010" cy="259045"/>
    <xdr:sp macro="" textlink="">
      <xdr:nvSpPr>
        <xdr:cNvPr id="542" name="n_1aveValue【一般廃棄物処理施設】&#10;一人当たり有形固定資産（償却資産）額"/>
        <xdr:cNvSpPr txBox="1"/>
      </xdr:nvSpPr>
      <xdr:spPr>
        <a:xfrm>
          <a:off x="21011095" y="6305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22063</xdr:rowOff>
    </xdr:from>
    <xdr:ext cx="599010" cy="259045"/>
    <xdr:sp macro="" textlink="">
      <xdr:nvSpPr>
        <xdr:cNvPr id="543" name="n_2aveValue【一般廃棄物処理施設】&#10;一人当たり有形固定資産（償却資産）額"/>
        <xdr:cNvSpPr txBox="1"/>
      </xdr:nvSpPr>
      <xdr:spPr>
        <a:xfrm>
          <a:off x="20134795" y="6365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114083</xdr:rowOff>
    </xdr:from>
    <xdr:ext cx="534377" cy="259045"/>
    <xdr:sp macro="" textlink="">
      <xdr:nvSpPr>
        <xdr:cNvPr id="544" name="n_3aveValue【一般廃棄物処理施設】&#10;一人当たり有形固定資産（償却資産）額"/>
        <xdr:cNvSpPr txBox="1"/>
      </xdr:nvSpPr>
      <xdr:spPr>
        <a:xfrm>
          <a:off x="19278111" y="645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117130</xdr:rowOff>
    </xdr:from>
    <xdr:ext cx="534377" cy="259045"/>
    <xdr:sp macro="" textlink="">
      <xdr:nvSpPr>
        <xdr:cNvPr id="545" name="n_1mainValue【一般廃棄物処理施設】&#10;一人当たり有形固定資産（償却資産）額"/>
        <xdr:cNvSpPr txBox="1"/>
      </xdr:nvSpPr>
      <xdr:spPr>
        <a:xfrm>
          <a:off x="21043411" y="680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139761</xdr:rowOff>
    </xdr:from>
    <xdr:ext cx="534377" cy="259045"/>
    <xdr:sp macro="" textlink="">
      <xdr:nvSpPr>
        <xdr:cNvPr id="546" name="n_2mainValue【一般廃棄物処理施設】&#10;一人当たり有形固定資産（償却資産）額"/>
        <xdr:cNvSpPr txBox="1"/>
      </xdr:nvSpPr>
      <xdr:spPr>
        <a:xfrm>
          <a:off x="20167111" y="682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57" name="テキスト ボックス 55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8" name="直線コネクタ 55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9" name="テキスト ボックス 55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60" name="直線コネクタ 55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61" name="テキスト ボックス 56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62" name="直線コネクタ 56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63" name="テキスト ボックス 56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64" name="直線コネクタ 56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5" name="テキスト ボックス 56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6" name="直線コネクタ 56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67" name="テキスト ボックス 56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8" name="直線コネクタ 56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69" name="テキスト ボックス 56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125730</xdr:rowOff>
    </xdr:from>
    <xdr:to>
      <xdr:col>85</xdr:col>
      <xdr:colOff>126364</xdr:colOff>
      <xdr:row>63</xdr:row>
      <xdr:rowOff>125730</xdr:rowOff>
    </xdr:to>
    <xdr:cxnSp macro="">
      <xdr:nvCxnSpPr>
        <xdr:cNvPr id="571" name="直線コネクタ 570"/>
        <xdr:cNvCxnSpPr/>
      </xdr:nvCxnSpPr>
      <xdr:spPr>
        <a:xfrm flipV="1">
          <a:off x="16318864" y="972693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72" name="【保健センター・保健所】&#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73" name="直線コネクタ 572"/>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72407</xdr:rowOff>
    </xdr:from>
    <xdr:ext cx="405111" cy="259045"/>
    <xdr:sp macro="" textlink="">
      <xdr:nvSpPr>
        <xdr:cNvPr id="574" name="【保健センター・保健所】&#10;有形固定資産減価償却率最大値テキスト"/>
        <xdr:cNvSpPr txBox="1"/>
      </xdr:nvSpPr>
      <xdr:spPr>
        <a:xfrm>
          <a:off x="16357600" y="950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125730</xdr:rowOff>
    </xdr:from>
    <xdr:to>
      <xdr:col>86</xdr:col>
      <xdr:colOff>25400</xdr:colOff>
      <xdr:row>56</xdr:row>
      <xdr:rowOff>125730</xdr:rowOff>
    </xdr:to>
    <xdr:cxnSp macro="">
      <xdr:nvCxnSpPr>
        <xdr:cNvPr id="575" name="直線コネクタ 574"/>
        <xdr:cNvCxnSpPr/>
      </xdr:nvCxnSpPr>
      <xdr:spPr>
        <a:xfrm>
          <a:off x="16230600" y="972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3827</xdr:rowOff>
    </xdr:from>
    <xdr:ext cx="405111" cy="259045"/>
    <xdr:sp macro="" textlink="">
      <xdr:nvSpPr>
        <xdr:cNvPr id="576" name="【保健センター・保健所】&#10;有形固定資産減価償却率平均値テキスト"/>
        <xdr:cNvSpPr txBox="1"/>
      </xdr:nvSpPr>
      <xdr:spPr>
        <a:xfrm>
          <a:off x="16357600" y="10462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25400</xdr:rowOff>
    </xdr:from>
    <xdr:to>
      <xdr:col>85</xdr:col>
      <xdr:colOff>177800</xdr:colOff>
      <xdr:row>61</xdr:row>
      <xdr:rowOff>127000</xdr:rowOff>
    </xdr:to>
    <xdr:sp macro="" textlink="">
      <xdr:nvSpPr>
        <xdr:cNvPr id="577" name="フローチャート: 判断 576"/>
        <xdr:cNvSpPr/>
      </xdr:nvSpPr>
      <xdr:spPr>
        <a:xfrm>
          <a:off x="162687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25400</xdr:rowOff>
    </xdr:from>
    <xdr:to>
      <xdr:col>81</xdr:col>
      <xdr:colOff>101600</xdr:colOff>
      <xdr:row>61</xdr:row>
      <xdr:rowOff>127000</xdr:rowOff>
    </xdr:to>
    <xdr:sp macro="" textlink="">
      <xdr:nvSpPr>
        <xdr:cNvPr id="578" name="フローチャート: 判断 577"/>
        <xdr:cNvSpPr/>
      </xdr:nvSpPr>
      <xdr:spPr>
        <a:xfrm>
          <a:off x="15430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71120</xdr:rowOff>
    </xdr:from>
    <xdr:to>
      <xdr:col>76</xdr:col>
      <xdr:colOff>165100</xdr:colOff>
      <xdr:row>62</xdr:row>
      <xdr:rowOff>1270</xdr:rowOff>
    </xdr:to>
    <xdr:sp macro="" textlink="">
      <xdr:nvSpPr>
        <xdr:cNvPr id="579" name="フローチャート: 判断 578"/>
        <xdr:cNvSpPr/>
      </xdr:nvSpPr>
      <xdr:spPr>
        <a:xfrm>
          <a:off x="14541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143510</xdr:rowOff>
    </xdr:from>
    <xdr:to>
      <xdr:col>72</xdr:col>
      <xdr:colOff>38100</xdr:colOff>
      <xdr:row>62</xdr:row>
      <xdr:rowOff>73660</xdr:rowOff>
    </xdr:to>
    <xdr:sp macro="" textlink="">
      <xdr:nvSpPr>
        <xdr:cNvPr id="580" name="フローチャート: 判断 579"/>
        <xdr:cNvSpPr/>
      </xdr:nvSpPr>
      <xdr:spPr>
        <a:xfrm>
          <a:off x="1365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1" name="テキスト ボックス 58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2" name="テキスト ボックス 58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3" name="テキスト ボックス 58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4" name="テキスト ボックス 58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5" name="テキスト ボックス 58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586" name="楕円 585"/>
        <xdr:cNvSpPr/>
      </xdr:nvSpPr>
      <xdr:spPr>
        <a:xfrm>
          <a:off x="16268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29227</xdr:rowOff>
    </xdr:from>
    <xdr:ext cx="405111" cy="259045"/>
    <xdr:sp macro="" textlink="">
      <xdr:nvSpPr>
        <xdr:cNvPr id="587" name="【保健センター・保健所】&#10;有形固定資産減価償却率該当値テキスト"/>
        <xdr:cNvSpPr txBox="1"/>
      </xdr:nvSpPr>
      <xdr:spPr>
        <a:xfrm>
          <a:off x="16357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44450</xdr:rowOff>
    </xdr:from>
    <xdr:to>
      <xdr:col>81</xdr:col>
      <xdr:colOff>101600</xdr:colOff>
      <xdr:row>59</xdr:row>
      <xdr:rowOff>146050</xdr:rowOff>
    </xdr:to>
    <xdr:sp macro="" textlink="">
      <xdr:nvSpPr>
        <xdr:cNvPr id="588" name="楕円 587"/>
        <xdr:cNvSpPr/>
      </xdr:nvSpPr>
      <xdr:spPr>
        <a:xfrm>
          <a:off x="15430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57150</xdr:rowOff>
    </xdr:from>
    <xdr:to>
      <xdr:col>85</xdr:col>
      <xdr:colOff>127000</xdr:colOff>
      <xdr:row>59</xdr:row>
      <xdr:rowOff>95250</xdr:rowOff>
    </xdr:to>
    <xdr:cxnSp macro="">
      <xdr:nvCxnSpPr>
        <xdr:cNvPr id="589" name="直線コネクタ 588"/>
        <xdr:cNvCxnSpPr/>
      </xdr:nvCxnSpPr>
      <xdr:spPr>
        <a:xfrm flipV="1">
          <a:off x="15481300" y="10172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82550</xdr:rowOff>
    </xdr:from>
    <xdr:to>
      <xdr:col>76</xdr:col>
      <xdr:colOff>165100</xdr:colOff>
      <xdr:row>60</xdr:row>
      <xdr:rowOff>12700</xdr:rowOff>
    </xdr:to>
    <xdr:sp macro="" textlink="">
      <xdr:nvSpPr>
        <xdr:cNvPr id="590" name="楕円 589"/>
        <xdr:cNvSpPr/>
      </xdr:nvSpPr>
      <xdr:spPr>
        <a:xfrm>
          <a:off x="14541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95250</xdr:rowOff>
    </xdr:from>
    <xdr:to>
      <xdr:col>81</xdr:col>
      <xdr:colOff>50800</xdr:colOff>
      <xdr:row>59</xdr:row>
      <xdr:rowOff>133350</xdr:rowOff>
    </xdr:to>
    <xdr:cxnSp macro="">
      <xdr:nvCxnSpPr>
        <xdr:cNvPr id="591" name="直線コネクタ 590"/>
        <xdr:cNvCxnSpPr/>
      </xdr:nvCxnSpPr>
      <xdr:spPr>
        <a:xfrm flipV="1">
          <a:off x="14592300" y="10210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92" name="楕円 591"/>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133350</xdr:rowOff>
    </xdr:from>
    <xdr:to>
      <xdr:col>76</xdr:col>
      <xdr:colOff>114300</xdr:colOff>
      <xdr:row>60</xdr:row>
      <xdr:rowOff>0</xdr:rowOff>
    </xdr:to>
    <xdr:cxnSp macro="">
      <xdr:nvCxnSpPr>
        <xdr:cNvPr id="593" name="直線コネクタ 592"/>
        <xdr:cNvCxnSpPr/>
      </xdr:nvCxnSpPr>
      <xdr:spPr>
        <a:xfrm flipV="1">
          <a:off x="13703300" y="10248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118127</xdr:rowOff>
    </xdr:from>
    <xdr:ext cx="405111" cy="259045"/>
    <xdr:sp macro="" textlink="">
      <xdr:nvSpPr>
        <xdr:cNvPr id="594" name="n_1aveValue【保健センター・保健所】&#10;有形固定資産減価償却率"/>
        <xdr:cNvSpPr txBox="1"/>
      </xdr:nvSpPr>
      <xdr:spPr>
        <a:xfrm>
          <a:off x="152660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595" name="n_2aveValue【保健センター・保健所】&#10;有形固定資産減価償却率"/>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64787</xdr:rowOff>
    </xdr:from>
    <xdr:ext cx="405111" cy="259045"/>
    <xdr:sp macro="" textlink="">
      <xdr:nvSpPr>
        <xdr:cNvPr id="596" name="n_3aveValue【保健センター・保健所】&#10;有形固定資産減価償却率"/>
        <xdr:cNvSpPr txBox="1"/>
      </xdr:nvSpPr>
      <xdr:spPr>
        <a:xfrm>
          <a:off x="13500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162577</xdr:rowOff>
    </xdr:from>
    <xdr:ext cx="405111" cy="259045"/>
    <xdr:sp macro="" textlink="">
      <xdr:nvSpPr>
        <xdr:cNvPr id="597" name="n_1mainValue【保健センター・保健所】&#10;有形固定資産減価償却率"/>
        <xdr:cNvSpPr txBox="1"/>
      </xdr:nvSpPr>
      <xdr:spPr>
        <a:xfrm>
          <a:off x="152660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29227</xdr:rowOff>
    </xdr:from>
    <xdr:ext cx="405111" cy="259045"/>
    <xdr:sp macro="" textlink="">
      <xdr:nvSpPr>
        <xdr:cNvPr id="598" name="n_2mainValue【保健センター・保健所】&#10;有形固定資産減価償却率"/>
        <xdr:cNvSpPr txBox="1"/>
      </xdr:nvSpPr>
      <xdr:spPr>
        <a:xfrm>
          <a:off x="14389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99" name="n_3mainValue【保健センター・保健所】&#10;有形固定資産減価償却率"/>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0" name="直線コネクタ 60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1" name="テキスト ボックス 61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2" name="直線コネクタ 61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3" name="テキスト ボックス 61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4" name="直線コネクタ 61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5" name="テキスト ボックス 61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6" name="直線コネクタ 61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7" name="テキスト ボックス 61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8" name="直線コネクタ 61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9" name="テキスト ボックス 61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59436</xdr:rowOff>
    </xdr:from>
    <xdr:to>
      <xdr:col>116</xdr:col>
      <xdr:colOff>62864</xdr:colOff>
      <xdr:row>63</xdr:row>
      <xdr:rowOff>86868</xdr:rowOff>
    </xdr:to>
    <xdr:cxnSp macro="">
      <xdr:nvCxnSpPr>
        <xdr:cNvPr id="621" name="直線コネクタ 620"/>
        <xdr:cNvCxnSpPr/>
      </xdr:nvCxnSpPr>
      <xdr:spPr>
        <a:xfrm flipV="1">
          <a:off x="22160864" y="9660636"/>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90695</xdr:rowOff>
    </xdr:from>
    <xdr:ext cx="469744" cy="259045"/>
    <xdr:sp macro="" textlink="">
      <xdr:nvSpPr>
        <xdr:cNvPr id="622" name="【保健センター・保健所】&#10;一人当たり面積最小値テキスト"/>
        <xdr:cNvSpPr txBox="1"/>
      </xdr:nvSpPr>
      <xdr:spPr>
        <a:xfrm>
          <a:off x="22199600" y="1089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86868</xdr:rowOff>
    </xdr:from>
    <xdr:to>
      <xdr:col>116</xdr:col>
      <xdr:colOff>152400</xdr:colOff>
      <xdr:row>63</xdr:row>
      <xdr:rowOff>86868</xdr:rowOff>
    </xdr:to>
    <xdr:cxnSp macro="">
      <xdr:nvCxnSpPr>
        <xdr:cNvPr id="623" name="直線コネクタ 622"/>
        <xdr:cNvCxnSpPr/>
      </xdr:nvCxnSpPr>
      <xdr:spPr>
        <a:xfrm>
          <a:off x="22072600" y="1088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6113</xdr:rowOff>
    </xdr:from>
    <xdr:ext cx="469744" cy="259045"/>
    <xdr:sp macro="" textlink="">
      <xdr:nvSpPr>
        <xdr:cNvPr id="624" name="【保健センター・保健所】&#10;一人当たり面積最大値テキスト"/>
        <xdr:cNvSpPr txBox="1"/>
      </xdr:nvSpPr>
      <xdr:spPr>
        <a:xfrm>
          <a:off x="22199600" y="943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59436</xdr:rowOff>
    </xdr:from>
    <xdr:to>
      <xdr:col>116</xdr:col>
      <xdr:colOff>152400</xdr:colOff>
      <xdr:row>56</xdr:row>
      <xdr:rowOff>59436</xdr:rowOff>
    </xdr:to>
    <xdr:cxnSp macro="">
      <xdr:nvCxnSpPr>
        <xdr:cNvPr id="625" name="直線コネクタ 624"/>
        <xdr:cNvCxnSpPr/>
      </xdr:nvCxnSpPr>
      <xdr:spPr>
        <a:xfrm>
          <a:off x="22072600" y="9660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8653</xdr:rowOff>
    </xdr:from>
    <xdr:ext cx="469744" cy="259045"/>
    <xdr:sp macro="" textlink="">
      <xdr:nvSpPr>
        <xdr:cNvPr id="626" name="【保健センター・保健所】&#10;一人当たり面積平均値テキスト"/>
        <xdr:cNvSpPr txBox="1"/>
      </xdr:nvSpPr>
      <xdr:spPr>
        <a:xfrm>
          <a:off x="22199600" y="104671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157226</xdr:rowOff>
    </xdr:from>
    <xdr:to>
      <xdr:col>116</xdr:col>
      <xdr:colOff>114300</xdr:colOff>
      <xdr:row>62</xdr:row>
      <xdr:rowOff>87376</xdr:rowOff>
    </xdr:to>
    <xdr:sp macro="" textlink="">
      <xdr:nvSpPr>
        <xdr:cNvPr id="627" name="フローチャート: 判断 626"/>
        <xdr:cNvSpPr/>
      </xdr:nvSpPr>
      <xdr:spPr>
        <a:xfrm>
          <a:off x="22110700" y="1061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xdr:rowOff>
    </xdr:from>
    <xdr:to>
      <xdr:col>112</xdr:col>
      <xdr:colOff>38100</xdr:colOff>
      <xdr:row>62</xdr:row>
      <xdr:rowOff>114808</xdr:rowOff>
    </xdr:to>
    <xdr:sp macro="" textlink="">
      <xdr:nvSpPr>
        <xdr:cNvPr id="628" name="フローチャート: 判断 627"/>
        <xdr:cNvSpPr/>
      </xdr:nvSpPr>
      <xdr:spPr>
        <a:xfrm>
          <a:off x="21272500" y="1064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164084</xdr:rowOff>
    </xdr:from>
    <xdr:to>
      <xdr:col>107</xdr:col>
      <xdr:colOff>101600</xdr:colOff>
      <xdr:row>62</xdr:row>
      <xdr:rowOff>94234</xdr:rowOff>
    </xdr:to>
    <xdr:sp macro="" textlink="">
      <xdr:nvSpPr>
        <xdr:cNvPr id="629" name="フローチャート: 判断 628"/>
        <xdr:cNvSpPr/>
      </xdr:nvSpPr>
      <xdr:spPr>
        <a:xfrm>
          <a:off x="20383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20066</xdr:rowOff>
    </xdr:from>
    <xdr:to>
      <xdr:col>102</xdr:col>
      <xdr:colOff>165100</xdr:colOff>
      <xdr:row>62</xdr:row>
      <xdr:rowOff>121666</xdr:rowOff>
    </xdr:to>
    <xdr:sp macro="" textlink="">
      <xdr:nvSpPr>
        <xdr:cNvPr id="630" name="フローチャート: 判断 629"/>
        <xdr:cNvSpPr/>
      </xdr:nvSpPr>
      <xdr:spPr>
        <a:xfrm>
          <a:off x="19494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1" name="テキスト ボックス 63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2" name="テキスト ボックス 63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3" name="テキスト ボックス 63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4" name="テキスト ボックス 63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5" name="テキスト ボックス 63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13208</xdr:rowOff>
    </xdr:from>
    <xdr:to>
      <xdr:col>116</xdr:col>
      <xdr:colOff>114300</xdr:colOff>
      <xdr:row>63</xdr:row>
      <xdr:rowOff>114808</xdr:rowOff>
    </xdr:to>
    <xdr:sp macro="" textlink="">
      <xdr:nvSpPr>
        <xdr:cNvPr id="636" name="楕円 635"/>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99585</xdr:rowOff>
    </xdr:from>
    <xdr:ext cx="469744" cy="259045"/>
    <xdr:sp macro="" textlink="">
      <xdr:nvSpPr>
        <xdr:cNvPr id="637" name="【保健センター・保健所】&#10;一人当たり面積該当値テキスト"/>
        <xdr:cNvSpPr txBox="1"/>
      </xdr:nvSpPr>
      <xdr:spPr>
        <a:xfrm>
          <a:off x="221996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13208</xdr:rowOff>
    </xdr:from>
    <xdr:to>
      <xdr:col>112</xdr:col>
      <xdr:colOff>38100</xdr:colOff>
      <xdr:row>63</xdr:row>
      <xdr:rowOff>114808</xdr:rowOff>
    </xdr:to>
    <xdr:sp macro="" textlink="">
      <xdr:nvSpPr>
        <xdr:cNvPr id="638" name="楕円 637"/>
        <xdr:cNvSpPr/>
      </xdr:nvSpPr>
      <xdr:spPr>
        <a:xfrm>
          <a:off x="212725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64008</xdr:rowOff>
    </xdr:from>
    <xdr:to>
      <xdr:col>116</xdr:col>
      <xdr:colOff>63500</xdr:colOff>
      <xdr:row>63</xdr:row>
      <xdr:rowOff>64008</xdr:rowOff>
    </xdr:to>
    <xdr:cxnSp macro="">
      <xdr:nvCxnSpPr>
        <xdr:cNvPr id="639" name="直線コネクタ 638"/>
        <xdr:cNvCxnSpPr/>
      </xdr:nvCxnSpPr>
      <xdr:spPr>
        <a:xfrm>
          <a:off x="21323300" y="108653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15494</xdr:rowOff>
    </xdr:from>
    <xdr:to>
      <xdr:col>107</xdr:col>
      <xdr:colOff>101600</xdr:colOff>
      <xdr:row>63</xdr:row>
      <xdr:rowOff>117094</xdr:rowOff>
    </xdr:to>
    <xdr:sp macro="" textlink="">
      <xdr:nvSpPr>
        <xdr:cNvPr id="640" name="楕円 639"/>
        <xdr:cNvSpPr/>
      </xdr:nvSpPr>
      <xdr:spPr>
        <a:xfrm>
          <a:off x="20383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64008</xdr:rowOff>
    </xdr:from>
    <xdr:to>
      <xdr:col>111</xdr:col>
      <xdr:colOff>177800</xdr:colOff>
      <xdr:row>63</xdr:row>
      <xdr:rowOff>66294</xdr:rowOff>
    </xdr:to>
    <xdr:cxnSp macro="">
      <xdr:nvCxnSpPr>
        <xdr:cNvPr id="641" name="直線コネクタ 640"/>
        <xdr:cNvCxnSpPr/>
      </xdr:nvCxnSpPr>
      <xdr:spPr>
        <a:xfrm flipV="1">
          <a:off x="20434300" y="10865358"/>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15494</xdr:rowOff>
    </xdr:from>
    <xdr:to>
      <xdr:col>102</xdr:col>
      <xdr:colOff>165100</xdr:colOff>
      <xdr:row>63</xdr:row>
      <xdr:rowOff>117094</xdr:rowOff>
    </xdr:to>
    <xdr:sp macro="" textlink="">
      <xdr:nvSpPr>
        <xdr:cNvPr id="642" name="楕円 641"/>
        <xdr:cNvSpPr/>
      </xdr:nvSpPr>
      <xdr:spPr>
        <a:xfrm>
          <a:off x="194945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66294</xdr:rowOff>
    </xdr:from>
    <xdr:to>
      <xdr:col>107</xdr:col>
      <xdr:colOff>50800</xdr:colOff>
      <xdr:row>63</xdr:row>
      <xdr:rowOff>66294</xdr:rowOff>
    </xdr:to>
    <xdr:cxnSp macro="">
      <xdr:nvCxnSpPr>
        <xdr:cNvPr id="643" name="直線コネクタ 642"/>
        <xdr:cNvCxnSpPr/>
      </xdr:nvCxnSpPr>
      <xdr:spPr>
        <a:xfrm>
          <a:off x="19545300" y="1086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131335</xdr:rowOff>
    </xdr:from>
    <xdr:ext cx="469744" cy="259045"/>
    <xdr:sp macro="" textlink="">
      <xdr:nvSpPr>
        <xdr:cNvPr id="644" name="n_1aveValue【保健センター・保健所】&#10;一人当たり面積"/>
        <xdr:cNvSpPr txBox="1"/>
      </xdr:nvSpPr>
      <xdr:spPr>
        <a:xfrm>
          <a:off x="210757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110761</xdr:rowOff>
    </xdr:from>
    <xdr:ext cx="469744" cy="259045"/>
    <xdr:sp macro="" textlink="">
      <xdr:nvSpPr>
        <xdr:cNvPr id="645" name="n_2aveValue【保健センター・保健所】&#10;一人当たり面積"/>
        <xdr:cNvSpPr txBox="1"/>
      </xdr:nvSpPr>
      <xdr:spPr>
        <a:xfrm>
          <a:off x="201994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138193</xdr:rowOff>
    </xdr:from>
    <xdr:ext cx="469744" cy="259045"/>
    <xdr:sp macro="" textlink="">
      <xdr:nvSpPr>
        <xdr:cNvPr id="646" name="n_3aveValue【保健センター・保健所】&#10;一人当たり面積"/>
        <xdr:cNvSpPr txBox="1"/>
      </xdr:nvSpPr>
      <xdr:spPr>
        <a:xfrm>
          <a:off x="19310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105935</xdr:rowOff>
    </xdr:from>
    <xdr:ext cx="469744" cy="259045"/>
    <xdr:sp macro="" textlink="">
      <xdr:nvSpPr>
        <xdr:cNvPr id="647" name="n_1mainValue【保健センター・保健所】&#10;一人当たり面積"/>
        <xdr:cNvSpPr txBox="1"/>
      </xdr:nvSpPr>
      <xdr:spPr>
        <a:xfrm>
          <a:off x="21075727" y="1090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108221</xdr:rowOff>
    </xdr:from>
    <xdr:ext cx="469744" cy="259045"/>
    <xdr:sp macro="" textlink="">
      <xdr:nvSpPr>
        <xdr:cNvPr id="648" name="n_2mainValue【保健センター・保健所】&#10;一人当たり面積"/>
        <xdr:cNvSpPr txBox="1"/>
      </xdr:nvSpPr>
      <xdr:spPr>
        <a:xfrm>
          <a:off x="20199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108221</xdr:rowOff>
    </xdr:from>
    <xdr:ext cx="469744" cy="259045"/>
    <xdr:sp macro="" textlink="">
      <xdr:nvSpPr>
        <xdr:cNvPr id="649" name="n_3mainValue【保健センター・保健所】&#10;一人当たり面積"/>
        <xdr:cNvSpPr txBox="1"/>
      </xdr:nvSpPr>
      <xdr:spPr>
        <a:xfrm>
          <a:off x="19310427" y="1090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0" name="正方形/長方形 64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1" name="正方形/長方形 65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2" name="正方形/長方形 65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3" name="正方形/長方形 65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4" name="正方形/長方形 65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5" name="正方形/長方形 65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6" name="正方形/長方形 65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7" name="正方形/長方形 65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8" name="テキスト ボックス 65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9" name="直線コネクタ 65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60" name="テキスト ボックス 65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61" name="直線コネクタ 66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62" name="テキスト ボックス 66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63" name="直線コネクタ 66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64" name="テキスト ボックス 66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65" name="直線コネクタ 66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66" name="テキスト ボックス 66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67" name="直線コネクタ 66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68" name="テキスト ボックス 66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69" name="直線コネクタ 66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70" name="テキスト ボックス 66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1" name="直線コネクタ 67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2" name="テキスト ボックス 67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45720</xdr:rowOff>
    </xdr:to>
    <xdr:cxnSp macro="">
      <xdr:nvCxnSpPr>
        <xdr:cNvPr id="674" name="直線コネクタ 673"/>
        <xdr:cNvCxnSpPr/>
      </xdr:nvCxnSpPr>
      <xdr:spPr>
        <a:xfrm flipV="1">
          <a:off x="16318864" y="133350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49547</xdr:rowOff>
    </xdr:from>
    <xdr:ext cx="405111" cy="259045"/>
    <xdr:sp macro="" textlink="">
      <xdr:nvSpPr>
        <xdr:cNvPr id="675" name="【消防施設】&#10;有形固定資産減価償却率最小値テキスト"/>
        <xdr:cNvSpPr txBox="1"/>
      </xdr:nvSpPr>
      <xdr:spPr>
        <a:xfrm>
          <a:off x="16357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45720</xdr:rowOff>
    </xdr:from>
    <xdr:to>
      <xdr:col>86</xdr:col>
      <xdr:colOff>25400</xdr:colOff>
      <xdr:row>86</xdr:row>
      <xdr:rowOff>45720</xdr:rowOff>
    </xdr:to>
    <xdr:cxnSp macro="">
      <xdr:nvCxnSpPr>
        <xdr:cNvPr id="676" name="直線コネクタ 675"/>
        <xdr:cNvCxnSpPr/>
      </xdr:nvCxnSpPr>
      <xdr:spPr>
        <a:xfrm>
          <a:off x="16230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677"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78" name="直線コネクタ 677"/>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76852</xdr:rowOff>
    </xdr:from>
    <xdr:ext cx="405111" cy="259045"/>
    <xdr:sp macro="" textlink="">
      <xdr:nvSpPr>
        <xdr:cNvPr id="679" name="【消防施設】&#10;有形固定資産減価償却率平均値テキスト"/>
        <xdr:cNvSpPr txBox="1"/>
      </xdr:nvSpPr>
      <xdr:spPr>
        <a:xfrm>
          <a:off x="16357600" y="1396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53975</xdr:rowOff>
    </xdr:from>
    <xdr:to>
      <xdr:col>85</xdr:col>
      <xdr:colOff>177800</xdr:colOff>
      <xdr:row>82</xdr:row>
      <xdr:rowOff>155575</xdr:rowOff>
    </xdr:to>
    <xdr:sp macro="" textlink="">
      <xdr:nvSpPr>
        <xdr:cNvPr id="680" name="フローチャート: 判断 679"/>
        <xdr:cNvSpPr/>
      </xdr:nvSpPr>
      <xdr:spPr>
        <a:xfrm>
          <a:off x="162687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153036</xdr:rowOff>
    </xdr:from>
    <xdr:to>
      <xdr:col>81</xdr:col>
      <xdr:colOff>101600</xdr:colOff>
      <xdr:row>82</xdr:row>
      <xdr:rowOff>83186</xdr:rowOff>
    </xdr:to>
    <xdr:sp macro="" textlink="">
      <xdr:nvSpPr>
        <xdr:cNvPr id="681" name="フローチャート: 判断 680"/>
        <xdr:cNvSpPr/>
      </xdr:nvSpPr>
      <xdr:spPr>
        <a:xfrm>
          <a:off x="15430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23495</xdr:rowOff>
    </xdr:from>
    <xdr:to>
      <xdr:col>76</xdr:col>
      <xdr:colOff>165100</xdr:colOff>
      <xdr:row>82</xdr:row>
      <xdr:rowOff>125095</xdr:rowOff>
    </xdr:to>
    <xdr:sp macro="" textlink="">
      <xdr:nvSpPr>
        <xdr:cNvPr id="682" name="フローチャート: 判断 681"/>
        <xdr:cNvSpPr/>
      </xdr:nvSpPr>
      <xdr:spPr>
        <a:xfrm>
          <a:off x="14541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80645</xdr:rowOff>
    </xdr:from>
    <xdr:to>
      <xdr:col>72</xdr:col>
      <xdr:colOff>38100</xdr:colOff>
      <xdr:row>83</xdr:row>
      <xdr:rowOff>10795</xdr:rowOff>
    </xdr:to>
    <xdr:sp macro="" textlink="">
      <xdr:nvSpPr>
        <xdr:cNvPr id="683" name="フローチャート: 判断 682"/>
        <xdr:cNvSpPr/>
      </xdr:nvSpPr>
      <xdr:spPr>
        <a:xfrm>
          <a:off x="13652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4" name="テキスト ボックス 68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5" name="テキスト ボックス 68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6" name="テキスト ボックス 68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7" name="テキスト ボックス 68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8" name="テキスト ボックス 68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xdr:rowOff>
    </xdr:from>
    <xdr:to>
      <xdr:col>85</xdr:col>
      <xdr:colOff>177800</xdr:colOff>
      <xdr:row>83</xdr:row>
      <xdr:rowOff>107950</xdr:rowOff>
    </xdr:to>
    <xdr:sp macro="" textlink="">
      <xdr:nvSpPr>
        <xdr:cNvPr id="689" name="楕円 688"/>
        <xdr:cNvSpPr/>
      </xdr:nvSpPr>
      <xdr:spPr>
        <a:xfrm>
          <a:off x="162687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156227</xdr:rowOff>
    </xdr:from>
    <xdr:ext cx="405111" cy="259045"/>
    <xdr:sp macro="" textlink="">
      <xdr:nvSpPr>
        <xdr:cNvPr id="690" name="【消防施設】&#10;有形固定資産減価償却率該当値テキスト"/>
        <xdr:cNvSpPr txBox="1"/>
      </xdr:nvSpPr>
      <xdr:spPr>
        <a:xfrm>
          <a:off x="16357600"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29211</xdr:rowOff>
    </xdr:from>
    <xdr:to>
      <xdr:col>81</xdr:col>
      <xdr:colOff>101600</xdr:colOff>
      <xdr:row>83</xdr:row>
      <xdr:rowOff>130811</xdr:rowOff>
    </xdr:to>
    <xdr:sp macro="" textlink="">
      <xdr:nvSpPr>
        <xdr:cNvPr id="691" name="楕円 690"/>
        <xdr:cNvSpPr/>
      </xdr:nvSpPr>
      <xdr:spPr>
        <a:xfrm>
          <a:off x="15430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57150</xdr:rowOff>
    </xdr:from>
    <xdr:to>
      <xdr:col>85</xdr:col>
      <xdr:colOff>127000</xdr:colOff>
      <xdr:row>83</xdr:row>
      <xdr:rowOff>80011</xdr:rowOff>
    </xdr:to>
    <xdr:cxnSp macro="">
      <xdr:nvCxnSpPr>
        <xdr:cNvPr id="692" name="直線コネクタ 691"/>
        <xdr:cNvCxnSpPr/>
      </xdr:nvCxnSpPr>
      <xdr:spPr>
        <a:xfrm flipV="1">
          <a:off x="15481300" y="142875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128270</xdr:rowOff>
    </xdr:from>
    <xdr:to>
      <xdr:col>76</xdr:col>
      <xdr:colOff>165100</xdr:colOff>
      <xdr:row>84</xdr:row>
      <xdr:rowOff>58420</xdr:rowOff>
    </xdr:to>
    <xdr:sp macro="" textlink="">
      <xdr:nvSpPr>
        <xdr:cNvPr id="693" name="楕円 692"/>
        <xdr:cNvSpPr/>
      </xdr:nvSpPr>
      <xdr:spPr>
        <a:xfrm>
          <a:off x="14541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80011</xdr:rowOff>
    </xdr:from>
    <xdr:to>
      <xdr:col>81</xdr:col>
      <xdr:colOff>50800</xdr:colOff>
      <xdr:row>84</xdr:row>
      <xdr:rowOff>7620</xdr:rowOff>
    </xdr:to>
    <xdr:cxnSp macro="">
      <xdr:nvCxnSpPr>
        <xdr:cNvPr id="694" name="直線コネクタ 693"/>
        <xdr:cNvCxnSpPr/>
      </xdr:nvCxnSpPr>
      <xdr:spPr>
        <a:xfrm flipV="1">
          <a:off x="14592300" y="143103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95886</xdr:rowOff>
    </xdr:from>
    <xdr:to>
      <xdr:col>72</xdr:col>
      <xdr:colOff>38100</xdr:colOff>
      <xdr:row>81</xdr:row>
      <xdr:rowOff>26036</xdr:rowOff>
    </xdr:to>
    <xdr:sp macro="" textlink="">
      <xdr:nvSpPr>
        <xdr:cNvPr id="695" name="楕円 694"/>
        <xdr:cNvSpPr/>
      </xdr:nvSpPr>
      <xdr:spPr>
        <a:xfrm>
          <a:off x="13652500" y="1381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146686</xdr:rowOff>
    </xdr:from>
    <xdr:to>
      <xdr:col>76</xdr:col>
      <xdr:colOff>114300</xdr:colOff>
      <xdr:row>84</xdr:row>
      <xdr:rowOff>7620</xdr:rowOff>
    </xdr:to>
    <xdr:cxnSp macro="">
      <xdr:nvCxnSpPr>
        <xdr:cNvPr id="696" name="直線コネクタ 695"/>
        <xdr:cNvCxnSpPr/>
      </xdr:nvCxnSpPr>
      <xdr:spPr>
        <a:xfrm>
          <a:off x="13703300" y="13862686"/>
          <a:ext cx="889000" cy="5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99713</xdr:rowOff>
    </xdr:from>
    <xdr:ext cx="405111" cy="259045"/>
    <xdr:sp macro="" textlink="">
      <xdr:nvSpPr>
        <xdr:cNvPr id="697" name="n_1aveValue【消防施設】&#10;有形固定資産減価償却率"/>
        <xdr:cNvSpPr txBox="1"/>
      </xdr:nvSpPr>
      <xdr:spPr>
        <a:xfrm>
          <a:off x="152660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141622</xdr:rowOff>
    </xdr:from>
    <xdr:ext cx="405111" cy="259045"/>
    <xdr:sp macro="" textlink="">
      <xdr:nvSpPr>
        <xdr:cNvPr id="698" name="n_2aveValue【消防施設】&#10;有形固定資産減価償却率"/>
        <xdr:cNvSpPr txBox="1"/>
      </xdr:nvSpPr>
      <xdr:spPr>
        <a:xfrm>
          <a:off x="14389744" y="1385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1922</xdr:rowOff>
    </xdr:from>
    <xdr:ext cx="405111" cy="259045"/>
    <xdr:sp macro="" textlink="">
      <xdr:nvSpPr>
        <xdr:cNvPr id="699" name="n_3aveValue【消防施設】&#10;有形固定資産減価償却率"/>
        <xdr:cNvSpPr txBox="1"/>
      </xdr:nvSpPr>
      <xdr:spPr>
        <a:xfrm>
          <a:off x="13500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121938</xdr:rowOff>
    </xdr:from>
    <xdr:ext cx="405111" cy="259045"/>
    <xdr:sp macro="" textlink="">
      <xdr:nvSpPr>
        <xdr:cNvPr id="700" name="n_1mainValue【消防施設】&#10;有形固定資産減価償却率"/>
        <xdr:cNvSpPr txBox="1"/>
      </xdr:nvSpPr>
      <xdr:spPr>
        <a:xfrm>
          <a:off x="15266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49547</xdr:rowOff>
    </xdr:from>
    <xdr:ext cx="405111" cy="259045"/>
    <xdr:sp macro="" textlink="">
      <xdr:nvSpPr>
        <xdr:cNvPr id="701" name="n_2mainValue【消防施設】&#10;有形固定資産減価償却率"/>
        <xdr:cNvSpPr txBox="1"/>
      </xdr:nvSpPr>
      <xdr:spPr>
        <a:xfrm>
          <a:off x="143897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42563</xdr:rowOff>
    </xdr:from>
    <xdr:ext cx="405111" cy="259045"/>
    <xdr:sp macro="" textlink="">
      <xdr:nvSpPr>
        <xdr:cNvPr id="702" name="n_3mainValue【消防施設】&#10;有形固定資産減価償却率"/>
        <xdr:cNvSpPr txBox="1"/>
      </xdr:nvSpPr>
      <xdr:spPr>
        <a:xfrm>
          <a:off x="13500744" y="1358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3" name="正方形/長方形 70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4" name="正方形/長方形 70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5" name="正方形/長方形 70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6" name="正方形/長方形 70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07" name="正方形/長方形 70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08" name="正方形/長方形 70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9" name="正方形/長方形 70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0" name="正方形/長方形 70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1" name="テキスト ボックス 71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2" name="直線コネクタ 71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13" name="直線コネクタ 712"/>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14" name="テキスト ボックス 713"/>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15" name="直線コネクタ 714"/>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16" name="テキスト ボックス 715"/>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17" name="直線コネクタ 716"/>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18" name="テキスト ボックス 717"/>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19" name="直線コネクタ 718"/>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20" name="テキスト ボックス 719"/>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21" name="直線コネクタ 720"/>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22" name="テキスト ボックス 721"/>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23" name="直線コネクタ 722"/>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24" name="テキスト ボックス 723"/>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5" name="直線コネクタ 72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6" name="テキスト ボックス 72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44631</xdr:rowOff>
    </xdr:from>
    <xdr:to>
      <xdr:col>116</xdr:col>
      <xdr:colOff>62864</xdr:colOff>
      <xdr:row>86</xdr:row>
      <xdr:rowOff>155666</xdr:rowOff>
    </xdr:to>
    <xdr:cxnSp macro="">
      <xdr:nvCxnSpPr>
        <xdr:cNvPr id="728" name="直線コネクタ 727"/>
        <xdr:cNvCxnSpPr/>
      </xdr:nvCxnSpPr>
      <xdr:spPr>
        <a:xfrm flipV="1">
          <a:off x="22160864" y="1341773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159493</xdr:rowOff>
    </xdr:from>
    <xdr:ext cx="469744" cy="259045"/>
    <xdr:sp macro="" textlink="">
      <xdr:nvSpPr>
        <xdr:cNvPr id="729" name="【消防施設】&#10;一人当たり面積最小値テキスト"/>
        <xdr:cNvSpPr txBox="1"/>
      </xdr:nvSpPr>
      <xdr:spPr>
        <a:xfrm>
          <a:off x="22199600" y="1490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155666</xdr:rowOff>
    </xdr:from>
    <xdr:to>
      <xdr:col>116</xdr:col>
      <xdr:colOff>152400</xdr:colOff>
      <xdr:row>86</xdr:row>
      <xdr:rowOff>155666</xdr:rowOff>
    </xdr:to>
    <xdr:cxnSp macro="">
      <xdr:nvCxnSpPr>
        <xdr:cNvPr id="730" name="直線コネクタ 729"/>
        <xdr:cNvCxnSpPr/>
      </xdr:nvCxnSpPr>
      <xdr:spPr>
        <a:xfrm>
          <a:off x="22072600" y="1490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162758</xdr:rowOff>
    </xdr:from>
    <xdr:ext cx="469744" cy="259045"/>
    <xdr:sp macro="" textlink="">
      <xdr:nvSpPr>
        <xdr:cNvPr id="731" name="【消防施設】&#10;一人当たり面積最大値テキスト"/>
        <xdr:cNvSpPr txBox="1"/>
      </xdr:nvSpPr>
      <xdr:spPr>
        <a:xfrm>
          <a:off x="22199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44631</xdr:rowOff>
    </xdr:from>
    <xdr:to>
      <xdr:col>116</xdr:col>
      <xdr:colOff>152400</xdr:colOff>
      <xdr:row>78</xdr:row>
      <xdr:rowOff>44631</xdr:rowOff>
    </xdr:to>
    <xdr:cxnSp macro="">
      <xdr:nvCxnSpPr>
        <xdr:cNvPr id="732" name="直線コネクタ 731"/>
        <xdr:cNvCxnSpPr/>
      </xdr:nvCxnSpPr>
      <xdr:spPr>
        <a:xfrm>
          <a:off x="22072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97989</xdr:rowOff>
    </xdr:from>
    <xdr:ext cx="469744" cy="259045"/>
    <xdr:sp macro="" textlink="">
      <xdr:nvSpPr>
        <xdr:cNvPr id="733" name="【消防施設】&#10;一人当たり面積平均値テキスト"/>
        <xdr:cNvSpPr txBox="1"/>
      </xdr:nvSpPr>
      <xdr:spPr>
        <a:xfrm>
          <a:off x="22199600" y="1432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119562</xdr:rowOff>
    </xdr:from>
    <xdr:to>
      <xdr:col>116</xdr:col>
      <xdr:colOff>114300</xdr:colOff>
      <xdr:row>84</xdr:row>
      <xdr:rowOff>49712</xdr:rowOff>
    </xdr:to>
    <xdr:sp macro="" textlink="">
      <xdr:nvSpPr>
        <xdr:cNvPr id="734" name="フローチャート: 判断 733"/>
        <xdr:cNvSpPr/>
      </xdr:nvSpPr>
      <xdr:spPr>
        <a:xfrm>
          <a:off x="22110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129358</xdr:rowOff>
    </xdr:from>
    <xdr:to>
      <xdr:col>112</xdr:col>
      <xdr:colOff>38100</xdr:colOff>
      <xdr:row>84</xdr:row>
      <xdr:rowOff>59508</xdr:rowOff>
    </xdr:to>
    <xdr:sp macro="" textlink="">
      <xdr:nvSpPr>
        <xdr:cNvPr id="735" name="フローチャート: 判断 734"/>
        <xdr:cNvSpPr/>
      </xdr:nvSpPr>
      <xdr:spPr>
        <a:xfrm>
          <a:off x="21272500" y="1435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80373</xdr:rowOff>
    </xdr:from>
    <xdr:to>
      <xdr:col>107</xdr:col>
      <xdr:colOff>101600</xdr:colOff>
      <xdr:row>84</xdr:row>
      <xdr:rowOff>10523</xdr:rowOff>
    </xdr:to>
    <xdr:sp macro="" textlink="">
      <xdr:nvSpPr>
        <xdr:cNvPr id="736" name="フローチャート: 判断 735"/>
        <xdr:cNvSpPr/>
      </xdr:nvSpPr>
      <xdr:spPr>
        <a:xfrm>
          <a:off x="20383500" y="1431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23223</xdr:rowOff>
    </xdr:from>
    <xdr:to>
      <xdr:col>102</xdr:col>
      <xdr:colOff>165100</xdr:colOff>
      <xdr:row>84</xdr:row>
      <xdr:rowOff>124823</xdr:rowOff>
    </xdr:to>
    <xdr:sp macro="" textlink="">
      <xdr:nvSpPr>
        <xdr:cNvPr id="737" name="フローチャート: 判断 736"/>
        <xdr:cNvSpPr/>
      </xdr:nvSpPr>
      <xdr:spPr>
        <a:xfrm>
          <a:off x="19494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8" name="テキスト ボックス 73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9" name="テキスト ボックス 73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40" name="テキスト ボックス 73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1" name="テキスト ボックス 74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2" name="テキスト ボックス 74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99968</xdr:rowOff>
    </xdr:from>
    <xdr:to>
      <xdr:col>116</xdr:col>
      <xdr:colOff>114300</xdr:colOff>
      <xdr:row>84</xdr:row>
      <xdr:rowOff>30118</xdr:rowOff>
    </xdr:to>
    <xdr:sp macro="" textlink="">
      <xdr:nvSpPr>
        <xdr:cNvPr id="743" name="楕円 742"/>
        <xdr:cNvSpPr/>
      </xdr:nvSpPr>
      <xdr:spPr>
        <a:xfrm>
          <a:off x="22110700" y="1433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122845</xdr:rowOff>
    </xdr:from>
    <xdr:ext cx="469744" cy="259045"/>
    <xdr:sp macro="" textlink="">
      <xdr:nvSpPr>
        <xdr:cNvPr id="744" name="【消防施設】&#10;一人当たり面積該当値テキスト"/>
        <xdr:cNvSpPr txBox="1"/>
      </xdr:nvSpPr>
      <xdr:spPr>
        <a:xfrm>
          <a:off x="22199600" y="1418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106499</xdr:rowOff>
    </xdr:from>
    <xdr:to>
      <xdr:col>112</xdr:col>
      <xdr:colOff>38100</xdr:colOff>
      <xdr:row>84</xdr:row>
      <xdr:rowOff>36649</xdr:rowOff>
    </xdr:to>
    <xdr:sp macro="" textlink="">
      <xdr:nvSpPr>
        <xdr:cNvPr id="745" name="楕円 744"/>
        <xdr:cNvSpPr/>
      </xdr:nvSpPr>
      <xdr:spPr>
        <a:xfrm>
          <a:off x="21272500" y="1433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150768</xdr:rowOff>
    </xdr:from>
    <xdr:to>
      <xdr:col>116</xdr:col>
      <xdr:colOff>63500</xdr:colOff>
      <xdr:row>83</xdr:row>
      <xdr:rowOff>157299</xdr:rowOff>
    </xdr:to>
    <xdr:cxnSp macro="">
      <xdr:nvCxnSpPr>
        <xdr:cNvPr id="746" name="直線コネクタ 745"/>
        <xdr:cNvCxnSpPr/>
      </xdr:nvCxnSpPr>
      <xdr:spPr>
        <a:xfrm flipV="1">
          <a:off x="21323300" y="1438111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109764</xdr:rowOff>
    </xdr:from>
    <xdr:to>
      <xdr:col>107</xdr:col>
      <xdr:colOff>101600</xdr:colOff>
      <xdr:row>84</xdr:row>
      <xdr:rowOff>39914</xdr:rowOff>
    </xdr:to>
    <xdr:sp macro="" textlink="">
      <xdr:nvSpPr>
        <xdr:cNvPr id="747" name="楕円 746"/>
        <xdr:cNvSpPr/>
      </xdr:nvSpPr>
      <xdr:spPr>
        <a:xfrm>
          <a:off x="203835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157299</xdr:rowOff>
    </xdr:from>
    <xdr:to>
      <xdr:col>111</xdr:col>
      <xdr:colOff>177800</xdr:colOff>
      <xdr:row>83</xdr:row>
      <xdr:rowOff>160564</xdr:rowOff>
    </xdr:to>
    <xdr:cxnSp macro="">
      <xdr:nvCxnSpPr>
        <xdr:cNvPr id="748" name="直線コネクタ 747"/>
        <xdr:cNvCxnSpPr/>
      </xdr:nvCxnSpPr>
      <xdr:spPr>
        <a:xfrm flipV="1">
          <a:off x="20434300" y="143876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108131</xdr:rowOff>
    </xdr:from>
    <xdr:to>
      <xdr:col>102</xdr:col>
      <xdr:colOff>165100</xdr:colOff>
      <xdr:row>85</xdr:row>
      <xdr:rowOff>38281</xdr:rowOff>
    </xdr:to>
    <xdr:sp macro="" textlink="">
      <xdr:nvSpPr>
        <xdr:cNvPr id="749" name="楕円 748"/>
        <xdr:cNvSpPr/>
      </xdr:nvSpPr>
      <xdr:spPr>
        <a:xfrm>
          <a:off x="19494500" y="1450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160564</xdr:rowOff>
    </xdr:from>
    <xdr:to>
      <xdr:col>107</xdr:col>
      <xdr:colOff>50800</xdr:colOff>
      <xdr:row>84</xdr:row>
      <xdr:rowOff>158931</xdr:rowOff>
    </xdr:to>
    <xdr:cxnSp macro="">
      <xdr:nvCxnSpPr>
        <xdr:cNvPr id="750" name="直線コネクタ 749"/>
        <xdr:cNvCxnSpPr/>
      </xdr:nvCxnSpPr>
      <xdr:spPr>
        <a:xfrm flipV="1">
          <a:off x="19545300" y="14390914"/>
          <a:ext cx="8890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50635</xdr:rowOff>
    </xdr:from>
    <xdr:ext cx="469744" cy="259045"/>
    <xdr:sp macro="" textlink="">
      <xdr:nvSpPr>
        <xdr:cNvPr id="751" name="n_1aveValue【消防施設】&#10;一人当たり面積"/>
        <xdr:cNvSpPr txBox="1"/>
      </xdr:nvSpPr>
      <xdr:spPr>
        <a:xfrm>
          <a:off x="21075727" y="1445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27050</xdr:rowOff>
    </xdr:from>
    <xdr:ext cx="469744" cy="259045"/>
    <xdr:sp macro="" textlink="">
      <xdr:nvSpPr>
        <xdr:cNvPr id="752" name="n_2aveValue【消防施設】&#10;一人当たり面積"/>
        <xdr:cNvSpPr txBox="1"/>
      </xdr:nvSpPr>
      <xdr:spPr>
        <a:xfrm>
          <a:off x="20199427" y="1408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141350</xdr:rowOff>
    </xdr:from>
    <xdr:ext cx="469744" cy="259045"/>
    <xdr:sp macro="" textlink="">
      <xdr:nvSpPr>
        <xdr:cNvPr id="753" name="n_3aveValue【消防施設】&#10;一人当たり面積"/>
        <xdr:cNvSpPr txBox="1"/>
      </xdr:nvSpPr>
      <xdr:spPr>
        <a:xfrm>
          <a:off x="19310427" y="1420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53176</xdr:rowOff>
    </xdr:from>
    <xdr:ext cx="469744" cy="259045"/>
    <xdr:sp macro="" textlink="">
      <xdr:nvSpPr>
        <xdr:cNvPr id="754" name="n_1mainValue【消防施設】&#10;一人当たり面積"/>
        <xdr:cNvSpPr txBox="1"/>
      </xdr:nvSpPr>
      <xdr:spPr>
        <a:xfrm>
          <a:off x="21075727" y="14112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31041</xdr:rowOff>
    </xdr:from>
    <xdr:ext cx="469744" cy="259045"/>
    <xdr:sp macro="" textlink="">
      <xdr:nvSpPr>
        <xdr:cNvPr id="755" name="n_2mainValue【消防施設】&#10;一人当たり面積"/>
        <xdr:cNvSpPr txBox="1"/>
      </xdr:nvSpPr>
      <xdr:spPr>
        <a:xfrm>
          <a:off x="20199427" y="1443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29408</xdr:rowOff>
    </xdr:from>
    <xdr:ext cx="469744" cy="259045"/>
    <xdr:sp macro="" textlink="">
      <xdr:nvSpPr>
        <xdr:cNvPr id="756" name="n_3mainValue【消防施設】&#10;一人当たり面積"/>
        <xdr:cNvSpPr txBox="1"/>
      </xdr:nvSpPr>
      <xdr:spPr>
        <a:xfrm>
          <a:off x="19310427" y="146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57" name="正方形/長方形 75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8" name="正方形/長方形 75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9" name="正方形/長方形 75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0" name="正方形/長方形 75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1" name="正方形/長方形 76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62" name="正方形/長方形 76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63" name="正方形/長方形 76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正方形/長方形 76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65" name="テキスト ボックス 76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66" name="直線コネクタ 76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67" name="直線コネクタ 76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8" name="テキスト ボックス 76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9" name="直線コネクタ 76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0" name="テキスト ボックス 76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71" name="直線コネクタ 77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72" name="テキスト ボックス 77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73" name="直線コネクタ 77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74" name="テキスト ボックス 77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75" name="直線コネクタ 77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76" name="テキスト ボックス 77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77" name="直線コネクタ 77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8" name="テキスト ボックス 77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9" name="直線コネクタ 77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80" name="テキスト ボックス 77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8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113756</xdr:rowOff>
    </xdr:from>
    <xdr:to>
      <xdr:col>85</xdr:col>
      <xdr:colOff>126364</xdr:colOff>
      <xdr:row>109</xdr:row>
      <xdr:rowOff>4355</xdr:rowOff>
    </xdr:to>
    <xdr:cxnSp macro="">
      <xdr:nvCxnSpPr>
        <xdr:cNvPr id="782" name="直線コネクタ 781"/>
        <xdr:cNvCxnSpPr/>
      </xdr:nvCxnSpPr>
      <xdr:spPr>
        <a:xfrm flipV="1">
          <a:off x="16318864" y="17258756"/>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340478" cy="259045"/>
    <xdr:sp macro="" textlink="">
      <xdr:nvSpPr>
        <xdr:cNvPr id="783" name="【庁舎】&#10;有形固定資産減価償却率最小値テキスト"/>
        <xdr:cNvSpPr txBox="1"/>
      </xdr:nvSpPr>
      <xdr:spPr>
        <a:xfrm>
          <a:off x="16357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784" name="直線コネクタ 783"/>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60433</xdr:rowOff>
    </xdr:from>
    <xdr:ext cx="405111" cy="259045"/>
    <xdr:sp macro="" textlink="">
      <xdr:nvSpPr>
        <xdr:cNvPr id="785" name="【庁舎】&#10;有形固定資産減価償却率最大値テキスト"/>
        <xdr:cNvSpPr txBox="1"/>
      </xdr:nvSpPr>
      <xdr:spPr>
        <a:xfrm>
          <a:off x="16357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113756</xdr:rowOff>
    </xdr:from>
    <xdr:to>
      <xdr:col>86</xdr:col>
      <xdr:colOff>25400</xdr:colOff>
      <xdr:row>100</xdr:row>
      <xdr:rowOff>113756</xdr:rowOff>
    </xdr:to>
    <xdr:cxnSp macro="">
      <xdr:nvCxnSpPr>
        <xdr:cNvPr id="786" name="直線コネクタ 78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54446</xdr:rowOff>
    </xdr:from>
    <xdr:ext cx="405111" cy="259045"/>
    <xdr:sp macro="" textlink="">
      <xdr:nvSpPr>
        <xdr:cNvPr id="787" name="【庁舎】&#10;有形固定資産減価償却率平均値テキスト"/>
        <xdr:cNvSpPr txBox="1"/>
      </xdr:nvSpPr>
      <xdr:spPr>
        <a:xfrm>
          <a:off x="16357600" y="1771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76019</xdr:rowOff>
    </xdr:from>
    <xdr:to>
      <xdr:col>85</xdr:col>
      <xdr:colOff>177800</xdr:colOff>
      <xdr:row>104</xdr:row>
      <xdr:rowOff>6169</xdr:rowOff>
    </xdr:to>
    <xdr:sp macro="" textlink="">
      <xdr:nvSpPr>
        <xdr:cNvPr id="788" name="フローチャート: 判断 787"/>
        <xdr:cNvSpPr/>
      </xdr:nvSpPr>
      <xdr:spPr>
        <a:xfrm>
          <a:off x="16268700" y="177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62956</xdr:rowOff>
    </xdr:from>
    <xdr:to>
      <xdr:col>81</xdr:col>
      <xdr:colOff>101600</xdr:colOff>
      <xdr:row>103</xdr:row>
      <xdr:rowOff>164556</xdr:rowOff>
    </xdr:to>
    <xdr:sp macro="" textlink="">
      <xdr:nvSpPr>
        <xdr:cNvPr id="789" name="フローチャート: 判断 788"/>
        <xdr:cNvSpPr/>
      </xdr:nvSpPr>
      <xdr:spPr>
        <a:xfrm>
          <a:off x="15430500" y="1772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22134</xdr:rowOff>
    </xdr:from>
    <xdr:to>
      <xdr:col>76</xdr:col>
      <xdr:colOff>165100</xdr:colOff>
      <xdr:row>103</xdr:row>
      <xdr:rowOff>123734</xdr:rowOff>
    </xdr:to>
    <xdr:sp macro="" textlink="">
      <xdr:nvSpPr>
        <xdr:cNvPr id="790" name="フローチャート: 判断 789"/>
        <xdr:cNvSpPr/>
      </xdr:nvSpPr>
      <xdr:spPr>
        <a:xfrm>
          <a:off x="14541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54792</xdr:rowOff>
    </xdr:from>
    <xdr:to>
      <xdr:col>72</xdr:col>
      <xdr:colOff>38100</xdr:colOff>
      <xdr:row>103</xdr:row>
      <xdr:rowOff>156392</xdr:rowOff>
    </xdr:to>
    <xdr:sp macro="" textlink="">
      <xdr:nvSpPr>
        <xdr:cNvPr id="791" name="フローチャート: 判断 790"/>
        <xdr:cNvSpPr/>
      </xdr:nvSpPr>
      <xdr:spPr>
        <a:xfrm>
          <a:off x="13652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92" name="テキスト ボックス 7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93" name="テキスト ボックス 7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94" name="テキスト ボックス 7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95" name="テキスト ボックス 7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96" name="テキスト ボックス 7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97245</xdr:rowOff>
    </xdr:from>
    <xdr:to>
      <xdr:col>85</xdr:col>
      <xdr:colOff>177800</xdr:colOff>
      <xdr:row>103</xdr:row>
      <xdr:rowOff>27395</xdr:rowOff>
    </xdr:to>
    <xdr:sp macro="" textlink="">
      <xdr:nvSpPr>
        <xdr:cNvPr id="797" name="楕円 796"/>
        <xdr:cNvSpPr/>
      </xdr:nvSpPr>
      <xdr:spPr>
        <a:xfrm>
          <a:off x="1626870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120122</xdr:rowOff>
    </xdr:from>
    <xdr:ext cx="405111" cy="259045"/>
    <xdr:sp macro="" textlink="">
      <xdr:nvSpPr>
        <xdr:cNvPr id="798" name="【庁舎】&#10;有形固定資産減価償却率該当値テキスト"/>
        <xdr:cNvSpPr txBox="1"/>
      </xdr:nvSpPr>
      <xdr:spPr>
        <a:xfrm>
          <a:off x="16357600" y="1743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116839</xdr:rowOff>
    </xdr:from>
    <xdr:to>
      <xdr:col>81</xdr:col>
      <xdr:colOff>101600</xdr:colOff>
      <xdr:row>103</xdr:row>
      <xdr:rowOff>46989</xdr:rowOff>
    </xdr:to>
    <xdr:sp macro="" textlink="">
      <xdr:nvSpPr>
        <xdr:cNvPr id="799" name="楕円 798"/>
        <xdr:cNvSpPr/>
      </xdr:nvSpPr>
      <xdr:spPr>
        <a:xfrm>
          <a:off x="15430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148045</xdr:rowOff>
    </xdr:from>
    <xdr:to>
      <xdr:col>85</xdr:col>
      <xdr:colOff>127000</xdr:colOff>
      <xdr:row>102</xdr:row>
      <xdr:rowOff>167639</xdr:rowOff>
    </xdr:to>
    <xdr:cxnSp macro="">
      <xdr:nvCxnSpPr>
        <xdr:cNvPr id="800" name="直線コネクタ 799"/>
        <xdr:cNvCxnSpPr/>
      </xdr:nvCxnSpPr>
      <xdr:spPr>
        <a:xfrm flipV="1">
          <a:off x="15481300" y="176359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136434</xdr:rowOff>
    </xdr:from>
    <xdr:to>
      <xdr:col>76</xdr:col>
      <xdr:colOff>165100</xdr:colOff>
      <xdr:row>103</xdr:row>
      <xdr:rowOff>66584</xdr:rowOff>
    </xdr:to>
    <xdr:sp macro="" textlink="">
      <xdr:nvSpPr>
        <xdr:cNvPr id="801" name="楕円 800"/>
        <xdr:cNvSpPr/>
      </xdr:nvSpPr>
      <xdr:spPr>
        <a:xfrm>
          <a:off x="145415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15784</xdr:rowOff>
    </xdr:to>
    <xdr:cxnSp macro="">
      <xdr:nvCxnSpPr>
        <xdr:cNvPr id="802" name="直線コネクタ 801"/>
        <xdr:cNvCxnSpPr/>
      </xdr:nvCxnSpPr>
      <xdr:spPr>
        <a:xfrm flipV="1">
          <a:off x="14592300" y="17655539"/>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157662</xdr:rowOff>
    </xdr:from>
    <xdr:to>
      <xdr:col>72</xdr:col>
      <xdr:colOff>38100</xdr:colOff>
      <xdr:row>103</xdr:row>
      <xdr:rowOff>87812</xdr:rowOff>
    </xdr:to>
    <xdr:sp macro="" textlink="">
      <xdr:nvSpPr>
        <xdr:cNvPr id="803" name="楕円 802"/>
        <xdr:cNvSpPr/>
      </xdr:nvSpPr>
      <xdr:spPr>
        <a:xfrm>
          <a:off x="136525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15784</xdr:rowOff>
    </xdr:from>
    <xdr:to>
      <xdr:col>76</xdr:col>
      <xdr:colOff>114300</xdr:colOff>
      <xdr:row>103</xdr:row>
      <xdr:rowOff>37012</xdr:rowOff>
    </xdr:to>
    <xdr:cxnSp macro="">
      <xdr:nvCxnSpPr>
        <xdr:cNvPr id="804" name="直線コネクタ 803"/>
        <xdr:cNvCxnSpPr/>
      </xdr:nvCxnSpPr>
      <xdr:spPr>
        <a:xfrm flipV="1">
          <a:off x="13703300" y="1767513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155683</xdr:rowOff>
    </xdr:from>
    <xdr:ext cx="405111" cy="259045"/>
    <xdr:sp macro="" textlink="">
      <xdr:nvSpPr>
        <xdr:cNvPr id="805" name="n_1aveValue【庁舎】&#10;有形固定資産減価償却率"/>
        <xdr:cNvSpPr txBox="1"/>
      </xdr:nvSpPr>
      <xdr:spPr>
        <a:xfrm>
          <a:off x="15266044" y="1781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114861</xdr:rowOff>
    </xdr:from>
    <xdr:ext cx="405111" cy="259045"/>
    <xdr:sp macro="" textlink="">
      <xdr:nvSpPr>
        <xdr:cNvPr id="806" name="n_2aveValue【庁舎】&#10;有形固定資産減価償却率"/>
        <xdr:cNvSpPr txBox="1"/>
      </xdr:nvSpPr>
      <xdr:spPr>
        <a:xfrm>
          <a:off x="14389744" y="17774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147519</xdr:rowOff>
    </xdr:from>
    <xdr:ext cx="405111" cy="259045"/>
    <xdr:sp macro="" textlink="">
      <xdr:nvSpPr>
        <xdr:cNvPr id="807" name="n_3aveValue【庁舎】&#10;有形固定資産減価償却率"/>
        <xdr:cNvSpPr txBox="1"/>
      </xdr:nvSpPr>
      <xdr:spPr>
        <a:xfrm>
          <a:off x="13500744" y="17806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63516</xdr:rowOff>
    </xdr:from>
    <xdr:ext cx="405111" cy="259045"/>
    <xdr:sp macro="" textlink="">
      <xdr:nvSpPr>
        <xdr:cNvPr id="808" name="n_1mainValue【庁舎】&#10;有形固定資産減価償却率"/>
        <xdr:cNvSpPr txBox="1"/>
      </xdr:nvSpPr>
      <xdr:spPr>
        <a:xfrm>
          <a:off x="152660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83111</xdr:rowOff>
    </xdr:from>
    <xdr:ext cx="405111" cy="259045"/>
    <xdr:sp macro="" textlink="">
      <xdr:nvSpPr>
        <xdr:cNvPr id="809" name="n_2mainValue【庁舎】&#10;有形固定資産減価償却率"/>
        <xdr:cNvSpPr txBox="1"/>
      </xdr:nvSpPr>
      <xdr:spPr>
        <a:xfrm>
          <a:off x="14389744" y="1739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104339</xdr:rowOff>
    </xdr:from>
    <xdr:ext cx="405111" cy="259045"/>
    <xdr:sp macro="" textlink="">
      <xdr:nvSpPr>
        <xdr:cNvPr id="810" name="n_3mainValue【庁舎】&#10;有形固定資産減価償却率"/>
        <xdr:cNvSpPr txBox="1"/>
      </xdr:nvSpPr>
      <xdr:spPr>
        <a:xfrm>
          <a:off x="13500744" y="1742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1" name="正方形/長方形 81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2" name="正方形/長方形 81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3" name="正方形/長方形 81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4" name="正方形/長方形 81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5" name="正方形/長方形 81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6" name="正方形/長方形 81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7" name="正方形/長方形 81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8" name="正方形/長方形 81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9" name="テキスト ボックス 81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0" name="直線コネクタ 81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21" name="テキスト ボックス 82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822" name="直線コネクタ 82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23" name="テキスト ボックス 82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24" name="直線コネクタ 82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25" name="テキスト ボックス 82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26" name="直線コネクタ 82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27" name="テキスト ボックス 82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28" name="直線コネクタ 82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9" name="テキスト ボックス 82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30" name="直線コネクタ 82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31" name="テキスト ボックス 83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2" name="直線コネクタ 83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3" name="テキスト ボックス 83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97155</xdr:rowOff>
    </xdr:from>
    <xdr:to>
      <xdr:col>116</xdr:col>
      <xdr:colOff>62864</xdr:colOff>
      <xdr:row>109</xdr:row>
      <xdr:rowOff>38100</xdr:rowOff>
    </xdr:to>
    <xdr:cxnSp macro="">
      <xdr:nvCxnSpPr>
        <xdr:cNvPr id="835" name="直線コネクタ 834"/>
        <xdr:cNvCxnSpPr/>
      </xdr:nvCxnSpPr>
      <xdr:spPr>
        <a:xfrm flipV="1">
          <a:off x="22160864" y="1724215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41927</xdr:rowOff>
    </xdr:from>
    <xdr:ext cx="469744" cy="259045"/>
    <xdr:sp macro="" textlink="">
      <xdr:nvSpPr>
        <xdr:cNvPr id="836" name="【庁舎】&#10;一人当たり面積最小値テキスト"/>
        <xdr:cNvSpPr txBox="1"/>
      </xdr:nvSpPr>
      <xdr:spPr>
        <a:xfrm>
          <a:off x="22199600" y="1872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38100</xdr:rowOff>
    </xdr:from>
    <xdr:to>
      <xdr:col>116</xdr:col>
      <xdr:colOff>152400</xdr:colOff>
      <xdr:row>109</xdr:row>
      <xdr:rowOff>38100</xdr:rowOff>
    </xdr:to>
    <xdr:cxnSp macro="">
      <xdr:nvCxnSpPr>
        <xdr:cNvPr id="837" name="直線コネクタ 836"/>
        <xdr:cNvCxnSpPr/>
      </xdr:nvCxnSpPr>
      <xdr:spPr>
        <a:xfrm>
          <a:off x="22072600" y="1872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43832</xdr:rowOff>
    </xdr:from>
    <xdr:ext cx="469744" cy="259045"/>
    <xdr:sp macro="" textlink="">
      <xdr:nvSpPr>
        <xdr:cNvPr id="838" name="【庁舎】&#10;一人当たり面積最大値テキスト"/>
        <xdr:cNvSpPr txBox="1"/>
      </xdr:nvSpPr>
      <xdr:spPr>
        <a:xfrm>
          <a:off x="22199600" y="17017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97155</xdr:rowOff>
    </xdr:from>
    <xdr:to>
      <xdr:col>116</xdr:col>
      <xdr:colOff>152400</xdr:colOff>
      <xdr:row>100</xdr:row>
      <xdr:rowOff>97155</xdr:rowOff>
    </xdr:to>
    <xdr:cxnSp macro="">
      <xdr:nvCxnSpPr>
        <xdr:cNvPr id="839" name="直線コネクタ 838"/>
        <xdr:cNvCxnSpPr/>
      </xdr:nvCxnSpPr>
      <xdr:spPr>
        <a:xfrm>
          <a:off x="22072600" y="1724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158766</xdr:rowOff>
    </xdr:from>
    <xdr:ext cx="469744" cy="259045"/>
    <xdr:sp macro="" textlink="">
      <xdr:nvSpPr>
        <xdr:cNvPr id="840" name="【庁舎】&#10;一人当たり面積平均値テキスト"/>
        <xdr:cNvSpPr txBox="1"/>
      </xdr:nvSpPr>
      <xdr:spPr>
        <a:xfrm>
          <a:off x="22199600" y="17989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135889</xdr:rowOff>
    </xdr:from>
    <xdr:to>
      <xdr:col>116</xdr:col>
      <xdr:colOff>114300</xdr:colOff>
      <xdr:row>106</xdr:row>
      <xdr:rowOff>66039</xdr:rowOff>
    </xdr:to>
    <xdr:sp macro="" textlink="">
      <xdr:nvSpPr>
        <xdr:cNvPr id="841" name="フローチャート: 判断 840"/>
        <xdr:cNvSpPr/>
      </xdr:nvSpPr>
      <xdr:spPr>
        <a:xfrm>
          <a:off x="221107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67311</xdr:rowOff>
    </xdr:from>
    <xdr:to>
      <xdr:col>112</xdr:col>
      <xdr:colOff>38100</xdr:colOff>
      <xdr:row>105</xdr:row>
      <xdr:rowOff>168911</xdr:rowOff>
    </xdr:to>
    <xdr:sp macro="" textlink="">
      <xdr:nvSpPr>
        <xdr:cNvPr id="842" name="フローチャート: 判断 841"/>
        <xdr:cNvSpPr/>
      </xdr:nvSpPr>
      <xdr:spPr>
        <a:xfrm>
          <a:off x="212725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42545</xdr:rowOff>
    </xdr:from>
    <xdr:to>
      <xdr:col>107</xdr:col>
      <xdr:colOff>101600</xdr:colOff>
      <xdr:row>106</xdr:row>
      <xdr:rowOff>144145</xdr:rowOff>
    </xdr:to>
    <xdr:sp macro="" textlink="">
      <xdr:nvSpPr>
        <xdr:cNvPr id="843" name="フローチャート: 判断 842"/>
        <xdr:cNvSpPr/>
      </xdr:nvSpPr>
      <xdr:spPr>
        <a:xfrm>
          <a:off x="20383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93980</xdr:rowOff>
    </xdr:from>
    <xdr:to>
      <xdr:col>102</xdr:col>
      <xdr:colOff>165100</xdr:colOff>
      <xdr:row>106</xdr:row>
      <xdr:rowOff>24130</xdr:rowOff>
    </xdr:to>
    <xdr:sp macro="" textlink="">
      <xdr:nvSpPr>
        <xdr:cNvPr id="844" name="フローチャート: 判断 843"/>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5" name="テキスト ボックス 84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6" name="テキスト ボックス 84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7" name="テキスト ボックス 84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8" name="テキスト ボックス 84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9" name="テキスト ボックス 84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114936</xdr:rowOff>
    </xdr:from>
    <xdr:to>
      <xdr:col>116</xdr:col>
      <xdr:colOff>114300</xdr:colOff>
      <xdr:row>107</xdr:row>
      <xdr:rowOff>45086</xdr:rowOff>
    </xdr:to>
    <xdr:sp macro="" textlink="">
      <xdr:nvSpPr>
        <xdr:cNvPr id="850" name="楕円 849"/>
        <xdr:cNvSpPr/>
      </xdr:nvSpPr>
      <xdr:spPr>
        <a:xfrm>
          <a:off x="221107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93363</xdr:rowOff>
    </xdr:from>
    <xdr:ext cx="469744" cy="259045"/>
    <xdr:sp macro="" textlink="">
      <xdr:nvSpPr>
        <xdr:cNvPr id="851" name="【庁舎】&#10;一人当たり面積該当値テキスト"/>
        <xdr:cNvSpPr txBox="1"/>
      </xdr:nvSpPr>
      <xdr:spPr>
        <a:xfrm>
          <a:off x="22199600" y="18267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124461</xdr:rowOff>
    </xdr:from>
    <xdr:to>
      <xdr:col>112</xdr:col>
      <xdr:colOff>38100</xdr:colOff>
      <xdr:row>107</xdr:row>
      <xdr:rowOff>54611</xdr:rowOff>
    </xdr:to>
    <xdr:sp macro="" textlink="">
      <xdr:nvSpPr>
        <xdr:cNvPr id="852" name="楕円 851"/>
        <xdr:cNvSpPr/>
      </xdr:nvSpPr>
      <xdr:spPr>
        <a:xfrm>
          <a:off x="21272500" y="1829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165736</xdr:rowOff>
    </xdr:from>
    <xdr:to>
      <xdr:col>116</xdr:col>
      <xdr:colOff>63500</xdr:colOff>
      <xdr:row>107</xdr:row>
      <xdr:rowOff>3811</xdr:rowOff>
    </xdr:to>
    <xdr:cxnSp macro="">
      <xdr:nvCxnSpPr>
        <xdr:cNvPr id="853" name="直線コネクタ 852"/>
        <xdr:cNvCxnSpPr/>
      </xdr:nvCxnSpPr>
      <xdr:spPr>
        <a:xfrm flipV="1">
          <a:off x="21323300" y="18339436"/>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130175</xdr:rowOff>
    </xdr:from>
    <xdr:to>
      <xdr:col>107</xdr:col>
      <xdr:colOff>101600</xdr:colOff>
      <xdr:row>107</xdr:row>
      <xdr:rowOff>60325</xdr:rowOff>
    </xdr:to>
    <xdr:sp macro="" textlink="">
      <xdr:nvSpPr>
        <xdr:cNvPr id="854" name="楕円 853"/>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3811</xdr:rowOff>
    </xdr:from>
    <xdr:to>
      <xdr:col>111</xdr:col>
      <xdr:colOff>177800</xdr:colOff>
      <xdr:row>107</xdr:row>
      <xdr:rowOff>9525</xdr:rowOff>
    </xdr:to>
    <xdr:cxnSp macro="">
      <xdr:nvCxnSpPr>
        <xdr:cNvPr id="855" name="直線コネクタ 854"/>
        <xdr:cNvCxnSpPr/>
      </xdr:nvCxnSpPr>
      <xdr:spPr>
        <a:xfrm flipV="1">
          <a:off x="20434300" y="18348961"/>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132080</xdr:rowOff>
    </xdr:from>
    <xdr:to>
      <xdr:col>102</xdr:col>
      <xdr:colOff>165100</xdr:colOff>
      <xdr:row>107</xdr:row>
      <xdr:rowOff>62230</xdr:rowOff>
    </xdr:to>
    <xdr:sp macro="" textlink="">
      <xdr:nvSpPr>
        <xdr:cNvPr id="856" name="楕円 855"/>
        <xdr:cNvSpPr/>
      </xdr:nvSpPr>
      <xdr:spPr>
        <a:xfrm>
          <a:off x="19494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9525</xdr:rowOff>
    </xdr:from>
    <xdr:to>
      <xdr:col>107</xdr:col>
      <xdr:colOff>50800</xdr:colOff>
      <xdr:row>107</xdr:row>
      <xdr:rowOff>11430</xdr:rowOff>
    </xdr:to>
    <xdr:cxnSp macro="">
      <xdr:nvCxnSpPr>
        <xdr:cNvPr id="857" name="直線コネクタ 856"/>
        <xdr:cNvCxnSpPr/>
      </xdr:nvCxnSpPr>
      <xdr:spPr>
        <a:xfrm flipV="1">
          <a:off x="19545300" y="1835467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13988</xdr:rowOff>
    </xdr:from>
    <xdr:ext cx="469744" cy="259045"/>
    <xdr:sp macro="" textlink="">
      <xdr:nvSpPr>
        <xdr:cNvPr id="858" name="n_1aveValue【庁舎】&#10;一人当たり面積"/>
        <xdr:cNvSpPr txBox="1"/>
      </xdr:nvSpPr>
      <xdr:spPr>
        <a:xfrm>
          <a:off x="21075727"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160672</xdr:rowOff>
    </xdr:from>
    <xdr:ext cx="469744" cy="259045"/>
    <xdr:sp macro="" textlink="">
      <xdr:nvSpPr>
        <xdr:cNvPr id="859" name="n_2aveValue【庁舎】&#10;一人当たり面積"/>
        <xdr:cNvSpPr txBox="1"/>
      </xdr:nvSpPr>
      <xdr:spPr>
        <a:xfrm>
          <a:off x="20199427" y="1799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40657</xdr:rowOff>
    </xdr:from>
    <xdr:ext cx="469744" cy="259045"/>
    <xdr:sp macro="" textlink="">
      <xdr:nvSpPr>
        <xdr:cNvPr id="860" name="n_3aveValue【庁舎】&#10;一人当たり面積"/>
        <xdr:cNvSpPr txBox="1"/>
      </xdr:nvSpPr>
      <xdr:spPr>
        <a:xfrm>
          <a:off x="19310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45738</xdr:rowOff>
    </xdr:from>
    <xdr:ext cx="469744" cy="259045"/>
    <xdr:sp macro="" textlink="">
      <xdr:nvSpPr>
        <xdr:cNvPr id="861" name="n_1mainValue【庁舎】&#10;一人当たり面積"/>
        <xdr:cNvSpPr txBox="1"/>
      </xdr:nvSpPr>
      <xdr:spPr>
        <a:xfrm>
          <a:off x="210757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51452</xdr:rowOff>
    </xdr:from>
    <xdr:ext cx="469744" cy="259045"/>
    <xdr:sp macro="" textlink="">
      <xdr:nvSpPr>
        <xdr:cNvPr id="862" name="n_2mainValue【庁舎】&#10;一人当たり面積"/>
        <xdr:cNvSpPr txBox="1"/>
      </xdr:nvSpPr>
      <xdr:spPr>
        <a:xfrm>
          <a:off x="20199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53357</xdr:rowOff>
    </xdr:from>
    <xdr:ext cx="469744" cy="259045"/>
    <xdr:sp macro="" textlink="">
      <xdr:nvSpPr>
        <xdr:cNvPr id="863" name="n_3mainValue【庁舎】&#10;一人当たり面積"/>
        <xdr:cNvSpPr txBox="1"/>
      </xdr:nvSpPr>
      <xdr:spPr>
        <a:xfrm>
          <a:off x="19310427"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4" name="正方形/長方形 86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5" name="正方形/長方形 86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6" name="テキスト ボックス 86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図書館、体育館・プール、保健センター、市民会館、庁舎について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た。特に、体育館・プール、市民会館、保健センターについて類似団体との差が大きい。これは、町民体育館、武道館、塩月記念館、健康管理センターに係るもので、今後、統廃合を含めた施設の老朽化対策が必要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図書館については、住民一人当たり面積も平均を上回っていることから、利用状況と町民ニーズを把握し、今後の老朽化対策、建替え等について考慮していく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必要がある。前述の施設同様、</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今年度策定予定の個別施設計画作成の際の参考</a:t>
          </a: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として上記指標を活用</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しながら今後の整備方針を検討したい。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26943885</v>
      </c>
      <c r="BO4" s="430"/>
      <c r="BP4" s="430"/>
      <c r="BQ4" s="430"/>
      <c r="BR4" s="430"/>
      <c r="BS4" s="430"/>
      <c r="BT4" s="430"/>
      <c r="BU4" s="431"/>
      <c r="BV4" s="429">
        <v>20830719</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7.6</v>
      </c>
      <c r="CU4" s="436"/>
      <c r="CV4" s="436"/>
      <c r="CW4" s="436"/>
      <c r="CX4" s="436"/>
      <c r="CY4" s="436"/>
      <c r="CZ4" s="436"/>
      <c r="DA4" s="437"/>
      <c r="DB4" s="435">
        <v>10.6</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26445644</v>
      </c>
      <c r="BO5" s="467"/>
      <c r="BP5" s="467"/>
      <c r="BQ5" s="467"/>
      <c r="BR5" s="467"/>
      <c r="BS5" s="467"/>
      <c r="BT5" s="467"/>
      <c r="BU5" s="468"/>
      <c r="BV5" s="466">
        <v>20349325</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93.3</v>
      </c>
      <c r="CU5" s="464"/>
      <c r="CV5" s="464"/>
      <c r="CW5" s="464"/>
      <c r="CX5" s="464"/>
      <c r="CY5" s="464"/>
      <c r="CZ5" s="464"/>
      <c r="DA5" s="465"/>
      <c r="DB5" s="463">
        <v>92.7</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498241</v>
      </c>
      <c r="BO6" s="467"/>
      <c r="BP6" s="467"/>
      <c r="BQ6" s="467"/>
      <c r="BR6" s="467"/>
      <c r="BS6" s="467"/>
      <c r="BT6" s="467"/>
      <c r="BU6" s="468"/>
      <c r="BV6" s="466">
        <v>481394</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97.4</v>
      </c>
      <c r="CU6" s="504"/>
      <c r="CV6" s="504"/>
      <c r="CW6" s="504"/>
      <c r="CX6" s="504"/>
      <c r="CY6" s="504"/>
      <c r="CZ6" s="504"/>
      <c r="DA6" s="505"/>
      <c r="DB6" s="503">
        <v>96.8</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104</v>
      </c>
      <c r="AV7" s="499"/>
      <c r="AW7" s="499"/>
      <c r="AX7" s="499"/>
      <c r="AY7" s="500" t="s">
        <v>105</v>
      </c>
      <c r="AZ7" s="501"/>
      <c r="BA7" s="501"/>
      <c r="BB7" s="501"/>
      <c r="BC7" s="501"/>
      <c r="BD7" s="501"/>
      <c r="BE7" s="501"/>
      <c r="BF7" s="501"/>
      <c r="BG7" s="501"/>
      <c r="BH7" s="501"/>
      <c r="BI7" s="501"/>
      <c r="BJ7" s="501"/>
      <c r="BK7" s="501"/>
      <c r="BL7" s="501"/>
      <c r="BM7" s="502"/>
      <c r="BN7" s="466">
        <v>236335</v>
      </c>
      <c r="BO7" s="467"/>
      <c r="BP7" s="467"/>
      <c r="BQ7" s="467"/>
      <c r="BR7" s="467"/>
      <c r="BS7" s="467"/>
      <c r="BT7" s="467"/>
      <c r="BU7" s="468"/>
      <c r="BV7" s="466">
        <v>121498</v>
      </c>
      <c r="BW7" s="467"/>
      <c r="BX7" s="467"/>
      <c r="BY7" s="467"/>
      <c r="BZ7" s="467"/>
      <c r="CA7" s="467"/>
      <c r="CB7" s="467"/>
      <c r="CC7" s="468"/>
      <c r="CD7" s="469" t="s">
        <v>106</v>
      </c>
      <c r="CE7" s="470"/>
      <c r="CF7" s="470"/>
      <c r="CG7" s="470"/>
      <c r="CH7" s="470"/>
      <c r="CI7" s="470"/>
      <c r="CJ7" s="470"/>
      <c r="CK7" s="470"/>
      <c r="CL7" s="470"/>
      <c r="CM7" s="470"/>
      <c r="CN7" s="470"/>
      <c r="CO7" s="470"/>
      <c r="CP7" s="470"/>
      <c r="CQ7" s="470"/>
      <c r="CR7" s="470"/>
      <c r="CS7" s="471"/>
      <c r="CT7" s="466">
        <v>3432143</v>
      </c>
      <c r="CU7" s="467"/>
      <c r="CV7" s="467"/>
      <c r="CW7" s="467"/>
      <c r="CX7" s="467"/>
      <c r="CY7" s="467"/>
      <c r="CZ7" s="467"/>
      <c r="DA7" s="468"/>
      <c r="DB7" s="466">
        <v>3411328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107</v>
      </c>
      <c r="AN8" s="496"/>
      <c r="AO8" s="496"/>
      <c r="AP8" s="496"/>
      <c r="AQ8" s="496"/>
      <c r="AR8" s="496"/>
      <c r="AS8" s="496"/>
      <c r="AT8" s="497"/>
      <c r="AU8" s="498" t="s">
        <v>108</v>
      </c>
      <c r="AV8" s="499"/>
      <c r="AW8" s="499"/>
      <c r="AX8" s="499"/>
      <c r="AY8" s="500" t="s">
        <v>109</v>
      </c>
      <c r="AZ8" s="501"/>
      <c r="BA8" s="501"/>
      <c r="BB8" s="501"/>
      <c r="BC8" s="501"/>
      <c r="BD8" s="501"/>
      <c r="BE8" s="501"/>
      <c r="BF8" s="501"/>
      <c r="BG8" s="501"/>
      <c r="BH8" s="501"/>
      <c r="BI8" s="501"/>
      <c r="BJ8" s="501"/>
      <c r="BK8" s="501"/>
      <c r="BL8" s="501"/>
      <c r="BM8" s="502"/>
      <c r="BN8" s="466">
        <v>261906</v>
      </c>
      <c r="BO8" s="467"/>
      <c r="BP8" s="467"/>
      <c r="BQ8" s="467"/>
      <c r="BR8" s="467"/>
      <c r="BS8" s="467"/>
      <c r="BT8" s="467"/>
      <c r="BU8" s="468"/>
      <c r="BV8" s="466">
        <v>359896</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0.31</v>
      </c>
      <c r="CU8" s="507"/>
      <c r="CV8" s="507"/>
      <c r="CW8" s="507"/>
      <c r="CX8" s="507"/>
      <c r="CY8" s="507"/>
      <c r="CZ8" s="507"/>
      <c r="DA8" s="508"/>
      <c r="DB8" s="506">
        <v>0.3</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10391</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104</v>
      </c>
      <c r="AV9" s="499"/>
      <c r="AW9" s="499"/>
      <c r="AX9" s="499"/>
      <c r="AY9" s="500" t="s">
        <v>115</v>
      </c>
      <c r="AZ9" s="501"/>
      <c r="BA9" s="501"/>
      <c r="BB9" s="501"/>
      <c r="BC9" s="501"/>
      <c r="BD9" s="501"/>
      <c r="BE9" s="501"/>
      <c r="BF9" s="501"/>
      <c r="BG9" s="501"/>
      <c r="BH9" s="501"/>
      <c r="BI9" s="501"/>
      <c r="BJ9" s="501"/>
      <c r="BK9" s="501"/>
      <c r="BL9" s="501"/>
      <c r="BM9" s="502"/>
      <c r="BN9" s="466">
        <v>-97990</v>
      </c>
      <c r="BO9" s="467"/>
      <c r="BP9" s="467"/>
      <c r="BQ9" s="467"/>
      <c r="BR9" s="467"/>
      <c r="BS9" s="467"/>
      <c r="BT9" s="467"/>
      <c r="BU9" s="468"/>
      <c r="BV9" s="466">
        <v>-91756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12.5</v>
      </c>
      <c r="CU9" s="464"/>
      <c r="CV9" s="464"/>
      <c r="CW9" s="464"/>
      <c r="CX9" s="464"/>
      <c r="CY9" s="464"/>
      <c r="CZ9" s="464"/>
      <c r="DA9" s="465"/>
      <c r="DB9" s="463">
        <v>12.8</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11137</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310</v>
      </c>
      <c r="BO10" s="467"/>
      <c r="BP10" s="467"/>
      <c r="BQ10" s="467"/>
      <c r="BR10" s="467"/>
      <c r="BS10" s="467"/>
      <c r="BT10" s="467"/>
      <c r="BU10" s="468"/>
      <c r="BV10" s="466">
        <v>207</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125</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10607</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206196</v>
      </c>
      <c r="BO12" s="467"/>
      <c r="BP12" s="467"/>
      <c r="BQ12" s="467"/>
      <c r="BR12" s="467"/>
      <c r="BS12" s="467"/>
      <c r="BT12" s="467"/>
      <c r="BU12" s="468"/>
      <c r="BV12" s="466">
        <v>120902</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10573</v>
      </c>
      <c r="S13" s="548"/>
      <c r="T13" s="548"/>
      <c r="U13" s="548"/>
      <c r="V13" s="549"/>
      <c r="W13" s="482" t="s">
        <v>139</v>
      </c>
      <c r="X13" s="483"/>
      <c r="Y13" s="483"/>
      <c r="Z13" s="483"/>
      <c r="AA13" s="483"/>
      <c r="AB13" s="473"/>
      <c r="AC13" s="517">
        <v>1392</v>
      </c>
      <c r="AD13" s="518"/>
      <c r="AE13" s="518"/>
      <c r="AF13" s="518"/>
      <c r="AG13" s="557"/>
      <c r="AH13" s="517">
        <v>1497</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-303876</v>
      </c>
      <c r="BO13" s="467"/>
      <c r="BP13" s="467"/>
      <c r="BQ13" s="467"/>
      <c r="BR13" s="467"/>
      <c r="BS13" s="467"/>
      <c r="BT13" s="467"/>
      <c r="BU13" s="468"/>
      <c r="BV13" s="466">
        <v>-212451</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9.8000000000000007</v>
      </c>
      <c r="CU13" s="464"/>
      <c r="CV13" s="464"/>
      <c r="CW13" s="464"/>
      <c r="CX13" s="464"/>
      <c r="CY13" s="464"/>
      <c r="CZ13" s="464"/>
      <c r="DA13" s="465"/>
      <c r="DB13" s="463">
        <v>9.5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10740</v>
      </c>
      <c r="S14" s="548"/>
      <c r="T14" s="548"/>
      <c r="U14" s="548"/>
      <c r="V14" s="549"/>
      <c r="W14" s="456"/>
      <c r="X14" s="457"/>
      <c r="Y14" s="457"/>
      <c r="Z14" s="457"/>
      <c r="AA14" s="457"/>
      <c r="AB14" s="446"/>
      <c r="AC14" s="550">
        <v>27.5</v>
      </c>
      <c r="AD14" s="551"/>
      <c r="AE14" s="551"/>
      <c r="AF14" s="551"/>
      <c r="AG14" s="552"/>
      <c r="AH14" s="550">
        <v>29.1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137</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10715</v>
      </c>
      <c r="S15" s="548"/>
      <c r="T15" s="548"/>
      <c r="U15" s="548"/>
      <c r="V15" s="549"/>
      <c r="W15" s="482" t="s">
        <v>146</v>
      </c>
      <c r="X15" s="483"/>
      <c r="Y15" s="483"/>
      <c r="Z15" s="483"/>
      <c r="AA15" s="483"/>
      <c r="AB15" s="473"/>
      <c r="AC15" s="517">
        <v>1194</v>
      </c>
      <c r="AD15" s="518"/>
      <c r="AE15" s="518"/>
      <c r="AF15" s="518"/>
      <c r="AG15" s="557"/>
      <c r="AH15" s="517">
        <v>1261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972008</v>
      </c>
      <c r="BO15" s="430"/>
      <c r="BP15" s="430"/>
      <c r="BQ15" s="430"/>
      <c r="BR15" s="430"/>
      <c r="BS15" s="430"/>
      <c r="BT15" s="430"/>
      <c r="BU15" s="431"/>
      <c r="BV15" s="429">
        <v>951242</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23.6</v>
      </c>
      <c r="AD16" s="551"/>
      <c r="AE16" s="551"/>
      <c r="AF16" s="551"/>
      <c r="AG16" s="552"/>
      <c r="AH16" s="550">
        <v>24.5</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3031852</v>
      </c>
      <c r="BO16" s="467"/>
      <c r="BP16" s="467"/>
      <c r="BQ16" s="467"/>
      <c r="BR16" s="467"/>
      <c r="BS16" s="467"/>
      <c r="BT16" s="467"/>
      <c r="BU16" s="468"/>
      <c r="BV16" s="466">
        <v>3022724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2472</v>
      </c>
      <c r="AD17" s="518"/>
      <c r="AE17" s="518"/>
      <c r="AF17" s="518"/>
      <c r="AG17" s="557"/>
      <c r="AH17" s="517">
        <v>2384</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1225766</v>
      </c>
      <c r="BO17" s="467"/>
      <c r="BP17" s="467"/>
      <c r="BQ17" s="467"/>
      <c r="BR17" s="467"/>
      <c r="BS17" s="467"/>
      <c r="BT17" s="467"/>
      <c r="BU17" s="468"/>
      <c r="BV17" s="466">
        <v>1196554</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102.11</v>
      </c>
      <c r="M18" s="579"/>
      <c r="N18" s="579"/>
      <c r="O18" s="579"/>
      <c r="P18" s="579"/>
      <c r="Q18" s="579"/>
      <c r="R18" s="580"/>
      <c r="S18" s="580"/>
      <c r="T18" s="580"/>
      <c r="U18" s="580"/>
      <c r="V18" s="581"/>
      <c r="W18" s="484"/>
      <c r="X18" s="485"/>
      <c r="Y18" s="485"/>
      <c r="Z18" s="485"/>
      <c r="AA18" s="485"/>
      <c r="AB18" s="476"/>
      <c r="AC18" s="582">
        <v>48.9</v>
      </c>
      <c r="AD18" s="583"/>
      <c r="AE18" s="583"/>
      <c r="AF18" s="583"/>
      <c r="AG18" s="584"/>
      <c r="AH18" s="582">
        <v>46.4</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3217053</v>
      </c>
      <c r="BO18" s="467"/>
      <c r="BP18" s="467"/>
      <c r="BQ18" s="467"/>
      <c r="BR18" s="467"/>
      <c r="BS18" s="467"/>
      <c r="BT18" s="467"/>
      <c r="BU18" s="468"/>
      <c r="BV18" s="466">
        <v>3180324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102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4499298</v>
      </c>
      <c r="BO19" s="467"/>
      <c r="BP19" s="467"/>
      <c r="BQ19" s="467"/>
      <c r="BR19" s="467"/>
      <c r="BS19" s="467"/>
      <c r="BT19" s="467"/>
      <c r="BU19" s="468"/>
      <c r="BV19" s="466">
        <v>4402018</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3940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5832727</v>
      </c>
      <c r="BO23" s="467"/>
      <c r="BP23" s="467"/>
      <c r="BQ23" s="467"/>
      <c r="BR23" s="467"/>
      <c r="BS23" s="467"/>
      <c r="BT23" s="467"/>
      <c r="BU23" s="468"/>
      <c r="BV23" s="466">
        <v>5755947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6820</v>
      </c>
      <c r="R24" s="518"/>
      <c r="S24" s="518"/>
      <c r="T24" s="518"/>
      <c r="U24" s="518"/>
      <c r="V24" s="557"/>
      <c r="W24" s="616"/>
      <c r="X24" s="604"/>
      <c r="Y24" s="605"/>
      <c r="Z24" s="516" t="s">
        <v>170</v>
      </c>
      <c r="AA24" s="496"/>
      <c r="AB24" s="496"/>
      <c r="AC24" s="496"/>
      <c r="AD24" s="496"/>
      <c r="AE24" s="496"/>
      <c r="AF24" s="496"/>
      <c r="AG24" s="497"/>
      <c r="AH24" s="517">
        <v>130</v>
      </c>
      <c r="AI24" s="518"/>
      <c r="AJ24" s="518"/>
      <c r="AK24" s="518"/>
      <c r="AL24" s="557"/>
      <c r="AM24" s="517">
        <v>395200</v>
      </c>
      <c r="AN24" s="518"/>
      <c r="AO24" s="518"/>
      <c r="AP24" s="518"/>
      <c r="AQ24" s="518"/>
      <c r="AR24" s="557"/>
      <c r="AS24" s="517">
        <v>3040</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5377034</v>
      </c>
      <c r="BO24" s="467"/>
      <c r="BP24" s="467"/>
      <c r="BQ24" s="467"/>
      <c r="BR24" s="467"/>
      <c r="BS24" s="467"/>
      <c r="BT24" s="467"/>
      <c r="BU24" s="468"/>
      <c r="BV24" s="466">
        <v>5184289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1</v>
      </c>
      <c r="M25" s="518"/>
      <c r="N25" s="518"/>
      <c r="O25" s="518"/>
      <c r="P25" s="557"/>
      <c r="Q25" s="517">
        <v>5600</v>
      </c>
      <c r="R25" s="518"/>
      <c r="S25" s="518"/>
      <c r="T25" s="518"/>
      <c r="U25" s="518"/>
      <c r="V25" s="557"/>
      <c r="W25" s="616"/>
      <c r="X25" s="604"/>
      <c r="Y25" s="605"/>
      <c r="Z25" s="516" t="s">
        <v>173</v>
      </c>
      <c r="AA25" s="496"/>
      <c r="AB25" s="496"/>
      <c r="AC25" s="496"/>
      <c r="AD25" s="496"/>
      <c r="AE25" s="496"/>
      <c r="AF25" s="496"/>
      <c r="AG25" s="497"/>
      <c r="AH25" s="517" t="s">
        <v>137</v>
      </c>
      <c r="AI25" s="518"/>
      <c r="AJ25" s="518"/>
      <c r="AK25" s="518"/>
      <c r="AL25" s="557"/>
      <c r="AM25" s="517" t="s">
        <v>174</v>
      </c>
      <c r="AN25" s="518"/>
      <c r="AO25" s="518"/>
      <c r="AP25" s="518"/>
      <c r="AQ25" s="518"/>
      <c r="AR25" s="557"/>
      <c r="AS25" s="517" t="s">
        <v>137</v>
      </c>
      <c r="AT25" s="518"/>
      <c r="AU25" s="518"/>
      <c r="AV25" s="518"/>
      <c r="AW25" s="518"/>
      <c r="AX25" s="519"/>
      <c r="AY25" s="426" t="s">
        <v>175</v>
      </c>
      <c r="AZ25" s="427"/>
      <c r="BA25" s="427"/>
      <c r="BB25" s="427"/>
      <c r="BC25" s="427"/>
      <c r="BD25" s="427"/>
      <c r="BE25" s="427"/>
      <c r="BF25" s="427"/>
      <c r="BG25" s="427"/>
      <c r="BH25" s="427"/>
      <c r="BI25" s="427"/>
      <c r="BJ25" s="427"/>
      <c r="BK25" s="427"/>
      <c r="BL25" s="427"/>
      <c r="BM25" s="428"/>
      <c r="BN25" s="429">
        <v>9598397</v>
      </c>
      <c r="BO25" s="430"/>
      <c r="BP25" s="430"/>
      <c r="BQ25" s="430"/>
      <c r="BR25" s="430"/>
      <c r="BS25" s="430"/>
      <c r="BT25" s="430"/>
      <c r="BU25" s="431"/>
      <c r="BV25" s="429">
        <v>594621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176</v>
      </c>
      <c r="F26" s="496"/>
      <c r="G26" s="496"/>
      <c r="H26" s="496"/>
      <c r="I26" s="496"/>
      <c r="J26" s="496"/>
      <c r="K26" s="497"/>
      <c r="L26" s="517">
        <v>1</v>
      </c>
      <c r="M26" s="518"/>
      <c r="N26" s="518"/>
      <c r="O26" s="518"/>
      <c r="P26" s="557"/>
      <c r="Q26" s="517">
        <v>5300</v>
      </c>
      <c r="R26" s="518"/>
      <c r="S26" s="518"/>
      <c r="T26" s="518"/>
      <c r="U26" s="518"/>
      <c r="V26" s="557"/>
      <c r="W26" s="616"/>
      <c r="X26" s="604"/>
      <c r="Y26" s="605"/>
      <c r="Z26" s="516" t="s">
        <v>177</v>
      </c>
      <c r="AA26" s="626"/>
      <c r="AB26" s="626"/>
      <c r="AC26" s="626"/>
      <c r="AD26" s="626"/>
      <c r="AE26" s="626"/>
      <c r="AF26" s="626"/>
      <c r="AG26" s="627"/>
      <c r="AH26" s="517">
        <v>3</v>
      </c>
      <c r="AI26" s="518"/>
      <c r="AJ26" s="518"/>
      <c r="AK26" s="518"/>
      <c r="AL26" s="557"/>
      <c r="AM26" s="517">
        <v>10116</v>
      </c>
      <c r="AN26" s="518"/>
      <c r="AO26" s="518"/>
      <c r="AP26" s="518"/>
      <c r="AQ26" s="518"/>
      <c r="AR26" s="557"/>
      <c r="AS26" s="517">
        <v>3372</v>
      </c>
      <c r="AT26" s="518"/>
      <c r="AU26" s="518"/>
      <c r="AV26" s="518"/>
      <c r="AW26" s="518"/>
      <c r="AX26" s="519"/>
      <c r="AY26" s="469" t="s">
        <v>178</v>
      </c>
      <c r="AZ26" s="470"/>
      <c r="BA26" s="470"/>
      <c r="BB26" s="470"/>
      <c r="BC26" s="470"/>
      <c r="BD26" s="470"/>
      <c r="BE26" s="470"/>
      <c r="BF26" s="470"/>
      <c r="BG26" s="470"/>
      <c r="BH26" s="470"/>
      <c r="BI26" s="470"/>
      <c r="BJ26" s="470"/>
      <c r="BK26" s="470"/>
      <c r="BL26" s="470"/>
      <c r="BM26" s="471"/>
      <c r="BN26" s="466" t="s">
        <v>179</v>
      </c>
      <c r="BO26" s="467"/>
      <c r="BP26" s="467"/>
      <c r="BQ26" s="467"/>
      <c r="BR26" s="467"/>
      <c r="BS26" s="467"/>
      <c r="BT26" s="467"/>
      <c r="BU26" s="468"/>
      <c r="BV26" s="466" t="s">
        <v>180</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2960</v>
      </c>
      <c r="R27" s="518"/>
      <c r="S27" s="518"/>
      <c r="T27" s="518"/>
      <c r="U27" s="518"/>
      <c r="V27" s="557"/>
      <c r="W27" s="616"/>
      <c r="X27" s="604"/>
      <c r="Y27" s="605"/>
      <c r="Z27" s="516" t="s">
        <v>182</v>
      </c>
      <c r="AA27" s="496"/>
      <c r="AB27" s="496"/>
      <c r="AC27" s="496"/>
      <c r="AD27" s="496"/>
      <c r="AE27" s="496"/>
      <c r="AF27" s="496"/>
      <c r="AG27" s="497"/>
      <c r="AH27" s="517" t="s">
        <v>183</v>
      </c>
      <c r="AI27" s="518"/>
      <c r="AJ27" s="518"/>
      <c r="AK27" s="518"/>
      <c r="AL27" s="557"/>
      <c r="AM27" s="517" t="s">
        <v>180</v>
      </c>
      <c r="AN27" s="518"/>
      <c r="AO27" s="518"/>
      <c r="AP27" s="518"/>
      <c r="AQ27" s="518"/>
      <c r="AR27" s="557"/>
      <c r="AS27" s="517" t="s">
        <v>184</v>
      </c>
      <c r="AT27" s="518"/>
      <c r="AU27" s="518"/>
      <c r="AV27" s="518"/>
      <c r="AW27" s="518"/>
      <c r="AX27" s="519"/>
      <c r="AY27" s="558" t="s">
        <v>185</v>
      </c>
      <c r="AZ27" s="559"/>
      <c r="BA27" s="559"/>
      <c r="BB27" s="559"/>
      <c r="BC27" s="559"/>
      <c r="BD27" s="559"/>
      <c r="BE27" s="559"/>
      <c r="BF27" s="559"/>
      <c r="BG27" s="559"/>
      <c r="BH27" s="559"/>
      <c r="BI27" s="559"/>
      <c r="BJ27" s="559"/>
      <c r="BK27" s="559"/>
      <c r="BL27" s="559"/>
      <c r="BM27" s="560"/>
      <c r="BN27" s="639" t="s">
        <v>179</v>
      </c>
      <c r="BO27" s="640"/>
      <c r="BP27" s="640"/>
      <c r="BQ27" s="640"/>
      <c r="BR27" s="640"/>
      <c r="BS27" s="640"/>
      <c r="BT27" s="640"/>
      <c r="BU27" s="641"/>
      <c r="BV27" s="639" t="s">
        <v>174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186</v>
      </c>
      <c r="F28" s="496"/>
      <c r="G28" s="496"/>
      <c r="H28" s="496"/>
      <c r="I28" s="496"/>
      <c r="J28" s="496"/>
      <c r="K28" s="497"/>
      <c r="L28" s="517">
        <v>1</v>
      </c>
      <c r="M28" s="518"/>
      <c r="N28" s="518"/>
      <c r="O28" s="518"/>
      <c r="P28" s="557"/>
      <c r="Q28" s="517">
        <v>2190</v>
      </c>
      <c r="R28" s="518"/>
      <c r="S28" s="518"/>
      <c r="T28" s="518"/>
      <c r="U28" s="518"/>
      <c r="V28" s="557"/>
      <c r="W28" s="616"/>
      <c r="X28" s="604"/>
      <c r="Y28" s="605"/>
      <c r="Z28" s="516" t="s">
        <v>187</v>
      </c>
      <c r="AA28" s="496"/>
      <c r="AB28" s="496"/>
      <c r="AC28" s="496"/>
      <c r="AD28" s="496"/>
      <c r="AE28" s="496"/>
      <c r="AF28" s="496"/>
      <c r="AG28" s="497"/>
      <c r="AH28" s="517" t="s">
        <v>188</v>
      </c>
      <c r="AI28" s="518"/>
      <c r="AJ28" s="518"/>
      <c r="AK28" s="518"/>
      <c r="AL28" s="557"/>
      <c r="AM28" s="517" t="s">
        <v>189</v>
      </c>
      <c r="AN28" s="518"/>
      <c r="AO28" s="518"/>
      <c r="AP28" s="518"/>
      <c r="AQ28" s="518"/>
      <c r="AR28" s="557"/>
      <c r="AS28" s="517" t="s">
        <v>137</v>
      </c>
      <c r="AT28" s="518"/>
      <c r="AU28" s="518"/>
      <c r="AV28" s="518"/>
      <c r="AW28" s="518"/>
      <c r="AX28" s="519"/>
      <c r="AY28" s="642" t="s">
        <v>190</v>
      </c>
      <c r="AZ28" s="643"/>
      <c r="BA28" s="643"/>
      <c r="BB28" s="644"/>
      <c r="BC28" s="426" t="s">
        <v>48</v>
      </c>
      <c r="BD28" s="427"/>
      <c r="BE28" s="427"/>
      <c r="BF28" s="427"/>
      <c r="BG28" s="427"/>
      <c r="BH28" s="427"/>
      <c r="BI28" s="427"/>
      <c r="BJ28" s="427"/>
      <c r="BK28" s="427"/>
      <c r="BL28" s="427"/>
      <c r="BM28" s="428"/>
      <c r="BN28" s="429">
        <v>729685</v>
      </c>
      <c r="BO28" s="430"/>
      <c r="BP28" s="430"/>
      <c r="BQ28" s="430"/>
      <c r="BR28" s="430"/>
      <c r="BS28" s="430"/>
      <c r="BT28" s="430"/>
      <c r="BU28" s="431"/>
      <c r="BV28" s="429">
        <v>805571</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191</v>
      </c>
      <c r="F29" s="496"/>
      <c r="G29" s="496"/>
      <c r="H29" s="496"/>
      <c r="I29" s="496"/>
      <c r="J29" s="496"/>
      <c r="K29" s="497"/>
      <c r="L29" s="517">
        <v>8</v>
      </c>
      <c r="M29" s="518"/>
      <c r="N29" s="518"/>
      <c r="O29" s="518"/>
      <c r="P29" s="557"/>
      <c r="Q29" s="517">
        <v>2050</v>
      </c>
      <c r="R29" s="518"/>
      <c r="S29" s="518"/>
      <c r="T29" s="518"/>
      <c r="U29" s="518"/>
      <c r="V29" s="557"/>
      <c r="W29" s="617"/>
      <c r="X29" s="618"/>
      <c r="Y29" s="619"/>
      <c r="Z29" s="516" t="s">
        <v>192</v>
      </c>
      <c r="AA29" s="496"/>
      <c r="AB29" s="496"/>
      <c r="AC29" s="496"/>
      <c r="AD29" s="496"/>
      <c r="AE29" s="496"/>
      <c r="AF29" s="496"/>
      <c r="AG29" s="497"/>
      <c r="AH29" s="517">
        <v>130</v>
      </c>
      <c r="AI29" s="518"/>
      <c r="AJ29" s="518"/>
      <c r="AK29" s="518"/>
      <c r="AL29" s="557"/>
      <c r="AM29" s="517">
        <v>395200</v>
      </c>
      <c r="AN29" s="518"/>
      <c r="AO29" s="518"/>
      <c r="AP29" s="518"/>
      <c r="AQ29" s="518"/>
      <c r="AR29" s="557"/>
      <c r="AS29" s="517">
        <v>3040</v>
      </c>
      <c r="AT29" s="518"/>
      <c r="AU29" s="518"/>
      <c r="AV29" s="518"/>
      <c r="AW29" s="518"/>
      <c r="AX29" s="519"/>
      <c r="AY29" s="645"/>
      <c r="AZ29" s="646"/>
      <c r="BA29" s="646"/>
      <c r="BB29" s="647"/>
      <c r="BC29" s="500" t="s">
        <v>193</v>
      </c>
      <c r="BD29" s="501"/>
      <c r="BE29" s="501"/>
      <c r="BF29" s="501"/>
      <c r="BG29" s="501"/>
      <c r="BH29" s="501"/>
      <c r="BI29" s="501"/>
      <c r="BJ29" s="501"/>
      <c r="BK29" s="501"/>
      <c r="BL29" s="501"/>
      <c r="BM29" s="502"/>
      <c r="BN29" s="466">
        <v>72823</v>
      </c>
      <c r="BO29" s="467"/>
      <c r="BP29" s="467"/>
      <c r="BQ29" s="467"/>
      <c r="BR29" s="467"/>
      <c r="BS29" s="467"/>
      <c r="BT29" s="467"/>
      <c r="BU29" s="468"/>
      <c r="BV29" s="466">
        <v>22818</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194</v>
      </c>
      <c r="X30" s="624"/>
      <c r="Y30" s="624"/>
      <c r="Z30" s="624"/>
      <c r="AA30" s="624"/>
      <c r="AB30" s="624"/>
      <c r="AC30" s="624"/>
      <c r="AD30" s="624"/>
      <c r="AE30" s="624"/>
      <c r="AF30" s="624"/>
      <c r="AG30" s="625"/>
      <c r="AH30" s="582">
        <v>95</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3836890</v>
      </c>
      <c r="BO30" s="640"/>
      <c r="BP30" s="640"/>
      <c r="BQ30" s="640"/>
      <c r="BR30" s="640"/>
      <c r="BS30" s="640"/>
      <c r="BT30" s="640"/>
      <c r="BU30" s="641"/>
      <c r="BV30" s="639">
        <v>4425619</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195</v>
      </c>
      <c r="D32" s="213"/>
      <c r="E32" s="213"/>
      <c r="F32" s="210"/>
      <c r="G32" s="210"/>
      <c r="H32" s="210"/>
      <c r="I32" s="210"/>
      <c r="J32" s="210"/>
      <c r="K32" s="210"/>
      <c r="L32" s="210"/>
      <c r="M32" s="210"/>
      <c r="N32" s="210"/>
      <c r="O32" s="210"/>
      <c r="P32" s="210"/>
      <c r="Q32" s="210"/>
      <c r="R32" s="210"/>
      <c r="S32" s="210"/>
      <c r="T32" s="210"/>
      <c r="U32" s="210" t="s">
        <v>196</v>
      </c>
      <c r="V32" s="210"/>
      <c r="W32" s="210"/>
      <c r="X32" s="210"/>
      <c r="Y32" s="210"/>
      <c r="Z32" s="210"/>
      <c r="AA32" s="210"/>
      <c r="AB32" s="210"/>
      <c r="AC32" s="210"/>
      <c r="AD32" s="210"/>
      <c r="AE32" s="210"/>
      <c r="AF32" s="210"/>
      <c r="AG32" s="210"/>
      <c r="AH32" s="210"/>
      <c r="AI32" s="210"/>
      <c r="AJ32" s="210"/>
      <c r="AK32" s="210"/>
      <c r="AL32" s="210"/>
      <c r="AM32" s="214" t="s">
        <v>197</v>
      </c>
      <c r="AN32" s="210"/>
      <c r="AO32" s="210"/>
      <c r="AP32" s="210"/>
      <c r="AQ32" s="210"/>
      <c r="AR32" s="210"/>
      <c r="AS32" s="214"/>
      <c r="AT32" s="214"/>
      <c r="AU32" s="214"/>
      <c r="AV32" s="214"/>
      <c r="AW32" s="214"/>
      <c r="AX32" s="214"/>
      <c r="AY32" s="214"/>
      <c r="AZ32" s="214"/>
      <c r="BA32" s="214"/>
      <c r="BB32" s="210"/>
      <c r="BC32" s="214"/>
      <c r="BD32" s="210"/>
      <c r="BE32" s="214" t="s">
        <v>198</v>
      </c>
      <c r="BF32" s="210"/>
      <c r="BG32" s="210"/>
      <c r="BH32" s="210"/>
      <c r="BI32" s="210"/>
      <c r="BJ32" s="214"/>
      <c r="BK32" s="214"/>
      <c r="BL32" s="214"/>
      <c r="BM32" s="214"/>
      <c r="BN32" s="214"/>
      <c r="BO32" s="214"/>
      <c r="BP32" s="214"/>
      <c r="BQ32" s="214"/>
      <c r="BR32" s="210"/>
      <c r="BS32" s="210"/>
      <c r="BT32" s="210"/>
      <c r="BU32" s="210"/>
      <c r="BV32" s="210"/>
      <c r="BW32" s="210" t="s">
        <v>199</v>
      </c>
      <c r="BX32" s="210"/>
      <c r="BY32" s="210"/>
      <c r="BZ32" s="210"/>
      <c r="CA32" s="210"/>
      <c r="CB32" s="214"/>
      <c r="CC32" s="214"/>
      <c r="CD32" s="214"/>
      <c r="CE32" s="214"/>
      <c r="CF32" s="214"/>
      <c r="CG32" s="214"/>
      <c r="CH32" s="214"/>
      <c r="CI32" s="214"/>
      <c r="CJ32" s="214"/>
      <c r="CK32" s="214"/>
      <c r="CL32" s="214"/>
      <c r="CM32" s="214"/>
      <c r="CN32" s="214"/>
      <c r="CO32" s="214" t="s">
        <v>200</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201</v>
      </c>
      <c r="D33" s="490"/>
      <c r="E33" s="455" t="s">
        <v>202</v>
      </c>
      <c r="F33" s="455"/>
      <c r="G33" s="455"/>
      <c r="H33" s="455"/>
      <c r="I33" s="455"/>
      <c r="J33" s="455"/>
      <c r="K33" s="455"/>
      <c r="L33" s="455"/>
      <c r="M33" s="455"/>
      <c r="N33" s="455"/>
      <c r="O33" s="455"/>
      <c r="P33" s="455"/>
      <c r="Q33" s="455"/>
      <c r="R33" s="455"/>
      <c r="S33" s="455"/>
      <c r="T33" s="215"/>
      <c r="U33" s="490" t="s">
        <v>203</v>
      </c>
      <c r="V33" s="490"/>
      <c r="W33" s="455" t="s">
        <v>204</v>
      </c>
      <c r="X33" s="455"/>
      <c r="Y33" s="455"/>
      <c r="Z33" s="455"/>
      <c r="AA33" s="455"/>
      <c r="AB33" s="455"/>
      <c r="AC33" s="455"/>
      <c r="AD33" s="455"/>
      <c r="AE33" s="455"/>
      <c r="AF33" s="455"/>
      <c r="AG33" s="455"/>
      <c r="AH33" s="455"/>
      <c r="AI33" s="455"/>
      <c r="AJ33" s="455"/>
      <c r="AK33" s="455"/>
      <c r="AL33" s="215"/>
      <c r="AM33" s="490" t="s">
        <v>205</v>
      </c>
      <c r="AN33" s="490"/>
      <c r="AO33" s="455" t="s">
        <v>206</v>
      </c>
      <c r="AP33" s="455"/>
      <c r="AQ33" s="455"/>
      <c r="AR33" s="455"/>
      <c r="AS33" s="455"/>
      <c r="AT33" s="455"/>
      <c r="AU33" s="455"/>
      <c r="AV33" s="455"/>
      <c r="AW33" s="455"/>
      <c r="AX33" s="455"/>
      <c r="AY33" s="455"/>
      <c r="AZ33" s="455"/>
      <c r="BA33" s="455"/>
      <c r="BB33" s="455"/>
      <c r="BC33" s="455"/>
      <c r="BD33" s="216"/>
      <c r="BE33" s="455" t="s">
        <v>207</v>
      </c>
      <c r="BF33" s="455"/>
      <c r="BG33" s="455" t="s">
        <v>208</v>
      </c>
      <c r="BH33" s="455"/>
      <c r="BI33" s="455"/>
      <c r="BJ33" s="455"/>
      <c r="BK33" s="455"/>
      <c r="BL33" s="455"/>
      <c r="BM33" s="455"/>
      <c r="BN33" s="455"/>
      <c r="BO33" s="455"/>
      <c r="BP33" s="455"/>
      <c r="BQ33" s="455"/>
      <c r="BR33" s="455"/>
      <c r="BS33" s="455"/>
      <c r="BT33" s="455"/>
      <c r="BU33" s="455"/>
      <c r="BV33" s="216"/>
      <c r="BW33" s="490" t="s">
        <v>207</v>
      </c>
      <c r="BX33" s="490"/>
      <c r="BY33" s="455" t="s">
        <v>209</v>
      </c>
      <c r="BZ33" s="455"/>
      <c r="CA33" s="455"/>
      <c r="CB33" s="455"/>
      <c r="CC33" s="455"/>
      <c r="CD33" s="455"/>
      <c r="CE33" s="455"/>
      <c r="CF33" s="455"/>
      <c r="CG33" s="455"/>
      <c r="CH33" s="455"/>
      <c r="CI33" s="455"/>
      <c r="CJ33" s="455"/>
      <c r="CK33" s="455"/>
      <c r="CL33" s="455"/>
      <c r="CM33" s="455"/>
      <c r="CN33" s="215"/>
      <c r="CO33" s="490" t="s">
        <v>203</v>
      </c>
      <c r="CP33" s="490"/>
      <c r="CQ33" s="455" t="s">
        <v>210</v>
      </c>
      <c r="CR33" s="455"/>
      <c r="CS33" s="455"/>
      <c r="CT33" s="455"/>
      <c r="CU33" s="455"/>
      <c r="CV33" s="455"/>
      <c r="CW33" s="455"/>
      <c r="CX33" s="455"/>
      <c r="CY33" s="455"/>
      <c r="CZ33" s="455"/>
      <c r="DA33" s="455"/>
      <c r="DB33" s="455"/>
      <c r="DC33" s="455"/>
      <c r="DD33" s="455"/>
      <c r="DE33" s="455"/>
      <c r="DF33" s="215"/>
      <c r="DG33" s="651" t="s">
        <v>211</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IF('各会計、関係団体の財政状況及び健全化判断比率'!B32="","",'各会計、関係団体の財政状況及び健全化判断比率'!B32)</f>
        <v>国民健康保険病院事業会計</v>
      </c>
      <c r="AP34" s="653"/>
      <c r="AQ34" s="653"/>
      <c r="AR34" s="653"/>
      <c r="AS34" s="653"/>
      <c r="AT34" s="653"/>
      <c r="AU34" s="653"/>
      <c r="AV34" s="653"/>
      <c r="AW34" s="653"/>
      <c r="AX34" s="653"/>
      <c r="AY34" s="653"/>
      <c r="AZ34" s="653"/>
      <c r="BA34" s="653"/>
      <c r="BB34" s="653"/>
      <c r="BC34" s="653"/>
      <c r="BD34" s="213"/>
      <c r="BE34" s="652">
        <f>IF(BG34="","",MAX(C34:D43,U34:V43,AM34:AN43)+1)</f>
        <v>8</v>
      </c>
      <c r="BF34" s="652"/>
      <c r="BG34" s="653" t="str">
        <f>IF('各会計、関係団体の財政状況及び健全化判断比率'!B34="","",'各会計、関係団体の財政状況及び健全化判断比率'!B34)</f>
        <v>簡易水道事業特別会計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川南・都農衛生組合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（株）都農ワイン</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介護保険特別会計（保険事業勘定）</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IF('各会計、関係団体の財政状況及び健全化判断比率'!B33="","",'各会計、関係団体の財政状況及び健全化判断比率'!B33)</f>
        <v>水道事業会計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宮崎県東児湯消防組合</v>
      </c>
      <c r="BZ35" s="653"/>
      <c r="CA35" s="653"/>
      <c r="CB35" s="653"/>
      <c r="CC35" s="653"/>
      <c r="CD35" s="653"/>
      <c r="CE35" s="653"/>
      <c r="CF35" s="653"/>
      <c r="CG35" s="653"/>
      <c r="CH35" s="653"/>
      <c r="CI35" s="653"/>
      <c r="CJ35" s="653"/>
      <c r="CK35" s="653"/>
      <c r="CL35" s="653"/>
      <c r="CM35" s="653"/>
      <c r="CN35" s="213"/>
      <c r="CO35" s="652">
        <f t="shared" ref="CO35:CO43" si="3">IF(CQ35="","",CO34+1)</f>
        <v>18</v>
      </c>
      <c r="CP35" s="652"/>
      <c r="CQ35" s="653" t="str">
        <f>IF('各会計、関係団体の財政状況及び健全化判断比率'!BS8="","",'各会計、関係団体の財政状況及び健全化判断比率'!BS8)</f>
        <v>宮崎県環境整備公社</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〇</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介護保険特別会計（介護サービス事業勘定）</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西都児湯環境整備事務組合</v>
      </c>
      <c r="BZ36" s="653"/>
      <c r="CA36" s="653"/>
      <c r="CB36" s="653"/>
      <c r="CC36" s="653"/>
      <c r="CD36" s="653"/>
      <c r="CE36" s="653"/>
      <c r="CF36" s="653"/>
      <c r="CG36" s="653"/>
      <c r="CH36" s="653"/>
      <c r="CI36" s="653"/>
      <c r="CJ36" s="653"/>
      <c r="CK36" s="653"/>
      <c r="CL36" s="653"/>
      <c r="CM36" s="653"/>
      <c r="CN36" s="213"/>
      <c r="CO36" s="652">
        <f t="shared" si="3"/>
        <v>19</v>
      </c>
      <c r="CP36" s="652"/>
      <c r="CQ36" s="653" t="str">
        <f>IF('各会計、関係団体の財政状況及び健全化判断比率'!BS9="","",'各会計、関係団体の財政状況及び健全化判断比率'!BS9)</f>
        <v>豊畑</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宮崎県市町村総合事務組合（一般会計）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宮崎県市町村総合事務組合（市町村交通災害共済事業特別会計）</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宮崎県後期高齢者医療広域連合（一般会計）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宮崎県後期高齢者医療広域連合（後期高齢者医療特別会計）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宮崎県市町村総合事務組合（自治会館管理運営特別会計）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212</v>
      </c>
      <c r="C46" s="185"/>
      <c r="D46" s="185"/>
      <c r="E46" s="185" t="s">
        <v>213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216</v>
      </c>
    </row>
    <row r="50" spans="5:5" x14ac:dyDescent="0.15">
      <c r="E50" s="187" t="s">
        <v>217</v>
      </c>
    </row>
    <row r="51" spans="5:5" x14ac:dyDescent="0.15">
      <c r="E51" s="187" t="s">
        <v>218</v>
      </c>
    </row>
    <row r="52" spans="5:5" x14ac:dyDescent="0.15">
      <c r="E52" s="187" t="s">
        <v>219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6stB4CTJgyXHQ5hpLsYml19+8x7w7lTo+mPOC6yN2J1tE1Xizl7driF+jwRTKRWmiOyzaLBlQCqjADBk9WMhA==" saltValue="hkE9ka+U+6Ku5QPeLozbP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220</v>
      </c>
      <c r="DI1" s="656"/>
      <c r="DJ1" s="656"/>
      <c r="DK1" s="656"/>
      <c r="DL1" s="656"/>
      <c r="DM1" s="656"/>
      <c r="DN1" s="657"/>
      <c r="DO1" s="225"/>
      <c r="DP1" s="655" t="s">
        <v>221</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222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223</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224</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225</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226</v>
      </c>
      <c r="S4" s="659"/>
      <c r="T4" s="659"/>
      <c r="U4" s="659"/>
      <c r="V4" s="659"/>
      <c r="W4" s="659"/>
      <c r="X4" s="659"/>
      <c r="Y4" s="660"/>
      <c r="Z4" s="658" t="s">
        <v>227</v>
      </c>
      <c r="AA4" s="659"/>
      <c r="AB4" s="659"/>
      <c r="AC4" s="660"/>
      <c r="AD4" s="658" t="s">
        <v>228</v>
      </c>
      <c r="AE4" s="659"/>
      <c r="AF4" s="659"/>
      <c r="AG4" s="659"/>
      <c r="AH4" s="659"/>
      <c r="AI4" s="659"/>
      <c r="AJ4" s="659"/>
      <c r="AK4" s="660"/>
      <c r="AL4" s="658" t="s">
        <v>227</v>
      </c>
      <c r="AM4" s="659"/>
      <c r="AN4" s="659"/>
      <c r="AO4" s="660"/>
      <c r="AP4" s="664" t="s">
        <v>229</v>
      </c>
      <c r="AQ4" s="664"/>
      <c r="AR4" s="664"/>
      <c r="AS4" s="664"/>
      <c r="AT4" s="664"/>
      <c r="AU4" s="664"/>
      <c r="AV4" s="664"/>
      <c r="AW4" s="664"/>
      <c r="AX4" s="664"/>
      <c r="AY4" s="664"/>
      <c r="AZ4" s="664"/>
      <c r="BA4" s="664"/>
      <c r="BB4" s="664"/>
      <c r="BC4" s="664"/>
      <c r="BD4" s="664"/>
      <c r="BE4" s="664"/>
      <c r="BF4" s="664"/>
      <c r="BG4" s="664" t="s">
        <v>230</v>
      </c>
      <c r="BH4" s="664"/>
      <c r="BI4" s="664"/>
      <c r="BJ4" s="664"/>
      <c r="BK4" s="664"/>
      <c r="BL4" s="664"/>
      <c r="BM4" s="664"/>
      <c r="BN4" s="664"/>
      <c r="BO4" s="664" t="s">
        <v>227</v>
      </c>
      <c r="BP4" s="664"/>
      <c r="BQ4" s="664"/>
      <c r="BR4" s="664"/>
      <c r="BS4" s="664" t="s">
        <v>231</v>
      </c>
      <c r="BT4" s="664"/>
      <c r="BU4" s="664"/>
      <c r="BV4" s="664"/>
      <c r="BW4" s="664"/>
      <c r="BX4" s="664"/>
      <c r="BY4" s="664"/>
      <c r="BZ4" s="664"/>
      <c r="CA4" s="664"/>
      <c r="CB4" s="664"/>
      <c r="CD4" s="661" t="s">
        <v>232</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233</v>
      </c>
      <c r="C5" s="666"/>
      <c r="D5" s="666"/>
      <c r="E5" s="666"/>
      <c r="F5" s="666"/>
      <c r="G5" s="666"/>
      <c r="H5" s="666"/>
      <c r="I5" s="666"/>
      <c r="J5" s="666"/>
      <c r="K5" s="666"/>
      <c r="L5" s="666"/>
      <c r="M5" s="666"/>
      <c r="N5" s="666"/>
      <c r="O5" s="666"/>
      <c r="P5" s="666"/>
      <c r="Q5" s="667"/>
      <c r="R5" s="668">
        <v>951988</v>
      </c>
      <c r="S5" s="669"/>
      <c r="T5" s="669"/>
      <c r="U5" s="669"/>
      <c r="V5" s="669"/>
      <c r="W5" s="669"/>
      <c r="X5" s="669"/>
      <c r="Y5" s="670"/>
      <c r="Z5" s="671">
        <v>3.5</v>
      </c>
      <c r="AA5" s="671"/>
      <c r="AB5" s="671"/>
      <c r="AC5" s="671"/>
      <c r="AD5" s="672">
        <v>951988</v>
      </c>
      <c r="AE5" s="672"/>
      <c r="AF5" s="672"/>
      <c r="AG5" s="672"/>
      <c r="AH5" s="672"/>
      <c r="AI5" s="672"/>
      <c r="AJ5" s="672"/>
      <c r="AK5" s="672"/>
      <c r="AL5" s="673">
        <v>28.8</v>
      </c>
      <c r="AM5" s="674"/>
      <c r="AN5" s="674"/>
      <c r="AO5" s="675"/>
      <c r="AP5" s="665" t="s">
        <v>234</v>
      </c>
      <c r="AQ5" s="666"/>
      <c r="AR5" s="666"/>
      <c r="AS5" s="666"/>
      <c r="AT5" s="666"/>
      <c r="AU5" s="666"/>
      <c r="AV5" s="666"/>
      <c r="AW5" s="666"/>
      <c r="AX5" s="666"/>
      <c r="AY5" s="666"/>
      <c r="AZ5" s="666"/>
      <c r="BA5" s="666"/>
      <c r="BB5" s="666"/>
      <c r="BC5" s="666"/>
      <c r="BD5" s="666"/>
      <c r="BE5" s="666"/>
      <c r="BF5" s="667"/>
      <c r="BG5" s="679">
        <v>951988</v>
      </c>
      <c r="BH5" s="680"/>
      <c r="BI5" s="680"/>
      <c r="BJ5" s="680"/>
      <c r="BK5" s="680"/>
      <c r="BL5" s="680"/>
      <c r="BM5" s="680"/>
      <c r="BN5" s="681"/>
      <c r="BO5" s="682">
        <v>100</v>
      </c>
      <c r="BP5" s="682"/>
      <c r="BQ5" s="682"/>
      <c r="BR5" s="682"/>
      <c r="BS5" s="683">
        <v>7348</v>
      </c>
      <c r="BT5" s="683"/>
      <c r="BU5" s="683"/>
      <c r="BV5" s="683"/>
      <c r="BW5" s="683"/>
      <c r="BX5" s="683"/>
      <c r="BY5" s="683"/>
      <c r="BZ5" s="683"/>
      <c r="CA5" s="683"/>
      <c r="CB5" s="687"/>
      <c r="CD5" s="661" t="s">
        <v>229</v>
      </c>
      <c r="CE5" s="662"/>
      <c r="CF5" s="662"/>
      <c r="CG5" s="662"/>
      <c r="CH5" s="662"/>
      <c r="CI5" s="662"/>
      <c r="CJ5" s="662"/>
      <c r="CK5" s="662"/>
      <c r="CL5" s="662"/>
      <c r="CM5" s="662"/>
      <c r="CN5" s="662"/>
      <c r="CO5" s="662"/>
      <c r="CP5" s="662"/>
      <c r="CQ5" s="663"/>
      <c r="CR5" s="661" t="s">
        <v>235</v>
      </c>
      <c r="CS5" s="662"/>
      <c r="CT5" s="662"/>
      <c r="CU5" s="662"/>
      <c r="CV5" s="662"/>
      <c r="CW5" s="662"/>
      <c r="CX5" s="662"/>
      <c r="CY5" s="663"/>
      <c r="CZ5" s="661" t="s">
        <v>227</v>
      </c>
      <c r="DA5" s="662"/>
      <c r="DB5" s="662"/>
      <c r="DC5" s="663"/>
      <c r="DD5" s="661" t="s">
        <v>236</v>
      </c>
      <c r="DE5" s="662"/>
      <c r="DF5" s="662"/>
      <c r="DG5" s="662"/>
      <c r="DH5" s="662"/>
      <c r="DI5" s="662"/>
      <c r="DJ5" s="662"/>
      <c r="DK5" s="662"/>
      <c r="DL5" s="662"/>
      <c r="DM5" s="662"/>
      <c r="DN5" s="662"/>
      <c r="DO5" s="662"/>
      <c r="DP5" s="663"/>
      <c r="DQ5" s="661" t="s">
        <v>237</v>
      </c>
      <c r="DR5" s="662"/>
      <c r="DS5" s="662"/>
      <c r="DT5" s="662"/>
      <c r="DU5" s="662"/>
      <c r="DV5" s="662"/>
      <c r="DW5" s="662"/>
      <c r="DX5" s="662"/>
      <c r="DY5" s="662"/>
      <c r="DZ5" s="662"/>
      <c r="EA5" s="662"/>
      <c r="EB5" s="662"/>
      <c r="EC5" s="663"/>
    </row>
    <row r="6" spans="2:143" ht="11.25" customHeight="1" x14ac:dyDescent="0.15">
      <c r="B6" s="676" t="s">
        <v>238</v>
      </c>
      <c r="C6" s="677"/>
      <c r="D6" s="677"/>
      <c r="E6" s="677"/>
      <c r="F6" s="677"/>
      <c r="G6" s="677"/>
      <c r="H6" s="677"/>
      <c r="I6" s="677"/>
      <c r="J6" s="677"/>
      <c r="K6" s="677"/>
      <c r="L6" s="677"/>
      <c r="M6" s="677"/>
      <c r="N6" s="677"/>
      <c r="O6" s="677"/>
      <c r="P6" s="677"/>
      <c r="Q6" s="678"/>
      <c r="R6" s="679">
        <v>78170</v>
      </c>
      <c r="S6" s="680"/>
      <c r="T6" s="680"/>
      <c r="U6" s="680"/>
      <c r="V6" s="680"/>
      <c r="W6" s="680"/>
      <c r="X6" s="680"/>
      <c r="Y6" s="681"/>
      <c r="Z6" s="682">
        <v>0.3</v>
      </c>
      <c r="AA6" s="682"/>
      <c r="AB6" s="682"/>
      <c r="AC6" s="682"/>
      <c r="AD6" s="683">
        <v>78170</v>
      </c>
      <c r="AE6" s="683"/>
      <c r="AF6" s="683"/>
      <c r="AG6" s="683"/>
      <c r="AH6" s="683"/>
      <c r="AI6" s="683"/>
      <c r="AJ6" s="683"/>
      <c r="AK6" s="683"/>
      <c r="AL6" s="684">
        <v>2.4</v>
      </c>
      <c r="AM6" s="685"/>
      <c r="AN6" s="685"/>
      <c r="AO6" s="686"/>
      <c r="AP6" s="676" t="s">
        <v>239</v>
      </c>
      <c r="AQ6" s="677"/>
      <c r="AR6" s="677"/>
      <c r="AS6" s="677"/>
      <c r="AT6" s="677"/>
      <c r="AU6" s="677"/>
      <c r="AV6" s="677"/>
      <c r="AW6" s="677"/>
      <c r="AX6" s="677"/>
      <c r="AY6" s="677"/>
      <c r="AZ6" s="677"/>
      <c r="BA6" s="677"/>
      <c r="BB6" s="677"/>
      <c r="BC6" s="677"/>
      <c r="BD6" s="677"/>
      <c r="BE6" s="677"/>
      <c r="BF6" s="678"/>
      <c r="BG6" s="679">
        <v>951988</v>
      </c>
      <c r="BH6" s="680"/>
      <c r="BI6" s="680"/>
      <c r="BJ6" s="680"/>
      <c r="BK6" s="680"/>
      <c r="BL6" s="680"/>
      <c r="BM6" s="680"/>
      <c r="BN6" s="681"/>
      <c r="BO6" s="682">
        <v>100</v>
      </c>
      <c r="BP6" s="682"/>
      <c r="BQ6" s="682"/>
      <c r="BR6" s="682"/>
      <c r="BS6" s="683">
        <v>7348</v>
      </c>
      <c r="BT6" s="683"/>
      <c r="BU6" s="683"/>
      <c r="BV6" s="683"/>
      <c r="BW6" s="683"/>
      <c r="BX6" s="683"/>
      <c r="BY6" s="683"/>
      <c r="BZ6" s="683"/>
      <c r="CA6" s="683"/>
      <c r="CB6" s="687"/>
      <c r="CD6" s="690" t="s">
        <v>240</v>
      </c>
      <c r="CE6" s="691"/>
      <c r="CF6" s="691"/>
      <c r="CG6" s="691"/>
      <c r="CH6" s="691"/>
      <c r="CI6" s="691"/>
      <c r="CJ6" s="691"/>
      <c r="CK6" s="691"/>
      <c r="CL6" s="691"/>
      <c r="CM6" s="691"/>
      <c r="CN6" s="691"/>
      <c r="CO6" s="691"/>
      <c r="CP6" s="691"/>
      <c r="CQ6" s="692"/>
      <c r="CR6" s="679">
        <v>71708</v>
      </c>
      <c r="CS6" s="680"/>
      <c r="CT6" s="680"/>
      <c r="CU6" s="680"/>
      <c r="CV6" s="680"/>
      <c r="CW6" s="680"/>
      <c r="CX6" s="680"/>
      <c r="CY6" s="681"/>
      <c r="CZ6" s="673">
        <v>0.3</v>
      </c>
      <c r="DA6" s="674"/>
      <c r="DB6" s="674"/>
      <c r="DC6" s="693"/>
      <c r="DD6" s="688" t="s">
        <v>241</v>
      </c>
      <c r="DE6" s="680"/>
      <c r="DF6" s="680"/>
      <c r="DG6" s="680"/>
      <c r="DH6" s="680"/>
      <c r="DI6" s="680"/>
      <c r="DJ6" s="680"/>
      <c r="DK6" s="680"/>
      <c r="DL6" s="680"/>
      <c r="DM6" s="680"/>
      <c r="DN6" s="680"/>
      <c r="DO6" s="680"/>
      <c r="DP6" s="681"/>
      <c r="DQ6" s="688">
        <v>71708</v>
      </c>
      <c r="DR6" s="680"/>
      <c r="DS6" s="680"/>
      <c r="DT6" s="680"/>
      <c r="DU6" s="680"/>
      <c r="DV6" s="680"/>
      <c r="DW6" s="680"/>
      <c r="DX6" s="680"/>
      <c r="DY6" s="680"/>
      <c r="DZ6" s="680"/>
      <c r="EA6" s="680"/>
      <c r="EB6" s="680"/>
      <c r="EC6" s="689"/>
    </row>
    <row r="7" spans="2:143" ht="11.25" customHeight="1" x14ac:dyDescent="0.15">
      <c r="B7" s="676" t="s">
        <v>242</v>
      </c>
      <c r="C7" s="677"/>
      <c r="D7" s="677"/>
      <c r="E7" s="677"/>
      <c r="F7" s="677"/>
      <c r="G7" s="677"/>
      <c r="H7" s="677"/>
      <c r="I7" s="677"/>
      <c r="J7" s="677"/>
      <c r="K7" s="677"/>
      <c r="L7" s="677"/>
      <c r="M7" s="677"/>
      <c r="N7" s="677"/>
      <c r="O7" s="677"/>
      <c r="P7" s="677"/>
      <c r="Q7" s="678"/>
      <c r="R7" s="679">
        <v>1006</v>
      </c>
      <c r="S7" s="680"/>
      <c r="T7" s="680"/>
      <c r="U7" s="680"/>
      <c r="V7" s="680"/>
      <c r="W7" s="680"/>
      <c r="X7" s="680"/>
      <c r="Y7" s="681"/>
      <c r="Z7" s="682">
        <v>0</v>
      </c>
      <c r="AA7" s="682"/>
      <c r="AB7" s="682"/>
      <c r="AC7" s="682"/>
      <c r="AD7" s="683">
        <v>1006</v>
      </c>
      <c r="AE7" s="683"/>
      <c r="AF7" s="683"/>
      <c r="AG7" s="683"/>
      <c r="AH7" s="683"/>
      <c r="AI7" s="683"/>
      <c r="AJ7" s="683"/>
      <c r="AK7" s="683"/>
      <c r="AL7" s="684">
        <v>0</v>
      </c>
      <c r="AM7" s="685"/>
      <c r="AN7" s="685"/>
      <c r="AO7" s="686"/>
      <c r="AP7" s="676" t="s">
        <v>243</v>
      </c>
      <c r="AQ7" s="677"/>
      <c r="AR7" s="677"/>
      <c r="AS7" s="677"/>
      <c r="AT7" s="677"/>
      <c r="AU7" s="677"/>
      <c r="AV7" s="677"/>
      <c r="AW7" s="677"/>
      <c r="AX7" s="677"/>
      <c r="AY7" s="677"/>
      <c r="AZ7" s="677"/>
      <c r="BA7" s="677"/>
      <c r="BB7" s="677"/>
      <c r="BC7" s="677"/>
      <c r="BD7" s="677"/>
      <c r="BE7" s="677"/>
      <c r="BF7" s="678"/>
      <c r="BG7" s="679">
        <v>377165</v>
      </c>
      <c r="BH7" s="680"/>
      <c r="BI7" s="680"/>
      <c r="BJ7" s="680"/>
      <c r="BK7" s="680"/>
      <c r="BL7" s="680"/>
      <c r="BM7" s="680"/>
      <c r="BN7" s="681"/>
      <c r="BO7" s="682">
        <v>39.6</v>
      </c>
      <c r="BP7" s="682"/>
      <c r="BQ7" s="682"/>
      <c r="BR7" s="682"/>
      <c r="BS7" s="683">
        <v>7348</v>
      </c>
      <c r="BT7" s="683"/>
      <c r="BU7" s="683"/>
      <c r="BV7" s="683"/>
      <c r="BW7" s="683"/>
      <c r="BX7" s="683"/>
      <c r="BY7" s="683"/>
      <c r="BZ7" s="683"/>
      <c r="CA7" s="683"/>
      <c r="CB7" s="687"/>
      <c r="CD7" s="694" t="s">
        <v>244</v>
      </c>
      <c r="CE7" s="695"/>
      <c r="CF7" s="695"/>
      <c r="CG7" s="695"/>
      <c r="CH7" s="695"/>
      <c r="CI7" s="695"/>
      <c r="CJ7" s="695"/>
      <c r="CK7" s="695"/>
      <c r="CL7" s="695"/>
      <c r="CM7" s="695"/>
      <c r="CN7" s="695"/>
      <c r="CO7" s="695"/>
      <c r="CP7" s="695"/>
      <c r="CQ7" s="696"/>
      <c r="CR7" s="679">
        <v>20606531</v>
      </c>
      <c r="CS7" s="680"/>
      <c r="CT7" s="680"/>
      <c r="CU7" s="680"/>
      <c r="CV7" s="680"/>
      <c r="CW7" s="680"/>
      <c r="CX7" s="680"/>
      <c r="CY7" s="681"/>
      <c r="CZ7" s="682">
        <v>77.900000000000006</v>
      </c>
      <c r="DA7" s="682"/>
      <c r="DB7" s="682"/>
      <c r="DC7" s="682"/>
      <c r="DD7" s="688">
        <v>22405</v>
      </c>
      <c r="DE7" s="680"/>
      <c r="DF7" s="680"/>
      <c r="DG7" s="680"/>
      <c r="DH7" s="680"/>
      <c r="DI7" s="680"/>
      <c r="DJ7" s="680"/>
      <c r="DK7" s="680"/>
      <c r="DL7" s="680"/>
      <c r="DM7" s="680"/>
      <c r="DN7" s="680"/>
      <c r="DO7" s="680"/>
      <c r="DP7" s="681"/>
      <c r="DQ7" s="688">
        <v>826702</v>
      </c>
      <c r="DR7" s="680"/>
      <c r="DS7" s="680"/>
      <c r="DT7" s="680"/>
      <c r="DU7" s="680"/>
      <c r="DV7" s="680"/>
      <c r="DW7" s="680"/>
      <c r="DX7" s="680"/>
      <c r="DY7" s="680"/>
      <c r="DZ7" s="680"/>
      <c r="EA7" s="680"/>
      <c r="EB7" s="680"/>
      <c r="EC7" s="689"/>
    </row>
    <row r="8" spans="2:143" ht="11.25" customHeight="1" x14ac:dyDescent="0.15">
      <c r="B8" s="676" t="s">
        <v>245</v>
      </c>
      <c r="C8" s="677"/>
      <c r="D8" s="677"/>
      <c r="E8" s="677"/>
      <c r="F8" s="677"/>
      <c r="G8" s="677"/>
      <c r="H8" s="677"/>
      <c r="I8" s="677"/>
      <c r="J8" s="677"/>
      <c r="K8" s="677"/>
      <c r="L8" s="677"/>
      <c r="M8" s="677"/>
      <c r="N8" s="677"/>
      <c r="O8" s="677"/>
      <c r="P8" s="677"/>
      <c r="Q8" s="678"/>
      <c r="R8" s="679">
        <v>1690</v>
      </c>
      <c r="S8" s="680"/>
      <c r="T8" s="680"/>
      <c r="U8" s="680"/>
      <c r="V8" s="680"/>
      <c r="W8" s="680"/>
      <c r="X8" s="680"/>
      <c r="Y8" s="681"/>
      <c r="Z8" s="682">
        <v>0</v>
      </c>
      <c r="AA8" s="682"/>
      <c r="AB8" s="682"/>
      <c r="AC8" s="682"/>
      <c r="AD8" s="683">
        <v>1690</v>
      </c>
      <c r="AE8" s="683"/>
      <c r="AF8" s="683"/>
      <c r="AG8" s="683"/>
      <c r="AH8" s="683"/>
      <c r="AI8" s="683"/>
      <c r="AJ8" s="683"/>
      <c r="AK8" s="683"/>
      <c r="AL8" s="684">
        <v>0.1</v>
      </c>
      <c r="AM8" s="685"/>
      <c r="AN8" s="685"/>
      <c r="AO8" s="686"/>
      <c r="AP8" s="676" t="s">
        <v>246</v>
      </c>
      <c r="AQ8" s="677"/>
      <c r="AR8" s="677"/>
      <c r="AS8" s="677"/>
      <c r="AT8" s="677"/>
      <c r="AU8" s="677"/>
      <c r="AV8" s="677"/>
      <c r="AW8" s="677"/>
      <c r="AX8" s="677"/>
      <c r="AY8" s="677"/>
      <c r="AZ8" s="677"/>
      <c r="BA8" s="677"/>
      <c r="BB8" s="677"/>
      <c r="BC8" s="677"/>
      <c r="BD8" s="677"/>
      <c r="BE8" s="677"/>
      <c r="BF8" s="678"/>
      <c r="BG8" s="679">
        <v>15787</v>
      </c>
      <c r="BH8" s="680"/>
      <c r="BI8" s="680"/>
      <c r="BJ8" s="680"/>
      <c r="BK8" s="680"/>
      <c r="BL8" s="680"/>
      <c r="BM8" s="680"/>
      <c r="BN8" s="681"/>
      <c r="BO8" s="682">
        <v>1.7</v>
      </c>
      <c r="BP8" s="682"/>
      <c r="BQ8" s="682"/>
      <c r="BR8" s="682"/>
      <c r="BS8" s="688" t="s">
        <v>247</v>
      </c>
      <c r="BT8" s="680"/>
      <c r="BU8" s="680"/>
      <c r="BV8" s="680"/>
      <c r="BW8" s="680"/>
      <c r="BX8" s="680"/>
      <c r="BY8" s="680"/>
      <c r="BZ8" s="680"/>
      <c r="CA8" s="680"/>
      <c r="CB8" s="689"/>
      <c r="CD8" s="694" t="s">
        <v>248</v>
      </c>
      <c r="CE8" s="695"/>
      <c r="CF8" s="695"/>
      <c r="CG8" s="695"/>
      <c r="CH8" s="695"/>
      <c r="CI8" s="695"/>
      <c r="CJ8" s="695"/>
      <c r="CK8" s="695"/>
      <c r="CL8" s="695"/>
      <c r="CM8" s="695"/>
      <c r="CN8" s="695"/>
      <c r="CO8" s="695"/>
      <c r="CP8" s="695"/>
      <c r="CQ8" s="696"/>
      <c r="CR8" s="679">
        <v>2029178</v>
      </c>
      <c r="CS8" s="680"/>
      <c r="CT8" s="680"/>
      <c r="CU8" s="680"/>
      <c r="CV8" s="680"/>
      <c r="CW8" s="680"/>
      <c r="CX8" s="680"/>
      <c r="CY8" s="681"/>
      <c r="CZ8" s="682">
        <v>7.7</v>
      </c>
      <c r="DA8" s="682"/>
      <c r="DB8" s="682"/>
      <c r="DC8" s="682"/>
      <c r="DD8" s="688">
        <v>4280</v>
      </c>
      <c r="DE8" s="680"/>
      <c r="DF8" s="680"/>
      <c r="DG8" s="680"/>
      <c r="DH8" s="680"/>
      <c r="DI8" s="680"/>
      <c r="DJ8" s="680"/>
      <c r="DK8" s="680"/>
      <c r="DL8" s="680"/>
      <c r="DM8" s="680"/>
      <c r="DN8" s="680"/>
      <c r="DO8" s="680"/>
      <c r="DP8" s="681"/>
      <c r="DQ8" s="688">
        <v>1017136</v>
      </c>
      <c r="DR8" s="680"/>
      <c r="DS8" s="680"/>
      <c r="DT8" s="680"/>
      <c r="DU8" s="680"/>
      <c r="DV8" s="680"/>
      <c r="DW8" s="680"/>
      <c r="DX8" s="680"/>
      <c r="DY8" s="680"/>
      <c r="DZ8" s="680"/>
      <c r="EA8" s="680"/>
      <c r="EB8" s="680"/>
      <c r="EC8" s="689"/>
    </row>
    <row r="9" spans="2:143" ht="11.25" customHeight="1" x14ac:dyDescent="0.15">
      <c r="B9" s="676" t="s">
        <v>249</v>
      </c>
      <c r="C9" s="677"/>
      <c r="D9" s="677"/>
      <c r="E9" s="677"/>
      <c r="F9" s="677"/>
      <c r="G9" s="677"/>
      <c r="H9" s="677"/>
      <c r="I9" s="677"/>
      <c r="J9" s="677"/>
      <c r="K9" s="677"/>
      <c r="L9" s="677"/>
      <c r="M9" s="677"/>
      <c r="N9" s="677"/>
      <c r="O9" s="677"/>
      <c r="P9" s="677"/>
      <c r="Q9" s="678"/>
      <c r="R9" s="679">
        <v>1942</v>
      </c>
      <c r="S9" s="680"/>
      <c r="T9" s="680"/>
      <c r="U9" s="680"/>
      <c r="V9" s="680"/>
      <c r="W9" s="680"/>
      <c r="X9" s="680"/>
      <c r="Y9" s="681"/>
      <c r="Z9" s="682">
        <v>0</v>
      </c>
      <c r="AA9" s="682"/>
      <c r="AB9" s="682"/>
      <c r="AC9" s="682"/>
      <c r="AD9" s="683">
        <v>1942</v>
      </c>
      <c r="AE9" s="683"/>
      <c r="AF9" s="683"/>
      <c r="AG9" s="683"/>
      <c r="AH9" s="683"/>
      <c r="AI9" s="683"/>
      <c r="AJ9" s="683"/>
      <c r="AK9" s="683"/>
      <c r="AL9" s="684">
        <v>0.1</v>
      </c>
      <c r="AM9" s="685"/>
      <c r="AN9" s="685"/>
      <c r="AO9" s="686"/>
      <c r="AP9" s="676" t="s">
        <v>250</v>
      </c>
      <c r="AQ9" s="677"/>
      <c r="AR9" s="677"/>
      <c r="AS9" s="677"/>
      <c r="AT9" s="677"/>
      <c r="AU9" s="677"/>
      <c r="AV9" s="677"/>
      <c r="AW9" s="677"/>
      <c r="AX9" s="677"/>
      <c r="AY9" s="677"/>
      <c r="AZ9" s="677"/>
      <c r="BA9" s="677"/>
      <c r="BB9" s="677"/>
      <c r="BC9" s="677"/>
      <c r="BD9" s="677"/>
      <c r="BE9" s="677"/>
      <c r="BF9" s="678"/>
      <c r="BG9" s="679">
        <v>303937</v>
      </c>
      <c r="BH9" s="680"/>
      <c r="BI9" s="680"/>
      <c r="BJ9" s="680"/>
      <c r="BK9" s="680"/>
      <c r="BL9" s="680"/>
      <c r="BM9" s="680"/>
      <c r="BN9" s="681"/>
      <c r="BO9" s="682">
        <v>31.9</v>
      </c>
      <c r="BP9" s="682"/>
      <c r="BQ9" s="682"/>
      <c r="BR9" s="682"/>
      <c r="BS9" s="688" t="s">
        <v>241</v>
      </c>
      <c r="BT9" s="680"/>
      <c r="BU9" s="680"/>
      <c r="BV9" s="680"/>
      <c r="BW9" s="680"/>
      <c r="BX9" s="680"/>
      <c r="BY9" s="680"/>
      <c r="BZ9" s="680"/>
      <c r="CA9" s="680"/>
      <c r="CB9" s="689"/>
      <c r="CD9" s="694" t="s">
        <v>251</v>
      </c>
      <c r="CE9" s="695"/>
      <c r="CF9" s="695"/>
      <c r="CG9" s="695"/>
      <c r="CH9" s="695"/>
      <c r="CI9" s="695"/>
      <c r="CJ9" s="695"/>
      <c r="CK9" s="695"/>
      <c r="CL9" s="695"/>
      <c r="CM9" s="695"/>
      <c r="CN9" s="695"/>
      <c r="CO9" s="695"/>
      <c r="CP9" s="695"/>
      <c r="CQ9" s="696"/>
      <c r="CR9" s="679">
        <v>838031</v>
      </c>
      <c r="CS9" s="680"/>
      <c r="CT9" s="680"/>
      <c r="CU9" s="680"/>
      <c r="CV9" s="680"/>
      <c r="CW9" s="680"/>
      <c r="CX9" s="680"/>
      <c r="CY9" s="681"/>
      <c r="CZ9" s="682">
        <v>3.2</v>
      </c>
      <c r="DA9" s="682"/>
      <c r="DB9" s="682"/>
      <c r="DC9" s="682"/>
      <c r="DD9" s="688">
        <v>71095</v>
      </c>
      <c r="DE9" s="680"/>
      <c r="DF9" s="680"/>
      <c r="DG9" s="680"/>
      <c r="DH9" s="680"/>
      <c r="DI9" s="680"/>
      <c r="DJ9" s="680"/>
      <c r="DK9" s="680"/>
      <c r="DL9" s="680"/>
      <c r="DM9" s="680"/>
      <c r="DN9" s="680"/>
      <c r="DO9" s="680"/>
      <c r="DP9" s="681"/>
      <c r="DQ9" s="688">
        <v>519734</v>
      </c>
      <c r="DR9" s="680"/>
      <c r="DS9" s="680"/>
      <c r="DT9" s="680"/>
      <c r="DU9" s="680"/>
      <c r="DV9" s="680"/>
      <c r="DW9" s="680"/>
      <c r="DX9" s="680"/>
      <c r="DY9" s="680"/>
      <c r="DZ9" s="680"/>
      <c r="EA9" s="680"/>
      <c r="EB9" s="680"/>
      <c r="EC9" s="689"/>
    </row>
    <row r="10" spans="2:143" ht="11.25" customHeight="1" x14ac:dyDescent="0.15">
      <c r="B10" s="676" t="s">
        <v>252</v>
      </c>
      <c r="C10" s="677"/>
      <c r="D10" s="677"/>
      <c r="E10" s="677"/>
      <c r="F10" s="677"/>
      <c r="G10" s="677"/>
      <c r="H10" s="677"/>
      <c r="I10" s="677"/>
      <c r="J10" s="677"/>
      <c r="K10" s="677"/>
      <c r="L10" s="677"/>
      <c r="M10" s="677"/>
      <c r="N10" s="677"/>
      <c r="O10" s="677"/>
      <c r="P10" s="677"/>
      <c r="Q10" s="678"/>
      <c r="R10" s="679" t="s">
        <v>241</v>
      </c>
      <c r="S10" s="680"/>
      <c r="T10" s="680"/>
      <c r="U10" s="680"/>
      <c r="V10" s="680"/>
      <c r="W10" s="680"/>
      <c r="X10" s="680"/>
      <c r="Y10" s="681"/>
      <c r="Z10" s="682" t="s">
        <v>241</v>
      </c>
      <c r="AA10" s="682"/>
      <c r="AB10" s="682"/>
      <c r="AC10" s="682"/>
      <c r="AD10" s="683" t="s">
        <v>241</v>
      </c>
      <c r="AE10" s="683"/>
      <c r="AF10" s="683"/>
      <c r="AG10" s="683"/>
      <c r="AH10" s="683"/>
      <c r="AI10" s="683"/>
      <c r="AJ10" s="683"/>
      <c r="AK10" s="683"/>
      <c r="AL10" s="684" t="s">
        <v>241</v>
      </c>
      <c r="AM10" s="685"/>
      <c r="AN10" s="685"/>
      <c r="AO10" s="686"/>
      <c r="AP10" s="676" t="s">
        <v>253</v>
      </c>
      <c r="AQ10" s="677"/>
      <c r="AR10" s="677"/>
      <c r="AS10" s="677"/>
      <c r="AT10" s="677"/>
      <c r="AU10" s="677"/>
      <c r="AV10" s="677"/>
      <c r="AW10" s="677"/>
      <c r="AX10" s="677"/>
      <c r="AY10" s="677"/>
      <c r="AZ10" s="677"/>
      <c r="BA10" s="677"/>
      <c r="BB10" s="677"/>
      <c r="BC10" s="677"/>
      <c r="BD10" s="677"/>
      <c r="BE10" s="677"/>
      <c r="BF10" s="678"/>
      <c r="BG10" s="679">
        <v>20327</v>
      </c>
      <c r="BH10" s="680"/>
      <c r="BI10" s="680"/>
      <c r="BJ10" s="680"/>
      <c r="BK10" s="680"/>
      <c r="BL10" s="680"/>
      <c r="BM10" s="680"/>
      <c r="BN10" s="681"/>
      <c r="BO10" s="682">
        <v>2.1</v>
      </c>
      <c r="BP10" s="682"/>
      <c r="BQ10" s="682"/>
      <c r="BR10" s="682"/>
      <c r="BS10" s="688" t="s">
        <v>247</v>
      </c>
      <c r="BT10" s="680"/>
      <c r="BU10" s="680"/>
      <c r="BV10" s="680"/>
      <c r="BW10" s="680"/>
      <c r="BX10" s="680"/>
      <c r="BY10" s="680"/>
      <c r="BZ10" s="680"/>
      <c r="CA10" s="680"/>
      <c r="CB10" s="689"/>
      <c r="CD10" s="694" t="s">
        <v>254</v>
      </c>
      <c r="CE10" s="695"/>
      <c r="CF10" s="695"/>
      <c r="CG10" s="695"/>
      <c r="CH10" s="695"/>
      <c r="CI10" s="695"/>
      <c r="CJ10" s="695"/>
      <c r="CK10" s="695"/>
      <c r="CL10" s="695"/>
      <c r="CM10" s="695"/>
      <c r="CN10" s="695"/>
      <c r="CO10" s="695"/>
      <c r="CP10" s="695"/>
      <c r="CQ10" s="696"/>
      <c r="CR10" s="679">
        <v>46</v>
      </c>
      <c r="CS10" s="680"/>
      <c r="CT10" s="680"/>
      <c r="CU10" s="680"/>
      <c r="CV10" s="680"/>
      <c r="CW10" s="680"/>
      <c r="CX10" s="680"/>
      <c r="CY10" s="681"/>
      <c r="CZ10" s="682">
        <v>0</v>
      </c>
      <c r="DA10" s="682"/>
      <c r="DB10" s="682"/>
      <c r="DC10" s="682"/>
      <c r="DD10" s="688" t="s">
        <v>241</v>
      </c>
      <c r="DE10" s="680"/>
      <c r="DF10" s="680"/>
      <c r="DG10" s="680"/>
      <c r="DH10" s="680"/>
      <c r="DI10" s="680"/>
      <c r="DJ10" s="680"/>
      <c r="DK10" s="680"/>
      <c r="DL10" s="680"/>
      <c r="DM10" s="680"/>
      <c r="DN10" s="680"/>
      <c r="DO10" s="680"/>
      <c r="DP10" s="681"/>
      <c r="DQ10" s="688">
        <v>46</v>
      </c>
      <c r="DR10" s="680"/>
      <c r="DS10" s="680"/>
      <c r="DT10" s="680"/>
      <c r="DU10" s="680"/>
      <c r="DV10" s="680"/>
      <c r="DW10" s="680"/>
      <c r="DX10" s="680"/>
      <c r="DY10" s="680"/>
      <c r="DZ10" s="680"/>
      <c r="EA10" s="680"/>
      <c r="EB10" s="680"/>
      <c r="EC10" s="689"/>
    </row>
    <row r="11" spans="2:143" ht="11.25" customHeight="1" x14ac:dyDescent="0.15">
      <c r="B11" s="676" t="s">
        <v>255</v>
      </c>
      <c r="C11" s="677"/>
      <c r="D11" s="677"/>
      <c r="E11" s="677"/>
      <c r="F11" s="677"/>
      <c r="G11" s="677"/>
      <c r="H11" s="677"/>
      <c r="I11" s="677"/>
      <c r="J11" s="677"/>
      <c r="K11" s="677"/>
      <c r="L11" s="677"/>
      <c r="M11" s="677"/>
      <c r="N11" s="677"/>
      <c r="O11" s="677"/>
      <c r="P11" s="677"/>
      <c r="Q11" s="678"/>
      <c r="R11" s="679" t="s">
        <v>247</v>
      </c>
      <c r="S11" s="680"/>
      <c r="T11" s="680"/>
      <c r="U11" s="680"/>
      <c r="V11" s="680"/>
      <c r="W11" s="680"/>
      <c r="X11" s="680"/>
      <c r="Y11" s="681"/>
      <c r="Z11" s="682" t="s">
        <v>247</v>
      </c>
      <c r="AA11" s="682"/>
      <c r="AB11" s="682"/>
      <c r="AC11" s="682"/>
      <c r="AD11" s="683" t="s">
        <v>241</v>
      </c>
      <c r="AE11" s="683"/>
      <c r="AF11" s="683"/>
      <c r="AG11" s="683"/>
      <c r="AH11" s="683"/>
      <c r="AI11" s="683"/>
      <c r="AJ11" s="683"/>
      <c r="AK11" s="683"/>
      <c r="AL11" s="684" t="s">
        <v>241</v>
      </c>
      <c r="AM11" s="685"/>
      <c r="AN11" s="685"/>
      <c r="AO11" s="686"/>
      <c r="AP11" s="676" t="s">
        <v>256</v>
      </c>
      <c r="AQ11" s="677"/>
      <c r="AR11" s="677"/>
      <c r="AS11" s="677"/>
      <c r="AT11" s="677"/>
      <c r="AU11" s="677"/>
      <c r="AV11" s="677"/>
      <c r="AW11" s="677"/>
      <c r="AX11" s="677"/>
      <c r="AY11" s="677"/>
      <c r="AZ11" s="677"/>
      <c r="BA11" s="677"/>
      <c r="BB11" s="677"/>
      <c r="BC11" s="677"/>
      <c r="BD11" s="677"/>
      <c r="BE11" s="677"/>
      <c r="BF11" s="678"/>
      <c r="BG11" s="679">
        <v>37114</v>
      </c>
      <c r="BH11" s="680"/>
      <c r="BI11" s="680"/>
      <c r="BJ11" s="680"/>
      <c r="BK11" s="680"/>
      <c r="BL11" s="680"/>
      <c r="BM11" s="680"/>
      <c r="BN11" s="681"/>
      <c r="BO11" s="682">
        <v>3.9</v>
      </c>
      <c r="BP11" s="682"/>
      <c r="BQ11" s="682"/>
      <c r="BR11" s="682"/>
      <c r="BS11" s="688">
        <v>7348</v>
      </c>
      <c r="BT11" s="680"/>
      <c r="BU11" s="680"/>
      <c r="BV11" s="680"/>
      <c r="BW11" s="680"/>
      <c r="BX11" s="680"/>
      <c r="BY11" s="680"/>
      <c r="BZ11" s="680"/>
      <c r="CA11" s="680"/>
      <c r="CB11" s="689"/>
      <c r="CD11" s="694" t="s">
        <v>257</v>
      </c>
      <c r="CE11" s="695"/>
      <c r="CF11" s="695"/>
      <c r="CG11" s="695"/>
      <c r="CH11" s="695"/>
      <c r="CI11" s="695"/>
      <c r="CJ11" s="695"/>
      <c r="CK11" s="695"/>
      <c r="CL11" s="695"/>
      <c r="CM11" s="695"/>
      <c r="CN11" s="695"/>
      <c r="CO11" s="695"/>
      <c r="CP11" s="695"/>
      <c r="CQ11" s="696"/>
      <c r="CR11" s="679">
        <v>839647</v>
      </c>
      <c r="CS11" s="680"/>
      <c r="CT11" s="680"/>
      <c r="CU11" s="680"/>
      <c r="CV11" s="680"/>
      <c r="CW11" s="680"/>
      <c r="CX11" s="680"/>
      <c r="CY11" s="681"/>
      <c r="CZ11" s="682">
        <v>3.2</v>
      </c>
      <c r="DA11" s="682"/>
      <c r="DB11" s="682"/>
      <c r="DC11" s="682"/>
      <c r="DD11" s="688">
        <v>127300</v>
      </c>
      <c r="DE11" s="680"/>
      <c r="DF11" s="680"/>
      <c r="DG11" s="680"/>
      <c r="DH11" s="680"/>
      <c r="DI11" s="680"/>
      <c r="DJ11" s="680"/>
      <c r="DK11" s="680"/>
      <c r="DL11" s="680"/>
      <c r="DM11" s="680"/>
      <c r="DN11" s="680"/>
      <c r="DO11" s="680"/>
      <c r="DP11" s="681"/>
      <c r="DQ11" s="688">
        <v>226105</v>
      </c>
      <c r="DR11" s="680"/>
      <c r="DS11" s="680"/>
      <c r="DT11" s="680"/>
      <c r="DU11" s="680"/>
      <c r="DV11" s="680"/>
      <c r="DW11" s="680"/>
      <c r="DX11" s="680"/>
      <c r="DY11" s="680"/>
      <c r="DZ11" s="680"/>
      <c r="EA11" s="680"/>
      <c r="EB11" s="680"/>
      <c r="EC11" s="689"/>
    </row>
    <row r="12" spans="2:143" ht="11.25" customHeight="1" x14ac:dyDescent="0.15">
      <c r="B12" s="676" t="s">
        <v>258</v>
      </c>
      <c r="C12" s="677"/>
      <c r="D12" s="677"/>
      <c r="E12" s="677"/>
      <c r="F12" s="677"/>
      <c r="G12" s="677"/>
      <c r="H12" s="677"/>
      <c r="I12" s="677"/>
      <c r="J12" s="677"/>
      <c r="K12" s="677"/>
      <c r="L12" s="677"/>
      <c r="M12" s="677"/>
      <c r="N12" s="677"/>
      <c r="O12" s="677"/>
      <c r="P12" s="677"/>
      <c r="Q12" s="678"/>
      <c r="R12" s="679">
        <v>181716</v>
      </c>
      <c r="S12" s="680"/>
      <c r="T12" s="680"/>
      <c r="U12" s="680"/>
      <c r="V12" s="680"/>
      <c r="W12" s="680"/>
      <c r="X12" s="680"/>
      <c r="Y12" s="681"/>
      <c r="Z12" s="682">
        <v>0.7</v>
      </c>
      <c r="AA12" s="682"/>
      <c r="AB12" s="682"/>
      <c r="AC12" s="682"/>
      <c r="AD12" s="683">
        <v>181716</v>
      </c>
      <c r="AE12" s="683"/>
      <c r="AF12" s="683"/>
      <c r="AG12" s="683"/>
      <c r="AH12" s="683"/>
      <c r="AI12" s="683"/>
      <c r="AJ12" s="683"/>
      <c r="AK12" s="683"/>
      <c r="AL12" s="684">
        <v>5.5</v>
      </c>
      <c r="AM12" s="685"/>
      <c r="AN12" s="685"/>
      <c r="AO12" s="686"/>
      <c r="AP12" s="676" t="s">
        <v>259</v>
      </c>
      <c r="AQ12" s="677"/>
      <c r="AR12" s="677"/>
      <c r="AS12" s="677"/>
      <c r="AT12" s="677"/>
      <c r="AU12" s="677"/>
      <c r="AV12" s="677"/>
      <c r="AW12" s="677"/>
      <c r="AX12" s="677"/>
      <c r="AY12" s="677"/>
      <c r="AZ12" s="677"/>
      <c r="BA12" s="677"/>
      <c r="BB12" s="677"/>
      <c r="BC12" s="677"/>
      <c r="BD12" s="677"/>
      <c r="BE12" s="677"/>
      <c r="BF12" s="678"/>
      <c r="BG12" s="679">
        <v>460092</v>
      </c>
      <c r="BH12" s="680"/>
      <c r="BI12" s="680"/>
      <c r="BJ12" s="680"/>
      <c r="BK12" s="680"/>
      <c r="BL12" s="680"/>
      <c r="BM12" s="680"/>
      <c r="BN12" s="681"/>
      <c r="BO12" s="682">
        <v>48.3</v>
      </c>
      <c r="BP12" s="682"/>
      <c r="BQ12" s="682"/>
      <c r="BR12" s="682"/>
      <c r="BS12" s="688" t="s">
        <v>241</v>
      </c>
      <c r="BT12" s="680"/>
      <c r="BU12" s="680"/>
      <c r="BV12" s="680"/>
      <c r="BW12" s="680"/>
      <c r="BX12" s="680"/>
      <c r="BY12" s="680"/>
      <c r="BZ12" s="680"/>
      <c r="CA12" s="680"/>
      <c r="CB12" s="689"/>
      <c r="CD12" s="694" t="s">
        <v>260</v>
      </c>
      <c r="CE12" s="695"/>
      <c r="CF12" s="695"/>
      <c r="CG12" s="695"/>
      <c r="CH12" s="695"/>
      <c r="CI12" s="695"/>
      <c r="CJ12" s="695"/>
      <c r="CK12" s="695"/>
      <c r="CL12" s="695"/>
      <c r="CM12" s="695"/>
      <c r="CN12" s="695"/>
      <c r="CO12" s="695"/>
      <c r="CP12" s="695"/>
      <c r="CQ12" s="696"/>
      <c r="CR12" s="679">
        <v>267000</v>
      </c>
      <c r="CS12" s="680"/>
      <c r="CT12" s="680"/>
      <c r="CU12" s="680"/>
      <c r="CV12" s="680"/>
      <c r="CW12" s="680"/>
      <c r="CX12" s="680"/>
      <c r="CY12" s="681"/>
      <c r="CZ12" s="682">
        <v>1</v>
      </c>
      <c r="DA12" s="682"/>
      <c r="DB12" s="682"/>
      <c r="DC12" s="682"/>
      <c r="DD12" s="688">
        <v>96946</v>
      </c>
      <c r="DE12" s="680"/>
      <c r="DF12" s="680"/>
      <c r="DG12" s="680"/>
      <c r="DH12" s="680"/>
      <c r="DI12" s="680"/>
      <c r="DJ12" s="680"/>
      <c r="DK12" s="680"/>
      <c r="DL12" s="680"/>
      <c r="DM12" s="680"/>
      <c r="DN12" s="680"/>
      <c r="DO12" s="680"/>
      <c r="DP12" s="681"/>
      <c r="DQ12" s="688">
        <v>66770</v>
      </c>
      <c r="DR12" s="680"/>
      <c r="DS12" s="680"/>
      <c r="DT12" s="680"/>
      <c r="DU12" s="680"/>
      <c r="DV12" s="680"/>
      <c r="DW12" s="680"/>
      <c r="DX12" s="680"/>
      <c r="DY12" s="680"/>
      <c r="DZ12" s="680"/>
      <c r="EA12" s="680"/>
      <c r="EB12" s="680"/>
      <c r="EC12" s="689"/>
    </row>
    <row r="13" spans="2:143" ht="11.25" customHeight="1" x14ac:dyDescent="0.15">
      <c r="B13" s="676" t="s">
        <v>261</v>
      </c>
      <c r="C13" s="677"/>
      <c r="D13" s="677"/>
      <c r="E13" s="677"/>
      <c r="F13" s="677"/>
      <c r="G13" s="677"/>
      <c r="H13" s="677"/>
      <c r="I13" s="677"/>
      <c r="J13" s="677"/>
      <c r="K13" s="677"/>
      <c r="L13" s="677"/>
      <c r="M13" s="677"/>
      <c r="N13" s="677"/>
      <c r="O13" s="677"/>
      <c r="P13" s="677"/>
      <c r="Q13" s="678"/>
      <c r="R13" s="679" t="s">
        <v>241</v>
      </c>
      <c r="S13" s="680"/>
      <c r="T13" s="680"/>
      <c r="U13" s="680"/>
      <c r="V13" s="680"/>
      <c r="W13" s="680"/>
      <c r="X13" s="680"/>
      <c r="Y13" s="681"/>
      <c r="Z13" s="682" t="s">
        <v>241</v>
      </c>
      <c r="AA13" s="682"/>
      <c r="AB13" s="682"/>
      <c r="AC13" s="682"/>
      <c r="AD13" s="683" t="s">
        <v>241</v>
      </c>
      <c r="AE13" s="683"/>
      <c r="AF13" s="683"/>
      <c r="AG13" s="683"/>
      <c r="AH13" s="683"/>
      <c r="AI13" s="683"/>
      <c r="AJ13" s="683"/>
      <c r="AK13" s="683"/>
      <c r="AL13" s="684" t="s">
        <v>241</v>
      </c>
      <c r="AM13" s="685"/>
      <c r="AN13" s="685"/>
      <c r="AO13" s="686"/>
      <c r="AP13" s="676" t="s">
        <v>262</v>
      </c>
      <c r="AQ13" s="677"/>
      <c r="AR13" s="677"/>
      <c r="AS13" s="677"/>
      <c r="AT13" s="677"/>
      <c r="AU13" s="677"/>
      <c r="AV13" s="677"/>
      <c r="AW13" s="677"/>
      <c r="AX13" s="677"/>
      <c r="AY13" s="677"/>
      <c r="AZ13" s="677"/>
      <c r="BA13" s="677"/>
      <c r="BB13" s="677"/>
      <c r="BC13" s="677"/>
      <c r="BD13" s="677"/>
      <c r="BE13" s="677"/>
      <c r="BF13" s="678"/>
      <c r="BG13" s="679">
        <v>447488</v>
      </c>
      <c r="BH13" s="680"/>
      <c r="BI13" s="680"/>
      <c r="BJ13" s="680"/>
      <c r="BK13" s="680"/>
      <c r="BL13" s="680"/>
      <c r="BM13" s="680"/>
      <c r="BN13" s="681"/>
      <c r="BO13" s="682">
        <v>47</v>
      </c>
      <c r="BP13" s="682"/>
      <c r="BQ13" s="682"/>
      <c r="BR13" s="682"/>
      <c r="BS13" s="688" t="s">
        <v>241</v>
      </c>
      <c r="BT13" s="680"/>
      <c r="BU13" s="680"/>
      <c r="BV13" s="680"/>
      <c r="BW13" s="680"/>
      <c r="BX13" s="680"/>
      <c r="BY13" s="680"/>
      <c r="BZ13" s="680"/>
      <c r="CA13" s="680"/>
      <c r="CB13" s="689"/>
      <c r="CD13" s="694" t="s">
        <v>263</v>
      </c>
      <c r="CE13" s="695"/>
      <c r="CF13" s="695"/>
      <c r="CG13" s="695"/>
      <c r="CH13" s="695"/>
      <c r="CI13" s="695"/>
      <c r="CJ13" s="695"/>
      <c r="CK13" s="695"/>
      <c r="CL13" s="695"/>
      <c r="CM13" s="695"/>
      <c r="CN13" s="695"/>
      <c r="CO13" s="695"/>
      <c r="CP13" s="695"/>
      <c r="CQ13" s="696"/>
      <c r="CR13" s="679">
        <v>499587</v>
      </c>
      <c r="CS13" s="680"/>
      <c r="CT13" s="680"/>
      <c r="CU13" s="680"/>
      <c r="CV13" s="680"/>
      <c r="CW13" s="680"/>
      <c r="CX13" s="680"/>
      <c r="CY13" s="681"/>
      <c r="CZ13" s="682">
        <v>1.9</v>
      </c>
      <c r="DA13" s="682"/>
      <c r="DB13" s="682"/>
      <c r="DC13" s="682"/>
      <c r="DD13" s="688">
        <v>398057</v>
      </c>
      <c r="DE13" s="680"/>
      <c r="DF13" s="680"/>
      <c r="DG13" s="680"/>
      <c r="DH13" s="680"/>
      <c r="DI13" s="680"/>
      <c r="DJ13" s="680"/>
      <c r="DK13" s="680"/>
      <c r="DL13" s="680"/>
      <c r="DM13" s="680"/>
      <c r="DN13" s="680"/>
      <c r="DO13" s="680"/>
      <c r="DP13" s="681"/>
      <c r="DQ13" s="688">
        <v>137905</v>
      </c>
      <c r="DR13" s="680"/>
      <c r="DS13" s="680"/>
      <c r="DT13" s="680"/>
      <c r="DU13" s="680"/>
      <c r="DV13" s="680"/>
      <c r="DW13" s="680"/>
      <c r="DX13" s="680"/>
      <c r="DY13" s="680"/>
      <c r="DZ13" s="680"/>
      <c r="EA13" s="680"/>
      <c r="EB13" s="680"/>
      <c r="EC13" s="689"/>
    </row>
    <row r="14" spans="2:143" ht="11.25" customHeight="1" x14ac:dyDescent="0.15">
      <c r="B14" s="676" t="s">
        <v>264</v>
      </c>
      <c r="C14" s="677"/>
      <c r="D14" s="677"/>
      <c r="E14" s="677"/>
      <c r="F14" s="677"/>
      <c r="G14" s="677"/>
      <c r="H14" s="677"/>
      <c r="I14" s="677"/>
      <c r="J14" s="677"/>
      <c r="K14" s="677"/>
      <c r="L14" s="677"/>
      <c r="M14" s="677"/>
      <c r="N14" s="677"/>
      <c r="O14" s="677"/>
      <c r="P14" s="677"/>
      <c r="Q14" s="678"/>
      <c r="R14" s="679" t="s">
        <v>241</v>
      </c>
      <c r="S14" s="680"/>
      <c r="T14" s="680"/>
      <c r="U14" s="680"/>
      <c r="V14" s="680"/>
      <c r="W14" s="680"/>
      <c r="X14" s="680"/>
      <c r="Y14" s="681"/>
      <c r="Z14" s="682" t="s">
        <v>241</v>
      </c>
      <c r="AA14" s="682"/>
      <c r="AB14" s="682"/>
      <c r="AC14" s="682"/>
      <c r="AD14" s="683" t="s">
        <v>241</v>
      </c>
      <c r="AE14" s="683"/>
      <c r="AF14" s="683"/>
      <c r="AG14" s="683"/>
      <c r="AH14" s="683"/>
      <c r="AI14" s="683"/>
      <c r="AJ14" s="683"/>
      <c r="AK14" s="683"/>
      <c r="AL14" s="684" t="s">
        <v>241</v>
      </c>
      <c r="AM14" s="685"/>
      <c r="AN14" s="685"/>
      <c r="AO14" s="686"/>
      <c r="AP14" s="676" t="s">
        <v>265</v>
      </c>
      <c r="AQ14" s="677"/>
      <c r="AR14" s="677"/>
      <c r="AS14" s="677"/>
      <c r="AT14" s="677"/>
      <c r="AU14" s="677"/>
      <c r="AV14" s="677"/>
      <c r="AW14" s="677"/>
      <c r="AX14" s="677"/>
      <c r="AY14" s="677"/>
      <c r="AZ14" s="677"/>
      <c r="BA14" s="677"/>
      <c r="BB14" s="677"/>
      <c r="BC14" s="677"/>
      <c r="BD14" s="677"/>
      <c r="BE14" s="677"/>
      <c r="BF14" s="678"/>
      <c r="BG14" s="679">
        <v>42091</v>
      </c>
      <c r="BH14" s="680"/>
      <c r="BI14" s="680"/>
      <c r="BJ14" s="680"/>
      <c r="BK14" s="680"/>
      <c r="BL14" s="680"/>
      <c r="BM14" s="680"/>
      <c r="BN14" s="681"/>
      <c r="BO14" s="682">
        <v>4.4000000000000004</v>
      </c>
      <c r="BP14" s="682"/>
      <c r="BQ14" s="682"/>
      <c r="BR14" s="682"/>
      <c r="BS14" s="688" t="s">
        <v>241</v>
      </c>
      <c r="BT14" s="680"/>
      <c r="BU14" s="680"/>
      <c r="BV14" s="680"/>
      <c r="BW14" s="680"/>
      <c r="BX14" s="680"/>
      <c r="BY14" s="680"/>
      <c r="BZ14" s="680"/>
      <c r="CA14" s="680"/>
      <c r="CB14" s="689"/>
      <c r="CD14" s="694" t="s">
        <v>266</v>
      </c>
      <c r="CE14" s="695"/>
      <c r="CF14" s="695"/>
      <c r="CG14" s="695"/>
      <c r="CH14" s="695"/>
      <c r="CI14" s="695"/>
      <c r="CJ14" s="695"/>
      <c r="CK14" s="695"/>
      <c r="CL14" s="695"/>
      <c r="CM14" s="695"/>
      <c r="CN14" s="695"/>
      <c r="CO14" s="695"/>
      <c r="CP14" s="695"/>
      <c r="CQ14" s="696"/>
      <c r="CR14" s="679">
        <v>251964</v>
      </c>
      <c r="CS14" s="680"/>
      <c r="CT14" s="680"/>
      <c r="CU14" s="680"/>
      <c r="CV14" s="680"/>
      <c r="CW14" s="680"/>
      <c r="CX14" s="680"/>
      <c r="CY14" s="681"/>
      <c r="CZ14" s="682">
        <v>1</v>
      </c>
      <c r="DA14" s="682"/>
      <c r="DB14" s="682"/>
      <c r="DC14" s="682"/>
      <c r="DD14" s="688">
        <v>23547</v>
      </c>
      <c r="DE14" s="680"/>
      <c r="DF14" s="680"/>
      <c r="DG14" s="680"/>
      <c r="DH14" s="680"/>
      <c r="DI14" s="680"/>
      <c r="DJ14" s="680"/>
      <c r="DK14" s="680"/>
      <c r="DL14" s="680"/>
      <c r="DM14" s="680"/>
      <c r="DN14" s="680"/>
      <c r="DO14" s="680"/>
      <c r="DP14" s="681"/>
      <c r="DQ14" s="688">
        <v>212655</v>
      </c>
      <c r="DR14" s="680"/>
      <c r="DS14" s="680"/>
      <c r="DT14" s="680"/>
      <c r="DU14" s="680"/>
      <c r="DV14" s="680"/>
      <c r="DW14" s="680"/>
      <c r="DX14" s="680"/>
      <c r="DY14" s="680"/>
      <c r="DZ14" s="680"/>
      <c r="EA14" s="680"/>
      <c r="EB14" s="680"/>
      <c r="EC14" s="689"/>
    </row>
    <row r="15" spans="2:143" ht="11.25" customHeight="1" x14ac:dyDescent="0.15">
      <c r="B15" s="676" t="s">
        <v>267</v>
      </c>
      <c r="C15" s="677"/>
      <c r="D15" s="677"/>
      <c r="E15" s="677"/>
      <c r="F15" s="677"/>
      <c r="G15" s="677"/>
      <c r="H15" s="677"/>
      <c r="I15" s="677"/>
      <c r="J15" s="677"/>
      <c r="K15" s="677"/>
      <c r="L15" s="677"/>
      <c r="M15" s="677"/>
      <c r="N15" s="677"/>
      <c r="O15" s="677"/>
      <c r="P15" s="677"/>
      <c r="Q15" s="678"/>
      <c r="R15" s="679">
        <v>13512</v>
      </c>
      <c r="S15" s="680"/>
      <c r="T15" s="680"/>
      <c r="U15" s="680"/>
      <c r="V15" s="680"/>
      <c r="W15" s="680"/>
      <c r="X15" s="680"/>
      <c r="Y15" s="681"/>
      <c r="Z15" s="682">
        <v>0.1</v>
      </c>
      <c r="AA15" s="682"/>
      <c r="AB15" s="682"/>
      <c r="AC15" s="682"/>
      <c r="AD15" s="683">
        <v>13512</v>
      </c>
      <c r="AE15" s="683"/>
      <c r="AF15" s="683"/>
      <c r="AG15" s="683"/>
      <c r="AH15" s="683"/>
      <c r="AI15" s="683"/>
      <c r="AJ15" s="683"/>
      <c r="AK15" s="683"/>
      <c r="AL15" s="684">
        <v>0.4</v>
      </c>
      <c r="AM15" s="685"/>
      <c r="AN15" s="685"/>
      <c r="AO15" s="686"/>
      <c r="AP15" s="676" t="s">
        <v>268</v>
      </c>
      <c r="AQ15" s="677"/>
      <c r="AR15" s="677"/>
      <c r="AS15" s="677"/>
      <c r="AT15" s="677"/>
      <c r="AU15" s="677"/>
      <c r="AV15" s="677"/>
      <c r="AW15" s="677"/>
      <c r="AX15" s="677"/>
      <c r="AY15" s="677"/>
      <c r="AZ15" s="677"/>
      <c r="BA15" s="677"/>
      <c r="BB15" s="677"/>
      <c r="BC15" s="677"/>
      <c r="BD15" s="677"/>
      <c r="BE15" s="677"/>
      <c r="BF15" s="678"/>
      <c r="BG15" s="679">
        <v>72640</v>
      </c>
      <c r="BH15" s="680"/>
      <c r="BI15" s="680"/>
      <c r="BJ15" s="680"/>
      <c r="BK15" s="680"/>
      <c r="BL15" s="680"/>
      <c r="BM15" s="680"/>
      <c r="BN15" s="681"/>
      <c r="BO15" s="682">
        <v>7.6</v>
      </c>
      <c r="BP15" s="682"/>
      <c r="BQ15" s="682"/>
      <c r="BR15" s="682"/>
      <c r="BS15" s="688" t="s">
        <v>241</v>
      </c>
      <c r="BT15" s="680"/>
      <c r="BU15" s="680"/>
      <c r="BV15" s="680"/>
      <c r="BW15" s="680"/>
      <c r="BX15" s="680"/>
      <c r="BY15" s="680"/>
      <c r="BZ15" s="680"/>
      <c r="CA15" s="680"/>
      <c r="CB15" s="689"/>
      <c r="CD15" s="694" t="s">
        <v>269</v>
      </c>
      <c r="CE15" s="695"/>
      <c r="CF15" s="695"/>
      <c r="CG15" s="695"/>
      <c r="CH15" s="695"/>
      <c r="CI15" s="695"/>
      <c r="CJ15" s="695"/>
      <c r="CK15" s="695"/>
      <c r="CL15" s="695"/>
      <c r="CM15" s="695"/>
      <c r="CN15" s="695"/>
      <c r="CO15" s="695"/>
      <c r="CP15" s="695"/>
      <c r="CQ15" s="696"/>
      <c r="CR15" s="679">
        <v>409431</v>
      </c>
      <c r="CS15" s="680"/>
      <c r="CT15" s="680"/>
      <c r="CU15" s="680"/>
      <c r="CV15" s="680"/>
      <c r="CW15" s="680"/>
      <c r="CX15" s="680"/>
      <c r="CY15" s="681"/>
      <c r="CZ15" s="682">
        <v>1.5</v>
      </c>
      <c r="DA15" s="682"/>
      <c r="DB15" s="682"/>
      <c r="DC15" s="682"/>
      <c r="DD15" s="688">
        <v>74522</v>
      </c>
      <c r="DE15" s="680"/>
      <c r="DF15" s="680"/>
      <c r="DG15" s="680"/>
      <c r="DH15" s="680"/>
      <c r="DI15" s="680"/>
      <c r="DJ15" s="680"/>
      <c r="DK15" s="680"/>
      <c r="DL15" s="680"/>
      <c r="DM15" s="680"/>
      <c r="DN15" s="680"/>
      <c r="DO15" s="680"/>
      <c r="DP15" s="681"/>
      <c r="DQ15" s="688">
        <v>317294</v>
      </c>
      <c r="DR15" s="680"/>
      <c r="DS15" s="680"/>
      <c r="DT15" s="680"/>
      <c r="DU15" s="680"/>
      <c r="DV15" s="680"/>
      <c r="DW15" s="680"/>
      <c r="DX15" s="680"/>
      <c r="DY15" s="680"/>
      <c r="DZ15" s="680"/>
      <c r="EA15" s="680"/>
      <c r="EB15" s="680"/>
      <c r="EC15" s="689"/>
    </row>
    <row r="16" spans="2:143" ht="11.25" customHeight="1" x14ac:dyDescent="0.15">
      <c r="B16" s="676" t="s">
        <v>270</v>
      </c>
      <c r="C16" s="677"/>
      <c r="D16" s="677"/>
      <c r="E16" s="677"/>
      <c r="F16" s="677"/>
      <c r="G16" s="677"/>
      <c r="H16" s="677"/>
      <c r="I16" s="677"/>
      <c r="J16" s="677"/>
      <c r="K16" s="677"/>
      <c r="L16" s="677"/>
      <c r="M16" s="677"/>
      <c r="N16" s="677"/>
      <c r="O16" s="677"/>
      <c r="P16" s="677"/>
      <c r="Q16" s="678"/>
      <c r="R16" s="679" t="s">
        <v>241</v>
      </c>
      <c r="S16" s="680"/>
      <c r="T16" s="680"/>
      <c r="U16" s="680"/>
      <c r="V16" s="680"/>
      <c r="W16" s="680"/>
      <c r="X16" s="680"/>
      <c r="Y16" s="681"/>
      <c r="Z16" s="682" t="s">
        <v>241</v>
      </c>
      <c r="AA16" s="682"/>
      <c r="AB16" s="682"/>
      <c r="AC16" s="682"/>
      <c r="AD16" s="683" t="s">
        <v>241</v>
      </c>
      <c r="AE16" s="683"/>
      <c r="AF16" s="683"/>
      <c r="AG16" s="683"/>
      <c r="AH16" s="683"/>
      <c r="AI16" s="683"/>
      <c r="AJ16" s="683"/>
      <c r="AK16" s="683"/>
      <c r="AL16" s="684" t="s">
        <v>247</v>
      </c>
      <c r="AM16" s="685"/>
      <c r="AN16" s="685"/>
      <c r="AO16" s="686"/>
      <c r="AP16" s="676" t="s">
        <v>271</v>
      </c>
      <c r="AQ16" s="677"/>
      <c r="AR16" s="677"/>
      <c r="AS16" s="677"/>
      <c r="AT16" s="677"/>
      <c r="AU16" s="677"/>
      <c r="AV16" s="677"/>
      <c r="AW16" s="677"/>
      <c r="AX16" s="677"/>
      <c r="AY16" s="677"/>
      <c r="AZ16" s="677"/>
      <c r="BA16" s="677"/>
      <c r="BB16" s="677"/>
      <c r="BC16" s="677"/>
      <c r="BD16" s="677"/>
      <c r="BE16" s="677"/>
      <c r="BF16" s="678"/>
      <c r="BG16" s="679" t="s">
        <v>247</v>
      </c>
      <c r="BH16" s="680"/>
      <c r="BI16" s="680"/>
      <c r="BJ16" s="680"/>
      <c r="BK16" s="680"/>
      <c r="BL16" s="680"/>
      <c r="BM16" s="680"/>
      <c r="BN16" s="681"/>
      <c r="BO16" s="682" t="s">
        <v>241</v>
      </c>
      <c r="BP16" s="682"/>
      <c r="BQ16" s="682"/>
      <c r="BR16" s="682"/>
      <c r="BS16" s="688" t="s">
        <v>241</v>
      </c>
      <c r="BT16" s="680"/>
      <c r="BU16" s="680"/>
      <c r="BV16" s="680"/>
      <c r="BW16" s="680"/>
      <c r="BX16" s="680"/>
      <c r="BY16" s="680"/>
      <c r="BZ16" s="680"/>
      <c r="CA16" s="680"/>
      <c r="CB16" s="689"/>
      <c r="CD16" s="694" t="s">
        <v>272</v>
      </c>
      <c r="CE16" s="695"/>
      <c r="CF16" s="695"/>
      <c r="CG16" s="695"/>
      <c r="CH16" s="695"/>
      <c r="CI16" s="695"/>
      <c r="CJ16" s="695"/>
      <c r="CK16" s="695"/>
      <c r="CL16" s="695"/>
      <c r="CM16" s="695"/>
      <c r="CN16" s="695"/>
      <c r="CO16" s="695"/>
      <c r="CP16" s="695"/>
      <c r="CQ16" s="696"/>
      <c r="CR16" s="679">
        <v>55752</v>
      </c>
      <c r="CS16" s="680"/>
      <c r="CT16" s="680"/>
      <c r="CU16" s="680"/>
      <c r="CV16" s="680"/>
      <c r="CW16" s="680"/>
      <c r="CX16" s="680"/>
      <c r="CY16" s="681"/>
      <c r="CZ16" s="682">
        <v>0.2</v>
      </c>
      <c r="DA16" s="682"/>
      <c r="DB16" s="682"/>
      <c r="DC16" s="682"/>
      <c r="DD16" s="688" t="s">
        <v>247</v>
      </c>
      <c r="DE16" s="680"/>
      <c r="DF16" s="680"/>
      <c r="DG16" s="680"/>
      <c r="DH16" s="680"/>
      <c r="DI16" s="680"/>
      <c r="DJ16" s="680"/>
      <c r="DK16" s="680"/>
      <c r="DL16" s="680"/>
      <c r="DM16" s="680"/>
      <c r="DN16" s="680"/>
      <c r="DO16" s="680"/>
      <c r="DP16" s="681"/>
      <c r="DQ16" s="688">
        <v>43498</v>
      </c>
      <c r="DR16" s="680"/>
      <c r="DS16" s="680"/>
      <c r="DT16" s="680"/>
      <c r="DU16" s="680"/>
      <c r="DV16" s="680"/>
      <c r="DW16" s="680"/>
      <c r="DX16" s="680"/>
      <c r="DY16" s="680"/>
      <c r="DZ16" s="680"/>
      <c r="EA16" s="680"/>
      <c r="EB16" s="680"/>
      <c r="EC16" s="689"/>
    </row>
    <row r="17" spans="2:133" ht="11.25" customHeight="1" x14ac:dyDescent="0.15">
      <c r="B17" s="676" t="s">
        <v>273</v>
      </c>
      <c r="C17" s="677"/>
      <c r="D17" s="677"/>
      <c r="E17" s="677"/>
      <c r="F17" s="677"/>
      <c r="G17" s="677"/>
      <c r="H17" s="677"/>
      <c r="I17" s="677"/>
      <c r="J17" s="677"/>
      <c r="K17" s="677"/>
      <c r="L17" s="677"/>
      <c r="M17" s="677"/>
      <c r="N17" s="677"/>
      <c r="O17" s="677"/>
      <c r="P17" s="677"/>
      <c r="Q17" s="678"/>
      <c r="R17" s="679">
        <v>4128</v>
      </c>
      <c r="S17" s="680"/>
      <c r="T17" s="680"/>
      <c r="U17" s="680"/>
      <c r="V17" s="680"/>
      <c r="W17" s="680"/>
      <c r="X17" s="680"/>
      <c r="Y17" s="681"/>
      <c r="Z17" s="682">
        <v>0</v>
      </c>
      <c r="AA17" s="682"/>
      <c r="AB17" s="682"/>
      <c r="AC17" s="682"/>
      <c r="AD17" s="683">
        <v>4128</v>
      </c>
      <c r="AE17" s="683"/>
      <c r="AF17" s="683"/>
      <c r="AG17" s="683"/>
      <c r="AH17" s="683"/>
      <c r="AI17" s="683"/>
      <c r="AJ17" s="683"/>
      <c r="AK17" s="683"/>
      <c r="AL17" s="684">
        <v>0.1</v>
      </c>
      <c r="AM17" s="685"/>
      <c r="AN17" s="685"/>
      <c r="AO17" s="686"/>
      <c r="AP17" s="676" t="s">
        <v>274</v>
      </c>
      <c r="AQ17" s="677"/>
      <c r="AR17" s="677"/>
      <c r="AS17" s="677"/>
      <c r="AT17" s="677"/>
      <c r="AU17" s="677"/>
      <c r="AV17" s="677"/>
      <c r="AW17" s="677"/>
      <c r="AX17" s="677"/>
      <c r="AY17" s="677"/>
      <c r="AZ17" s="677"/>
      <c r="BA17" s="677"/>
      <c r="BB17" s="677"/>
      <c r="BC17" s="677"/>
      <c r="BD17" s="677"/>
      <c r="BE17" s="677"/>
      <c r="BF17" s="678"/>
      <c r="BG17" s="679" t="s">
        <v>241</v>
      </c>
      <c r="BH17" s="680"/>
      <c r="BI17" s="680"/>
      <c r="BJ17" s="680"/>
      <c r="BK17" s="680"/>
      <c r="BL17" s="680"/>
      <c r="BM17" s="680"/>
      <c r="BN17" s="681"/>
      <c r="BO17" s="682" t="s">
        <v>241</v>
      </c>
      <c r="BP17" s="682"/>
      <c r="BQ17" s="682"/>
      <c r="BR17" s="682"/>
      <c r="BS17" s="688" t="s">
        <v>241</v>
      </c>
      <c r="BT17" s="680"/>
      <c r="BU17" s="680"/>
      <c r="BV17" s="680"/>
      <c r="BW17" s="680"/>
      <c r="BX17" s="680"/>
      <c r="BY17" s="680"/>
      <c r="BZ17" s="680"/>
      <c r="CA17" s="680"/>
      <c r="CB17" s="689"/>
      <c r="CD17" s="694" t="s">
        <v>275</v>
      </c>
      <c r="CE17" s="695"/>
      <c r="CF17" s="695"/>
      <c r="CG17" s="695"/>
      <c r="CH17" s="695"/>
      <c r="CI17" s="695"/>
      <c r="CJ17" s="695"/>
      <c r="CK17" s="695"/>
      <c r="CL17" s="695"/>
      <c r="CM17" s="695"/>
      <c r="CN17" s="695"/>
      <c r="CO17" s="695"/>
      <c r="CP17" s="695"/>
      <c r="CQ17" s="696"/>
      <c r="CR17" s="679">
        <v>576769</v>
      </c>
      <c r="CS17" s="680"/>
      <c r="CT17" s="680"/>
      <c r="CU17" s="680"/>
      <c r="CV17" s="680"/>
      <c r="CW17" s="680"/>
      <c r="CX17" s="680"/>
      <c r="CY17" s="681"/>
      <c r="CZ17" s="682">
        <v>2.2000000000000002</v>
      </c>
      <c r="DA17" s="682"/>
      <c r="DB17" s="682"/>
      <c r="DC17" s="682"/>
      <c r="DD17" s="688" t="s">
        <v>247</v>
      </c>
      <c r="DE17" s="680"/>
      <c r="DF17" s="680"/>
      <c r="DG17" s="680"/>
      <c r="DH17" s="680"/>
      <c r="DI17" s="680"/>
      <c r="DJ17" s="680"/>
      <c r="DK17" s="680"/>
      <c r="DL17" s="680"/>
      <c r="DM17" s="680"/>
      <c r="DN17" s="680"/>
      <c r="DO17" s="680"/>
      <c r="DP17" s="681"/>
      <c r="DQ17" s="688">
        <v>561504</v>
      </c>
      <c r="DR17" s="680"/>
      <c r="DS17" s="680"/>
      <c r="DT17" s="680"/>
      <c r="DU17" s="680"/>
      <c r="DV17" s="680"/>
      <c r="DW17" s="680"/>
      <c r="DX17" s="680"/>
      <c r="DY17" s="680"/>
      <c r="DZ17" s="680"/>
      <c r="EA17" s="680"/>
      <c r="EB17" s="680"/>
      <c r="EC17" s="689"/>
    </row>
    <row r="18" spans="2:133" ht="11.25" customHeight="1" x14ac:dyDescent="0.15">
      <c r="B18" s="676" t="s">
        <v>276</v>
      </c>
      <c r="C18" s="677"/>
      <c r="D18" s="677"/>
      <c r="E18" s="677"/>
      <c r="F18" s="677"/>
      <c r="G18" s="677"/>
      <c r="H18" s="677"/>
      <c r="I18" s="677"/>
      <c r="J18" s="677"/>
      <c r="K18" s="677"/>
      <c r="L18" s="677"/>
      <c r="M18" s="677"/>
      <c r="N18" s="677"/>
      <c r="O18" s="677"/>
      <c r="P18" s="677"/>
      <c r="Q18" s="678"/>
      <c r="R18" s="679">
        <v>2340726</v>
      </c>
      <c r="S18" s="680"/>
      <c r="T18" s="680"/>
      <c r="U18" s="680"/>
      <c r="V18" s="680"/>
      <c r="W18" s="680"/>
      <c r="X18" s="680"/>
      <c r="Y18" s="681"/>
      <c r="Z18" s="682">
        <v>8.6999999999999993</v>
      </c>
      <c r="AA18" s="682"/>
      <c r="AB18" s="682"/>
      <c r="AC18" s="682"/>
      <c r="AD18" s="683">
        <v>2061193</v>
      </c>
      <c r="AE18" s="683"/>
      <c r="AF18" s="683"/>
      <c r="AG18" s="683"/>
      <c r="AH18" s="683"/>
      <c r="AI18" s="683"/>
      <c r="AJ18" s="683"/>
      <c r="AK18" s="683"/>
      <c r="AL18" s="684">
        <v>62.4</v>
      </c>
      <c r="AM18" s="685"/>
      <c r="AN18" s="685"/>
      <c r="AO18" s="686"/>
      <c r="AP18" s="676" t="s">
        <v>277</v>
      </c>
      <c r="AQ18" s="677"/>
      <c r="AR18" s="677"/>
      <c r="AS18" s="677"/>
      <c r="AT18" s="677"/>
      <c r="AU18" s="677"/>
      <c r="AV18" s="677"/>
      <c r="AW18" s="677"/>
      <c r="AX18" s="677"/>
      <c r="AY18" s="677"/>
      <c r="AZ18" s="677"/>
      <c r="BA18" s="677"/>
      <c r="BB18" s="677"/>
      <c r="BC18" s="677"/>
      <c r="BD18" s="677"/>
      <c r="BE18" s="677"/>
      <c r="BF18" s="678"/>
      <c r="BG18" s="679" t="s">
        <v>241</v>
      </c>
      <c r="BH18" s="680"/>
      <c r="BI18" s="680"/>
      <c r="BJ18" s="680"/>
      <c r="BK18" s="680"/>
      <c r="BL18" s="680"/>
      <c r="BM18" s="680"/>
      <c r="BN18" s="681"/>
      <c r="BO18" s="682" t="s">
        <v>241</v>
      </c>
      <c r="BP18" s="682"/>
      <c r="BQ18" s="682"/>
      <c r="BR18" s="682"/>
      <c r="BS18" s="688" t="s">
        <v>247</v>
      </c>
      <c r="BT18" s="680"/>
      <c r="BU18" s="680"/>
      <c r="BV18" s="680"/>
      <c r="BW18" s="680"/>
      <c r="BX18" s="680"/>
      <c r="BY18" s="680"/>
      <c r="BZ18" s="680"/>
      <c r="CA18" s="680"/>
      <c r="CB18" s="689"/>
      <c r="CD18" s="694" t="s">
        <v>278</v>
      </c>
      <c r="CE18" s="695"/>
      <c r="CF18" s="695"/>
      <c r="CG18" s="695"/>
      <c r="CH18" s="695"/>
      <c r="CI18" s="695"/>
      <c r="CJ18" s="695"/>
      <c r="CK18" s="695"/>
      <c r="CL18" s="695"/>
      <c r="CM18" s="695"/>
      <c r="CN18" s="695"/>
      <c r="CO18" s="695"/>
      <c r="CP18" s="695"/>
      <c r="CQ18" s="696"/>
      <c r="CR18" s="679" t="s">
        <v>241</v>
      </c>
      <c r="CS18" s="680"/>
      <c r="CT18" s="680"/>
      <c r="CU18" s="680"/>
      <c r="CV18" s="680"/>
      <c r="CW18" s="680"/>
      <c r="CX18" s="680"/>
      <c r="CY18" s="681"/>
      <c r="CZ18" s="682" t="s">
        <v>241</v>
      </c>
      <c r="DA18" s="682"/>
      <c r="DB18" s="682"/>
      <c r="DC18" s="682"/>
      <c r="DD18" s="688" t="s">
        <v>247</v>
      </c>
      <c r="DE18" s="680"/>
      <c r="DF18" s="680"/>
      <c r="DG18" s="680"/>
      <c r="DH18" s="680"/>
      <c r="DI18" s="680"/>
      <c r="DJ18" s="680"/>
      <c r="DK18" s="680"/>
      <c r="DL18" s="680"/>
      <c r="DM18" s="680"/>
      <c r="DN18" s="680"/>
      <c r="DO18" s="680"/>
      <c r="DP18" s="681"/>
      <c r="DQ18" s="688" t="s">
        <v>241</v>
      </c>
      <c r="DR18" s="680"/>
      <c r="DS18" s="680"/>
      <c r="DT18" s="680"/>
      <c r="DU18" s="680"/>
      <c r="DV18" s="680"/>
      <c r="DW18" s="680"/>
      <c r="DX18" s="680"/>
      <c r="DY18" s="680"/>
      <c r="DZ18" s="680"/>
      <c r="EA18" s="680"/>
      <c r="EB18" s="680"/>
      <c r="EC18" s="689"/>
    </row>
    <row r="19" spans="2:133" ht="11.25" customHeight="1" x14ac:dyDescent="0.15">
      <c r="B19" s="676" t="s">
        <v>279</v>
      </c>
      <c r="C19" s="677"/>
      <c r="D19" s="677"/>
      <c r="E19" s="677"/>
      <c r="F19" s="677"/>
      <c r="G19" s="677"/>
      <c r="H19" s="677"/>
      <c r="I19" s="677"/>
      <c r="J19" s="677"/>
      <c r="K19" s="677"/>
      <c r="L19" s="677"/>
      <c r="M19" s="677"/>
      <c r="N19" s="677"/>
      <c r="O19" s="677"/>
      <c r="P19" s="677"/>
      <c r="Q19" s="678"/>
      <c r="R19" s="679">
        <v>2061193</v>
      </c>
      <c r="S19" s="680"/>
      <c r="T19" s="680"/>
      <c r="U19" s="680"/>
      <c r="V19" s="680"/>
      <c r="W19" s="680"/>
      <c r="X19" s="680"/>
      <c r="Y19" s="681"/>
      <c r="Z19" s="682">
        <v>7.6</v>
      </c>
      <c r="AA19" s="682"/>
      <c r="AB19" s="682"/>
      <c r="AC19" s="682"/>
      <c r="AD19" s="683">
        <v>2061193</v>
      </c>
      <c r="AE19" s="683"/>
      <c r="AF19" s="683"/>
      <c r="AG19" s="683"/>
      <c r="AH19" s="683"/>
      <c r="AI19" s="683"/>
      <c r="AJ19" s="683"/>
      <c r="AK19" s="683"/>
      <c r="AL19" s="684">
        <v>62.4</v>
      </c>
      <c r="AM19" s="685"/>
      <c r="AN19" s="685"/>
      <c r="AO19" s="686"/>
      <c r="AP19" s="676" t="s">
        <v>280</v>
      </c>
      <c r="AQ19" s="677"/>
      <c r="AR19" s="677"/>
      <c r="AS19" s="677"/>
      <c r="AT19" s="677"/>
      <c r="AU19" s="677"/>
      <c r="AV19" s="677"/>
      <c r="AW19" s="677"/>
      <c r="AX19" s="677"/>
      <c r="AY19" s="677"/>
      <c r="AZ19" s="677"/>
      <c r="BA19" s="677"/>
      <c r="BB19" s="677"/>
      <c r="BC19" s="677"/>
      <c r="BD19" s="677"/>
      <c r="BE19" s="677"/>
      <c r="BF19" s="678"/>
      <c r="BG19" s="679" t="s">
        <v>241</v>
      </c>
      <c r="BH19" s="680"/>
      <c r="BI19" s="680"/>
      <c r="BJ19" s="680"/>
      <c r="BK19" s="680"/>
      <c r="BL19" s="680"/>
      <c r="BM19" s="680"/>
      <c r="BN19" s="681"/>
      <c r="BO19" s="682" t="s">
        <v>247</v>
      </c>
      <c r="BP19" s="682"/>
      <c r="BQ19" s="682"/>
      <c r="BR19" s="682"/>
      <c r="BS19" s="688" t="s">
        <v>241</v>
      </c>
      <c r="BT19" s="680"/>
      <c r="BU19" s="680"/>
      <c r="BV19" s="680"/>
      <c r="BW19" s="680"/>
      <c r="BX19" s="680"/>
      <c r="BY19" s="680"/>
      <c r="BZ19" s="680"/>
      <c r="CA19" s="680"/>
      <c r="CB19" s="689"/>
      <c r="CD19" s="694" t="s">
        <v>281</v>
      </c>
      <c r="CE19" s="695"/>
      <c r="CF19" s="695"/>
      <c r="CG19" s="695"/>
      <c r="CH19" s="695"/>
      <c r="CI19" s="695"/>
      <c r="CJ19" s="695"/>
      <c r="CK19" s="695"/>
      <c r="CL19" s="695"/>
      <c r="CM19" s="695"/>
      <c r="CN19" s="695"/>
      <c r="CO19" s="695"/>
      <c r="CP19" s="695"/>
      <c r="CQ19" s="696"/>
      <c r="CR19" s="679" t="s">
        <v>241</v>
      </c>
      <c r="CS19" s="680"/>
      <c r="CT19" s="680"/>
      <c r="CU19" s="680"/>
      <c r="CV19" s="680"/>
      <c r="CW19" s="680"/>
      <c r="CX19" s="680"/>
      <c r="CY19" s="681"/>
      <c r="CZ19" s="682" t="s">
        <v>241</v>
      </c>
      <c r="DA19" s="682"/>
      <c r="DB19" s="682"/>
      <c r="DC19" s="682"/>
      <c r="DD19" s="688" t="s">
        <v>241</v>
      </c>
      <c r="DE19" s="680"/>
      <c r="DF19" s="680"/>
      <c r="DG19" s="680"/>
      <c r="DH19" s="680"/>
      <c r="DI19" s="680"/>
      <c r="DJ19" s="680"/>
      <c r="DK19" s="680"/>
      <c r="DL19" s="680"/>
      <c r="DM19" s="680"/>
      <c r="DN19" s="680"/>
      <c r="DO19" s="680"/>
      <c r="DP19" s="681"/>
      <c r="DQ19" s="688" t="s">
        <v>241</v>
      </c>
      <c r="DR19" s="680"/>
      <c r="DS19" s="680"/>
      <c r="DT19" s="680"/>
      <c r="DU19" s="680"/>
      <c r="DV19" s="680"/>
      <c r="DW19" s="680"/>
      <c r="DX19" s="680"/>
      <c r="DY19" s="680"/>
      <c r="DZ19" s="680"/>
      <c r="EA19" s="680"/>
      <c r="EB19" s="680"/>
      <c r="EC19" s="689"/>
    </row>
    <row r="20" spans="2:133" ht="11.25" customHeight="1" x14ac:dyDescent="0.15">
      <c r="B20" s="676" t="s">
        <v>282</v>
      </c>
      <c r="C20" s="677"/>
      <c r="D20" s="677"/>
      <c r="E20" s="677"/>
      <c r="F20" s="677"/>
      <c r="G20" s="677"/>
      <c r="H20" s="677"/>
      <c r="I20" s="677"/>
      <c r="J20" s="677"/>
      <c r="K20" s="677"/>
      <c r="L20" s="677"/>
      <c r="M20" s="677"/>
      <c r="N20" s="677"/>
      <c r="O20" s="677"/>
      <c r="P20" s="677"/>
      <c r="Q20" s="678"/>
      <c r="R20" s="679">
        <v>279533</v>
      </c>
      <c r="S20" s="680"/>
      <c r="T20" s="680"/>
      <c r="U20" s="680"/>
      <c r="V20" s="680"/>
      <c r="W20" s="680"/>
      <c r="X20" s="680"/>
      <c r="Y20" s="681"/>
      <c r="Z20" s="682">
        <v>1</v>
      </c>
      <c r="AA20" s="682"/>
      <c r="AB20" s="682"/>
      <c r="AC20" s="682"/>
      <c r="AD20" s="683" t="s">
        <v>241</v>
      </c>
      <c r="AE20" s="683"/>
      <c r="AF20" s="683"/>
      <c r="AG20" s="683"/>
      <c r="AH20" s="683"/>
      <c r="AI20" s="683"/>
      <c r="AJ20" s="683"/>
      <c r="AK20" s="683"/>
      <c r="AL20" s="684" t="s">
        <v>241</v>
      </c>
      <c r="AM20" s="685"/>
      <c r="AN20" s="685"/>
      <c r="AO20" s="686"/>
      <c r="AP20" s="676" t="s">
        <v>283</v>
      </c>
      <c r="AQ20" s="677"/>
      <c r="AR20" s="677"/>
      <c r="AS20" s="677"/>
      <c r="AT20" s="677"/>
      <c r="AU20" s="677"/>
      <c r="AV20" s="677"/>
      <c r="AW20" s="677"/>
      <c r="AX20" s="677"/>
      <c r="AY20" s="677"/>
      <c r="AZ20" s="677"/>
      <c r="BA20" s="677"/>
      <c r="BB20" s="677"/>
      <c r="BC20" s="677"/>
      <c r="BD20" s="677"/>
      <c r="BE20" s="677"/>
      <c r="BF20" s="678"/>
      <c r="BG20" s="679" t="s">
        <v>241</v>
      </c>
      <c r="BH20" s="680"/>
      <c r="BI20" s="680"/>
      <c r="BJ20" s="680"/>
      <c r="BK20" s="680"/>
      <c r="BL20" s="680"/>
      <c r="BM20" s="680"/>
      <c r="BN20" s="681"/>
      <c r="BO20" s="682" t="s">
        <v>241</v>
      </c>
      <c r="BP20" s="682"/>
      <c r="BQ20" s="682"/>
      <c r="BR20" s="682"/>
      <c r="BS20" s="688" t="s">
        <v>241</v>
      </c>
      <c r="BT20" s="680"/>
      <c r="BU20" s="680"/>
      <c r="BV20" s="680"/>
      <c r="BW20" s="680"/>
      <c r="BX20" s="680"/>
      <c r="BY20" s="680"/>
      <c r="BZ20" s="680"/>
      <c r="CA20" s="680"/>
      <c r="CB20" s="689"/>
      <c r="CD20" s="694" t="s">
        <v>284</v>
      </c>
      <c r="CE20" s="695"/>
      <c r="CF20" s="695"/>
      <c r="CG20" s="695"/>
      <c r="CH20" s="695"/>
      <c r="CI20" s="695"/>
      <c r="CJ20" s="695"/>
      <c r="CK20" s="695"/>
      <c r="CL20" s="695"/>
      <c r="CM20" s="695"/>
      <c r="CN20" s="695"/>
      <c r="CO20" s="695"/>
      <c r="CP20" s="695"/>
      <c r="CQ20" s="696"/>
      <c r="CR20" s="679">
        <v>26445644</v>
      </c>
      <c r="CS20" s="680"/>
      <c r="CT20" s="680"/>
      <c r="CU20" s="680"/>
      <c r="CV20" s="680"/>
      <c r="CW20" s="680"/>
      <c r="CX20" s="680"/>
      <c r="CY20" s="681"/>
      <c r="CZ20" s="682">
        <v>100</v>
      </c>
      <c r="DA20" s="682"/>
      <c r="DB20" s="682"/>
      <c r="DC20" s="682"/>
      <c r="DD20" s="688">
        <v>818152</v>
      </c>
      <c r="DE20" s="680"/>
      <c r="DF20" s="680"/>
      <c r="DG20" s="680"/>
      <c r="DH20" s="680"/>
      <c r="DI20" s="680"/>
      <c r="DJ20" s="680"/>
      <c r="DK20" s="680"/>
      <c r="DL20" s="680"/>
      <c r="DM20" s="680"/>
      <c r="DN20" s="680"/>
      <c r="DO20" s="680"/>
      <c r="DP20" s="681"/>
      <c r="DQ20" s="688">
        <v>4001057</v>
      </c>
      <c r="DR20" s="680"/>
      <c r="DS20" s="680"/>
      <c r="DT20" s="680"/>
      <c r="DU20" s="680"/>
      <c r="DV20" s="680"/>
      <c r="DW20" s="680"/>
      <c r="DX20" s="680"/>
      <c r="DY20" s="680"/>
      <c r="DZ20" s="680"/>
      <c r="EA20" s="680"/>
      <c r="EB20" s="680"/>
      <c r="EC20" s="689"/>
    </row>
    <row r="21" spans="2:133" ht="11.25" customHeight="1" x14ac:dyDescent="0.15">
      <c r="B21" s="676" t="s">
        <v>285</v>
      </c>
      <c r="C21" s="677"/>
      <c r="D21" s="677"/>
      <c r="E21" s="677"/>
      <c r="F21" s="677"/>
      <c r="G21" s="677"/>
      <c r="H21" s="677"/>
      <c r="I21" s="677"/>
      <c r="J21" s="677"/>
      <c r="K21" s="677"/>
      <c r="L21" s="677"/>
      <c r="M21" s="677"/>
      <c r="N21" s="677"/>
      <c r="O21" s="677"/>
      <c r="P21" s="677"/>
      <c r="Q21" s="678"/>
      <c r="R21" s="679" t="s">
        <v>241</v>
      </c>
      <c r="S21" s="680"/>
      <c r="T21" s="680"/>
      <c r="U21" s="680"/>
      <c r="V21" s="680"/>
      <c r="W21" s="680"/>
      <c r="X21" s="680"/>
      <c r="Y21" s="681"/>
      <c r="Z21" s="682" t="s">
        <v>241</v>
      </c>
      <c r="AA21" s="682"/>
      <c r="AB21" s="682"/>
      <c r="AC21" s="682"/>
      <c r="AD21" s="683" t="s">
        <v>247</v>
      </c>
      <c r="AE21" s="683"/>
      <c r="AF21" s="683"/>
      <c r="AG21" s="683"/>
      <c r="AH21" s="683"/>
      <c r="AI21" s="683"/>
      <c r="AJ21" s="683"/>
      <c r="AK21" s="683"/>
      <c r="AL21" s="684" t="s">
        <v>241</v>
      </c>
      <c r="AM21" s="685"/>
      <c r="AN21" s="685"/>
      <c r="AO21" s="686"/>
      <c r="AP21" s="697" t="s">
        <v>286</v>
      </c>
      <c r="AQ21" s="698"/>
      <c r="AR21" s="698"/>
      <c r="AS21" s="698"/>
      <c r="AT21" s="698"/>
      <c r="AU21" s="698"/>
      <c r="AV21" s="698"/>
      <c r="AW21" s="698"/>
      <c r="AX21" s="698"/>
      <c r="AY21" s="698"/>
      <c r="AZ21" s="698"/>
      <c r="BA21" s="698"/>
      <c r="BB21" s="698"/>
      <c r="BC21" s="698"/>
      <c r="BD21" s="698"/>
      <c r="BE21" s="698"/>
      <c r="BF21" s="699"/>
      <c r="BG21" s="679" t="s">
        <v>247</v>
      </c>
      <c r="BH21" s="680"/>
      <c r="BI21" s="680"/>
      <c r="BJ21" s="680"/>
      <c r="BK21" s="680"/>
      <c r="BL21" s="680"/>
      <c r="BM21" s="680"/>
      <c r="BN21" s="681"/>
      <c r="BO21" s="682" t="s">
        <v>247</v>
      </c>
      <c r="BP21" s="682"/>
      <c r="BQ21" s="682"/>
      <c r="BR21" s="682"/>
      <c r="BS21" s="688" t="s">
        <v>241</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287</v>
      </c>
      <c r="C22" s="677"/>
      <c r="D22" s="677"/>
      <c r="E22" s="677"/>
      <c r="F22" s="677"/>
      <c r="G22" s="677"/>
      <c r="H22" s="677"/>
      <c r="I22" s="677"/>
      <c r="J22" s="677"/>
      <c r="K22" s="677"/>
      <c r="L22" s="677"/>
      <c r="M22" s="677"/>
      <c r="N22" s="677"/>
      <c r="O22" s="677"/>
      <c r="P22" s="677"/>
      <c r="Q22" s="678"/>
      <c r="R22" s="679">
        <v>3574878</v>
      </c>
      <c r="S22" s="680"/>
      <c r="T22" s="680"/>
      <c r="U22" s="680"/>
      <c r="V22" s="680"/>
      <c r="W22" s="680"/>
      <c r="X22" s="680"/>
      <c r="Y22" s="681"/>
      <c r="Z22" s="682">
        <v>13.3</v>
      </c>
      <c r="AA22" s="682"/>
      <c r="AB22" s="682"/>
      <c r="AC22" s="682"/>
      <c r="AD22" s="683">
        <v>3295345</v>
      </c>
      <c r="AE22" s="683"/>
      <c r="AF22" s="683"/>
      <c r="AG22" s="683"/>
      <c r="AH22" s="683"/>
      <c r="AI22" s="683"/>
      <c r="AJ22" s="683"/>
      <c r="AK22" s="683"/>
      <c r="AL22" s="684">
        <v>99.8</v>
      </c>
      <c r="AM22" s="685"/>
      <c r="AN22" s="685"/>
      <c r="AO22" s="686"/>
      <c r="AP22" s="697" t="s">
        <v>288</v>
      </c>
      <c r="AQ22" s="698"/>
      <c r="AR22" s="698"/>
      <c r="AS22" s="698"/>
      <c r="AT22" s="698"/>
      <c r="AU22" s="698"/>
      <c r="AV22" s="698"/>
      <c r="AW22" s="698"/>
      <c r="AX22" s="698"/>
      <c r="AY22" s="698"/>
      <c r="AZ22" s="698"/>
      <c r="BA22" s="698"/>
      <c r="BB22" s="698"/>
      <c r="BC22" s="698"/>
      <c r="BD22" s="698"/>
      <c r="BE22" s="698"/>
      <c r="BF22" s="699"/>
      <c r="BG22" s="679" t="s">
        <v>241</v>
      </c>
      <c r="BH22" s="680"/>
      <c r="BI22" s="680"/>
      <c r="BJ22" s="680"/>
      <c r="BK22" s="680"/>
      <c r="BL22" s="680"/>
      <c r="BM22" s="680"/>
      <c r="BN22" s="681"/>
      <c r="BO22" s="682" t="s">
        <v>241</v>
      </c>
      <c r="BP22" s="682"/>
      <c r="BQ22" s="682"/>
      <c r="BR22" s="682"/>
      <c r="BS22" s="688" t="s">
        <v>241</v>
      </c>
      <c r="BT22" s="680"/>
      <c r="BU22" s="680"/>
      <c r="BV22" s="680"/>
      <c r="BW22" s="680"/>
      <c r="BX22" s="680"/>
      <c r="BY22" s="680"/>
      <c r="BZ22" s="680"/>
      <c r="CA22" s="680"/>
      <c r="CB22" s="689"/>
      <c r="CD22" s="661" t="s">
        <v>289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290</v>
      </c>
      <c r="C23" s="677"/>
      <c r="D23" s="677"/>
      <c r="E23" s="677"/>
      <c r="F23" s="677"/>
      <c r="G23" s="677"/>
      <c r="H23" s="677"/>
      <c r="I23" s="677"/>
      <c r="J23" s="677"/>
      <c r="K23" s="677"/>
      <c r="L23" s="677"/>
      <c r="M23" s="677"/>
      <c r="N23" s="677"/>
      <c r="O23" s="677"/>
      <c r="P23" s="677"/>
      <c r="Q23" s="678"/>
      <c r="R23" s="679">
        <v>2388</v>
      </c>
      <c r="S23" s="680"/>
      <c r="T23" s="680"/>
      <c r="U23" s="680"/>
      <c r="V23" s="680"/>
      <c r="W23" s="680"/>
      <c r="X23" s="680"/>
      <c r="Y23" s="681"/>
      <c r="Z23" s="682">
        <v>0</v>
      </c>
      <c r="AA23" s="682"/>
      <c r="AB23" s="682"/>
      <c r="AC23" s="682"/>
      <c r="AD23" s="683">
        <v>2388</v>
      </c>
      <c r="AE23" s="683"/>
      <c r="AF23" s="683"/>
      <c r="AG23" s="683"/>
      <c r="AH23" s="683"/>
      <c r="AI23" s="683"/>
      <c r="AJ23" s="683"/>
      <c r="AK23" s="683"/>
      <c r="AL23" s="684">
        <v>0.1</v>
      </c>
      <c r="AM23" s="685"/>
      <c r="AN23" s="685"/>
      <c r="AO23" s="686"/>
      <c r="AP23" s="697" t="s">
        <v>291</v>
      </c>
      <c r="AQ23" s="698"/>
      <c r="AR23" s="698"/>
      <c r="AS23" s="698"/>
      <c r="AT23" s="698"/>
      <c r="AU23" s="698"/>
      <c r="AV23" s="698"/>
      <c r="AW23" s="698"/>
      <c r="AX23" s="698"/>
      <c r="AY23" s="698"/>
      <c r="AZ23" s="698"/>
      <c r="BA23" s="698"/>
      <c r="BB23" s="698"/>
      <c r="BC23" s="698"/>
      <c r="BD23" s="698"/>
      <c r="BE23" s="698"/>
      <c r="BF23" s="699"/>
      <c r="BG23" s="679" t="s">
        <v>241</v>
      </c>
      <c r="BH23" s="680"/>
      <c r="BI23" s="680"/>
      <c r="BJ23" s="680"/>
      <c r="BK23" s="680"/>
      <c r="BL23" s="680"/>
      <c r="BM23" s="680"/>
      <c r="BN23" s="681"/>
      <c r="BO23" s="682" t="s">
        <v>247</v>
      </c>
      <c r="BP23" s="682"/>
      <c r="BQ23" s="682"/>
      <c r="BR23" s="682"/>
      <c r="BS23" s="688" t="s">
        <v>241</v>
      </c>
      <c r="BT23" s="680"/>
      <c r="BU23" s="680"/>
      <c r="BV23" s="680"/>
      <c r="BW23" s="680"/>
      <c r="BX23" s="680"/>
      <c r="BY23" s="680"/>
      <c r="BZ23" s="680"/>
      <c r="CA23" s="680"/>
      <c r="CB23" s="689"/>
      <c r="CD23" s="661" t="s">
        <v>229</v>
      </c>
      <c r="CE23" s="662"/>
      <c r="CF23" s="662"/>
      <c r="CG23" s="662"/>
      <c r="CH23" s="662"/>
      <c r="CI23" s="662"/>
      <c r="CJ23" s="662"/>
      <c r="CK23" s="662"/>
      <c r="CL23" s="662"/>
      <c r="CM23" s="662"/>
      <c r="CN23" s="662"/>
      <c r="CO23" s="662"/>
      <c r="CP23" s="662"/>
      <c r="CQ23" s="663"/>
      <c r="CR23" s="661" t="s">
        <v>292</v>
      </c>
      <c r="CS23" s="662"/>
      <c r="CT23" s="662"/>
      <c r="CU23" s="662"/>
      <c r="CV23" s="662"/>
      <c r="CW23" s="662"/>
      <c r="CX23" s="662"/>
      <c r="CY23" s="663"/>
      <c r="CZ23" s="661" t="s">
        <v>293</v>
      </c>
      <c r="DA23" s="662"/>
      <c r="DB23" s="662"/>
      <c r="DC23" s="663"/>
      <c r="DD23" s="661" t="s">
        <v>294</v>
      </c>
      <c r="DE23" s="662"/>
      <c r="DF23" s="662"/>
      <c r="DG23" s="662"/>
      <c r="DH23" s="662"/>
      <c r="DI23" s="662"/>
      <c r="DJ23" s="662"/>
      <c r="DK23" s="663"/>
      <c r="DL23" s="709" t="s">
        <v>295</v>
      </c>
      <c r="DM23" s="710"/>
      <c r="DN23" s="710"/>
      <c r="DO23" s="710"/>
      <c r="DP23" s="710"/>
      <c r="DQ23" s="710"/>
      <c r="DR23" s="710"/>
      <c r="DS23" s="710"/>
      <c r="DT23" s="710"/>
      <c r="DU23" s="710"/>
      <c r="DV23" s="711"/>
      <c r="DW23" s="661" t="s">
        <v>296</v>
      </c>
      <c r="DX23" s="662"/>
      <c r="DY23" s="662"/>
      <c r="DZ23" s="662"/>
      <c r="EA23" s="662"/>
      <c r="EB23" s="662"/>
      <c r="EC23" s="663"/>
    </row>
    <row r="24" spans="2:133" ht="11.25" customHeight="1" x14ac:dyDescent="0.15">
      <c r="B24" s="676" t="s">
        <v>297</v>
      </c>
      <c r="C24" s="677"/>
      <c r="D24" s="677"/>
      <c r="E24" s="677"/>
      <c r="F24" s="677"/>
      <c r="G24" s="677"/>
      <c r="H24" s="677"/>
      <c r="I24" s="677"/>
      <c r="J24" s="677"/>
      <c r="K24" s="677"/>
      <c r="L24" s="677"/>
      <c r="M24" s="677"/>
      <c r="N24" s="677"/>
      <c r="O24" s="677"/>
      <c r="P24" s="677"/>
      <c r="Q24" s="678"/>
      <c r="R24" s="679">
        <v>30541</v>
      </c>
      <c r="S24" s="680"/>
      <c r="T24" s="680"/>
      <c r="U24" s="680"/>
      <c r="V24" s="680"/>
      <c r="W24" s="680"/>
      <c r="X24" s="680"/>
      <c r="Y24" s="681"/>
      <c r="Z24" s="682">
        <v>0.1</v>
      </c>
      <c r="AA24" s="682"/>
      <c r="AB24" s="682"/>
      <c r="AC24" s="682"/>
      <c r="AD24" s="683" t="s">
        <v>241</v>
      </c>
      <c r="AE24" s="683"/>
      <c r="AF24" s="683"/>
      <c r="AG24" s="683"/>
      <c r="AH24" s="683"/>
      <c r="AI24" s="683"/>
      <c r="AJ24" s="683"/>
      <c r="AK24" s="683"/>
      <c r="AL24" s="684" t="s">
        <v>241</v>
      </c>
      <c r="AM24" s="685"/>
      <c r="AN24" s="685"/>
      <c r="AO24" s="686"/>
      <c r="AP24" s="697" t="s">
        <v>298</v>
      </c>
      <c r="AQ24" s="698"/>
      <c r="AR24" s="698"/>
      <c r="AS24" s="698"/>
      <c r="AT24" s="698"/>
      <c r="AU24" s="698"/>
      <c r="AV24" s="698"/>
      <c r="AW24" s="698"/>
      <c r="AX24" s="698"/>
      <c r="AY24" s="698"/>
      <c r="AZ24" s="698"/>
      <c r="BA24" s="698"/>
      <c r="BB24" s="698"/>
      <c r="BC24" s="698"/>
      <c r="BD24" s="698"/>
      <c r="BE24" s="698"/>
      <c r="BF24" s="699"/>
      <c r="BG24" s="679" t="s">
        <v>241</v>
      </c>
      <c r="BH24" s="680"/>
      <c r="BI24" s="680"/>
      <c r="BJ24" s="680"/>
      <c r="BK24" s="680"/>
      <c r="BL24" s="680"/>
      <c r="BM24" s="680"/>
      <c r="BN24" s="681"/>
      <c r="BO24" s="682" t="s">
        <v>241</v>
      </c>
      <c r="BP24" s="682"/>
      <c r="BQ24" s="682"/>
      <c r="BR24" s="682"/>
      <c r="BS24" s="688" t="s">
        <v>241</v>
      </c>
      <c r="BT24" s="680"/>
      <c r="BU24" s="680"/>
      <c r="BV24" s="680"/>
      <c r="BW24" s="680"/>
      <c r="BX24" s="680"/>
      <c r="BY24" s="680"/>
      <c r="BZ24" s="680"/>
      <c r="CA24" s="680"/>
      <c r="CB24" s="689"/>
      <c r="CD24" s="690" t="s">
        <v>299</v>
      </c>
      <c r="CE24" s="691"/>
      <c r="CF24" s="691"/>
      <c r="CG24" s="691"/>
      <c r="CH24" s="691"/>
      <c r="CI24" s="691"/>
      <c r="CJ24" s="691"/>
      <c r="CK24" s="691"/>
      <c r="CL24" s="691"/>
      <c r="CM24" s="691"/>
      <c r="CN24" s="691"/>
      <c r="CO24" s="691"/>
      <c r="CP24" s="691"/>
      <c r="CQ24" s="692"/>
      <c r="CR24" s="668">
        <v>2781281</v>
      </c>
      <c r="CS24" s="669"/>
      <c r="CT24" s="669"/>
      <c r="CU24" s="669"/>
      <c r="CV24" s="669"/>
      <c r="CW24" s="669"/>
      <c r="CX24" s="669"/>
      <c r="CY24" s="670"/>
      <c r="CZ24" s="673">
        <v>10.5</v>
      </c>
      <c r="DA24" s="674"/>
      <c r="DB24" s="674"/>
      <c r="DC24" s="693"/>
      <c r="DD24" s="712">
        <v>1851242</v>
      </c>
      <c r="DE24" s="669"/>
      <c r="DF24" s="669"/>
      <c r="DG24" s="669"/>
      <c r="DH24" s="669"/>
      <c r="DI24" s="669"/>
      <c r="DJ24" s="669"/>
      <c r="DK24" s="670"/>
      <c r="DL24" s="712">
        <v>1731820</v>
      </c>
      <c r="DM24" s="669"/>
      <c r="DN24" s="669"/>
      <c r="DO24" s="669"/>
      <c r="DP24" s="669"/>
      <c r="DQ24" s="669"/>
      <c r="DR24" s="669"/>
      <c r="DS24" s="669"/>
      <c r="DT24" s="669"/>
      <c r="DU24" s="669"/>
      <c r="DV24" s="670"/>
      <c r="DW24" s="673">
        <v>50.2</v>
      </c>
      <c r="DX24" s="674"/>
      <c r="DY24" s="674"/>
      <c r="DZ24" s="674"/>
      <c r="EA24" s="674"/>
      <c r="EB24" s="674"/>
      <c r="EC24" s="675"/>
    </row>
    <row r="25" spans="2:133" ht="11.25" customHeight="1" x14ac:dyDescent="0.15">
      <c r="B25" s="676" t="s">
        <v>300</v>
      </c>
      <c r="C25" s="677"/>
      <c r="D25" s="677"/>
      <c r="E25" s="677"/>
      <c r="F25" s="677"/>
      <c r="G25" s="677"/>
      <c r="H25" s="677"/>
      <c r="I25" s="677"/>
      <c r="J25" s="677"/>
      <c r="K25" s="677"/>
      <c r="L25" s="677"/>
      <c r="M25" s="677"/>
      <c r="N25" s="677"/>
      <c r="O25" s="677"/>
      <c r="P25" s="677"/>
      <c r="Q25" s="678"/>
      <c r="R25" s="679">
        <v>69136</v>
      </c>
      <c r="S25" s="680"/>
      <c r="T25" s="680"/>
      <c r="U25" s="680"/>
      <c r="V25" s="680"/>
      <c r="W25" s="680"/>
      <c r="X25" s="680"/>
      <c r="Y25" s="681"/>
      <c r="Z25" s="682">
        <v>0.3</v>
      </c>
      <c r="AA25" s="682"/>
      <c r="AB25" s="682"/>
      <c r="AC25" s="682"/>
      <c r="AD25" s="683">
        <v>1707</v>
      </c>
      <c r="AE25" s="683"/>
      <c r="AF25" s="683"/>
      <c r="AG25" s="683"/>
      <c r="AH25" s="683"/>
      <c r="AI25" s="683"/>
      <c r="AJ25" s="683"/>
      <c r="AK25" s="683"/>
      <c r="AL25" s="684">
        <v>0.1</v>
      </c>
      <c r="AM25" s="685"/>
      <c r="AN25" s="685"/>
      <c r="AO25" s="686"/>
      <c r="AP25" s="697" t="s">
        <v>301</v>
      </c>
      <c r="AQ25" s="698"/>
      <c r="AR25" s="698"/>
      <c r="AS25" s="698"/>
      <c r="AT25" s="698"/>
      <c r="AU25" s="698"/>
      <c r="AV25" s="698"/>
      <c r="AW25" s="698"/>
      <c r="AX25" s="698"/>
      <c r="AY25" s="698"/>
      <c r="AZ25" s="698"/>
      <c r="BA25" s="698"/>
      <c r="BB25" s="698"/>
      <c r="BC25" s="698"/>
      <c r="BD25" s="698"/>
      <c r="BE25" s="698"/>
      <c r="BF25" s="699"/>
      <c r="BG25" s="679" t="s">
        <v>241</v>
      </c>
      <c r="BH25" s="680"/>
      <c r="BI25" s="680"/>
      <c r="BJ25" s="680"/>
      <c r="BK25" s="680"/>
      <c r="BL25" s="680"/>
      <c r="BM25" s="680"/>
      <c r="BN25" s="681"/>
      <c r="BO25" s="682" t="s">
        <v>241</v>
      </c>
      <c r="BP25" s="682"/>
      <c r="BQ25" s="682"/>
      <c r="BR25" s="682"/>
      <c r="BS25" s="688" t="s">
        <v>241</v>
      </c>
      <c r="BT25" s="680"/>
      <c r="BU25" s="680"/>
      <c r="BV25" s="680"/>
      <c r="BW25" s="680"/>
      <c r="BX25" s="680"/>
      <c r="BY25" s="680"/>
      <c r="BZ25" s="680"/>
      <c r="CA25" s="680"/>
      <c r="CB25" s="689"/>
      <c r="CD25" s="694" t="s">
        <v>302</v>
      </c>
      <c r="CE25" s="695"/>
      <c r="CF25" s="695"/>
      <c r="CG25" s="695"/>
      <c r="CH25" s="695"/>
      <c r="CI25" s="695"/>
      <c r="CJ25" s="695"/>
      <c r="CK25" s="695"/>
      <c r="CL25" s="695"/>
      <c r="CM25" s="695"/>
      <c r="CN25" s="695"/>
      <c r="CO25" s="695"/>
      <c r="CP25" s="695"/>
      <c r="CQ25" s="696"/>
      <c r="CR25" s="679">
        <v>1007278</v>
      </c>
      <c r="CS25" s="715"/>
      <c r="CT25" s="715"/>
      <c r="CU25" s="715"/>
      <c r="CV25" s="715"/>
      <c r="CW25" s="715"/>
      <c r="CX25" s="715"/>
      <c r="CY25" s="716"/>
      <c r="CZ25" s="684">
        <v>3.8</v>
      </c>
      <c r="DA25" s="713"/>
      <c r="DB25" s="713"/>
      <c r="DC25" s="717"/>
      <c r="DD25" s="688">
        <v>905647</v>
      </c>
      <c r="DE25" s="715"/>
      <c r="DF25" s="715"/>
      <c r="DG25" s="715"/>
      <c r="DH25" s="715"/>
      <c r="DI25" s="715"/>
      <c r="DJ25" s="715"/>
      <c r="DK25" s="716"/>
      <c r="DL25" s="688">
        <v>887419</v>
      </c>
      <c r="DM25" s="715"/>
      <c r="DN25" s="715"/>
      <c r="DO25" s="715"/>
      <c r="DP25" s="715"/>
      <c r="DQ25" s="715"/>
      <c r="DR25" s="715"/>
      <c r="DS25" s="715"/>
      <c r="DT25" s="715"/>
      <c r="DU25" s="715"/>
      <c r="DV25" s="716"/>
      <c r="DW25" s="684">
        <v>25.7</v>
      </c>
      <c r="DX25" s="713"/>
      <c r="DY25" s="713"/>
      <c r="DZ25" s="713"/>
      <c r="EA25" s="713"/>
      <c r="EB25" s="713"/>
      <c r="EC25" s="714"/>
    </row>
    <row r="26" spans="2:133" ht="11.25" customHeight="1" x14ac:dyDescent="0.15">
      <c r="B26" s="676" t="s">
        <v>303</v>
      </c>
      <c r="C26" s="677"/>
      <c r="D26" s="677"/>
      <c r="E26" s="677"/>
      <c r="F26" s="677"/>
      <c r="G26" s="677"/>
      <c r="H26" s="677"/>
      <c r="I26" s="677"/>
      <c r="J26" s="677"/>
      <c r="K26" s="677"/>
      <c r="L26" s="677"/>
      <c r="M26" s="677"/>
      <c r="N26" s="677"/>
      <c r="O26" s="677"/>
      <c r="P26" s="677"/>
      <c r="Q26" s="678"/>
      <c r="R26" s="679">
        <v>22224</v>
      </c>
      <c r="S26" s="680"/>
      <c r="T26" s="680"/>
      <c r="U26" s="680"/>
      <c r="V26" s="680"/>
      <c r="W26" s="680"/>
      <c r="X26" s="680"/>
      <c r="Y26" s="681"/>
      <c r="Z26" s="682">
        <v>0.1</v>
      </c>
      <c r="AA26" s="682"/>
      <c r="AB26" s="682"/>
      <c r="AC26" s="682"/>
      <c r="AD26" s="683">
        <v>16</v>
      </c>
      <c r="AE26" s="683"/>
      <c r="AF26" s="683"/>
      <c r="AG26" s="683"/>
      <c r="AH26" s="683"/>
      <c r="AI26" s="683"/>
      <c r="AJ26" s="683"/>
      <c r="AK26" s="683"/>
      <c r="AL26" s="684">
        <v>0</v>
      </c>
      <c r="AM26" s="685"/>
      <c r="AN26" s="685"/>
      <c r="AO26" s="686"/>
      <c r="AP26" s="697" t="s">
        <v>304</v>
      </c>
      <c r="AQ26" s="718"/>
      <c r="AR26" s="718"/>
      <c r="AS26" s="718"/>
      <c r="AT26" s="718"/>
      <c r="AU26" s="718"/>
      <c r="AV26" s="718"/>
      <c r="AW26" s="718"/>
      <c r="AX26" s="718"/>
      <c r="AY26" s="718"/>
      <c r="AZ26" s="718"/>
      <c r="BA26" s="718"/>
      <c r="BB26" s="718"/>
      <c r="BC26" s="718"/>
      <c r="BD26" s="718"/>
      <c r="BE26" s="718"/>
      <c r="BF26" s="699"/>
      <c r="BG26" s="679" t="s">
        <v>241</v>
      </c>
      <c r="BH26" s="680"/>
      <c r="BI26" s="680"/>
      <c r="BJ26" s="680"/>
      <c r="BK26" s="680"/>
      <c r="BL26" s="680"/>
      <c r="BM26" s="680"/>
      <c r="BN26" s="681"/>
      <c r="BO26" s="682" t="s">
        <v>241</v>
      </c>
      <c r="BP26" s="682"/>
      <c r="BQ26" s="682"/>
      <c r="BR26" s="682"/>
      <c r="BS26" s="688" t="s">
        <v>241</v>
      </c>
      <c r="BT26" s="680"/>
      <c r="BU26" s="680"/>
      <c r="BV26" s="680"/>
      <c r="BW26" s="680"/>
      <c r="BX26" s="680"/>
      <c r="BY26" s="680"/>
      <c r="BZ26" s="680"/>
      <c r="CA26" s="680"/>
      <c r="CB26" s="689"/>
      <c r="CD26" s="694" t="s">
        <v>305</v>
      </c>
      <c r="CE26" s="695"/>
      <c r="CF26" s="695"/>
      <c r="CG26" s="695"/>
      <c r="CH26" s="695"/>
      <c r="CI26" s="695"/>
      <c r="CJ26" s="695"/>
      <c r="CK26" s="695"/>
      <c r="CL26" s="695"/>
      <c r="CM26" s="695"/>
      <c r="CN26" s="695"/>
      <c r="CO26" s="695"/>
      <c r="CP26" s="695"/>
      <c r="CQ26" s="696"/>
      <c r="CR26" s="679">
        <v>580415</v>
      </c>
      <c r="CS26" s="680"/>
      <c r="CT26" s="680"/>
      <c r="CU26" s="680"/>
      <c r="CV26" s="680"/>
      <c r="CW26" s="680"/>
      <c r="CX26" s="680"/>
      <c r="CY26" s="681"/>
      <c r="CZ26" s="684">
        <v>2.2000000000000002</v>
      </c>
      <c r="DA26" s="713"/>
      <c r="DB26" s="713"/>
      <c r="DC26" s="717"/>
      <c r="DD26" s="688">
        <v>506061</v>
      </c>
      <c r="DE26" s="680"/>
      <c r="DF26" s="680"/>
      <c r="DG26" s="680"/>
      <c r="DH26" s="680"/>
      <c r="DI26" s="680"/>
      <c r="DJ26" s="680"/>
      <c r="DK26" s="681"/>
      <c r="DL26" s="688" t="s">
        <v>247</v>
      </c>
      <c r="DM26" s="680"/>
      <c r="DN26" s="680"/>
      <c r="DO26" s="680"/>
      <c r="DP26" s="680"/>
      <c r="DQ26" s="680"/>
      <c r="DR26" s="680"/>
      <c r="DS26" s="680"/>
      <c r="DT26" s="680"/>
      <c r="DU26" s="680"/>
      <c r="DV26" s="681"/>
      <c r="DW26" s="684" t="s">
        <v>241</v>
      </c>
      <c r="DX26" s="713"/>
      <c r="DY26" s="713"/>
      <c r="DZ26" s="713"/>
      <c r="EA26" s="713"/>
      <c r="EB26" s="713"/>
      <c r="EC26" s="714"/>
    </row>
    <row r="27" spans="2:133" ht="11.25" customHeight="1" x14ac:dyDescent="0.15">
      <c r="B27" s="676" t="s">
        <v>306</v>
      </c>
      <c r="C27" s="677"/>
      <c r="D27" s="677"/>
      <c r="E27" s="677"/>
      <c r="F27" s="677"/>
      <c r="G27" s="677"/>
      <c r="H27" s="677"/>
      <c r="I27" s="677"/>
      <c r="J27" s="677"/>
      <c r="K27" s="677"/>
      <c r="L27" s="677"/>
      <c r="M27" s="677"/>
      <c r="N27" s="677"/>
      <c r="O27" s="677"/>
      <c r="P27" s="677"/>
      <c r="Q27" s="678"/>
      <c r="R27" s="679">
        <v>577710</v>
      </c>
      <c r="S27" s="680"/>
      <c r="T27" s="680"/>
      <c r="U27" s="680"/>
      <c r="V27" s="680"/>
      <c r="W27" s="680"/>
      <c r="X27" s="680"/>
      <c r="Y27" s="681"/>
      <c r="Z27" s="682">
        <v>2.1</v>
      </c>
      <c r="AA27" s="682"/>
      <c r="AB27" s="682"/>
      <c r="AC27" s="682"/>
      <c r="AD27" s="683" t="s">
        <v>241</v>
      </c>
      <c r="AE27" s="683"/>
      <c r="AF27" s="683"/>
      <c r="AG27" s="683"/>
      <c r="AH27" s="683"/>
      <c r="AI27" s="683"/>
      <c r="AJ27" s="683"/>
      <c r="AK27" s="683"/>
      <c r="AL27" s="684" t="s">
        <v>247</v>
      </c>
      <c r="AM27" s="685"/>
      <c r="AN27" s="685"/>
      <c r="AO27" s="686"/>
      <c r="AP27" s="676" t="s">
        <v>307</v>
      </c>
      <c r="AQ27" s="677"/>
      <c r="AR27" s="677"/>
      <c r="AS27" s="677"/>
      <c r="AT27" s="677"/>
      <c r="AU27" s="677"/>
      <c r="AV27" s="677"/>
      <c r="AW27" s="677"/>
      <c r="AX27" s="677"/>
      <c r="AY27" s="677"/>
      <c r="AZ27" s="677"/>
      <c r="BA27" s="677"/>
      <c r="BB27" s="677"/>
      <c r="BC27" s="677"/>
      <c r="BD27" s="677"/>
      <c r="BE27" s="677"/>
      <c r="BF27" s="678"/>
      <c r="BG27" s="679">
        <v>951988</v>
      </c>
      <c r="BH27" s="680"/>
      <c r="BI27" s="680"/>
      <c r="BJ27" s="680"/>
      <c r="BK27" s="680"/>
      <c r="BL27" s="680"/>
      <c r="BM27" s="680"/>
      <c r="BN27" s="681"/>
      <c r="BO27" s="682">
        <v>100</v>
      </c>
      <c r="BP27" s="682"/>
      <c r="BQ27" s="682"/>
      <c r="BR27" s="682"/>
      <c r="BS27" s="688">
        <v>7348</v>
      </c>
      <c r="BT27" s="680"/>
      <c r="BU27" s="680"/>
      <c r="BV27" s="680"/>
      <c r="BW27" s="680"/>
      <c r="BX27" s="680"/>
      <c r="BY27" s="680"/>
      <c r="BZ27" s="680"/>
      <c r="CA27" s="680"/>
      <c r="CB27" s="689"/>
      <c r="CD27" s="694" t="s">
        <v>308</v>
      </c>
      <c r="CE27" s="695"/>
      <c r="CF27" s="695"/>
      <c r="CG27" s="695"/>
      <c r="CH27" s="695"/>
      <c r="CI27" s="695"/>
      <c r="CJ27" s="695"/>
      <c r="CK27" s="695"/>
      <c r="CL27" s="695"/>
      <c r="CM27" s="695"/>
      <c r="CN27" s="695"/>
      <c r="CO27" s="695"/>
      <c r="CP27" s="695"/>
      <c r="CQ27" s="696"/>
      <c r="CR27" s="679">
        <v>1197234</v>
      </c>
      <c r="CS27" s="715"/>
      <c r="CT27" s="715"/>
      <c r="CU27" s="715"/>
      <c r="CV27" s="715"/>
      <c r="CW27" s="715"/>
      <c r="CX27" s="715"/>
      <c r="CY27" s="716"/>
      <c r="CZ27" s="684">
        <v>4.5</v>
      </c>
      <c r="DA27" s="713"/>
      <c r="DB27" s="713"/>
      <c r="DC27" s="717"/>
      <c r="DD27" s="688">
        <v>384091</v>
      </c>
      <c r="DE27" s="715"/>
      <c r="DF27" s="715"/>
      <c r="DG27" s="715"/>
      <c r="DH27" s="715"/>
      <c r="DI27" s="715"/>
      <c r="DJ27" s="715"/>
      <c r="DK27" s="716"/>
      <c r="DL27" s="688">
        <v>286097</v>
      </c>
      <c r="DM27" s="715"/>
      <c r="DN27" s="715"/>
      <c r="DO27" s="715"/>
      <c r="DP27" s="715"/>
      <c r="DQ27" s="715"/>
      <c r="DR27" s="715"/>
      <c r="DS27" s="715"/>
      <c r="DT27" s="715"/>
      <c r="DU27" s="715"/>
      <c r="DV27" s="716"/>
      <c r="DW27" s="684">
        <v>8.3000000000000007</v>
      </c>
      <c r="DX27" s="713"/>
      <c r="DY27" s="713"/>
      <c r="DZ27" s="713"/>
      <c r="EA27" s="713"/>
      <c r="EB27" s="713"/>
      <c r="EC27" s="714"/>
    </row>
    <row r="28" spans="2:133" ht="11.25" customHeight="1" x14ac:dyDescent="0.15">
      <c r="B28" s="721" t="s">
        <v>309</v>
      </c>
      <c r="C28" s="722"/>
      <c r="D28" s="722"/>
      <c r="E28" s="722"/>
      <c r="F28" s="722"/>
      <c r="G28" s="722"/>
      <c r="H28" s="722"/>
      <c r="I28" s="722"/>
      <c r="J28" s="722"/>
      <c r="K28" s="722"/>
      <c r="L28" s="722"/>
      <c r="M28" s="722"/>
      <c r="N28" s="722"/>
      <c r="O28" s="722"/>
      <c r="P28" s="722"/>
      <c r="Q28" s="723"/>
      <c r="R28" s="679" t="s">
        <v>241</v>
      </c>
      <c r="S28" s="680"/>
      <c r="T28" s="680"/>
      <c r="U28" s="680"/>
      <c r="V28" s="680"/>
      <c r="W28" s="680"/>
      <c r="X28" s="680"/>
      <c r="Y28" s="681"/>
      <c r="Z28" s="682" t="s">
        <v>241</v>
      </c>
      <c r="AA28" s="682"/>
      <c r="AB28" s="682"/>
      <c r="AC28" s="682"/>
      <c r="AD28" s="683" t="s">
        <v>247</v>
      </c>
      <c r="AE28" s="683"/>
      <c r="AF28" s="683"/>
      <c r="AG28" s="683"/>
      <c r="AH28" s="683"/>
      <c r="AI28" s="683"/>
      <c r="AJ28" s="683"/>
      <c r="AK28" s="683"/>
      <c r="AL28" s="684" t="s">
        <v>247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310</v>
      </c>
      <c r="CE28" s="695"/>
      <c r="CF28" s="695"/>
      <c r="CG28" s="695"/>
      <c r="CH28" s="695"/>
      <c r="CI28" s="695"/>
      <c r="CJ28" s="695"/>
      <c r="CK28" s="695"/>
      <c r="CL28" s="695"/>
      <c r="CM28" s="695"/>
      <c r="CN28" s="695"/>
      <c r="CO28" s="695"/>
      <c r="CP28" s="695"/>
      <c r="CQ28" s="696"/>
      <c r="CR28" s="679">
        <v>576769</v>
      </c>
      <c r="CS28" s="680"/>
      <c r="CT28" s="680"/>
      <c r="CU28" s="680"/>
      <c r="CV28" s="680"/>
      <c r="CW28" s="680"/>
      <c r="CX28" s="680"/>
      <c r="CY28" s="681"/>
      <c r="CZ28" s="684">
        <v>2.2000000000000002</v>
      </c>
      <c r="DA28" s="713"/>
      <c r="DB28" s="713"/>
      <c r="DC28" s="717"/>
      <c r="DD28" s="688">
        <v>561504</v>
      </c>
      <c r="DE28" s="680"/>
      <c r="DF28" s="680"/>
      <c r="DG28" s="680"/>
      <c r="DH28" s="680"/>
      <c r="DI28" s="680"/>
      <c r="DJ28" s="680"/>
      <c r="DK28" s="681"/>
      <c r="DL28" s="688">
        <v>558304</v>
      </c>
      <c r="DM28" s="680"/>
      <c r="DN28" s="680"/>
      <c r="DO28" s="680"/>
      <c r="DP28" s="680"/>
      <c r="DQ28" s="680"/>
      <c r="DR28" s="680"/>
      <c r="DS28" s="680"/>
      <c r="DT28" s="680"/>
      <c r="DU28" s="680"/>
      <c r="DV28" s="681"/>
      <c r="DW28" s="684">
        <v>16.2</v>
      </c>
      <c r="DX28" s="713"/>
      <c r="DY28" s="713"/>
      <c r="DZ28" s="713"/>
      <c r="EA28" s="713"/>
      <c r="EB28" s="713"/>
      <c r="EC28" s="714"/>
    </row>
    <row r="29" spans="2:133" ht="11.25" customHeight="1" x14ac:dyDescent="0.15">
      <c r="B29" s="676" t="s">
        <v>311</v>
      </c>
      <c r="C29" s="677"/>
      <c r="D29" s="677"/>
      <c r="E29" s="677"/>
      <c r="F29" s="677"/>
      <c r="G29" s="677"/>
      <c r="H29" s="677"/>
      <c r="I29" s="677"/>
      <c r="J29" s="677"/>
      <c r="K29" s="677"/>
      <c r="L29" s="677"/>
      <c r="M29" s="677"/>
      <c r="N29" s="677"/>
      <c r="O29" s="677"/>
      <c r="P29" s="677"/>
      <c r="Q29" s="678"/>
      <c r="R29" s="679">
        <v>454336</v>
      </c>
      <c r="S29" s="680"/>
      <c r="T29" s="680"/>
      <c r="U29" s="680"/>
      <c r="V29" s="680"/>
      <c r="W29" s="680"/>
      <c r="X29" s="680"/>
      <c r="Y29" s="681"/>
      <c r="Z29" s="682">
        <v>1.7</v>
      </c>
      <c r="AA29" s="682"/>
      <c r="AB29" s="682"/>
      <c r="AC29" s="682"/>
      <c r="AD29" s="683" t="s">
        <v>241</v>
      </c>
      <c r="AE29" s="683"/>
      <c r="AF29" s="683"/>
      <c r="AG29" s="683"/>
      <c r="AH29" s="683"/>
      <c r="AI29" s="683"/>
      <c r="AJ29" s="683"/>
      <c r="AK29" s="683"/>
      <c r="AL29" s="684" t="s">
        <v>247</v>
      </c>
      <c r="AM29" s="685"/>
      <c r="AN29" s="685"/>
      <c r="AO29" s="686"/>
      <c r="AP29" s="658" t="s">
        <v>229</v>
      </c>
      <c r="AQ29" s="659"/>
      <c r="AR29" s="659"/>
      <c r="AS29" s="659"/>
      <c r="AT29" s="659"/>
      <c r="AU29" s="659"/>
      <c r="AV29" s="659"/>
      <c r="AW29" s="659"/>
      <c r="AX29" s="659"/>
      <c r="AY29" s="659"/>
      <c r="AZ29" s="659"/>
      <c r="BA29" s="659"/>
      <c r="BB29" s="659"/>
      <c r="BC29" s="659"/>
      <c r="BD29" s="659"/>
      <c r="BE29" s="659"/>
      <c r="BF29" s="660"/>
      <c r="BG29" s="658" t="s">
        <v>312</v>
      </c>
      <c r="BH29" s="719"/>
      <c r="BI29" s="719"/>
      <c r="BJ29" s="719"/>
      <c r="BK29" s="719"/>
      <c r="BL29" s="719"/>
      <c r="BM29" s="719"/>
      <c r="BN29" s="719"/>
      <c r="BO29" s="719"/>
      <c r="BP29" s="719"/>
      <c r="BQ29" s="720"/>
      <c r="BR29" s="658" t="s">
        <v>313</v>
      </c>
      <c r="BS29" s="719"/>
      <c r="BT29" s="719"/>
      <c r="BU29" s="719"/>
      <c r="BV29" s="719"/>
      <c r="BW29" s="719"/>
      <c r="BX29" s="719"/>
      <c r="BY29" s="719"/>
      <c r="BZ29" s="719"/>
      <c r="CA29" s="719"/>
      <c r="CB29" s="720"/>
      <c r="CD29" s="742" t="s">
        <v>314</v>
      </c>
      <c r="CE29" s="743"/>
      <c r="CF29" s="694" t="s">
        <v>69</v>
      </c>
      <c r="CG29" s="695"/>
      <c r="CH29" s="695"/>
      <c r="CI29" s="695"/>
      <c r="CJ29" s="695"/>
      <c r="CK29" s="695"/>
      <c r="CL29" s="695"/>
      <c r="CM29" s="695"/>
      <c r="CN29" s="695"/>
      <c r="CO29" s="695"/>
      <c r="CP29" s="695"/>
      <c r="CQ29" s="696"/>
      <c r="CR29" s="679">
        <v>576769</v>
      </c>
      <c r="CS29" s="715"/>
      <c r="CT29" s="715"/>
      <c r="CU29" s="715"/>
      <c r="CV29" s="715"/>
      <c r="CW29" s="715"/>
      <c r="CX29" s="715"/>
      <c r="CY29" s="716"/>
      <c r="CZ29" s="684">
        <v>2.2000000000000002</v>
      </c>
      <c r="DA29" s="713"/>
      <c r="DB29" s="713"/>
      <c r="DC29" s="717"/>
      <c r="DD29" s="688">
        <v>561504</v>
      </c>
      <c r="DE29" s="715"/>
      <c r="DF29" s="715"/>
      <c r="DG29" s="715"/>
      <c r="DH29" s="715"/>
      <c r="DI29" s="715"/>
      <c r="DJ29" s="715"/>
      <c r="DK29" s="716"/>
      <c r="DL29" s="688">
        <v>558304</v>
      </c>
      <c r="DM29" s="715"/>
      <c r="DN29" s="715"/>
      <c r="DO29" s="715"/>
      <c r="DP29" s="715"/>
      <c r="DQ29" s="715"/>
      <c r="DR29" s="715"/>
      <c r="DS29" s="715"/>
      <c r="DT29" s="715"/>
      <c r="DU29" s="715"/>
      <c r="DV29" s="716"/>
      <c r="DW29" s="684">
        <v>16.2</v>
      </c>
      <c r="DX29" s="713"/>
      <c r="DY29" s="713"/>
      <c r="DZ29" s="713"/>
      <c r="EA29" s="713"/>
      <c r="EB29" s="713"/>
      <c r="EC29" s="714"/>
    </row>
    <row r="30" spans="2:133" ht="11.25" customHeight="1" x14ac:dyDescent="0.15">
      <c r="B30" s="676" t="s">
        <v>315</v>
      </c>
      <c r="C30" s="677"/>
      <c r="D30" s="677"/>
      <c r="E30" s="677"/>
      <c r="F30" s="677"/>
      <c r="G30" s="677"/>
      <c r="H30" s="677"/>
      <c r="I30" s="677"/>
      <c r="J30" s="677"/>
      <c r="K30" s="677"/>
      <c r="L30" s="677"/>
      <c r="M30" s="677"/>
      <c r="N30" s="677"/>
      <c r="O30" s="677"/>
      <c r="P30" s="677"/>
      <c r="Q30" s="678"/>
      <c r="R30" s="679">
        <v>59130</v>
      </c>
      <c r="S30" s="680"/>
      <c r="T30" s="680"/>
      <c r="U30" s="680"/>
      <c r="V30" s="680"/>
      <c r="W30" s="680"/>
      <c r="X30" s="680"/>
      <c r="Y30" s="681"/>
      <c r="Z30" s="682">
        <v>0.2</v>
      </c>
      <c r="AA30" s="682"/>
      <c r="AB30" s="682"/>
      <c r="AC30" s="682"/>
      <c r="AD30" s="683">
        <v>2362</v>
      </c>
      <c r="AE30" s="683"/>
      <c r="AF30" s="683"/>
      <c r="AG30" s="683"/>
      <c r="AH30" s="683"/>
      <c r="AI30" s="683"/>
      <c r="AJ30" s="683"/>
      <c r="AK30" s="683"/>
      <c r="AL30" s="684">
        <v>0.1</v>
      </c>
      <c r="AM30" s="685"/>
      <c r="AN30" s="685"/>
      <c r="AO30" s="686"/>
      <c r="AP30" s="727" t="s">
        <v>316</v>
      </c>
      <c r="AQ30" s="728"/>
      <c r="AR30" s="728"/>
      <c r="AS30" s="728"/>
      <c r="AT30" s="733" t="s">
        <v>317</v>
      </c>
      <c r="AU30" s="230"/>
      <c r="AV30" s="230"/>
      <c r="AW30" s="230"/>
      <c r="AX30" s="665" t="s">
        <v>192</v>
      </c>
      <c r="AY30" s="666"/>
      <c r="AZ30" s="666"/>
      <c r="BA30" s="666"/>
      <c r="BB30" s="666"/>
      <c r="BC30" s="666"/>
      <c r="BD30" s="666"/>
      <c r="BE30" s="666"/>
      <c r="BF30" s="667"/>
      <c r="BG30" s="739">
        <v>98.2</v>
      </c>
      <c r="BH30" s="740"/>
      <c r="BI30" s="740"/>
      <c r="BJ30" s="740"/>
      <c r="BK30" s="740"/>
      <c r="BL30" s="740"/>
      <c r="BM30" s="674">
        <v>92.9</v>
      </c>
      <c r="BN30" s="740"/>
      <c r="BO30" s="740"/>
      <c r="BP30" s="740"/>
      <c r="BQ30" s="741"/>
      <c r="BR30" s="739">
        <v>97.8</v>
      </c>
      <c r="BS30" s="740"/>
      <c r="BT30" s="740"/>
      <c r="BU30" s="740"/>
      <c r="BV30" s="740"/>
      <c r="BW30" s="740"/>
      <c r="BX30" s="674">
        <v>92.1</v>
      </c>
      <c r="BY30" s="740"/>
      <c r="BZ30" s="740"/>
      <c r="CA30" s="740"/>
      <c r="CB30" s="741"/>
      <c r="CD30" s="744"/>
      <c r="CE30" s="745"/>
      <c r="CF30" s="694" t="s">
        <v>318</v>
      </c>
      <c r="CG30" s="695"/>
      <c r="CH30" s="695"/>
      <c r="CI30" s="695"/>
      <c r="CJ30" s="695"/>
      <c r="CK30" s="695"/>
      <c r="CL30" s="695"/>
      <c r="CM30" s="695"/>
      <c r="CN30" s="695"/>
      <c r="CO30" s="695"/>
      <c r="CP30" s="695"/>
      <c r="CQ30" s="696"/>
      <c r="CR30" s="679">
        <v>537904</v>
      </c>
      <c r="CS30" s="680"/>
      <c r="CT30" s="680"/>
      <c r="CU30" s="680"/>
      <c r="CV30" s="680"/>
      <c r="CW30" s="680"/>
      <c r="CX30" s="680"/>
      <c r="CY30" s="681"/>
      <c r="CZ30" s="684">
        <v>2</v>
      </c>
      <c r="DA30" s="713"/>
      <c r="DB30" s="713"/>
      <c r="DC30" s="717"/>
      <c r="DD30" s="688">
        <v>523870</v>
      </c>
      <c r="DE30" s="680"/>
      <c r="DF30" s="680"/>
      <c r="DG30" s="680"/>
      <c r="DH30" s="680"/>
      <c r="DI30" s="680"/>
      <c r="DJ30" s="680"/>
      <c r="DK30" s="681"/>
      <c r="DL30" s="688">
        <v>520670</v>
      </c>
      <c r="DM30" s="680"/>
      <c r="DN30" s="680"/>
      <c r="DO30" s="680"/>
      <c r="DP30" s="680"/>
      <c r="DQ30" s="680"/>
      <c r="DR30" s="680"/>
      <c r="DS30" s="680"/>
      <c r="DT30" s="680"/>
      <c r="DU30" s="680"/>
      <c r="DV30" s="681"/>
      <c r="DW30" s="684">
        <v>15.1</v>
      </c>
      <c r="DX30" s="713"/>
      <c r="DY30" s="713"/>
      <c r="DZ30" s="713"/>
      <c r="EA30" s="713"/>
      <c r="EB30" s="713"/>
      <c r="EC30" s="714"/>
    </row>
    <row r="31" spans="2:133" ht="11.25" customHeight="1" x14ac:dyDescent="0.15">
      <c r="B31" s="676" t="s">
        <v>319</v>
      </c>
      <c r="C31" s="677"/>
      <c r="D31" s="677"/>
      <c r="E31" s="677"/>
      <c r="F31" s="677"/>
      <c r="G31" s="677"/>
      <c r="H31" s="677"/>
      <c r="I31" s="677"/>
      <c r="J31" s="677"/>
      <c r="K31" s="677"/>
      <c r="L31" s="677"/>
      <c r="M31" s="677"/>
      <c r="N31" s="677"/>
      <c r="O31" s="677"/>
      <c r="P31" s="677"/>
      <c r="Q31" s="678"/>
      <c r="R31" s="679">
        <v>9677436</v>
      </c>
      <c r="S31" s="680"/>
      <c r="T31" s="680"/>
      <c r="U31" s="680"/>
      <c r="V31" s="680"/>
      <c r="W31" s="680"/>
      <c r="X31" s="680"/>
      <c r="Y31" s="681"/>
      <c r="Z31" s="682">
        <v>35.9</v>
      </c>
      <c r="AA31" s="682"/>
      <c r="AB31" s="682"/>
      <c r="AC31" s="682"/>
      <c r="AD31" s="683" t="s">
        <v>247</v>
      </c>
      <c r="AE31" s="683"/>
      <c r="AF31" s="683"/>
      <c r="AG31" s="683"/>
      <c r="AH31" s="683"/>
      <c r="AI31" s="683"/>
      <c r="AJ31" s="683"/>
      <c r="AK31" s="683"/>
      <c r="AL31" s="684" t="s">
        <v>241</v>
      </c>
      <c r="AM31" s="685"/>
      <c r="AN31" s="685"/>
      <c r="AO31" s="686"/>
      <c r="AP31" s="729"/>
      <c r="AQ31" s="730"/>
      <c r="AR31" s="730"/>
      <c r="AS31" s="730"/>
      <c r="AT31" s="734"/>
      <c r="AU31" s="229" t="s">
        <v>320</v>
      </c>
      <c r="AV31" s="229"/>
      <c r="AW31" s="229"/>
      <c r="AX31" s="676" t="s">
        <v>321</v>
      </c>
      <c r="AY31" s="677"/>
      <c r="AZ31" s="677"/>
      <c r="BA31" s="677"/>
      <c r="BB31" s="677"/>
      <c r="BC31" s="677"/>
      <c r="BD31" s="677"/>
      <c r="BE31" s="677"/>
      <c r="BF31" s="678"/>
      <c r="BG31" s="736">
        <v>98.6</v>
      </c>
      <c r="BH31" s="715"/>
      <c r="BI31" s="715"/>
      <c r="BJ31" s="715"/>
      <c r="BK31" s="715"/>
      <c r="BL31" s="715"/>
      <c r="BM31" s="685">
        <v>95</v>
      </c>
      <c r="BN31" s="737"/>
      <c r="BO31" s="737"/>
      <c r="BP31" s="737"/>
      <c r="BQ31" s="738"/>
      <c r="BR31" s="736">
        <v>98.3</v>
      </c>
      <c r="BS31" s="715"/>
      <c r="BT31" s="715"/>
      <c r="BU31" s="715"/>
      <c r="BV31" s="715"/>
      <c r="BW31" s="715"/>
      <c r="BX31" s="685">
        <v>94.4</v>
      </c>
      <c r="BY31" s="737"/>
      <c r="BZ31" s="737"/>
      <c r="CA31" s="737"/>
      <c r="CB31" s="738"/>
      <c r="CD31" s="744"/>
      <c r="CE31" s="745"/>
      <c r="CF31" s="694" t="s">
        <v>322</v>
      </c>
      <c r="CG31" s="695"/>
      <c r="CH31" s="695"/>
      <c r="CI31" s="695"/>
      <c r="CJ31" s="695"/>
      <c r="CK31" s="695"/>
      <c r="CL31" s="695"/>
      <c r="CM31" s="695"/>
      <c r="CN31" s="695"/>
      <c r="CO31" s="695"/>
      <c r="CP31" s="695"/>
      <c r="CQ31" s="696"/>
      <c r="CR31" s="679">
        <v>38865</v>
      </c>
      <c r="CS31" s="715"/>
      <c r="CT31" s="715"/>
      <c r="CU31" s="715"/>
      <c r="CV31" s="715"/>
      <c r="CW31" s="715"/>
      <c r="CX31" s="715"/>
      <c r="CY31" s="716"/>
      <c r="CZ31" s="684">
        <v>0.1</v>
      </c>
      <c r="DA31" s="713"/>
      <c r="DB31" s="713"/>
      <c r="DC31" s="717"/>
      <c r="DD31" s="688">
        <v>37634</v>
      </c>
      <c r="DE31" s="715"/>
      <c r="DF31" s="715"/>
      <c r="DG31" s="715"/>
      <c r="DH31" s="715"/>
      <c r="DI31" s="715"/>
      <c r="DJ31" s="715"/>
      <c r="DK31" s="716"/>
      <c r="DL31" s="688">
        <v>37634</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323</v>
      </c>
      <c r="C32" s="677"/>
      <c r="D32" s="677"/>
      <c r="E32" s="677"/>
      <c r="F32" s="677"/>
      <c r="G32" s="677"/>
      <c r="H32" s="677"/>
      <c r="I32" s="677"/>
      <c r="J32" s="677"/>
      <c r="K32" s="677"/>
      <c r="L32" s="677"/>
      <c r="M32" s="677"/>
      <c r="N32" s="677"/>
      <c r="O32" s="677"/>
      <c r="P32" s="677"/>
      <c r="Q32" s="678"/>
      <c r="R32" s="679">
        <v>11497877</v>
      </c>
      <c r="S32" s="680"/>
      <c r="T32" s="680"/>
      <c r="U32" s="680"/>
      <c r="V32" s="680"/>
      <c r="W32" s="680"/>
      <c r="X32" s="680"/>
      <c r="Y32" s="681"/>
      <c r="Z32" s="682">
        <v>42.7</v>
      </c>
      <c r="AA32" s="682"/>
      <c r="AB32" s="682"/>
      <c r="AC32" s="682"/>
      <c r="AD32" s="683" t="s">
        <v>247</v>
      </c>
      <c r="AE32" s="683"/>
      <c r="AF32" s="683"/>
      <c r="AG32" s="683"/>
      <c r="AH32" s="683"/>
      <c r="AI32" s="683"/>
      <c r="AJ32" s="683"/>
      <c r="AK32" s="683"/>
      <c r="AL32" s="684" t="s">
        <v>241</v>
      </c>
      <c r="AM32" s="685"/>
      <c r="AN32" s="685"/>
      <c r="AO32" s="686"/>
      <c r="AP32" s="731"/>
      <c r="AQ32" s="732"/>
      <c r="AR32" s="732"/>
      <c r="AS32" s="732"/>
      <c r="AT32" s="735"/>
      <c r="AU32" s="231"/>
      <c r="AV32" s="231"/>
      <c r="AW32" s="231"/>
      <c r="AX32" s="724" t="s">
        <v>324</v>
      </c>
      <c r="AY32" s="725"/>
      <c r="AZ32" s="725"/>
      <c r="BA32" s="725"/>
      <c r="BB32" s="725"/>
      <c r="BC32" s="725"/>
      <c r="BD32" s="725"/>
      <c r="BE32" s="725"/>
      <c r="BF32" s="726"/>
      <c r="BG32" s="748">
        <v>97.6</v>
      </c>
      <c r="BH32" s="749"/>
      <c r="BI32" s="749"/>
      <c r="BJ32" s="749"/>
      <c r="BK32" s="749"/>
      <c r="BL32" s="749"/>
      <c r="BM32" s="750">
        <v>90.2</v>
      </c>
      <c r="BN32" s="749"/>
      <c r="BO32" s="749"/>
      <c r="BP32" s="749"/>
      <c r="BQ32" s="751"/>
      <c r="BR32" s="748">
        <v>97.2</v>
      </c>
      <c r="BS32" s="749"/>
      <c r="BT32" s="749"/>
      <c r="BU32" s="749"/>
      <c r="BV32" s="749"/>
      <c r="BW32" s="749"/>
      <c r="BX32" s="750">
        <v>89.3</v>
      </c>
      <c r="BY32" s="749"/>
      <c r="BZ32" s="749"/>
      <c r="CA32" s="749"/>
      <c r="CB32" s="751"/>
      <c r="CD32" s="746"/>
      <c r="CE32" s="747"/>
      <c r="CF32" s="694" t="s">
        <v>325</v>
      </c>
      <c r="CG32" s="695"/>
      <c r="CH32" s="695"/>
      <c r="CI32" s="695"/>
      <c r="CJ32" s="695"/>
      <c r="CK32" s="695"/>
      <c r="CL32" s="695"/>
      <c r="CM32" s="695"/>
      <c r="CN32" s="695"/>
      <c r="CO32" s="695"/>
      <c r="CP32" s="695"/>
      <c r="CQ32" s="696"/>
      <c r="CR32" s="679" t="s">
        <v>241</v>
      </c>
      <c r="CS32" s="680"/>
      <c r="CT32" s="680"/>
      <c r="CU32" s="680"/>
      <c r="CV32" s="680"/>
      <c r="CW32" s="680"/>
      <c r="CX32" s="680"/>
      <c r="CY32" s="681"/>
      <c r="CZ32" s="684" t="s">
        <v>241</v>
      </c>
      <c r="DA32" s="713"/>
      <c r="DB32" s="713"/>
      <c r="DC32" s="717"/>
      <c r="DD32" s="688" t="s">
        <v>247</v>
      </c>
      <c r="DE32" s="680"/>
      <c r="DF32" s="680"/>
      <c r="DG32" s="680"/>
      <c r="DH32" s="680"/>
      <c r="DI32" s="680"/>
      <c r="DJ32" s="680"/>
      <c r="DK32" s="681"/>
      <c r="DL32" s="688" t="s">
        <v>241</v>
      </c>
      <c r="DM32" s="680"/>
      <c r="DN32" s="680"/>
      <c r="DO32" s="680"/>
      <c r="DP32" s="680"/>
      <c r="DQ32" s="680"/>
      <c r="DR32" s="680"/>
      <c r="DS32" s="680"/>
      <c r="DT32" s="680"/>
      <c r="DU32" s="680"/>
      <c r="DV32" s="681"/>
      <c r="DW32" s="684" t="s">
        <v>241</v>
      </c>
      <c r="DX32" s="713"/>
      <c r="DY32" s="713"/>
      <c r="DZ32" s="713"/>
      <c r="EA32" s="713"/>
      <c r="EB32" s="713"/>
      <c r="EC32" s="714"/>
    </row>
    <row r="33" spans="2:133" ht="11.25" customHeight="1" x14ac:dyDescent="0.15">
      <c r="B33" s="676" t="s">
        <v>326</v>
      </c>
      <c r="C33" s="677"/>
      <c r="D33" s="677"/>
      <c r="E33" s="677"/>
      <c r="F33" s="677"/>
      <c r="G33" s="677"/>
      <c r="H33" s="677"/>
      <c r="I33" s="677"/>
      <c r="J33" s="677"/>
      <c r="K33" s="677"/>
      <c r="L33" s="677"/>
      <c r="M33" s="677"/>
      <c r="N33" s="677"/>
      <c r="O33" s="677"/>
      <c r="P33" s="677"/>
      <c r="Q33" s="678"/>
      <c r="R33" s="679">
        <v>301394</v>
      </c>
      <c r="S33" s="680"/>
      <c r="T33" s="680"/>
      <c r="U33" s="680"/>
      <c r="V33" s="680"/>
      <c r="W33" s="680"/>
      <c r="X33" s="680"/>
      <c r="Y33" s="681"/>
      <c r="Z33" s="682">
        <v>1.1000000000000001</v>
      </c>
      <c r="AA33" s="682"/>
      <c r="AB33" s="682"/>
      <c r="AC33" s="682"/>
      <c r="AD33" s="683" t="s">
        <v>241</v>
      </c>
      <c r="AE33" s="683"/>
      <c r="AF33" s="683"/>
      <c r="AG33" s="683"/>
      <c r="AH33" s="683"/>
      <c r="AI33" s="683"/>
      <c r="AJ33" s="683"/>
      <c r="AK33" s="683"/>
      <c r="AL33" s="684" t="s">
        <v>247</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327</v>
      </c>
      <c r="CE33" s="695"/>
      <c r="CF33" s="695"/>
      <c r="CG33" s="695"/>
      <c r="CH33" s="695"/>
      <c r="CI33" s="695"/>
      <c r="CJ33" s="695"/>
      <c r="CK33" s="695"/>
      <c r="CL33" s="695"/>
      <c r="CM33" s="695"/>
      <c r="CN33" s="695"/>
      <c r="CO33" s="695"/>
      <c r="CP33" s="695"/>
      <c r="CQ33" s="696"/>
      <c r="CR33" s="679">
        <v>22790459</v>
      </c>
      <c r="CS33" s="715"/>
      <c r="CT33" s="715"/>
      <c r="CU33" s="715"/>
      <c r="CV33" s="715"/>
      <c r="CW33" s="715"/>
      <c r="CX33" s="715"/>
      <c r="CY33" s="716"/>
      <c r="CZ33" s="684">
        <v>86.2</v>
      </c>
      <c r="DA33" s="713"/>
      <c r="DB33" s="713"/>
      <c r="DC33" s="717"/>
      <c r="DD33" s="688">
        <v>1919614</v>
      </c>
      <c r="DE33" s="715"/>
      <c r="DF33" s="715"/>
      <c r="DG33" s="715"/>
      <c r="DH33" s="715"/>
      <c r="DI33" s="715"/>
      <c r="DJ33" s="715"/>
      <c r="DK33" s="716"/>
      <c r="DL33" s="688">
        <v>1485233</v>
      </c>
      <c r="DM33" s="715"/>
      <c r="DN33" s="715"/>
      <c r="DO33" s="715"/>
      <c r="DP33" s="715"/>
      <c r="DQ33" s="715"/>
      <c r="DR33" s="715"/>
      <c r="DS33" s="715"/>
      <c r="DT33" s="715"/>
      <c r="DU33" s="715"/>
      <c r="DV33" s="716"/>
      <c r="DW33" s="684">
        <v>43.1</v>
      </c>
      <c r="DX33" s="713"/>
      <c r="DY33" s="713"/>
      <c r="DZ33" s="713"/>
      <c r="EA33" s="713"/>
      <c r="EB33" s="713"/>
      <c r="EC33" s="714"/>
    </row>
    <row r="34" spans="2:133" ht="11.25" customHeight="1" x14ac:dyDescent="0.15">
      <c r="B34" s="676" t="s">
        <v>328</v>
      </c>
      <c r="C34" s="677"/>
      <c r="D34" s="677"/>
      <c r="E34" s="677"/>
      <c r="F34" s="677"/>
      <c r="G34" s="677"/>
      <c r="H34" s="677"/>
      <c r="I34" s="677"/>
      <c r="J34" s="677"/>
      <c r="K34" s="677"/>
      <c r="L34" s="677"/>
      <c r="M34" s="677"/>
      <c r="N34" s="677"/>
      <c r="O34" s="677"/>
      <c r="P34" s="677"/>
      <c r="Q34" s="678"/>
      <c r="R34" s="679">
        <v>62151</v>
      </c>
      <c r="S34" s="680"/>
      <c r="T34" s="680"/>
      <c r="U34" s="680"/>
      <c r="V34" s="680"/>
      <c r="W34" s="680"/>
      <c r="X34" s="680"/>
      <c r="Y34" s="681"/>
      <c r="Z34" s="682">
        <v>0.2</v>
      </c>
      <c r="AA34" s="682"/>
      <c r="AB34" s="682"/>
      <c r="AC34" s="682"/>
      <c r="AD34" s="683">
        <v>370</v>
      </c>
      <c r="AE34" s="683"/>
      <c r="AF34" s="683"/>
      <c r="AG34" s="683"/>
      <c r="AH34" s="683"/>
      <c r="AI34" s="683"/>
      <c r="AJ34" s="683"/>
      <c r="AK34" s="683"/>
      <c r="AL34" s="684">
        <v>0</v>
      </c>
      <c r="AM34" s="685"/>
      <c r="AN34" s="685"/>
      <c r="AO34" s="686"/>
      <c r="AP34" s="234"/>
      <c r="AQ34" s="658" t="s">
        <v>329</v>
      </c>
      <c r="AR34" s="659"/>
      <c r="AS34" s="659"/>
      <c r="AT34" s="659"/>
      <c r="AU34" s="659"/>
      <c r="AV34" s="659"/>
      <c r="AW34" s="659"/>
      <c r="AX34" s="659"/>
      <c r="AY34" s="659"/>
      <c r="AZ34" s="659"/>
      <c r="BA34" s="659"/>
      <c r="BB34" s="659"/>
      <c r="BC34" s="659"/>
      <c r="BD34" s="659"/>
      <c r="BE34" s="659"/>
      <c r="BF34" s="660"/>
      <c r="BG34" s="658" t="s">
        <v>330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331</v>
      </c>
      <c r="CE34" s="695"/>
      <c r="CF34" s="695"/>
      <c r="CG34" s="695"/>
      <c r="CH34" s="695"/>
      <c r="CI34" s="695"/>
      <c r="CJ34" s="695"/>
      <c r="CK34" s="695"/>
      <c r="CL34" s="695"/>
      <c r="CM34" s="695"/>
      <c r="CN34" s="695"/>
      <c r="CO34" s="695"/>
      <c r="CP34" s="695"/>
      <c r="CQ34" s="696"/>
      <c r="CR34" s="679">
        <v>3677090</v>
      </c>
      <c r="CS34" s="680"/>
      <c r="CT34" s="680"/>
      <c r="CU34" s="680"/>
      <c r="CV34" s="680"/>
      <c r="CW34" s="680"/>
      <c r="CX34" s="680"/>
      <c r="CY34" s="681"/>
      <c r="CZ34" s="684">
        <v>13.9</v>
      </c>
      <c r="DA34" s="713"/>
      <c r="DB34" s="713"/>
      <c r="DC34" s="717"/>
      <c r="DD34" s="688">
        <v>564315</v>
      </c>
      <c r="DE34" s="680"/>
      <c r="DF34" s="680"/>
      <c r="DG34" s="680"/>
      <c r="DH34" s="680"/>
      <c r="DI34" s="680"/>
      <c r="DJ34" s="680"/>
      <c r="DK34" s="681"/>
      <c r="DL34" s="688">
        <v>481905</v>
      </c>
      <c r="DM34" s="680"/>
      <c r="DN34" s="680"/>
      <c r="DO34" s="680"/>
      <c r="DP34" s="680"/>
      <c r="DQ34" s="680"/>
      <c r="DR34" s="680"/>
      <c r="DS34" s="680"/>
      <c r="DT34" s="680"/>
      <c r="DU34" s="680"/>
      <c r="DV34" s="681"/>
      <c r="DW34" s="684">
        <v>14</v>
      </c>
      <c r="DX34" s="713"/>
      <c r="DY34" s="713"/>
      <c r="DZ34" s="713"/>
      <c r="EA34" s="713"/>
      <c r="EB34" s="713"/>
      <c r="EC34" s="714"/>
    </row>
    <row r="35" spans="2:133" ht="11.25" customHeight="1" x14ac:dyDescent="0.15">
      <c r="B35" s="676" t="s">
        <v>332</v>
      </c>
      <c r="C35" s="677"/>
      <c r="D35" s="677"/>
      <c r="E35" s="677"/>
      <c r="F35" s="677"/>
      <c r="G35" s="677"/>
      <c r="H35" s="677"/>
      <c r="I35" s="677"/>
      <c r="J35" s="677"/>
      <c r="K35" s="677"/>
      <c r="L35" s="677"/>
      <c r="M35" s="677"/>
      <c r="N35" s="677"/>
      <c r="O35" s="677"/>
      <c r="P35" s="677"/>
      <c r="Q35" s="678"/>
      <c r="R35" s="679">
        <v>614684</v>
      </c>
      <c r="S35" s="680"/>
      <c r="T35" s="680"/>
      <c r="U35" s="680"/>
      <c r="V35" s="680"/>
      <c r="W35" s="680"/>
      <c r="X35" s="680"/>
      <c r="Y35" s="681"/>
      <c r="Z35" s="682">
        <v>2.2999999999999998</v>
      </c>
      <c r="AA35" s="682"/>
      <c r="AB35" s="682"/>
      <c r="AC35" s="682"/>
      <c r="AD35" s="683" t="s">
        <v>241</v>
      </c>
      <c r="AE35" s="683"/>
      <c r="AF35" s="683"/>
      <c r="AG35" s="683"/>
      <c r="AH35" s="683"/>
      <c r="AI35" s="683"/>
      <c r="AJ35" s="683"/>
      <c r="AK35" s="683"/>
      <c r="AL35" s="684" t="s">
        <v>247</v>
      </c>
      <c r="AM35" s="685"/>
      <c r="AN35" s="685"/>
      <c r="AO35" s="686"/>
      <c r="AP35" s="234"/>
      <c r="AQ35" s="752" t="s">
        <v>333</v>
      </c>
      <c r="AR35" s="753"/>
      <c r="AS35" s="753"/>
      <c r="AT35" s="753"/>
      <c r="AU35" s="753"/>
      <c r="AV35" s="753"/>
      <c r="AW35" s="753"/>
      <c r="AX35" s="753"/>
      <c r="AY35" s="754"/>
      <c r="AZ35" s="668">
        <v>766414</v>
      </c>
      <c r="BA35" s="669"/>
      <c r="BB35" s="669"/>
      <c r="BC35" s="669"/>
      <c r="BD35" s="669"/>
      <c r="BE35" s="669"/>
      <c r="BF35" s="755"/>
      <c r="BG35" s="690" t="s">
        <v>334</v>
      </c>
      <c r="BH35" s="691"/>
      <c r="BI35" s="691"/>
      <c r="BJ35" s="691"/>
      <c r="BK35" s="691"/>
      <c r="BL35" s="691"/>
      <c r="BM35" s="691"/>
      <c r="BN35" s="691"/>
      <c r="BO35" s="691"/>
      <c r="BP35" s="691"/>
      <c r="BQ35" s="691"/>
      <c r="BR35" s="691"/>
      <c r="BS35" s="691"/>
      <c r="BT35" s="691"/>
      <c r="BU35" s="692"/>
      <c r="BV35" s="668">
        <v>57397</v>
      </c>
      <c r="BW35" s="669"/>
      <c r="BX35" s="669"/>
      <c r="BY35" s="669"/>
      <c r="BZ35" s="669"/>
      <c r="CA35" s="669"/>
      <c r="CB35" s="755"/>
      <c r="CD35" s="694" t="s">
        <v>335</v>
      </c>
      <c r="CE35" s="695"/>
      <c r="CF35" s="695"/>
      <c r="CG35" s="695"/>
      <c r="CH35" s="695"/>
      <c r="CI35" s="695"/>
      <c r="CJ35" s="695"/>
      <c r="CK35" s="695"/>
      <c r="CL35" s="695"/>
      <c r="CM35" s="695"/>
      <c r="CN35" s="695"/>
      <c r="CO35" s="695"/>
      <c r="CP35" s="695"/>
      <c r="CQ35" s="696"/>
      <c r="CR35" s="679">
        <v>45423</v>
      </c>
      <c r="CS35" s="715"/>
      <c r="CT35" s="715"/>
      <c r="CU35" s="715"/>
      <c r="CV35" s="715"/>
      <c r="CW35" s="715"/>
      <c r="CX35" s="715"/>
      <c r="CY35" s="716"/>
      <c r="CZ35" s="684">
        <v>0.2</v>
      </c>
      <c r="DA35" s="713"/>
      <c r="DB35" s="713"/>
      <c r="DC35" s="717"/>
      <c r="DD35" s="688">
        <v>33157</v>
      </c>
      <c r="DE35" s="715"/>
      <c r="DF35" s="715"/>
      <c r="DG35" s="715"/>
      <c r="DH35" s="715"/>
      <c r="DI35" s="715"/>
      <c r="DJ35" s="715"/>
      <c r="DK35" s="716"/>
      <c r="DL35" s="688">
        <v>18156</v>
      </c>
      <c r="DM35" s="715"/>
      <c r="DN35" s="715"/>
      <c r="DO35" s="715"/>
      <c r="DP35" s="715"/>
      <c r="DQ35" s="715"/>
      <c r="DR35" s="715"/>
      <c r="DS35" s="715"/>
      <c r="DT35" s="715"/>
      <c r="DU35" s="715"/>
      <c r="DV35" s="716"/>
      <c r="DW35" s="684">
        <v>0.5</v>
      </c>
      <c r="DX35" s="713"/>
      <c r="DY35" s="713"/>
      <c r="DZ35" s="713"/>
      <c r="EA35" s="713"/>
      <c r="EB35" s="713"/>
      <c r="EC35" s="714"/>
    </row>
    <row r="36" spans="2:133" ht="11.25" customHeight="1" x14ac:dyDescent="0.15">
      <c r="B36" s="676" t="s">
        <v>336</v>
      </c>
      <c r="C36" s="677"/>
      <c r="D36" s="677"/>
      <c r="E36" s="677"/>
      <c r="F36" s="677"/>
      <c r="G36" s="677"/>
      <c r="H36" s="677"/>
      <c r="I36" s="677"/>
      <c r="J36" s="677"/>
      <c r="K36" s="677"/>
      <c r="L36" s="677"/>
      <c r="M36" s="677"/>
      <c r="N36" s="677"/>
      <c r="O36" s="677"/>
      <c r="P36" s="677"/>
      <c r="Q36" s="678"/>
      <c r="R36" s="679" t="s">
        <v>241</v>
      </c>
      <c r="S36" s="680"/>
      <c r="T36" s="680"/>
      <c r="U36" s="680"/>
      <c r="V36" s="680"/>
      <c r="W36" s="680"/>
      <c r="X36" s="680"/>
      <c r="Y36" s="681"/>
      <c r="Z36" s="682" t="s">
        <v>241</v>
      </c>
      <c r="AA36" s="682"/>
      <c r="AB36" s="682"/>
      <c r="AC36" s="682"/>
      <c r="AD36" s="683" t="s">
        <v>241</v>
      </c>
      <c r="AE36" s="683"/>
      <c r="AF36" s="683"/>
      <c r="AG36" s="683"/>
      <c r="AH36" s="683"/>
      <c r="AI36" s="683"/>
      <c r="AJ36" s="683"/>
      <c r="AK36" s="683"/>
      <c r="AL36" s="684" t="s">
        <v>241</v>
      </c>
      <c r="AM36" s="685"/>
      <c r="AN36" s="685"/>
      <c r="AO36" s="686"/>
      <c r="AQ36" s="756" t="s">
        <v>337</v>
      </c>
      <c r="AR36" s="757"/>
      <c r="AS36" s="757"/>
      <c r="AT36" s="757"/>
      <c r="AU36" s="757"/>
      <c r="AV36" s="757"/>
      <c r="AW36" s="757"/>
      <c r="AX36" s="757"/>
      <c r="AY36" s="758"/>
      <c r="AZ36" s="679">
        <v>233050</v>
      </c>
      <c r="BA36" s="680"/>
      <c r="BB36" s="680"/>
      <c r="BC36" s="680"/>
      <c r="BD36" s="715"/>
      <c r="BE36" s="715"/>
      <c r="BF36" s="738"/>
      <c r="BG36" s="694" t="s">
        <v>338</v>
      </c>
      <c r="BH36" s="695"/>
      <c r="BI36" s="695"/>
      <c r="BJ36" s="695"/>
      <c r="BK36" s="695"/>
      <c r="BL36" s="695"/>
      <c r="BM36" s="695"/>
      <c r="BN36" s="695"/>
      <c r="BO36" s="695"/>
      <c r="BP36" s="695"/>
      <c r="BQ36" s="695"/>
      <c r="BR36" s="695"/>
      <c r="BS36" s="695"/>
      <c r="BT36" s="695"/>
      <c r="BU36" s="696"/>
      <c r="BV36" s="679">
        <v>41721</v>
      </c>
      <c r="BW36" s="680"/>
      <c r="BX36" s="680"/>
      <c r="BY36" s="680"/>
      <c r="BZ36" s="680"/>
      <c r="CA36" s="680"/>
      <c r="CB36" s="689"/>
      <c r="CD36" s="694" t="s">
        <v>339</v>
      </c>
      <c r="CE36" s="695"/>
      <c r="CF36" s="695"/>
      <c r="CG36" s="695"/>
      <c r="CH36" s="695"/>
      <c r="CI36" s="695"/>
      <c r="CJ36" s="695"/>
      <c r="CK36" s="695"/>
      <c r="CL36" s="695"/>
      <c r="CM36" s="695"/>
      <c r="CN36" s="695"/>
      <c r="CO36" s="695"/>
      <c r="CP36" s="695"/>
      <c r="CQ36" s="696"/>
      <c r="CR36" s="679">
        <v>6867659</v>
      </c>
      <c r="CS36" s="680"/>
      <c r="CT36" s="680"/>
      <c r="CU36" s="680"/>
      <c r="CV36" s="680"/>
      <c r="CW36" s="680"/>
      <c r="CX36" s="680"/>
      <c r="CY36" s="681"/>
      <c r="CZ36" s="684">
        <v>26</v>
      </c>
      <c r="DA36" s="713"/>
      <c r="DB36" s="713"/>
      <c r="DC36" s="717"/>
      <c r="DD36" s="688">
        <v>725686</v>
      </c>
      <c r="DE36" s="680"/>
      <c r="DF36" s="680"/>
      <c r="DG36" s="680"/>
      <c r="DH36" s="680"/>
      <c r="DI36" s="680"/>
      <c r="DJ36" s="680"/>
      <c r="DK36" s="681"/>
      <c r="DL36" s="688">
        <v>608502</v>
      </c>
      <c r="DM36" s="680"/>
      <c r="DN36" s="680"/>
      <c r="DO36" s="680"/>
      <c r="DP36" s="680"/>
      <c r="DQ36" s="680"/>
      <c r="DR36" s="680"/>
      <c r="DS36" s="680"/>
      <c r="DT36" s="680"/>
      <c r="DU36" s="680"/>
      <c r="DV36" s="681"/>
      <c r="DW36" s="684">
        <v>17.7</v>
      </c>
      <c r="DX36" s="713"/>
      <c r="DY36" s="713"/>
      <c r="DZ36" s="713"/>
      <c r="EA36" s="713"/>
      <c r="EB36" s="713"/>
      <c r="EC36" s="714"/>
    </row>
    <row r="37" spans="2:133" ht="11.25" customHeight="1" x14ac:dyDescent="0.15">
      <c r="B37" s="676" t="s">
        <v>340</v>
      </c>
      <c r="C37" s="677"/>
      <c r="D37" s="677"/>
      <c r="E37" s="677"/>
      <c r="F37" s="677"/>
      <c r="G37" s="677"/>
      <c r="H37" s="677"/>
      <c r="I37" s="677"/>
      <c r="J37" s="677"/>
      <c r="K37" s="677"/>
      <c r="L37" s="677"/>
      <c r="M37" s="677"/>
      <c r="N37" s="677"/>
      <c r="O37" s="677"/>
      <c r="P37" s="677"/>
      <c r="Q37" s="678"/>
      <c r="R37" s="679">
        <v>145184</v>
      </c>
      <c r="S37" s="680"/>
      <c r="T37" s="680"/>
      <c r="U37" s="680"/>
      <c r="V37" s="680"/>
      <c r="W37" s="680"/>
      <c r="X37" s="680"/>
      <c r="Y37" s="681"/>
      <c r="Z37" s="682">
        <v>0.5</v>
      </c>
      <c r="AA37" s="682"/>
      <c r="AB37" s="682"/>
      <c r="AC37" s="682"/>
      <c r="AD37" s="683" t="s">
        <v>241</v>
      </c>
      <c r="AE37" s="683"/>
      <c r="AF37" s="683"/>
      <c r="AG37" s="683"/>
      <c r="AH37" s="683"/>
      <c r="AI37" s="683"/>
      <c r="AJ37" s="683"/>
      <c r="AK37" s="683"/>
      <c r="AL37" s="684" t="s">
        <v>241</v>
      </c>
      <c r="AM37" s="685"/>
      <c r="AN37" s="685"/>
      <c r="AO37" s="686"/>
      <c r="AQ37" s="756" t="s">
        <v>341</v>
      </c>
      <c r="AR37" s="757"/>
      <c r="AS37" s="757"/>
      <c r="AT37" s="757"/>
      <c r="AU37" s="757"/>
      <c r="AV37" s="757"/>
      <c r="AW37" s="757"/>
      <c r="AX37" s="757"/>
      <c r="AY37" s="758"/>
      <c r="AZ37" s="679">
        <v>12292</v>
      </c>
      <c r="BA37" s="680"/>
      <c r="BB37" s="680"/>
      <c r="BC37" s="680"/>
      <c r="BD37" s="715"/>
      <c r="BE37" s="715"/>
      <c r="BF37" s="738"/>
      <c r="BG37" s="694" t="s">
        <v>342</v>
      </c>
      <c r="BH37" s="695"/>
      <c r="BI37" s="695"/>
      <c r="BJ37" s="695"/>
      <c r="BK37" s="695"/>
      <c r="BL37" s="695"/>
      <c r="BM37" s="695"/>
      <c r="BN37" s="695"/>
      <c r="BO37" s="695"/>
      <c r="BP37" s="695"/>
      <c r="BQ37" s="695"/>
      <c r="BR37" s="695"/>
      <c r="BS37" s="695"/>
      <c r="BT37" s="695"/>
      <c r="BU37" s="696"/>
      <c r="BV37" s="679">
        <v>1975</v>
      </c>
      <c r="BW37" s="680"/>
      <c r="BX37" s="680"/>
      <c r="BY37" s="680"/>
      <c r="BZ37" s="680"/>
      <c r="CA37" s="680"/>
      <c r="CB37" s="689"/>
      <c r="CD37" s="694" t="s">
        <v>343</v>
      </c>
      <c r="CE37" s="695"/>
      <c r="CF37" s="695"/>
      <c r="CG37" s="695"/>
      <c r="CH37" s="695"/>
      <c r="CI37" s="695"/>
      <c r="CJ37" s="695"/>
      <c r="CK37" s="695"/>
      <c r="CL37" s="695"/>
      <c r="CM37" s="695"/>
      <c r="CN37" s="695"/>
      <c r="CO37" s="695"/>
      <c r="CP37" s="695"/>
      <c r="CQ37" s="696"/>
      <c r="CR37" s="679">
        <v>355974</v>
      </c>
      <c r="CS37" s="715"/>
      <c r="CT37" s="715"/>
      <c r="CU37" s="715"/>
      <c r="CV37" s="715"/>
      <c r="CW37" s="715"/>
      <c r="CX37" s="715"/>
      <c r="CY37" s="716"/>
      <c r="CZ37" s="684">
        <v>1.3</v>
      </c>
      <c r="DA37" s="713"/>
      <c r="DB37" s="713"/>
      <c r="DC37" s="717"/>
      <c r="DD37" s="688">
        <v>292974</v>
      </c>
      <c r="DE37" s="715"/>
      <c r="DF37" s="715"/>
      <c r="DG37" s="715"/>
      <c r="DH37" s="715"/>
      <c r="DI37" s="715"/>
      <c r="DJ37" s="715"/>
      <c r="DK37" s="716"/>
      <c r="DL37" s="688">
        <v>276183</v>
      </c>
      <c r="DM37" s="715"/>
      <c r="DN37" s="715"/>
      <c r="DO37" s="715"/>
      <c r="DP37" s="715"/>
      <c r="DQ37" s="715"/>
      <c r="DR37" s="715"/>
      <c r="DS37" s="715"/>
      <c r="DT37" s="715"/>
      <c r="DU37" s="715"/>
      <c r="DV37" s="716"/>
      <c r="DW37" s="684">
        <v>8</v>
      </c>
      <c r="DX37" s="713"/>
      <c r="DY37" s="713"/>
      <c r="DZ37" s="713"/>
      <c r="EA37" s="713"/>
      <c r="EB37" s="713"/>
      <c r="EC37" s="714"/>
    </row>
    <row r="38" spans="2:133" ht="11.25" customHeight="1" x14ac:dyDescent="0.15">
      <c r="B38" s="724" t="s">
        <v>344</v>
      </c>
      <c r="C38" s="725"/>
      <c r="D38" s="725"/>
      <c r="E38" s="725"/>
      <c r="F38" s="725"/>
      <c r="G38" s="725"/>
      <c r="H38" s="725"/>
      <c r="I38" s="725"/>
      <c r="J38" s="725"/>
      <c r="K38" s="725"/>
      <c r="L38" s="725"/>
      <c r="M38" s="725"/>
      <c r="N38" s="725"/>
      <c r="O38" s="725"/>
      <c r="P38" s="725"/>
      <c r="Q38" s="726"/>
      <c r="R38" s="759">
        <v>26943885</v>
      </c>
      <c r="S38" s="760"/>
      <c r="T38" s="760"/>
      <c r="U38" s="760"/>
      <c r="V38" s="760"/>
      <c r="W38" s="760"/>
      <c r="X38" s="760"/>
      <c r="Y38" s="761"/>
      <c r="Z38" s="762">
        <v>100</v>
      </c>
      <c r="AA38" s="762"/>
      <c r="AB38" s="762"/>
      <c r="AC38" s="762"/>
      <c r="AD38" s="763">
        <v>3302188</v>
      </c>
      <c r="AE38" s="763"/>
      <c r="AF38" s="763"/>
      <c r="AG38" s="763"/>
      <c r="AH38" s="763"/>
      <c r="AI38" s="763"/>
      <c r="AJ38" s="763"/>
      <c r="AK38" s="763"/>
      <c r="AL38" s="764">
        <v>100</v>
      </c>
      <c r="AM38" s="750"/>
      <c r="AN38" s="750"/>
      <c r="AO38" s="765"/>
      <c r="AQ38" s="756" t="s">
        <v>345</v>
      </c>
      <c r="AR38" s="757"/>
      <c r="AS38" s="757"/>
      <c r="AT38" s="757"/>
      <c r="AU38" s="757"/>
      <c r="AV38" s="757"/>
      <c r="AW38" s="757"/>
      <c r="AX38" s="757"/>
      <c r="AY38" s="758"/>
      <c r="AZ38" s="679">
        <v>651</v>
      </c>
      <c r="BA38" s="680"/>
      <c r="BB38" s="680"/>
      <c r="BC38" s="680"/>
      <c r="BD38" s="715"/>
      <c r="BE38" s="715"/>
      <c r="BF38" s="738"/>
      <c r="BG38" s="694" t="s">
        <v>346</v>
      </c>
      <c r="BH38" s="695"/>
      <c r="BI38" s="695"/>
      <c r="BJ38" s="695"/>
      <c r="BK38" s="695"/>
      <c r="BL38" s="695"/>
      <c r="BM38" s="695"/>
      <c r="BN38" s="695"/>
      <c r="BO38" s="695"/>
      <c r="BP38" s="695"/>
      <c r="BQ38" s="695"/>
      <c r="BR38" s="695"/>
      <c r="BS38" s="695"/>
      <c r="BT38" s="695"/>
      <c r="BU38" s="696"/>
      <c r="BV38" s="679">
        <v>3464</v>
      </c>
      <c r="BW38" s="680"/>
      <c r="BX38" s="680"/>
      <c r="BY38" s="680"/>
      <c r="BZ38" s="680"/>
      <c r="CA38" s="680"/>
      <c r="CB38" s="689"/>
      <c r="CD38" s="694" t="s">
        <v>347</v>
      </c>
      <c r="CE38" s="695"/>
      <c r="CF38" s="695"/>
      <c r="CG38" s="695"/>
      <c r="CH38" s="695"/>
      <c r="CI38" s="695"/>
      <c r="CJ38" s="695"/>
      <c r="CK38" s="695"/>
      <c r="CL38" s="695"/>
      <c r="CM38" s="695"/>
      <c r="CN38" s="695"/>
      <c r="CO38" s="695"/>
      <c r="CP38" s="695"/>
      <c r="CQ38" s="696"/>
      <c r="CR38" s="679">
        <v>521072</v>
      </c>
      <c r="CS38" s="680"/>
      <c r="CT38" s="680"/>
      <c r="CU38" s="680"/>
      <c r="CV38" s="680"/>
      <c r="CW38" s="680"/>
      <c r="CX38" s="680"/>
      <c r="CY38" s="681"/>
      <c r="CZ38" s="684">
        <v>2</v>
      </c>
      <c r="DA38" s="713"/>
      <c r="DB38" s="713"/>
      <c r="DC38" s="717"/>
      <c r="DD38" s="688">
        <v>404506</v>
      </c>
      <c r="DE38" s="680"/>
      <c r="DF38" s="680"/>
      <c r="DG38" s="680"/>
      <c r="DH38" s="680"/>
      <c r="DI38" s="680"/>
      <c r="DJ38" s="680"/>
      <c r="DK38" s="681"/>
      <c r="DL38" s="688">
        <v>376670</v>
      </c>
      <c r="DM38" s="680"/>
      <c r="DN38" s="680"/>
      <c r="DO38" s="680"/>
      <c r="DP38" s="680"/>
      <c r="DQ38" s="680"/>
      <c r="DR38" s="680"/>
      <c r="DS38" s="680"/>
      <c r="DT38" s="680"/>
      <c r="DU38" s="680"/>
      <c r="DV38" s="681"/>
      <c r="DW38" s="684">
        <v>10.9</v>
      </c>
      <c r="DX38" s="713"/>
      <c r="DY38" s="713"/>
      <c r="DZ38" s="713"/>
      <c r="EA38" s="713"/>
      <c r="EB38" s="713"/>
      <c r="EC38" s="714"/>
    </row>
    <row r="39" spans="2:133" ht="11.25" customHeight="1" x14ac:dyDescent="0.15">
      <c r="AQ39" s="756" t="s">
        <v>348</v>
      </c>
      <c r="AR39" s="757"/>
      <c r="AS39" s="757"/>
      <c r="AT39" s="757"/>
      <c r="AU39" s="757"/>
      <c r="AV39" s="757"/>
      <c r="AW39" s="757"/>
      <c r="AX39" s="757"/>
      <c r="AY39" s="758"/>
      <c r="AZ39" s="679" t="s">
        <v>241</v>
      </c>
      <c r="BA39" s="680"/>
      <c r="BB39" s="680"/>
      <c r="BC39" s="680"/>
      <c r="BD39" s="715"/>
      <c r="BE39" s="715"/>
      <c r="BF39" s="738"/>
      <c r="BG39" s="770" t="s">
        <v>349</v>
      </c>
      <c r="BH39" s="771"/>
      <c r="BI39" s="771"/>
      <c r="BJ39" s="771"/>
      <c r="BK39" s="771"/>
      <c r="BL39" s="235"/>
      <c r="BM39" s="695" t="s">
        <v>350</v>
      </c>
      <c r="BN39" s="695"/>
      <c r="BO39" s="695"/>
      <c r="BP39" s="695"/>
      <c r="BQ39" s="695"/>
      <c r="BR39" s="695"/>
      <c r="BS39" s="695"/>
      <c r="BT39" s="695"/>
      <c r="BU39" s="696"/>
      <c r="BV39" s="679">
        <v>87</v>
      </c>
      <c r="BW39" s="680"/>
      <c r="BX39" s="680"/>
      <c r="BY39" s="680"/>
      <c r="BZ39" s="680"/>
      <c r="CA39" s="680"/>
      <c r="CB39" s="689"/>
      <c r="CD39" s="694" t="s">
        <v>351</v>
      </c>
      <c r="CE39" s="695"/>
      <c r="CF39" s="695"/>
      <c r="CG39" s="695"/>
      <c r="CH39" s="695"/>
      <c r="CI39" s="695"/>
      <c r="CJ39" s="695"/>
      <c r="CK39" s="695"/>
      <c r="CL39" s="695"/>
      <c r="CM39" s="695"/>
      <c r="CN39" s="695"/>
      <c r="CO39" s="695"/>
      <c r="CP39" s="695"/>
      <c r="CQ39" s="696"/>
      <c r="CR39" s="679">
        <v>10675132</v>
      </c>
      <c r="CS39" s="715"/>
      <c r="CT39" s="715"/>
      <c r="CU39" s="715"/>
      <c r="CV39" s="715"/>
      <c r="CW39" s="715"/>
      <c r="CX39" s="715"/>
      <c r="CY39" s="716"/>
      <c r="CZ39" s="684">
        <v>40.4</v>
      </c>
      <c r="DA39" s="713"/>
      <c r="DB39" s="713"/>
      <c r="DC39" s="717"/>
      <c r="DD39" s="688">
        <v>191550</v>
      </c>
      <c r="DE39" s="715"/>
      <c r="DF39" s="715"/>
      <c r="DG39" s="715"/>
      <c r="DH39" s="715"/>
      <c r="DI39" s="715"/>
      <c r="DJ39" s="715"/>
      <c r="DK39" s="716"/>
      <c r="DL39" s="688" t="s">
        <v>241</v>
      </c>
      <c r="DM39" s="715"/>
      <c r="DN39" s="715"/>
      <c r="DO39" s="715"/>
      <c r="DP39" s="715"/>
      <c r="DQ39" s="715"/>
      <c r="DR39" s="715"/>
      <c r="DS39" s="715"/>
      <c r="DT39" s="715"/>
      <c r="DU39" s="715"/>
      <c r="DV39" s="716"/>
      <c r="DW39" s="684" t="s">
        <v>241</v>
      </c>
      <c r="DX39" s="713"/>
      <c r="DY39" s="713"/>
      <c r="DZ39" s="713"/>
      <c r="EA39" s="713"/>
      <c r="EB39" s="713"/>
      <c r="EC39" s="714"/>
    </row>
    <row r="40" spans="2:133" ht="11.25" customHeight="1" x14ac:dyDescent="0.15">
      <c r="AQ40" s="756" t="s">
        <v>352</v>
      </c>
      <c r="AR40" s="757"/>
      <c r="AS40" s="757"/>
      <c r="AT40" s="757"/>
      <c r="AU40" s="757"/>
      <c r="AV40" s="757"/>
      <c r="AW40" s="757"/>
      <c r="AX40" s="757"/>
      <c r="AY40" s="758"/>
      <c r="AZ40" s="679">
        <v>137890</v>
      </c>
      <c r="BA40" s="680"/>
      <c r="BB40" s="680"/>
      <c r="BC40" s="680"/>
      <c r="BD40" s="715"/>
      <c r="BE40" s="715"/>
      <c r="BF40" s="738"/>
      <c r="BG40" s="770"/>
      <c r="BH40" s="771"/>
      <c r="BI40" s="771"/>
      <c r="BJ40" s="771"/>
      <c r="BK40" s="771"/>
      <c r="BL40" s="235"/>
      <c r="BM40" s="695" t="s">
        <v>353</v>
      </c>
      <c r="BN40" s="695"/>
      <c r="BO40" s="695"/>
      <c r="BP40" s="695"/>
      <c r="BQ40" s="695"/>
      <c r="BR40" s="695"/>
      <c r="BS40" s="695"/>
      <c r="BT40" s="695"/>
      <c r="BU40" s="696"/>
      <c r="BV40" s="679" t="s">
        <v>247</v>
      </c>
      <c r="BW40" s="680"/>
      <c r="BX40" s="680"/>
      <c r="BY40" s="680"/>
      <c r="BZ40" s="680"/>
      <c r="CA40" s="680"/>
      <c r="CB40" s="689"/>
      <c r="CD40" s="694" t="s">
        <v>354</v>
      </c>
      <c r="CE40" s="695"/>
      <c r="CF40" s="695"/>
      <c r="CG40" s="695"/>
      <c r="CH40" s="695"/>
      <c r="CI40" s="695"/>
      <c r="CJ40" s="695"/>
      <c r="CK40" s="695"/>
      <c r="CL40" s="695"/>
      <c r="CM40" s="695"/>
      <c r="CN40" s="695"/>
      <c r="CO40" s="695"/>
      <c r="CP40" s="695"/>
      <c r="CQ40" s="696"/>
      <c r="CR40" s="679">
        <v>1004083</v>
      </c>
      <c r="CS40" s="680"/>
      <c r="CT40" s="680"/>
      <c r="CU40" s="680"/>
      <c r="CV40" s="680"/>
      <c r="CW40" s="680"/>
      <c r="CX40" s="680"/>
      <c r="CY40" s="681"/>
      <c r="CZ40" s="684">
        <v>3.8</v>
      </c>
      <c r="DA40" s="713"/>
      <c r="DB40" s="713"/>
      <c r="DC40" s="717"/>
      <c r="DD40" s="688">
        <v>400</v>
      </c>
      <c r="DE40" s="680"/>
      <c r="DF40" s="680"/>
      <c r="DG40" s="680"/>
      <c r="DH40" s="680"/>
      <c r="DI40" s="680"/>
      <c r="DJ40" s="680"/>
      <c r="DK40" s="681"/>
      <c r="DL40" s="688" t="s">
        <v>247</v>
      </c>
      <c r="DM40" s="680"/>
      <c r="DN40" s="680"/>
      <c r="DO40" s="680"/>
      <c r="DP40" s="680"/>
      <c r="DQ40" s="680"/>
      <c r="DR40" s="680"/>
      <c r="DS40" s="680"/>
      <c r="DT40" s="680"/>
      <c r="DU40" s="680"/>
      <c r="DV40" s="681"/>
      <c r="DW40" s="684" t="s">
        <v>247</v>
      </c>
      <c r="DX40" s="713"/>
      <c r="DY40" s="713"/>
      <c r="DZ40" s="713"/>
      <c r="EA40" s="713"/>
      <c r="EB40" s="713"/>
      <c r="EC40" s="714"/>
    </row>
    <row r="41" spans="2:133" ht="11.25" customHeight="1" x14ac:dyDescent="0.15">
      <c r="AQ41" s="766" t="s">
        <v>355</v>
      </c>
      <c r="AR41" s="767"/>
      <c r="AS41" s="767"/>
      <c r="AT41" s="767"/>
      <c r="AU41" s="767"/>
      <c r="AV41" s="767"/>
      <c r="AW41" s="767"/>
      <c r="AX41" s="767"/>
      <c r="AY41" s="768"/>
      <c r="AZ41" s="759">
        <v>382531</v>
      </c>
      <c r="BA41" s="760"/>
      <c r="BB41" s="760"/>
      <c r="BC41" s="760"/>
      <c r="BD41" s="749"/>
      <c r="BE41" s="749"/>
      <c r="BF41" s="751"/>
      <c r="BG41" s="772"/>
      <c r="BH41" s="773"/>
      <c r="BI41" s="773"/>
      <c r="BJ41" s="773"/>
      <c r="BK41" s="773"/>
      <c r="BL41" s="236"/>
      <c r="BM41" s="704" t="s">
        <v>356</v>
      </c>
      <c r="BN41" s="704"/>
      <c r="BO41" s="704"/>
      <c r="BP41" s="704"/>
      <c r="BQ41" s="704"/>
      <c r="BR41" s="704"/>
      <c r="BS41" s="704"/>
      <c r="BT41" s="704"/>
      <c r="BU41" s="705"/>
      <c r="BV41" s="759">
        <v>302</v>
      </c>
      <c r="BW41" s="760"/>
      <c r="BX41" s="760"/>
      <c r="BY41" s="760"/>
      <c r="BZ41" s="760"/>
      <c r="CA41" s="760"/>
      <c r="CB41" s="769"/>
      <c r="CD41" s="694" t="s">
        <v>357</v>
      </c>
      <c r="CE41" s="695"/>
      <c r="CF41" s="695"/>
      <c r="CG41" s="695"/>
      <c r="CH41" s="695"/>
      <c r="CI41" s="695"/>
      <c r="CJ41" s="695"/>
      <c r="CK41" s="695"/>
      <c r="CL41" s="695"/>
      <c r="CM41" s="695"/>
      <c r="CN41" s="695"/>
      <c r="CO41" s="695"/>
      <c r="CP41" s="695"/>
      <c r="CQ41" s="696"/>
      <c r="CR41" s="679" t="s">
        <v>247</v>
      </c>
      <c r="CS41" s="715"/>
      <c r="CT41" s="715"/>
      <c r="CU41" s="715"/>
      <c r="CV41" s="715"/>
      <c r="CW41" s="715"/>
      <c r="CX41" s="715"/>
      <c r="CY41" s="716"/>
      <c r="CZ41" s="684" t="s">
        <v>247</v>
      </c>
      <c r="DA41" s="713"/>
      <c r="DB41" s="713"/>
      <c r="DC41" s="717"/>
      <c r="DD41" s="688" t="s">
        <v>247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359</v>
      </c>
      <c r="CE42" s="677"/>
      <c r="CF42" s="677"/>
      <c r="CG42" s="677"/>
      <c r="CH42" s="677"/>
      <c r="CI42" s="677"/>
      <c r="CJ42" s="677"/>
      <c r="CK42" s="677"/>
      <c r="CL42" s="677"/>
      <c r="CM42" s="677"/>
      <c r="CN42" s="677"/>
      <c r="CO42" s="677"/>
      <c r="CP42" s="677"/>
      <c r="CQ42" s="678"/>
      <c r="CR42" s="679">
        <v>873904</v>
      </c>
      <c r="CS42" s="680"/>
      <c r="CT42" s="680"/>
      <c r="CU42" s="680"/>
      <c r="CV42" s="680"/>
      <c r="CW42" s="680"/>
      <c r="CX42" s="680"/>
      <c r="CY42" s="681"/>
      <c r="CZ42" s="684">
        <v>3.3</v>
      </c>
      <c r="DA42" s="685"/>
      <c r="DB42" s="685"/>
      <c r="DC42" s="780"/>
      <c r="DD42" s="688">
        <v>230201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360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361</v>
      </c>
      <c r="CE43" s="677"/>
      <c r="CF43" s="677"/>
      <c r="CG43" s="677"/>
      <c r="CH43" s="677"/>
      <c r="CI43" s="677"/>
      <c r="CJ43" s="677"/>
      <c r="CK43" s="677"/>
      <c r="CL43" s="677"/>
      <c r="CM43" s="677"/>
      <c r="CN43" s="677"/>
      <c r="CO43" s="677"/>
      <c r="CP43" s="677"/>
      <c r="CQ43" s="678"/>
      <c r="CR43" s="679">
        <v>35457</v>
      </c>
      <c r="CS43" s="715"/>
      <c r="CT43" s="715"/>
      <c r="CU43" s="715"/>
      <c r="CV43" s="715"/>
      <c r="CW43" s="715"/>
      <c r="CX43" s="715"/>
      <c r="CY43" s="716"/>
      <c r="CZ43" s="684">
        <v>0.1</v>
      </c>
      <c r="DA43" s="713"/>
      <c r="DB43" s="713"/>
      <c r="DC43" s="717"/>
      <c r="DD43" s="688">
        <v>35457</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362</v>
      </c>
      <c r="CD44" s="791" t="s">
        <v>314</v>
      </c>
      <c r="CE44" s="792"/>
      <c r="CF44" s="676" t="s">
        <v>363</v>
      </c>
      <c r="CG44" s="677"/>
      <c r="CH44" s="677"/>
      <c r="CI44" s="677"/>
      <c r="CJ44" s="677"/>
      <c r="CK44" s="677"/>
      <c r="CL44" s="677"/>
      <c r="CM44" s="677"/>
      <c r="CN44" s="677"/>
      <c r="CO44" s="677"/>
      <c r="CP44" s="677"/>
      <c r="CQ44" s="678"/>
      <c r="CR44" s="679">
        <v>818152</v>
      </c>
      <c r="CS44" s="680"/>
      <c r="CT44" s="680"/>
      <c r="CU44" s="680"/>
      <c r="CV44" s="680"/>
      <c r="CW44" s="680"/>
      <c r="CX44" s="680"/>
      <c r="CY44" s="681"/>
      <c r="CZ44" s="684">
        <v>3.1</v>
      </c>
      <c r="DA44" s="685"/>
      <c r="DB44" s="685"/>
      <c r="DC44" s="780"/>
      <c r="DD44" s="688">
        <v>186703</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364</v>
      </c>
      <c r="CG45" s="677"/>
      <c r="CH45" s="677"/>
      <c r="CI45" s="677"/>
      <c r="CJ45" s="677"/>
      <c r="CK45" s="677"/>
      <c r="CL45" s="677"/>
      <c r="CM45" s="677"/>
      <c r="CN45" s="677"/>
      <c r="CO45" s="677"/>
      <c r="CP45" s="677"/>
      <c r="CQ45" s="678"/>
      <c r="CR45" s="679">
        <v>129893</v>
      </c>
      <c r="CS45" s="715"/>
      <c r="CT45" s="715"/>
      <c r="CU45" s="715"/>
      <c r="CV45" s="715"/>
      <c r="CW45" s="715"/>
      <c r="CX45" s="715"/>
      <c r="CY45" s="716"/>
      <c r="CZ45" s="684">
        <v>0.5</v>
      </c>
      <c r="DA45" s="713"/>
      <c r="DB45" s="713"/>
      <c r="DC45" s="717"/>
      <c r="DD45" s="688">
        <v>16535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365</v>
      </c>
      <c r="CG46" s="677"/>
      <c r="CH46" s="677"/>
      <c r="CI46" s="677"/>
      <c r="CJ46" s="677"/>
      <c r="CK46" s="677"/>
      <c r="CL46" s="677"/>
      <c r="CM46" s="677"/>
      <c r="CN46" s="677"/>
      <c r="CO46" s="677"/>
      <c r="CP46" s="677"/>
      <c r="CQ46" s="678"/>
      <c r="CR46" s="679">
        <v>678259</v>
      </c>
      <c r="CS46" s="680"/>
      <c r="CT46" s="680"/>
      <c r="CU46" s="680"/>
      <c r="CV46" s="680"/>
      <c r="CW46" s="680"/>
      <c r="CX46" s="680"/>
      <c r="CY46" s="681"/>
      <c r="CZ46" s="684">
        <v>2.6</v>
      </c>
      <c r="DA46" s="685"/>
      <c r="DB46" s="685"/>
      <c r="DC46" s="780"/>
      <c r="DD46" s="688">
        <v>170168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366</v>
      </c>
      <c r="CG47" s="677"/>
      <c r="CH47" s="677"/>
      <c r="CI47" s="677"/>
      <c r="CJ47" s="677"/>
      <c r="CK47" s="677"/>
      <c r="CL47" s="677"/>
      <c r="CM47" s="677"/>
      <c r="CN47" s="677"/>
      <c r="CO47" s="677"/>
      <c r="CP47" s="677"/>
      <c r="CQ47" s="678"/>
      <c r="CR47" s="679">
        <v>55752</v>
      </c>
      <c r="CS47" s="715"/>
      <c r="CT47" s="715"/>
      <c r="CU47" s="715"/>
      <c r="CV47" s="715"/>
      <c r="CW47" s="715"/>
      <c r="CX47" s="715"/>
      <c r="CY47" s="716"/>
      <c r="CZ47" s="684">
        <v>0.2</v>
      </c>
      <c r="DA47" s="713"/>
      <c r="DB47" s="713"/>
      <c r="DC47" s="717"/>
      <c r="DD47" s="688">
        <v>43498</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367</v>
      </c>
      <c r="CG48" s="677"/>
      <c r="CH48" s="677"/>
      <c r="CI48" s="677"/>
      <c r="CJ48" s="677"/>
      <c r="CK48" s="677"/>
      <c r="CL48" s="677"/>
      <c r="CM48" s="677"/>
      <c r="CN48" s="677"/>
      <c r="CO48" s="677"/>
      <c r="CP48" s="677"/>
      <c r="CQ48" s="678"/>
      <c r="CR48" s="679" t="s">
        <v>247</v>
      </c>
      <c r="CS48" s="680"/>
      <c r="CT48" s="680"/>
      <c r="CU48" s="680"/>
      <c r="CV48" s="680"/>
      <c r="CW48" s="680"/>
      <c r="CX48" s="680"/>
      <c r="CY48" s="681"/>
      <c r="CZ48" s="684" t="s">
        <v>247</v>
      </c>
      <c r="DA48" s="685"/>
      <c r="DB48" s="685"/>
      <c r="DC48" s="780"/>
      <c r="DD48" s="688" t="s">
        <v>247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368</v>
      </c>
      <c r="CE49" s="725"/>
      <c r="CF49" s="725"/>
      <c r="CG49" s="725"/>
      <c r="CH49" s="725"/>
      <c r="CI49" s="725"/>
      <c r="CJ49" s="725"/>
      <c r="CK49" s="725"/>
      <c r="CL49" s="725"/>
      <c r="CM49" s="725"/>
      <c r="CN49" s="725"/>
      <c r="CO49" s="725"/>
      <c r="CP49" s="725"/>
      <c r="CQ49" s="726"/>
      <c r="CR49" s="759">
        <v>26445644</v>
      </c>
      <c r="CS49" s="749"/>
      <c r="CT49" s="749"/>
      <c r="CU49" s="749"/>
      <c r="CV49" s="749"/>
      <c r="CW49" s="749"/>
      <c r="CX49" s="749"/>
      <c r="CY49" s="781"/>
      <c r="CZ49" s="764">
        <v>100</v>
      </c>
      <c r="DA49" s="782"/>
      <c r="DB49" s="782"/>
      <c r="DC49" s="783"/>
      <c r="DD49" s="784">
        <v>4001057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PypZVudd34HnHdme+oQ2KZjHqRZUx4nurlbXPYSHi3QbSAFmdR3UnXykBIidU+37NX1QhPMJsD2xd66NHE4NNQ==" saltValue="vjzAmaXp02gyvq66h4k5V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370</v>
      </c>
      <c r="DK2" s="827"/>
      <c r="DL2" s="827"/>
      <c r="DM2" s="827"/>
      <c r="DN2" s="827"/>
      <c r="DO2" s="828"/>
      <c r="DP2" s="249"/>
      <c r="DQ2" s="826" t="s">
        <v>371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372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373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374</v>
      </c>
      <c r="B5" s="821"/>
      <c r="C5" s="821"/>
      <c r="D5" s="821"/>
      <c r="E5" s="821"/>
      <c r="F5" s="821"/>
      <c r="G5" s="821"/>
      <c r="H5" s="821"/>
      <c r="I5" s="821"/>
      <c r="J5" s="821"/>
      <c r="K5" s="821"/>
      <c r="L5" s="821"/>
      <c r="M5" s="821"/>
      <c r="N5" s="821"/>
      <c r="O5" s="821"/>
      <c r="P5" s="822"/>
      <c r="Q5" s="797" t="s">
        <v>375</v>
      </c>
      <c r="R5" s="798"/>
      <c r="S5" s="798"/>
      <c r="T5" s="798"/>
      <c r="U5" s="799"/>
      <c r="V5" s="797" t="s">
        <v>376</v>
      </c>
      <c r="W5" s="798"/>
      <c r="X5" s="798"/>
      <c r="Y5" s="798"/>
      <c r="Z5" s="799"/>
      <c r="AA5" s="797" t="s">
        <v>377</v>
      </c>
      <c r="AB5" s="798"/>
      <c r="AC5" s="798"/>
      <c r="AD5" s="798"/>
      <c r="AE5" s="798"/>
      <c r="AF5" s="830" t="s">
        <v>378</v>
      </c>
      <c r="AG5" s="798"/>
      <c r="AH5" s="798"/>
      <c r="AI5" s="798"/>
      <c r="AJ5" s="809"/>
      <c r="AK5" s="798" t="s">
        <v>379</v>
      </c>
      <c r="AL5" s="798"/>
      <c r="AM5" s="798"/>
      <c r="AN5" s="798"/>
      <c r="AO5" s="799"/>
      <c r="AP5" s="797" t="s">
        <v>380</v>
      </c>
      <c r="AQ5" s="798"/>
      <c r="AR5" s="798"/>
      <c r="AS5" s="798"/>
      <c r="AT5" s="799"/>
      <c r="AU5" s="797" t="s">
        <v>381</v>
      </c>
      <c r="AV5" s="798"/>
      <c r="AW5" s="798"/>
      <c r="AX5" s="798"/>
      <c r="AY5" s="809"/>
      <c r="AZ5" s="256"/>
      <c r="BA5" s="256"/>
      <c r="BB5" s="256"/>
      <c r="BC5" s="256"/>
      <c r="BD5" s="256"/>
      <c r="BE5" s="257"/>
      <c r="BF5" s="257"/>
      <c r="BG5" s="257"/>
      <c r="BH5" s="257"/>
      <c r="BI5" s="257"/>
      <c r="BJ5" s="257"/>
      <c r="BK5" s="257"/>
      <c r="BL5" s="257"/>
      <c r="BM5" s="257"/>
      <c r="BN5" s="257"/>
      <c r="BO5" s="257"/>
      <c r="BP5" s="257"/>
      <c r="BQ5" s="820" t="s">
        <v>382</v>
      </c>
      <c r="BR5" s="821"/>
      <c r="BS5" s="821"/>
      <c r="BT5" s="821"/>
      <c r="BU5" s="821"/>
      <c r="BV5" s="821"/>
      <c r="BW5" s="821"/>
      <c r="BX5" s="821"/>
      <c r="BY5" s="821"/>
      <c r="BZ5" s="821"/>
      <c r="CA5" s="821"/>
      <c r="CB5" s="821"/>
      <c r="CC5" s="821"/>
      <c r="CD5" s="821"/>
      <c r="CE5" s="821"/>
      <c r="CF5" s="821"/>
      <c r="CG5" s="822"/>
      <c r="CH5" s="797" t="s">
        <v>383</v>
      </c>
      <c r="CI5" s="798"/>
      <c r="CJ5" s="798"/>
      <c r="CK5" s="798"/>
      <c r="CL5" s="799"/>
      <c r="CM5" s="797" t="s">
        <v>384</v>
      </c>
      <c r="CN5" s="798"/>
      <c r="CO5" s="798"/>
      <c r="CP5" s="798"/>
      <c r="CQ5" s="799"/>
      <c r="CR5" s="797" t="s">
        <v>385</v>
      </c>
      <c r="CS5" s="798"/>
      <c r="CT5" s="798"/>
      <c r="CU5" s="798"/>
      <c r="CV5" s="799"/>
      <c r="CW5" s="797" t="s">
        <v>386</v>
      </c>
      <c r="CX5" s="798"/>
      <c r="CY5" s="798"/>
      <c r="CZ5" s="798"/>
      <c r="DA5" s="799"/>
      <c r="DB5" s="797" t="s">
        <v>387</v>
      </c>
      <c r="DC5" s="798"/>
      <c r="DD5" s="798"/>
      <c r="DE5" s="798"/>
      <c r="DF5" s="799"/>
      <c r="DG5" s="803" t="s">
        <v>388</v>
      </c>
      <c r="DH5" s="804"/>
      <c r="DI5" s="804"/>
      <c r="DJ5" s="804"/>
      <c r="DK5" s="805"/>
      <c r="DL5" s="803" t="s">
        <v>389</v>
      </c>
      <c r="DM5" s="804"/>
      <c r="DN5" s="804"/>
      <c r="DO5" s="804"/>
      <c r="DP5" s="805"/>
      <c r="DQ5" s="797" t="s">
        <v>390</v>
      </c>
      <c r="DR5" s="798"/>
      <c r="DS5" s="798"/>
      <c r="DT5" s="798"/>
      <c r="DU5" s="799"/>
      <c r="DV5" s="797" t="s">
        <v>381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391</v>
      </c>
      <c r="C7" s="812"/>
      <c r="D7" s="812"/>
      <c r="E7" s="812"/>
      <c r="F7" s="812"/>
      <c r="G7" s="812"/>
      <c r="H7" s="812"/>
      <c r="I7" s="812"/>
      <c r="J7" s="812"/>
      <c r="K7" s="812"/>
      <c r="L7" s="812"/>
      <c r="M7" s="812"/>
      <c r="N7" s="812"/>
      <c r="O7" s="812"/>
      <c r="P7" s="813"/>
      <c r="Q7" s="814">
        <v>26944</v>
      </c>
      <c r="R7" s="815"/>
      <c r="S7" s="815"/>
      <c r="T7" s="815"/>
      <c r="U7" s="815"/>
      <c r="V7" s="815">
        <v>26446</v>
      </c>
      <c r="W7" s="815"/>
      <c r="X7" s="815"/>
      <c r="Y7" s="815"/>
      <c r="Z7" s="815"/>
      <c r="AA7" s="815">
        <v>498</v>
      </c>
      <c r="AB7" s="815"/>
      <c r="AC7" s="815"/>
      <c r="AD7" s="815"/>
      <c r="AE7" s="816"/>
      <c r="AF7" s="817">
        <v>262</v>
      </c>
      <c r="AG7" s="818"/>
      <c r="AH7" s="818"/>
      <c r="AI7" s="818"/>
      <c r="AJ7" s="819"/>
      <c r="AK7" s="854">
        <v>11498</v>
      </c>
      <c r="AL7" s="855"/>
      <c r="AM7" s="855"/>
      <c r="AN7" s="855"/>
      <c r="AO7" s="855"/>
      <c r="AP7" s="855">
        <v>5833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598</v>
      </c>
      <c r="BS7" s="858" t="s">
        <v>599</v>
      </c>
      <c r="BT7" s="859"/>
      <c r="BU7" s="859"/>
      <c r="BV7" s="859"/>
      <c r="BW7" s="859"/>
      <c r="BX7" s="859"/>
      <c r="BY7" s="859"/>
      <c r="BZ7" s="859"/>
      <c r="CA7" s="859"/>
      <c r="CB7" s="859"/>
      <c r="CC7" s="859"/>
      <c r="CD7" s="859"/>
      <c r="CE7" s="859"/>
      <c r="CF7" s="859"/>
      <c r="CG7" s="860"/>
      <c r="CH7" s="851">
        <v>26</v>
      </c>
      <c r="CI7" s="852"/>
      <c r="CJ7" s="852"/>
      <c r="CK7" s="852"/>
      <c r="CL7" s="853"/>
      <c r="CM7" s="851">
        <v>499</v>
      </c>
      <c r="CN7" s="852"/>
      <c r="CO7" s="852"/>
      <c r="CP7" s="852"/>
      <c r="CQ7" s="853"/>
      <c r="CR7" s="851">
        <v>9</v>
      </c>
      <c r="CS7" s="852"/>
      <c r="CT7" s="852"/>
      <c r="CU7" s="852"/>
      <c r="CV7" s="853"/>
      <c r="CW7" s="851" t="s">
        <v>603</v>
      </c>
      <c r="CX7" s="852"/>
      <c r="CY7" s="852"/>
      <c r="CZ7" s="852"/>
      <c r="DA7" s="853"/>
      <c r="DB7" s="851" t="s">
        <v>596</v>
      </c>
      <c r="DC7" s="852"/>
      <c r="DD7" s="852"/>
      <c r="DE7" s="852"/>
      <c r="DF7" s="853"/>
      <c r="DG7" s="851" t="s">
        <v>596</v>
      </c>
      <c r="DH7" s="852"/>
      <c r="DI7" s="852"/>
      <c r="DJ7" s="852"/>
      <c r="DK7" s="853"/>
      <c r="DL7" s="851">
        <v>73</v>
      </c>
      <c r="DM7" s="852"/>
      <c r="DN7" s="852"/>
      <c r="DO7" s="852"/>
      <c r="DP7" s="853"/>
      <c r="DQ7" s="851">
        <v>7</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t="s">
        <v>600</v>
      </c>
      <c r="BS8" s="848" t="s">
        <v>601</v>
      </c>
      <c r="BT8" s="849"/>
      <c r="BU8" s="849"/>
      <c r="BV8" s="849"/>
      <c r="BW8" s="849"/>
      <c r="BX8" s="849"/>
      <c r="BY8" s="849"/>
      <c r="BZ8" s="849"/>
      <c r="CA8" s="849"/>
      <c r="CB8" s="849"/>
      <c r="CC8" s="849"/>
      <c r="CD8" s="849"/>
      <c r="CE8" s="849"/>
      <c r="CF8" s="849"/>
      <c r="CG8" s="850"/>
      <c r="CH8" s="861">
        <v>-94</v>
      </c>
      <c r="CI8" s="862"/>
      <c r="CJ8" s="862"/>
      <c r="CK8" s="862"/>
      <c r="CL8" s="863"/>
      <c r="CM8" s="861">
        <v>444</v>
      </c>
      <c r="CN8" s="862"/>
      <c r="CO8" s="862"/>
      <c r="CP8" s="862"/>
      <c r="CQ8" s="863"/>
      <c r="CR8" s="861">
        <v>0</v>
      </c>
      <c r="CS8" s="862"/>
      <c r="CT8" s="862"/>
      <c r="CU8" s="862"/>
      <c r="CV8" s="863"/>
      <c r="CW8" s="861" t="s">
        <v>596</v>
      </c>
      <c r="CX8" s="862"/>
      <c r="CY8" s="862"/>
      <c r="CZ8" s="862"/>
      <c r="DA8" s="863"/>
      <c r="DB8" s="861">
        <v>4</v>
      </c>
      <c r="DC8" s="862"/>
      <c r="DD8" s="862"/>
      <c r="DE8" s="862"/>
      <c r="DF8" s="863"/>
      <c r="DG8" s="861" t="s">
        <v>596</v>
      </c>
      <c r="DH8" s="862"/>
      <c r="DI8" s="862"/>
      <c r="DJ8" s="862"/>
      <c r="DK8" s="863"/>
      <c r="DL8" s="861" t="s">
        <v>596</v>
      </c>
      <c r="DM8" s="862"/>
      <c r="DN8" s="862"/>
      <c r="DO8" s="862"/>
      <c r="DP8" s="863"/>
      <c r="DQ8" s="861">
        <v>1</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602</v>
      </c>
      <c r="BT9" s="849"/>
      <c r="BU9" s="849"/>
      <c r="BV9" s="849"/>
      <c r="BW9" s="849"/>
      <c r="BX9" s="849"/>
      <c r="BY9" s="849"/>
      <c r="BZ9" s="849"/>
      <c r="CA9" s="849"/>
      <c r="CB9" s="849"/>
      <c r="CC9" s="849"/>
      <c r="CD9" s="849"/>
      <c r="CE9" s="849"/>
      <c r="CF9" s="849"/>
      <c r="CG9" s="850"/>
      <c r="CH9" s="861">
        <v>-10</v>
      </c>
      <c r="CI9" s="862"/>
      <c r="CJ9" s="862"/>
      <c r="CK9" s="862"/>
      <c r="CL9" s="863"/>
      <c r="CM9" s="861">
        <v>133</v>
      </c>
      <c r="CN9" s="862"/>
      <c r="CO9" s="862"/>
      <c r="CP9" s="862"/>
      <c r="CQ9" s="863"/>
      <c r="CR9" s="861">
        <v>100</v>
      </c>
      <c r="CS9" s="862"/>
      <c r="CT9" s="862"/>
      <c r="CU9" s="862"/>
      <c r="CV9" s="863"/>
      <c r="CW9" s="861" t="s">
        <v>596</v>
      </c>
      <c r="CX9" s="862"/>
      <c r="CY9" s="862"/>
      <c r="CZ9" s="862"/>
      <c r="DA9" s="863"/>
      <c r="DB9" s="861" t="s">
        <v>596</v>
      </c>
      <c r="DC9" s="862"/>
      <c r="DD9" s="862"/>
      <c r="DE9" s="862"/>
      <c r="DF9" s="863"/>
      <c r="DG9" s="861" t="s">
        <v>596</v>
      </c>
      <c r="DH9" s="862"/>
      <c r="DI9" s="862"/>
      <c r="DJ9" s="862"/>
      <c r="DK9" s="863"/>
      <c r="DL9" s="861" t="s">
        <v>596</v>
      </c>
      <c r="DM9" s="862"/>
      <c r="DN9" s="862"/>
      <c r="DO9" s="862"/>
      <c r="DP9" s="863"/>
      <c r="DQ9" s="861" t="s">
        <v>596</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392</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393</v>
      </c>
      <c r="B23" s="870" t="s">
        <v>394</v>
      </c>
      <c r="C23" s="871"/>
      <c r="D23" s="871"/>
      <c r="E23" s="871"/>
      <c r="F23" s="871"/>
      <c r="G23" s="871"/>
      <c r="H23" s="871"/>
      <c r="I23" s="871"/>
      <c r="J23" s="871"/>
      <c r="K23" s="871"/>
      <c r="L23" s="871"/>
      <c r="M23" s="871"/>
      <c r="N23" s="871"/>
      <c r="O23" s="871"/>
      <c r="P23" s="872"/>
      <c r="Q23" s="873">
        <v>26944</v>
      </c>
      <c r="R23" s="874"/>
      <c r="S23" s="874"/>
      <c r="T23" s="874"/>
      <c r="U23" s="874"/>
      <c r="V23" s="874">
        <v>26446</v>
      </c>
      <c r="W23" s="874"/>
      <c r="X23" s="874"/>
      <c r="Y23" s="874"/>
      <c r="Z23" s="874"/>
      <c r="AA23" s="874">
        <v>498</v>
      </c>
      <c r="AB23" s="874"/>
      <c r="AC23" s="874"/>
      <c r="AD23" s="874"/>
      <c r="AE23" s="875"/>
      <c r="AF23" s="876">
        <v>262</v>
      </c>
      <c r="AG23" s="874"/>
      <c r="AH23" s="874"/>
      <c r="AI23" s="874"/>
      <c r="AJ23" s="877"/>
      <c r="AK23" s="878"/>
      <c r="AL23" s="879"/>
      <c r="AM23" s="879"/>
      <c r="AN23" s="879"/>
      <c r="AO23" s="879"/>
      <c r="AP23" s="874">
        <v>5833</v>
      </c>
      <c r="AQ23" s="874"/>
      <c r="AR23" s="874"/>
      <c r="AS23" s="874"/>
      <c r="AT23" s="874"/>
      <c r="AU23" s="880"/>
      <c r="AV23" s="880"/>
      <c r="AW23" s="880"/>
      <c r="AX23" s="880"/>
      <c r="AY23" s="881"/>
      <c r="AZ23" s="889" t="s">
        <v>395</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396</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397</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374</v>
      </c>
      <c r="B26" s="821"/>
      <c r="C26" s="821"/>
      <c r="D26" s="821"/>
      <c r="E26" s="821"/>
      <c r="F26" s="821"/>
      <c r="G26" s="821"/>
      <c r="H26" s="821"/>
      <c r="I26" s="821"/>
      <c r="J26" s="821"/>
      <c r="K26" s="821"/>
      <c r="L26" s="821"/>
      <c r="M26" s="821"/>
      <c r="N26" s="821"/>
      <c r="O26" s="821"/>
      <c r="P26" s="822"/>
      <c r="Q26" s="797" t="s">
        <v>398</v>
      </c>
      <c r="R26" s="798"/>
      <c r="S26" s="798"/>
      <c r="T26" s="798"/>
      <c r="U26" s="799"/>
      <c r="V26" s="797" t="s">
        <v>399</v>
      </c>
      <c r="W26" s="798"/>
      <c r="X26" s="798"/>
      <c r="Y26" s="798"/>
      <c r="Z26" s="799"/>
      <c r="AA26" s="797" t="s">
        <v>400</v>
      </c>
      <c r="AB26" s="798"/>
      <c r="AC26" s="798"/>
      <c r="AD26" s="798"/>
      <c r="AE26" s="798"/>
      <c r="AF26" s="892" t="s">
        <v>401</v>
      </c>
      <c r="AG26" s="893"/>
      <c r="AH26" s="893"/>
      <c r="AI26" s="893"/>
      <c r="AJ26" s="894"/>
      <c r="AK26" s="798" t="s">
        <v>402</v>
      </c>
      <c r="AL26" s="798"/>
      <c r="AM26" s="798"/>
      <c r="AN26" s="798"/>
      <c r="AO26" s="799"/>
      <c r="AP26" s="797" t="s">
        <v>403</v>
      </c>
      <c r="AQ26" s="798"/>
      <c r="AR26" s="798"/>
      <c r="AS26" s="798"/>
      <c r="AT26" s="799"/>
      <c r="AU26" s="797" t="s">
        <v>404</v>
      </c>
      <c r="AV26" s="798"/>
      <c r="AW26" s="798"/>
      <c r="AX26" s="798"/>
      <c r="AY26" s="799"/>
      <c r="AZ26" s="797" t="s">
        <v>405</v>
      </c>
      <c r="BA26" s="798"/>
      <c r="BB26" s="798"/>
      <c r="BC26" s="798"/>
      <c r="BD26" s="799"/>
      <c r="BE26" s="797" t="s">
        <v>381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406</v>
      </c>
      <c r="C28" s="812"/>
      <c r="D28" s="812"/>
      <c r="E28" s="812"/>
      <c r="F28" s="812"/>
      <c r="G28" s="812"/>
      <c r="H28" s="812"/>
      <c r="I28" s="812"/>
      <c r="J28" s="812"/>
      <c r="K28" s="812"/>
      <c r="L28" s="812"/>
      <c r="M28" s="812"/>
      <c r="N28" s="812"/>
      <c r="O28" s="812"/>
      <c r="P28" s="813"/>
      <c r="Q28" s="902">
        <v>1571</v>
      </c>
      <c r="R28" s="903"/>
      <c r="S28" s="903"/>
      <c r="T28" s="903"/>
      <c r="U28" s="903"/>
      <c r="V28" s="903">
        <v>1514</v>
      </c>
      <c r="W28" s="903"/>
      <c r="X28" s="903"/>
      <c r="Y28" s="903"/>
      <c r="Z28" s="903"/>
      <c r="AA28" s="903">
        <v>57</v>
      </c>
      <c r="AB28" s="903"/>
      <c r="AC28" s="903"/>
      <c r="AD28" s="903"/>
      <c r="AE28" s="904"/>
      <c r="AF28" s="905">
        <v>57</v>
      </c>
      <c r="AG28" s="903"/>
      <c r="AH28" s="903"/>
      <c r="AI28" s="903"/>
      <c r="AJ28" s="906"/>
      <c r="AK28" s="907">
        <v>121</v>
      </c>
      <c r="AL28" s="898"/>
      <c r="AM28" s="898"/>
      <c r="AN28" s="898"/>
      <c r="AO28" s="898"/>
      <c r="AP28" s="898" t="s">
        <v>586</v>
      </c>
      <c r="AQ28" s="898"/>
      <c r="AR28" s="898"/>
      <c r="AS28" s="898"/>
      <c r="AT28" s="898"/>
      <c r="AU28" s="898" t="s">
        <v>586</v>
      </c>
      <c r="AV28" s="898"/>
      <c r="AW28" s="898"/>
      <c r="AX28" s="898"/>
      <c r="AY28" s="898"/>
      <c r="AZ28" s="899" t="s">
        <v>587</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407</v>
      </c>
      <c r="C29" s="836"/>
      <c r="D29" s="836"/>
      <c r="E29" s="836"/>
      <c r="F29" s="836"/>
      <c r="G29" s="836"/>
      <c r="H29" s="836"/>
      <c r="I29" s="836"/>
      <c r="J29" s="836"/>
      <c r="K29" s="836"/>
      <c r="L29" s="836"/>
      <c r="M29" s="836"/>
      <c r="N29" s="836"/>
      <c r="O29" s="836"/>
      <c r="P29" s="837"/>
      <c r="Q29" s="838">
        <v>1149</v>
      </c>
      <c r="R29" s="839"/>
      <c r="S29" s="839"/>
      <c r="T29" s="839"/>
      <c r="U29" s="839"/>
      <c r="V29" s="839">
        <v>1082</v>
      </c>
      <c r="W29" s="839"/>
      <c r="X29" s="839"/>
      <c r="Y29" s="839"/>
      <c r="Z29" s="839"/>
      <c r="AA29" s="839">
        <v>66</v>
      </c>
      <c r="AB29" s="839"/>
      <c r="AC29" s="839"/>
      <c r="AD29" s="839"/>
      <c r="AE29" s="840"/>
      <c r="AF29" s="841">
        <v>66</v>
      </c>
      <c r="AG29" s="842"/>
      <c r="AH29" s="842"/>
      <c r="AI29" s="842"/>
      <c r="AJ29" s="843"/>
      <c r="AK29" s="910">
        <v>149</v>
      </c>
      <c r="AL29" s="911"/>
      <c r="AM29" s="911"/>
      <c r="AN29" s="911"/>
      <c r="AO29" s="911"/>
      <c r="AP29" s="911" t="s">
        <v>586</v>
      </c>
      <c r="AQ29" s="911"/>
      <c r="AR29" s="911"/>
      <c r="AS29" s="911"/>
      <c r="AT29" s="911"/>
      <c r="AU29" s="911" t="s">
        <v>586</v>
      </c>
      <c r="AV29" s="911"/>
      <c r="AW29" s="911"/>
      <c r="AX29" s="911"/>
      <c r="AY29" s="911"/>
      <c r="AZ29" s="912" t="s">
        <v>586</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408</v>
      </c>
      <c r="C30" s="836"/>
      <c r="D30" s="836"/>
      <c r="E30" s="836"/>
      <c r="F30" s="836"/>
      <c r="G30" s="836"/>
      <c r="H30" s="836"/>
      <c r="I30" s="836"/>
      <c r="J30" s="836"/>
      <c r="K30" s="836"/>
      <c r="L30" s="836"/>
      <c r="M30" s="836"/>
      <c r="N30" s="836"/>
      <c r="O30" s="836"/>
      <c r="P30" s="837"/>
      <c r="Q30" s="838">
        <v>4</v>
      </c>
      <c r="R30" s="839"/>
      <c r="S30" s="839"/>
      <c r="T30" s="839"/>
      <c r="U30" s="839"/>
      <c r="V30" s="839">
        <v>3</v>
      </c>
      <c r="W30" s="839"/>
      <c r="X30" s="839"/>
      <c r="Y30" s="839"/>
      <c r="Z30" s="839"/>
      <c r="AA30" s="839">
        <v>1</v>
      </c>
      <c r="AB30" s="839"/>
      <c r="AC30" s="839"/>
      <c r="AD30" s="839"/>
      <c r="AE30" s="840"/>
      <c r="AF30" s="841">
        <v>1</v>
      </c>
      <c r="AG30" s="842"/>
      <c r="AH30" s="842"/>
      <c r="AI30" s="842"/>
      <c r="AJ30" s="843"/>
      <c r="AK30" s="910" t="s">
        <v>586</v>
      </c>
      <c r="AL30" s="911"/>
      <c r="AM30" s="911"/>
      <c r="AN30" s="911"/>
      <c r="AO30" s="911"/>
      <c r="AP30" s="911" t="s">
        <v>586</v>
      </c>
      <c r="AQ30" s="911"/>
      <c r="AR30" s="911"/>
      <c r="AS30" s="911"/>
      <c r="AT30" s="911"/>
      <c r="AU30" s="911" t="s">
        <v>588</v>
      </c>
      <c r="AV30" s="911"/>
      <c r="AW30" s="911"/>
      <c r="AX30" s="911"/>
      <c r="AY30" s="911"/>
      <c r="AZ30" s="912" t="s">
        <v>586</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409</v>
      </c>
      <c r="C31" s="836"/>
      <c r="D31" s="836"/>
      <c r="E31" s="836"/>
      <c r="F31" s="836"/>
      <c r="G31" s="836"/>
      <c r="H31" s="836"/>
      <c r="I31" s="836"/>
      <c r="J31" s="836"/>
      <c r="K31" s="836"/>
      <c r="L31" s="836"/>
      <c r="M31" s="836"/>
      <c r="N31" s="836"/>
      <c r="O31" s="836"/>
      <c r="P31" s="837"/>
      <c r="Q31" s="838">
        <v>135</v>
      </c>
      <c r="R31" s="839"/>
      <c r="S31" s="839"/>
      <c r="T31" s="839"/>
      <c r="U31" s="839"/>
      <c r="V31" s="839">
        <v>135</v>
      </c>
      <c r="W31" s="839"/>
      <c r="X31" s="839"/>
      <c r="Y31" s="839"/>
      <c r="Z31" s="839"/>
      <c r="AA31" s="839">
        <v>0</v>
      </c>
      <c r="AB31" s="839"/>
      <c r="AC31" s="839"/>
      <c r="AD31" s="839"/>
      <c r="AE31" s="840"/>
      <c r="AF31" s="841">
        <v>0</v>
      </c>
      <c r="AG31" s="842"/>
      <c r="AH31" s="842"/>
      <c r="AI31" s="842"/>
      <c r="AJ31" s="843"/>
      <c r="AK31" s="910">
        <v>50</v>
      </c>
      <c r="AL31" s="911"/>
      <c r="AM31" s="911"/>
      <c r="AN31" s="911"/>
      <c r="AO31" s="911"/>
      <c r="AP31" s="911" t="s">
        <v>586</v>
      </c>
      <c r="AQ31" s="911"/>
      <c r="AR31" s="911"/>
      <c r="AS31" s="911"/>
      <c r="AT31" s="911"/>
      <c r="AU31" s="911" t="s">
        <v>586</v>
      </c>
      <c r="AV31" s="911"/>
      <c r="AW31" s="911"/>
      <c r="AX31" s="911"/>
      <c r="AY31" s="911"/>
      <c r="AZ31" s="912" t="s">
        <v>586</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410</v>
      </c>
      <c r="C32" s="836"/>
      <c r="D32" s="836"/>
      <c r="E32" s="836"/>
      <c r="F32" s="836"/>
      <c r="G32" s="836"/>
      <c r="H32" s="836"/>
      <c r="I32" s="836"/>
      <c r="J32" s="836"/>
      <c r="K32" s="836"/>
      <c r="L32" s="836"/>
      <c r="M32" s="836"/>
      <c r="N32" s="836"/>
      <c r="O32" s="836"/>
      <c r="P32" s="837"/>
      <c r="Q32" s="838">
        <v>858</v>
      </c>
      <c r="R32" s="839"/>
      <c r="S32" s="839"/>
      <c r="T32" s="839"/>
      <c r="U32" s="839"/>
      <c r="V32" s="839">
        <v>894</v>
      </c>
      <c r="W32" s="839"/>
      <c r="X32" s="839"/>
      <c r="Y32" s="839"/>
      <c r="Z32" s="839"/>
      <c r="AA32" s="839">
        <v>-35</v>
      </c>
      <c r="AB32" s="839"/>
      <c r="AC32" s="839"/>
      <c r="AD32" s="839"/>
      <c r="AE32" s="840"/>
      <c r="AF32" s="841">
        <v>110</v>
      </c>
      <c r="AG32" s="842"/>
      <c r="AH32" s="842"/>
      <c r="AI32" s="842"/>
      <c r="AJ32" s="843"/>
      <c r="AK32" s="910">
        <v>225</v>
      </c>
      <c r="AL32" s="911"/>
      <c r="AM32" s="911"/>
      <c r="AN32" s="911"/>
      <c r="AO32" s="911"/>
      <c r="AP32" s="911">
        <v>1789</v>
      </c>
      <c r="AQ32" s="911"/>
      <c r="AR32" s="911"/>
      <c r="AS32" s="911"/>
      <c r="AT32" s="911"/>
      <c r="AU32" s="911">
        <v>1113</v>
      </c>
      <c r="AV32" s="911"/>
      <c r="AW32" s="911"/>
      <c r="AX32" s="911"/>
      <c r="AY32" s="911"/>
      <c r="AZ32" s="912" t="s">
        <v>586</v>
      </c>
      <c r="BA32" s="912"/>
      <c r="BB32" s="912"/>
      <c r="BC32" s="912"/>
      <c r="BD32" s="912"/>
      <c r="BE32" s="908" t="s">
        <v>411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412</v>
      </c>
      <c r="C33" s="836"/>
      <c r="D33" s="836"/>
      <c r="E33" s="836"/>
      <c r="F33" s="836"/>
      <c r="G33" s="836"/>
      <c r="H33" s="836"/>
      <c r="I33" s="836"/>
      <c r="J33" s="836"/>
      <c r="K33" s="836"/>
      <c r="L33" s="836"/>
      <c r="M33" s="836"/>
      <c r="N33" s="836"/>
      <c r="O33" s="836"/>
      <c r="P33" s="837"/>
      <c r="Q33" s="838">
        <v>230</v>
      </c>
      <c r="R33" s="839"/>
      <c r="S33" s="839"/>
      <c r="T33" s="839"/>
      <c r="U33" s="839"/>
      <c r="V33" s="839">
        <v>180</v>
      </c>
      <c r="W33" s="839"/>
      <c r="X33" s="839"/>
      <c r="Y33" s="839"/>
      <c r="Z33" s="839"/>
      <c r="AA33" s="839">
        <v>50</v>
      </c>
      <c r="AB33" s="839"/>
      <c r="AC33" s="839"/>
      <c r="AD33" s="839"/>
      <c r="AE33" s="840"/>
      <c r="AF33" s="841">
        <v>453</v>
      </c>
      <c r="AG33" s="842"/>
      <c r="AH33" s="842"/>
      <c r="AI33" s="842"/>
      <c r="AJ33" s="843"/>
      <c r="AK33" s="910">
        <v>12</v>
      </c>
      <c r="AL33" s="911"/>
      <c r="AM33" s="911"/>
      <c r="AN33" s="911"/>
      <c r="AO33" s="911"/>
      <c r="AP33" s="911">
        <v>382</v>
      </c>
      <c r="AQ33" s="911"/>
      <c r="AR33" s="911"/>
      <c r="AS33" s="911"/>
      <c r="AT33" s="911"/>
      <c r="AU33" s="911">
        <v>73</v>
      </c>
      <c r="AV33" s="911"/>
      <c r="AW33" s="911"/>
      <c r="AX33" s="911"/>
      <c r="AY33" s="911"/>
      <c r="AZ33" s="912" t="s">
        <v>586</v>
      </c>
      <c r="BA33" s="912"/>
      <c r="BB33" s="912"/>
      <c r="BC33" s="912"/>
      <c r="BD33" s="912"/>
      <c r="BE33" s="908" t="s">
        <v>411</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413</v>
      </c>
      <c r="C34" s="836"/>
      <c r="D34" s="836"/>
      <c r="E34" s="836"/>
      <c r="F34" s="836"/>
      <c r="G34" s="836"/>
      <c r="H34" s="836"/>
      <c r="I34" s="836"/>
      <c r="J34" s="836"/>
      <c r="K34" s="836"/>
      <c r="L34" s="836"/>
      <c r="M34" s="836"/>
      <c r="N34" s="836"/>
      <c r="O34" s="836"/>
      <c r="P34" s="837"/>
      <c r="Q34" s="838">
        <v>5</v>
      </c>
      <c r="R34" s="839"/>
      <c r="S34" s="839"/>
      <c r="T34" s="839"/>
      <c r="U34" s="839"/>
      <c r="V34" s="839">
        <v>4</v>
      </c>
      <c r="W34" s="839"/>
      <c r="X34" s="839"/>
      <c r="Y34" s="839"/>
      <c r="Z34" s="839"/>
      <c r="AA34" s="839">
        <v>2</v>
      </c>
      <c r="AB34" s="839"/>
      <c r="AC34" s="839"/>
      <c r="AD34" s="839"/>
      <c r="AE34" s="840"/>
      <c r="AF34" s="841">
        <v>2</v>
      </c>
      <c r="AG34" s="842"/>
      <c r="AH34" s="842"/>
      <c r="AI34" s="842"/>
      <c r="AJ34" s="843"/>
      <c r="AK34" s="910">
        <v>1</v>
      </c>
      <c r="AL34" s="911"/>
      <c r="AM34" s="911"/>
      <c r="AN34" s="911"/>
      <c r="AO34" s="911"/>
      <c r="AP34" s="911">
        <v>5</v>
      </c>
      <c r="AQ34" s="911"/>
      <c r="AR34" s="911"/>
      <c r="AS34" s="911"/>
      <c r="AT34" s="911"/>
      <c r="AU34" s="911">
        <v>2</v>
      </c>
      <c r="AV34" s="911"/>
      <c r="AW34" s="911"/>
      <c r="AX34" s="911"/>
      <c r="AY34" s="911"/>
      <c r="AZ34" s="912" t="s">
        <v>586</v>
      </c>
      <c r="BA34" s="912"/>
      <c r="BB34" s="912"/>
      <c r="BC34" s="912"/>
      <c r="BD34" s="912"/>
      <c r="BE34" s="908" t="s">
        <v>414</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415</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393</v>
      </c>
      <c r="B63" s="870" t="s">
        <v>416</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689</v>
      </c>
      <c r="AG63" s="922"/>
      <c r="AH63" s="922"/>
      <c r="AI63" s="922"/>
      <c r="AJ63" s="923"/>
      <c r="AK63" s="924"/>
      <c r="AL63" s="919"/>
      <c r="AM63" s="919"/>
      <c r="AN63" s="919"/>
      <c r="AO63" s="919"/>
      <c r="AP63" s="922">
        <v>2176</v>
      </c>
      <c r="AQ63" s="922"/>
      <c r="AR63" s="922"/>
      <c r="AS63" s="922"/>
      <c r="AT63" s="922"/>
      <c r="AU63" s="922">
        <v>1188</v>
      </c>
      <c r="AV63" s="922"/>
      <c r="AW63" s="922"/>
      <c r="AX63" s="922"/>
      <c r="AY63" s="922"/>
      <c r="AZ63" s="926"/>
      <c r="BA63" s="926"/>
      <c r="BB63" s="926"/>
      <c r="BC63" s="926"/>
      <c r="BD63" s="926"/>
      <c r="BE63" s="927"/>
      <c r="BF63" s="927"/>
      <c r="BG63" s="927"/>
      <c r="BH63" s="927"/>
      <c r="BI63" s="928"/>
      <c r="BJ63" s="929" t="s">
        <v>241</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418</v>
      </c>
      <c r="B66" s="821"/>
      <c r="C66" s="821"/>
      <c r="D66" s="821"/>
      <c r="E66" s="821"/>
      <c r="F66" s="821"/>
      <c r="G66" s="821"/>
      <c r="H66" s="821"/>
      <c r="I66" s="821"/>
      <c r="J66" s="821"/>
      <c r="K66" s="821"/>
      <c r="L66" s="821"/>
      <c r="M66" s="821"/>
      <c r="N66" s="821"/>
      <c r="O66" s="821"/>
      <c r="P66" s="822"/>
      <c r="Q66" s="797" t="s">
        <v>398</v>
      </c>
      <c r="R66" s="798"/>
      <c r="S66" s="798"/>
      <c r="T66" s="798"/>
      <c r="U66" s="799"/>
      <c r="V66" s="797" t="s">
        <v>399</v>
      </c>
      <c r="W66" s="798"/>
      <c r="X66" s="798"/>
      <c r="Y66" s="798"/>
      <c r="Z66" s="799"/>
      <c r="AA66" s="797" t="s">
        <v>400</v>
      </c>
      <c r="AB66" s="798"/>
      <c r="AC66" s="798"/>
      <c r="AD66" s="798"/>
      <c r="AE66" s="799"/>
      <c r="AF66" s="932" t="s">
        <v>419</v>
      </c>
      <c r="AG66" s="893"/>
      <c r="AH66" s="893"/>
      <c r="AI66" s="893"/>
      <c r="AJ66" s="933"/>
      <c r="AK66" s="797" t="s">
        <v>420</v>
      </c>
      <c r="AL66" s="821"/>
      <c r="AM66" s="821"/>
      <c r="AN66" s="821"/>
      <c r="AO66" s="822"/>
      <c r="AP66" s="797" t="s">
        <v>403</v>
      </c>
      <c r="AQ66" s="798"/>
      <c r="AR66" s="798"/>
      <c r="AS66" s="798"/>
      <c r="AT66" s="799"/>
      <c r="AU66" s="797" t="s">
        <v>421</v>
      </c>
      <c r="AV66" s="798"/>
      <c r="AW66" s="798"/>
      <c r="AX66" s="798"/>
      <c r="AY66" s="799"/>
      <c r="AZ66" s="797" t="s">
        <v>381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589</v>
      </c>
      <c r="C68" s="950"/>
      <c r="D68" s="950"/>
      <c r="E68" s="950"/>
      <c r="F68" s="950"/>
      <c r="G68" s="950"/>
      <c r="H68" s="950"/>
      <c r="I68" s="950"/>
      <c r="J68" s="950"/>
      <c r="K68" s="950"/>
      <c r="L68" s="950"/>
      <c r="M68" s="950"/>
      <c r="N68" s="950"/>
      <c r="O68" s="950"/>
      <c r="P68" s="951"/>
      <c r="Q68" s="952">
        <v>220</v>
      </c>
      <c r="R68" s="946"/>
      <c r="S68" s="946"/>
      <c r="T68" s="946"/>
      <c r="U68" s="946"/>
      <c r="V68" s="946">
        <v>215</v>
      </c>
      <c r="W68" s="946"/>
      <c r="X68" s="946"/>
      <c r="Y68" s="946"/>
      <c r="Z68" s="946"/>
      <c r="AA68" s="946">
        <v>5</v>
      </c>
      <c r="AB68" s="946"/>
      <c r="AC68" s="946"/>
      <c r="AD68" s="946"/>
      <c r="AE68" s="946"/>
      <c r="AF68" s="946">
        <v>5</v>
      </c>
      <c r="AG68" s="946"/>
      <c r="AH68" s="946"/>
      <c r="AI68" s="946"/>
      <c r="AJ68" s="946"/>
      <c r="AK68" s="946">
        <v>1</v>
      </c>
      <c r="AL68" s="946"/>
      <c r="AM68" s="946"/>
      <c r="AN68" s="946"/>
      <c r="AO68" s="946"/>
      <c r="AP68" s="946" t="s">
        <v>596</v>
      </c>
      <c r="AQ68" s="946"/>
      <c r="AR68" s="946"/>
      <c r="AS68" s="946"/>
      <c r="AT68" s="946"/>
      <c r="AU68" s="946" t="s">
        <v>610</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590</v>
      </c>
      <c r="C69" s="954"/>
      <c r="D69" s="954"/>
      <c r="E69" s="954"/>
      <c r="F69" s="954"/>
      <c r="G69" s="954"/>
      <c r="H69" s="954"/>
      <c r="I69" s="954"/>
      <c r="J69" s="954"/>
      <c r="K69" s="954"/>
      <c r="L69" s="954"/>
      <c r="M69" s="954"/>
      <c r="N69" s="954"/>
      <c r="O69" s="954"/>
      <c r="P69" s="955"/>
      <c r="Q69" s="956">
        <v>977</v>
      </c>
      <c r="R69" s="911"/>
      <c r="S69" s="911"/>
      <c r="T69" s="911"/>
      <c r="U69" s="911"/>
      <c r="V69" s="911">
        <v>967</v>
      </c>
      <c r="W69" s="911"/>
      <c r="X69" s="911"/>
      <c r="Y69" s="911"/>
      <c r="Z69" s="911"/>
      <c r="AA69" s="911">
        <v>9</v>
      </c>
      <c r="AB69" s="911"/>
      <c r="AC69" s="911"/>
      <c r="AD69" s="911"/>
      <c r="AE69" s="911"/>
      <c r="AF69" s="911">
        <v>9</v>
      </c>
      <c r="AG69" s="911"/>
      <c r="AH69" s="911"/>
      <c r="AI69" s="911"/>
      <c r="AJ69" s="911"/>
      <c r="AK69" s="911">
        <v>89</v>
      </c>
      <c r="AL69" s="911"/>
      <c r="AM69" s="911"/>
      <c r="AN69" s="911"/>
      <c r="AO69" s="911"/>
      <c r="AP69" s="911">
        <v>1282</v>
      </c>
      <c r="AQ69" s="911"/>
      <c r="AR69" s="911"/>
      <c r="AS69" s="911"/>
      <c r="AT69" s="911"/>
      <c r="AU69" s="911">
        <v>213</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591</v>
      </c>
      <c r="C70" s="954"/>
      <c r="D70" s="954"/>
      <c r="E70" s="954"/>
      <c r="F70" s="954"/>
      <c r="G70" s="954"/>
      <c r="H70" s="954"/>
      <c r="I70" s="954"/>
      <c r="J70" s="954"/>
      <c r="K70" s="954"/>
      <c r="L70" s="954"/>
      <c r="M70" s="954"/>
      <c r="N70" s="954"/>
      <c r="O70" s="954"/>
      <c r="P70" s="955"/>
      <c r="Q70" s="956">
        <v>1496</v>
      </c>
      <c r="R70" s="911"/>
      <c r="S70" s="911"/>
      <c r="T70" s="911"/>
      <c r="U70" s="911"/>
      <c r="V70" s="911">
        <v>1406</v>
      </c>
      <c r="W70" s="911"/>
      <c r="X70" s="911"/>
      <c r="Y70" s="911"/>
      <c r="Z70" s="911"/>
      <c r="AA70" s="911">
        <v>90</v>
      </c>
      <c r="AB70" s="911"/>
      <c r="AC70" s="911"/>
      <c r="AD70" s="911"/>
      <c r="AE70" s="911"/>
      <c r="AF70" s="911">
        <v>90</v>
      </c>
      <c r="AG70" s="911"/>
      <c r="AH70" s="911"/>
      <c r="AI70" s="911"/>
      <c r="AJ70" s="911"/>
      <c r="AK70" s="911" t="s">
        <v>611</v>
      </c>
      <c r="AL70" s="911"/>
      <c r="AM70" s="911"/>
      <c r="AN70" s="911"/>
      <c r="AO70" s="911"/>
      <c r="AP70" s="911">
        <v>693</v>
      </c>
      <c r="AQ70" s="911"/>
      <c r="AR70" s="911"/>
      <c r="AS70" s="911"/>
      <c r="AT70" s="911"/>
      <c r="AU70" s="911">
        <v>60</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592</v>
      </c>
      <c r="C71" s="954"/>
      <c r="D71" s="954"/>
      <c r="E71" s="954"/>
      <c r="F71" s="954"/>
      <c r="G71" s="954"/>
      <c r="H71" s="954"/>
      <c r="I71" s="954"/>
      <c r="J71" s="954"/>
      <c r="K71" s="954"/>
      <c r="L71" s="954"/>
      <c r="M71" s="954"/>
      <c r="N71" s="954"/>
      <c r="O71" s="954"/>
      <c r="P71" s="955"/>
      <c r="Q71" s="956">
        <v>2050</v>
      </c>
      <c r="R71" s="911"/>
      <c r="S71" s="911"/>
      <c r="T71" s="911"/>
      <c r="U71" s="911"/>
      <c r="V71" s="911">
        <v>2036</v>
      </c>
      <c r="W71" s="911"/>
      <c r="X71" s="911"/>
      <c r="Y71" s="911"/>
      <c r="Z71" s="911"/>
      <c r="AA71" s="911">
        <v>14</v>
      </c>
      <c r="AB71" s="911"/>
      <c r="AC71" s="911"/>
      <c r="AD71" s="911"/>
      <c r="AE71" s="911"/>
      <c r="AF71" s="911">
        <v>14</v>
      </c>
      <c r="AG71" s="911"/>
      <c r="AH71" s="911"/>
      <c r="AI71" s="911"/>
      <c r="AJ71" s="911"/>
      <c r="AK71" s="911">
        <v>2</v>
      </c>
      <c r="AL71" s="911"/>
      <c r="AM71" s="911"/>
      <c r="AN71" s="911"/>
      <c r="AO71" s="911"/>
      <c r="AP71" s="911" t="s">
        <v>596</v>
      </c>
      <c r="AQ71" s="911"/>
      <c r="AR71" s="911"/>
      <c r="AS71" s="911"/>
      <c r="AT71" s="911"/>
      <c r="AU71" s="911" t="s">
        <v>596</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593</v>
      </c>
      <c r="C72" s="954"/>
      <c r="D72" s="954"/>
      <c r="E72" s="954"/>
      <c r="F72" s="954"/>
      <c r="G72" s="954"/>
      <c r="H72" s="954"/>
      <c r="I72" s="954"/>
      <c r="J72" s="954"/>
      <c r="K72" s="954"/>
      <c r="L72" s="954"/>
      <c r="M72" s="954"/>
      <c r="N72" s="954"/>
      <c r="O72" s="954"/>
      <c r="P72" s="955"/>
      <c r="Q72" s="956">
        <v>18</v>
      </c>
      <c r="R72" s="911"/>
      <c r="S72" s="911"/>
      <c r="T72" s="911"/>
      <c r="U72" s="911"/>
      <c r="V72" s="911">
        <v>14</v>
      </c>
      <c r="W72" s="911"/>
      <c r="X72" s="911"/>
      <c r="Y72" s="911"/>
      <c r="Z72" s="911"/>
      <c r="AA72" s="911">
        <v>4</v>
      </c>
      <c r="AB72" s="911"/>
      <c r="AC72" s="911"/>
      <c r="AD72" s="911"/>
      <c r="AE72" s="911"/>
      <c r="AF72" s="911">
        <v>4</v>
      </c>
      <c r="AG72" s="911"/>
      <c r="AH72" s="911"/>
      <c r="AI72" s="911"/>
      <c r="AJ72" s="911"/>
      <c r="AK72" s="911" t="s">
        <v>609</v>
      </c>
      <c r="AL72" s="911"/>
      <c r="AM72" s="911"/>
      <c r="AN72" s="911"/>
      <c r="AO72" s="911"/>
      <c r="AP72" s="911" t="s">
        <v>597</v>
      </c>
      <c r="AQ72" s="911"/>
      <c r="AR72" s="911"/>
      <c r="AS72" s="911"/>
      <c r="AT72" s="911"/>
      <c r="AU72" s="911" t="s">
        <v>596</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594</v>
      </c>
      <c r="C73" s="954"/>
      <c r="D73" s="954"/>
      <c r="E73" s="954"/>
      <c r="F73" s="954"/>
      <c r="G73" s="954"/>
      <c r="H73" s="954"/>
      <c r="I73" s="954"/>
      <c r="J73" s="954"/>
      <c r="K73" s="954"/>
      <c r="L73" s="954"/>
      <c r="M73" s="954"/>
      <c r="N73" s="954"/>
      <c r="O73" s="954"/>
      <c r="P73" s="955"/>
      <c r="Q73" s="956">
        <v>202</v>
      </c>
      <c r="R73" s="911"/>
      <c r="S73" s="911"/>
      <c r="T73" s="911"/>
      <c r="U73" s="911"/>
      <c r="V73" s="911">
        <v>198</v>
      </c>
      <c r="W73" s="911"/>
      <c r="X73" s="911"/>
      <c r="Y73" s="911"/>
      <c r="Z73" s="911"/>
      <c r="AA73" s="911">
        <v>5</v>
      </c>
      <c r="AB73" s="911"/>
      <c r="AC73" s="911"/>
      <c r="AD73" s="911"/>
      <c r="AE73" s="911"/>
      <c r="AF73" s="911">
        <v>5</v>
      </c>
      <c r="AG73" s="911"/>
      <c r="AH73" s="911"/>
      <c r="AI73" s="911"/>
      <c r="AJ73" s="911"/>
      <c r="AK73" s="911">
        <v>5</v>
      </c>
      <c r="AL73" s="911"/>
      <c r="AM73" s="911"/>
      <c r="AN73" s="911"/>
      <c r="AO73" s="911"/>
      <c r="AP73" s="911" t="s">
        <v>596</v>
      </c>
      <c r="AQ73" s="911"/>
      <c r="AR73" s="911"/>
      <c r="AS73" s="911"/>
      <c r="AT73" s="911"/>
      <c r="AU73" s="911" t="s">
        <v>596</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595</v>
      </c>
      <c r="C74" s="954"/>
      <c r="D74" s="954"/>
      <c r="E74" s="954"/>
      <c r="F74" s="954"/>
      <c r="G74" s="954"/>
      <c r="H74" s="954"/>
      <c r="I74" s="954"/>
      <c r="J74" s="954"/>
      <c r="K74" s="954"/>
      <c r="L74" s="954"/>
      <c r="M74" s="954"/>
      <c r="N74" s="954"/>
      <c r="O74" s="954"/>
      <c r="P74" s="955"/>
      <c r="Q74" s="956">
        <v>159644</v>
      </c>
      <c r="R74" s="911"/>
      <c r="S74" s="911"/>
      <c r="T74" s="911"/>
      <c r="U74" s="911"/>
      <c r="V74" s="911">
        <v>154242</v>
      </c>
      <c r="W74" s="911"/>
      <c r="X74" s="911"/>
      <c r="Y74" s="911"/>
      <c r="Z74" s="911"/>
      <c r="AA74" s="911">
        <v>5402</v>
      </c>
      <c r="AB74" s="911"/>
      <c r="AC74" s="911"/>
      <c r="AD74" s="911"/>
      <c r="AE74" s="911"/>
      <c r="AF74" s="911">
        <v>5402</v>
      </c>
      <c r="AG74" s="911"/>
      <c r="AH74" s="911"/>
      <c r="AI74" s="911"/>
      <c r="AJ74" s="911"/>
      <c r="AK74" s="911">
        <v>529</v>
      </c>
      <c r="AL74" s="911"/>
      <c r="AM74" s="911"/>
      <c r="AN74" s="911"/>
      <c r="AO74" s="911"/>
      <c r="AP74" s="911" t="s">
        <v>596</v>
      </c>
      <c r="AQ74" s="911"/>
      <c r="AR74" s="911"/>
      <c r="AS74" s="911"/>
      <c r="AT74" s="911"/>
      <c r="AU74" s="911" t="s">
        <v>596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612</v>
      </c>
      <c r="C75" s="954"/>
      <c r="D75" s="954"/>
      <c r="E75" s="954"/>
      <c r="F75" s="954"/>
      <c r="G75" s="954"/>
      <c r="H75" s="954"/>
      <c r="I75" s="954"/>
      <c r="J75" s="954"/>
      <c r="K75" s="954"/>
      <c r="L75" s="954"/>
      <c r="M75" s="954"/>
      <c r="N75" s="954"/>
      <c r="O75" s="954"/>
      <c r="P75" s="955"/>
      <c r="Q75" s="959">
        <v>22</v>
      </c>
      <c r="R75" s="960"/>
      <c r="S75" s="960"/>
      <c r="T75" s="960"/>
      <c r="U75" s="910"/>
      <c r="V75" s="961">
        <v>18</v>
      </c>
      <c r="W75" s="960"/>
      <c r="X75" s="960"/>
      <c r="Y75" s="960"/>
      <c r="Z75" s="910"/>
      <c r="AA75" s="961">
        <v>4</v>
      </c>
      <c r="AB75" s="960"/>
      <c r="AC75" s="960"/>
      <c r="AD75" s="960"/>
      <c r="AE75" s="910"/>
      <c r="AF75" s="961">
        <v>4</v>
      </c>
      <c r="AG75" s="960"/>
      <c r="AH75" s="960"/>
      <c r="AI75" s="960"/>
      <c r="AJ75" s="910"/>
      <c r="AK75" s="961" t="s">
        <v>596</v>
      </c>
      <c r="AL75" s="960"/>
      <c r="AM75" s="960"/>
      <c r="AN75" s="960"/>
      <c r="AO75" s="910"/>
      <c r="AP75" s="961" t="s">
        <v>596</v>
      </c>
      <c r="AQ75" s="960"/>
      <c r="AR75" s="960"/>
      <c r="AS75" s="960"/>
      <c r="AT75" s="910"/>
      <c r="AU75" s="961" t="s">
        <v>596</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393</v>
      </c>
      <c r="B88" s="870" t="s">
        <v>422</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5533</v>
      </c>
      <c r="AG88" s="922"/>
      <c r="AH88" s="922"/>
      <c r="AI88" s="922"/>
      <c r="AJ88" s="922"/>
      <c r="AK88" s="919"/>
      <c r="AL88" s="919"/>
      <c r="AM88" s="919"/>
      <c r="AN88" s="919"/>
      <c r="AO88" s="919"/>
      <c r="AP88" s="922">
        <v>1975</v>
      </c>
      <c r="AQ88" s="922"/>
      <c r="AR88" s="922"/>
      <c r="AS88" s="922"/>
      <c r="AT88" s="922"/>
      <c r="AU88" s="922">
        <v>273</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393</v>
      </c>
      <c r="BR102" s="870" t="s">
        <v>423</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109</v>
      </c>
      <c r="CS102" s="930"/>
      <c r="CT102" s="930"/>
      <c r="CU102" s="930"/>
      <c r="CV102" s="973"/>
      <c r="CW102" s="972" t="s">
        <v>596</v>
      </c>
      <c r="CX102" s="930"/>
      <c r="CY102" s="930"/>
      <c r="CZ102" s="930"/>
      <c r="DA102" s="973"/>
      <c r="DB102" s="972">
        <v>4</v>
      </c>
      <c r="DC102" s="930"/>
      <c r="DD102" s="930"/>
      <c r="DE102" s="930"/>
      <c r="DF102" s="973"/>
      <c r="DG102" s="972" t="s">
        <v>603</v>
      </c>
      <c r="DH102" s="930"/>
      <c r="DI102" s="930"/>
      <c r="DJ102" s="930"/>
      <c r="DK102" s="973"/>
      <c r="DL102" s="972">
        <v>73</v>
      </c>
      <c r="DM102" s="930"/>
      <c r="DN102" s="930"/>
      <c r="DO102" s="930"/>
      <c r="DP102" s="973"/>
      <c r="DQ102" s="972">
        <v>8</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424</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425</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426</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427</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428</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429</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430</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431</v>
      </c>
      <c r="AB109" s="975"/>
      <c r="AC109" s="975"/>
      <c r="AD109" s="975"/>
      <c r="AE109" s="976"/>
      <c r="AF109" s="974" t="s">
        <v>313</v>
      </c>
      <c r="AG109" s="975"/>
      <c r="AH109" s="975"/>
      <c r="AI109" s="975"/>
      <c r="AJ109" s="976"/>
      <c r="AK109" s="974" t="s">
        <v>312</v>
      </c>
      <c r="AL109" s="975"/>
      <c r="AM109" s="975"/>
      <c r="AN109" s="975"/>
      <c r="AO109" s="976"/>
      <c r="AP109" s="974" t="s">
        <v>432</v>
      </c>
      <c r="AQ109" s="975"/>
      <c r="AR109" s="975"/>
      <c r="AS109" s="975"/>
      <c r="AT109" s="977"/>
      <c r="AU109" s="994" t="s">
        <v>430</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431</v>
      </c>
      <c r="BR109" s="975"/>
      <c r="BS109" s="975"/>
      <c r="BT109" s="975"/>
      <c r="BU109" s="976"/>
      <c r="BV109" s="974" t="s">
        <v>313</v>
      </c>
      <c r="BW109" s="975"/>
      <c r="BX109" s="975"/>
      <c r="BY109" s="975"/>
      <c r="BZ109" s="976"/>
      <c r="CA109" s="974" t="s">
        <v>312</v>
      </c>
      <c r="CB109" s="975"/>
      <c r="CC109" s="975"/>
      <c r="CD109" s="975"/>
      <c r="CE109" s="976"/>
      <c r="CF109" s="995" t="s">
        <v>432</v>
      </c>
      <c r="CG109" s="995"/>
      <c r="CH109" s="995"/>
      <c r="CI109" s="995"/>
      <c r="CJ109" s="995"/>
      <c r="CK109" s="974" t="s">
        <v>433</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431</v>
      </c>
      <c r="DH109" s="975"/>
      <c r="DI109" s="975"/>
      <c r="DJ109" s="975"/>
      <c r="DK109" s="976"/>
      <c r="DL109" s="974" t="s">
        <v>313</v>
      </c>
      <c r="DM109" s="975"/>
      <c r="DN109" s="975"/>
      <c r="DO109" s="975"/>
      <c r="DP109" s="976"/>
      <c r="DQ109" s="974" t="s">
        <v>312</v>
      </c>
      <c r="DR109" s="975"/>
      <c r="DS109" s="975"/>
      <c r="DT109" s="975"/>
      <c r="DU109" s="976"/>
      <c r="DV109" s="974" t="s">
        <v>432</v>
      </c>
      <c r="DW109" s="975"/>
      <c r="DX109" s="975"/>
      <c r="DY109" s="975"/>
      <c r="DZ109" s="977"/>
    </row>
    <row r="110" spans="1:131" s="246" customFormat="1" ht="26.25" customHeight="1" x14ac:dyDescent="0.15">
      <c r="A110" s="978" t="s">
        <v>434</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577405</v>
      </c>
      <c r="AB110" s="982"/>
      <c r="AC110" s="982"/>
      <c r="AD110" s="982"/>
      <c r="AE110" s="983"/>
      <c r="AF110" s="984">
        <v>577857</v>
      </c>
      <c r="AG110" s="982"/>
      <c r="AH110" s="982"/>
      <c r="AI110" s="982"/>
      <c r="AJ110" s="983"/>
      <c r="AK110" s="984">
        <v>576769</v>
      </c>
      <c r="AL110" s="982"/>
      <c r="AM110" s="982"/>
      <c r="AN110" s="982"/>
      <c r="AO110" s="983"/>
      <c r="AP110" s="985">
        <v>18.899999999999999</v>
      </c>
      <c r="AQ110" s="986"/>
      <c r="AR110" s="986"/>
      <c r="AS110" s="986"/>
      <c r="AT110" s="987"/>
      <c r="AU110" s="988" t="s">
        <v>72</v>
      </c>
      <c r="AV110" s="989"/>
      <c r="AW110" s="989"/>
      <c r="AX110" s="989"/>
      <c r="AY110" s="989"/>
      <c r="AZ110" s="1030" t="s">
        <v>435</v>
      </c>
      <c r="BA110" s="979"/>
      <c r="BB110" s="979"/>
      <c r="BC110" s="979"/>
      <c r="BD110" s="979"/>
      <c r="BE110" s="979"/>
      <c r="BF110" s="979"/>
      <c r="BG110" s="979"/>
      <c r="BH110" s="979"/>
      <c r="BI110" s="979"/>
      <c r="BJ110" s="979"/>
      <c r="BK110" s="979"/>
      <c r="BL110" s="979"/>
      <c r="BM110" s="979"/>
      <c r="BN110" s="979"/>
      <c r="BO110" s="979"/>
      <c r="BP110" s="980"/>
      <c r="BQ110" s="1016">
        <v>5811829</v>
      </c>
      <c r="BR110" s="1017"/>
      <c r="BS110" s="1017"/>
      <c r="BT110" s="1017"/>
      <c r="BU110" s="1017"/>
      <c r="BV110" s="1017">
        <v>5755947</v>
      </c>
      <c r="BW110" s="1017"/>
      <c r="BX110" s="1017"/>
      <c r="BY110" s="1017"/>
      <c r="BZ110" s="1017"/>
      <c r="CA110" s="1017">
        <v>5832727</v>
      </c>
      <c r="CB110" s="1017"/>
      <c r="CC110" s="1017"/>
      <c r="CD110" s="1017"/>
      <c r="CE110" s="1017"/>
      <c r="CF110" s="1031">
        <v>191.2</v>
      </c>
      <c r="CG110" s="1032"/>
      <c r="CH110" s="1032"/>
      <c r="CI110" s="1032"/>
      <c r="CJ110" s="1032"/>
      <c r="CK110" s="1033" t="s">
        <v>436</v>
      </c>
      <c r="CL110" s="1034"/>
      <c r="CM110" s="1013" t="s">
        <v>437</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438</v>
      </c>
      <c r="DH110" s="1017"/>
      <c r="DI110" s="1017"/>
      <c r="DJ110" s="1017"/>
      <c r="DK110" s="1017"/>
      <c r="DL110" s="1017" t="s">
        <v>395</v>
      </c>
      <c r="DM110" s="1017"/>
      <c r="DN110" s="1017"/>
      <c r="DO110" s="1017"/>
      <c r="DP110" s="1017"/>
      <c r="DQ110" s="1017" t="s">
        <v>395</v>
      </c>
      <c r="DR110" s="1017"/>
      <c r="DS110" s="1017"/>
      <c r="DT110" s="1017"/>
      <c r="DU110" s="1017"/>
      <c r="DV110" s="1018" t="s">
        <v>439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438</v>
      </c>
      <c r="AB111" s="1024"/>
      <c r="AC111" s="1024"/>
      <c r="AD111" s="1024"/>
      <c r="AE111" s="1025"/>
      <c r="AF111" s="1026" t="s">
        <v>441</v>
      </c>
      <c r="AG111" s="1024"/>
      <c r="AH111" s="1024"/>
      <c r="AI111" s="1024"/>
      <c r="AJ111" s="1025"/>
      <c r="AK111" s="1026" t="s">
        <v>442</v>
      </c>
      <c r="AL111" s="1024"/>
      <c r="AM111" s="1024"/>
      <c r="AN111" s="1024"/>
      <c r="AO111" s="1025"/>
      <c r="AP111" s="1027" t="s">
        <v>395</v>
      </c>
      <c r="AQ111" s="1028"/>
      <c r="AR111" s="1028"/>
      <c r="AS111" s="1028"/>
      <c r="AT111" s="1029"/>
      <c r="AU111" s="990"/>
      <c r="AV111" s="991"/>
      <c r="AW111" s="991"/>
      <c r="AX111" s="991"/>
      <c r="AY111" s="991"/>
      <c r="AZ111" s="1039" t="s">
        <v>443</v>
      </c>
      <c r="BA111" s="1040"/>
      <c r="BB111" s="1040"/>
      <c r="BC111" s="1040"/>
      <c r="BD111" s="1040"/>
      <c r="BE111" s="1040"/>
      <c r="BF111" s="1040"/>
      <c r="BG111" s="1040"/>
      <c r="BH111" s="1040"/>
      <c r="BI111" s="1040"/>
      <c r="BJ111" s="1040"/>
      <c r="BK111" s="1040"/>
      <c r="BL111" s="1040"/>
      <c r="BM111" s="1040"/>
      <c r="BN111" s="1040"/>
      <c r="BO111" s="1040"/>
      <c r="BP111" s="1041"/>
      <c r="BQ111" s="1009">
        <v>24813</v>
      </c>
      <c r="BR111" s="1010"/>
      <c r="BS111" s="1010"/>
      <c r="BT111" s="1010"/>
      <c r="BU111" s="1010"/>
      <c r="BV111" s="1010">
        <v>15379</v>
      </c>
      <c r="BW111" s="1010"/>
      <c r="BX111" s="1010"/>
      <c r="BY111" s="1010"/>
      <c r="BZ111" s="1010"/>
      <c r="CA111" s="1010">
        <v>7415</v>
      </c>
      <c r="CB111" s="1010"/>
      <c r="CC111" s="1010"/>
      <c r="CD111" s="1010"/>
      <c r="CE111" s="1010"/>
      <c r="CF111" s="1004">
        <v>0.2</v>
      </c>
      <c r="CG111" s="1005"/>
      <c r="CH111" s="1005"/>
      <c r="CI111" s="1005"/>
      <c r="CJ111" s="1005"/>
      <c r="CK111" s="1035"/>
      <c r="CL111" s="1036"/>
      <c r="CM111" s="1006" t="s">
        <v>444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441</v>
      </c>
      <c r="DH111" s="1010"/>
      <c r="DI111" s="1010"/>
      <c r="DJ111" s="1010"/>
      <c r="DK111" s="1010"/>
      <c r="DL111" s="1010" t="s">
        <v>395</v>
      </c>
      <c r="DM111" s="1010"/>
      <c r="DN111" s="1010"/>
      <c r="DO111" s="1010"/>
      <c r="DP111" s="1010"/>
      <c r="DQ111" s="1010" t="s">
        <v>395</v>
      </c>
      <c r="DR111" s="1010"/>
      <c r="DS111" s="1010"/>
      <c r="DT111" s="1010"/>
      <c r="DU111" s="1010"/>
      <c r="DV111" s="1011" t="s">
        <v>445</v>
      </c>
      <c r="DW111" s="1011"/>
      <c r="DX111" s="1011"/>
      <c r="DY111" s="1011"/>
      <c r="DZ111" s="1012"/>
    </row>
    <row r="112" spans="1:131" s="246" customFormat="1" ht="26.25" customHeight="1" x14ac:dyDescent="0.15">
      <c r="A112" s="1042" t="s">
        <v>446</v>
      </c>
      <c r="B112" s="1043"/>
      <c r="C112" s="1040" t="s">
        <v>447</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448</v>
      </c>
      <c r="AB112" s="1049"/>
      <c r="AC112" s="1049"/>
      <c r="AD112" s="1049"/>
      <c r="AE112" s="1050"/>
      <c r="AF112" s="1051" t="s">
        <v>395</v>
      </c>
      <c r="AG112" s="1049"/>
      <c r="AH112" s="1049"/>
      <c r="AI112" s="1049"/>
      <c r="AJ112" s="1050"/>
      <c r="AK112" s="1051" t="s">
        <v>438</v>
      </c>
      <c r="AL112" s="1049"/>
      <c r="AM112" s="1049"/>
      <c r="AN112" s="1049"/>
      <c r="AO112" s="1050"/>
      <c r="AP112" s="1052" t="s">
        <v>438</v>
      </c>
      <c r="AQ112" s="1053"/>
      <c r="AR112" s="1053"/>
      <c r="AS112" s="1053"/>
      <c r="AT112" s="1054"/>
      <c r="AU112" s="990"/>
      <c r="AV112" s="991"/>
      <c r="AW112" s="991"/>
      <c r="AX112" s="991"/>
      <c r="AY112" s="991"/>
      <c r="AZ112" s="1039" t="s">
        <v>449</v>
      </c>
      <c r="BA112" s="1040"/>
      <c r="BB112" s="1040"/>
      <c r="BC112" s="1040"/>
      <c r="BD112" s="1040"/>
      <c r="BE112" s="1040"/>
      <c r="BF112" s="1040"/>
      <c r="BG112" s="1040"/>
      <c r="BH112" s="1040"/>
      <c r="BI112" s="1040"/>
      <c r="BJ112" s="1040"/>
      <c r="BK112" s="1040"/>
      <c r="BL112" s="1040"/>
      <c r="BM112" s="1040"/>
      <c r="BN112" s="1040"/>
      <c r="BO112" s="1040"/>
      <c r="BP112" s="1041"/>
      <c r="BQ112" s="1009">
        <v>303073</v>
      </c>
      <c r="BR112" s="1010"/>
      <c r="BS112" s="1010"/>
      <c r="BT112" s="1010"/>
      <c r="BU112" s="1010"/>
      <c r="BV112" s="1010">
        <v>1144865</v>
      </c>
      <c r="BW112" s="1010"/>
      <c r="BX112" s="1010"/>
      <c r="BY112" s="1010"/>
      <c r="BZ112" s="1010"/>
      <c r="CA112" s="1010">
        <v>1186951</v>
      </c>
      <c r="CB112" s="1010"/>
      <c r="CC112" s="1010"/>
      <c r="CD112" s="1010"/>
      <c r="CE112" s="1010"/>
      <c r="CF112" s="1004">
        <v>38.9</v>
      </c>
      <c r="CG112" s="1005"/>
      <c r="CH112" s="1005"/>
      <c r="CI112" s="1005"/>
      <c r="CJ112" s="1005"/>
      <c r="CK112" s="1035"/>
      <c r="CL112" s="1036"/>
      <c r="CM112" s="1006" t="s">
        <v>450</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439</v>
      </c>
      <c r="DH112" s="1010"/>
      <c r="DI112" s="1010"/>
      <c r="DJ112" s="1010"/>
      <c r="DK112" s="1010"/>
      <c r="DL112" s="1010" t="s">
        <v>448</v>
      </c>
      <c r="DM112" s="1010"/>
      <c r="DN112" s="1010"/>
      <c r="DO112" s="1010"/>
      <c r="DP112" s="1010"/>
      <c r="DQ112" s="1010" t="s">
        <v>395</v>
      </c>
      <c r="DR112" s="1010"/>
      <c r="DS112" s="1010"/>
      <c r="DT112" s="1010"/>
      <c r="DU112" s="1010"/>
      <c r="DV112" s="1011" t="s">
        <v>438</v>
      </c>
      <c r="DW112" s="1011"/>
      <c r="DX112" s="1011"/>
      <c r="DY112" s="1011"/>
      <c r="DZ112" s="1012"/>
    </row>
    <row r="113" spans="1:130" s="246" customFormat="1" ht="26.25" customHeight="1" x14ac:dyDescent="0.15">
      <c r="A113" s="1044"/>
      <c r="B113" s="1045"/>
      <c r="C113" s="1040" t="s">
        <v>451</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9196</v>
      </c>
      <c r="AB113" s="1024"/>
      <c r="AC113" s="1024"/>
      <c r="AD113" s="1024"/>
      <c r="AE113" s="1025"/>
      <c r="AF113" s="1026">
        <v>25262</v>
      </c>
      <c r="AG113" s="1024"/>
      <c r="AH113" s="1024"/>
      <c r="AI113" s="1024"/>
      <c r="AJ113" s="1025"/>
      <c r="AK113" s="1026">
        <v>39928</v>
      </c>
      <c r="AL113" s="1024"/>
      <c r="AM113" s="1024"/>
      <c r="AN113" s="1024"/>
      <c r="AO113" s="1025"/>
      <c r="AP113" s="1027">
        <v>1.3</v>
      </c>
      <c r="AQ113" s="1028"/>
      <c r="AR113" s="1028"/>
      <c r="AS113" s="1028"/>
      <c r="AT113" s="1029"/>
      <c r="AU113" s="990"/>
      <c r="AV113" s="991"/>
      <c r="AW113" s="991"/>
      <c r="AX113" s="991"/>
      <c r="AY113" s="991"/>
      <c r="AZ113" s="1039" t="s">
        <v>452</v>
      </c>
      <c r="BA113" s="1040"/>
      <c r="BB113" s="1040"/>
      <c r="BC113" s="1040"/>
      <c r="BD113" s="1040"/>
      <c r="BE113" s="1040"/>
      <c r="BF113" s="1040"/>
      <c r="BG113" s="1040"/>
      <c r="BH113" s="1040"/>
      <c r="BI113" s="1040"/>
      <c r="BJ113" s="1040"/>
      <c r="BK113" s="1040"/>
      <c r="BL113" s="1040"/>
      <c r="BM113" s="1040"/>
      <c r="BN113" s="1040"/>
      <c r="BO113" s="1040"/>
      <c r="BP113" s="1041"/>
      <c r="BQ113" s="1009">
        <v>406995</v>
      </c>
      <c r="BR113" s="1010"/>
      <c r="BS113" s="1010"/>
      <c r="BT113" s="1010"/>
      <c r="BU113" s="1010"/>
      <c r="BV113" s="1010">
        <v>349614</v>
      </c>
      <c r="BW113" s="1010"/>
      <c r="BX113" s="1010"/>
      <c r="BY113" s="1010"/>
      <c r="BZ113" s="1010"/>
      <c r="CA113" s="1010">
        <v>273209</v>
      </c>
      <c r="CB113" s="1010"/>
      <c r="CC113" s="1010"/>
      <c r="CD113" s="1010"/>
      <c r="CE113" s="1010"/>
      <c r="CF113" s="1004">
        <v>9</v>
      </c>
      <c r="CG113" s="1005"/>
      <c r="CH113" s="1005"/>
      <c r="CI113" s="1005"/>
      <c r="CJ113" s="1005"/>
      <c r="CK113" s="1035"/>
      <c r="CL113" s="1036"/>
      <c r="CM113" s="1006" t="s">
        <v>453</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438</v>
      </c>
      <c r="DH113" s="1049"/>
      <c r="DI113" s="1049"/>
      <c r="DJ113" s="1049"/>
      <c r="DK113" s="1050"/>
      <c r="DL113" s="1051" t="s">
        <v>395</v>
      </c>
      <c r="DM113" s="1049"/>
      <c r="DN113" s="1049"/>
      <c r="DO113" s="1049"/>
      <c r="DP113" s="1050"/>
      <c r="DQ113" s="1051" t="s">
        <v>454</v>
      </c>
      <c r="DR113" s="1049"/>
      <c r="DS113" s="1049"/>
      <c r="DT113" s="1049"/>
      <c r="DU113" s="1050"/>
      <c r="DV113" s="1052" t="s">
        <v>441</v>
      </c>
      <c r="DW113" s="1053"/>
      <c r="DX113" s="1053"/>
      <c r="DY113" s="1053"/>
      <c r="DZ113" s="1054"/>
    </row>
    <row r="114" spans="1:130" s="246" customFormat="1" ht="26.25" customHeight="1" x14ac:dyDescent="0.15">
      <c r="A114" s="1044"/>
      <c r="B114" s="1045"/>
      <c r="C114" s="1040" t="s">
        <v>455</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68586</v>
      </c>
      <c r="AB114" s="1049"/>
      <c r="AC114" s="1049"/>
      <c r="AD114" s="1049"/>
      <c r="AE114" s="1050"/>
      <c r="AF114" s="1051">
        <v>69391</v>
      </c>
      <c r="AG114" s="1049"/>
      <c r="AH114" s="1049"/>
      <c r="AI114" s="1049"/>
      <c r="AJ114" s="1050"/>
      <c r="AK114" s="1051">
        <v>79531</v>
      </c>
      <c r="AL114" s="1049"/>
      <c r="AM114" s="1049"/>
      <c r="AN114" s="1049"/>
      <c r="AO114" s="1050"/>
      <c r="AP114" s="1052">
        <v>2.6</v>
      </c>
      <c r="AQ114" s="1053"/>
      <c r="AR114" s="1053"/>
      <c r="AS114" s="1053"/>
      <c r="AT114" s="1054"/>
      <c r="AU114" s="990"/>
      <c r="AV114" s="991"/>
      <c r="AW114" s="991"/>
      <c r="AX114" s="991"/>
      <c r="AY114" s="991"/>
      <c r="AZ114" s="1039" t="s">
        <v>456</v>
      </c>
      <c r="BA114" s="1040"/>
      <c r="BB114" s="1040"/>
      <c r="BC114" s="1040"/>
      <c r="BD114" s="1040"/>
      <c r="BE114" s="1040"/>
      <c r="BF114" s="1040"/>
      <c r="BG114" s="1040"/>
      <c r="BH114" s="1040"/>
      <c r="BI114" s="1040"/>
      <c r="BJ114" s="1040"/>
      <c r="BK114" s="1040"/>
      <c r="BL114" s="1040"/>
      <c r="BM114" s="1040"/>
      <c r="BN114" s="1040"/>
      <c r="BO114" s="1040"/>
      <c r="BP114" s="1041"/>
      <c r="BQ114" s="1009">
        <v>1011385</v>
      </c>
      <c r="BR114" s="1010"/>
      <c r="BS114" s="1010"/>
      <c r="BT114" s="1010"/>
      <c r="BU114" s="1010"/>
      <c r="BV114" s="1010">
        <v>1065159</v>
      </c>
      <c r="BW114" s="1010"/>
      <c r="BX114" s="1010"/>
      <c r="BY114" s="1010"/>
      <c r="BZ114" s="1010"/>
      <c r="CA114" s="1010">
        <v>1043486</v>
      </c>
      <c r="CB114" s="1010"/>
      <c r="CC114" s="1010"/>
      <c r="CD114" s="1010"/>
      <c r="CE114" s="1010"/>
      <c r="CF114" s="1004">
        <v>34.200000000000003</v>
      </c>
      <c r="CG114" s="1005"/>
      <c r="CH114" s="1005"/>
      <c r="CI114" s="1005"/>
      <c r="CJ114" s="1005"/>
      <c r="CK114" s="1035"/>
      <c r="CL114" s="1036"/>
      <c r="CM114" s="1006" t="s">
        <v>457</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441</v>
      </c>
      <c r="DM114" s="1049"/>
      <c r="DN114" s="1049"/>
      <c r="DO114" s="1049"/>
      <c r="DP114" s="1050"/>
      <c r="DQ114" s="1051" t="s">
        <v>454</v>
      </c>
      <c r="DR114" s="1049"/>
      <c r="DS114" s="1049"/>
      <c r="DT114" s="1049"/>
      <c r="DU114" s="1050"/>
      <c r="DV114" s="1052" t="s">
        <v>454</v>
      </c>
      <c r="DW114" s="1053"/>
      <c r="DX114" s="1053"/>
      <c r="DY114" s="1053"/>
      <c r="DZ114" s="1054"/>
    </row>
    <row r="115" spans="1:130" s="246" customFormat="1" ht="26.25" customHeight="1" x14ac:dyDescent="0.15">
      <c r="A115" s="1044"/>
      <c r="B115" s="1045"/>
      <c r="C115" s="1040" t="s">
        <v>458</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10698</v>
      </c>
      <c r="AB115" s="1024"/>
      <c r="AC115" s="1024"/>
      <c r="AD115" s="1024"/>
      <c r="AE115" s="1025"/>
      <c r="AF115" s="1026">
        <v>7964</v>
      </c>
      <c r="AG115" s="1024"/>
      <c r="AH115" s="1024"/>
      <c r="AI115" s="1024"/>
      <c r="AJ115" s="1025"/>
      <c r="AK115" s="1026">
        <v>7964</v>
      </c>
      <c r="AL115" s="1024"/>
      <c r="AM115" s="1024"/>
      <c r="AN115" s="1024"/>
      <c r="AO115" s="1025"/>
      <c r="AP115" s="1027">
        <v>0.3</v>
      </c>
      <c r="AQ115" s="1028"/>
      <c r="AR115" s="1028"/>
      <c r="AS115" s="1028"/>
      <c r="AT115" s="1029"/>
      <c r="AU115" s="990"/>
      <c r="AV115" s="991"/>
      <c r="AW115" s="991"/>
      <c r="AX115" s="991"/>
      <c r="AY115" s="991"/>
      <c r="AZ115" s="1039" t="s">
        <v>459</v>
      </c>
      <c r="BA115" s="1040"/>
      <c r="BB115" s="1040"/>
      <c r="BC115" s="1040"/>
      <c r="BD115" s="1040"/>
      <c r="BE115" s="1040"/>
      <c r="BF115" s="1040"/>
      <c r="BG115" s="1040"/>
      <c r="BH115" s="1040"/>
      <c r="BI115" s="1040"/>
      <c r="BJ115" s="1040"/>
      <c r="BK115" s="1040"/>
      <c r="BL115" s="1040"/>
      <c r="BM115" s="1040"/>
      <c r="BN115" s="1040"/>
      <c r="BO115" s="1040"/>
      <c r="BP115" s="1041"/>
      <c r="BQ115" s="1009">
        <v>13266</v>
      </c>
      <c r="BR115" s="1010"/>
      <c r="BS115" s="1010"/>
      <c r="BT115" s="1010"/>
      <c r="BU115" s="1010"/>
      <c r="BV115" s="1010">
        <v>11906</v>
      </c>
      <c r="BW115" s="1010"/>
      <c r="BX115" s="1010"/>
      <c r="BY115" s="1010"/>
      <c r="BZ115" s="1010"/>
      <c r="CA115" s="1010">
        <v>8376</v>
      </c>
      <c r="CB115" s="1010"/>
      <c r="CC115" s="1010"/>
      <c r="CD115" s="1010"/>
      <c r="CE115" s="1010"/>
      <c r="CF115" s="1004">
        <v>0.3</v>
      </c>
      <c r="CG115" s="1005"/>
      <c r="CH115" s="1005"/>
      <c r="CI115" s="1005"/>
      <c r="CJ115" s="1005"/>
      <c r="CK115" s="1035"/>
      <c r="CL115" s="1036"/>
      <c r="CM115" s="1039" t="s">
        <v>460</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461</v>
      </c>
      <c r="DH115" s="1049"/>
      <c r="DI115" s="1049"/>
      <c r="DJ115" s="1049"/>
      <c r="DK115" s="1050"/>
      <c r="DL115" s="1051" t="s">
        <v>395</v>
      </c>
      <c r="DM115" s="1049"/>
      <c r="DN115" s="1049"/>
      <c r="DO115" s="1049"/>
      <c r="DP115" s="1050"/>
      <c r="DQ115" s="1051" t="s">
        <v>438</v>
      </c>
      <c r="DR115" s="1049"/>
      <c r="DS115" s="1049"/>
      <c r="DT115" s="1049"/>
      <c r="DU115" s="1050"/>
      <c r="DV115" s="1052" t="s">
        <v>445</v>
      </c>
      <c r="DW115" s="1053"/>
      <c r="DX115" s="1053"/>
      <c r="DY115" s="1053"/>
      <c r="DZ115" s="1054"/>
    </row>
    <row r="116" spans="1:130" s="246" customFormat="1" ht="26.25" customHeight="1" x14ac:dyDescent="0.15">
      <c r="A116" s="1046"/>
      <c r="B116" s="1047"/>
      <c r="C116" s="1055" t="s">
        <v>462</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395</v>
      </c>
      <c r="AB116" s="1049"/>
      <c r="AC116" s="1049"/>
      <c r="AD116" s="1049"/>
      <c r="AE116" s="1050"/>
      <c r="AF116" s="1051" t="s">
        <v>439</v>
      </c>
      <c r="AG116" s="1049"/>
      <c r="AH116" s="1049"/>
      <c r="AI116" s="1049"/>
      <c r="AJ116" s="1050"/>
      <c r="AK116" s="1051" t="s">
        <v>461</v>
      </c>
      <c r="AL116" s="1049"/>
      <c r="AM116" s="1049"/>
      <c r="AN116" s="1049"/>
      <c r="AO116" s="1050"/>
      <c r="AP116" s="1052" t="s">
        <v>395</v>
      </c>
      <c r="AQ116" s="1053"/>
      <c r="AR116" s="1053"/>
      <c r="AS116" s="1053"/>
      <c r="AT116" s="1054"/>
      <c r="AU116" s="990"/>
      <c r="AV116" s="991"/>
      <c r="AW116" s="991"/>
      <c r="AX116" s="991"/>
      <c r="AY116" s="991"/>
      <c r="AZ116" s="1057" t="s">
        <v>463</v>
      </c>
      <c r="BA116" s="1058"/>
      <c r="BB116" s="1058"/>
      <c r="BC116" s="1058"/>
      <c r="BD116" s="1058"/>
      <c r="BE116" s="1058"/>
      <c r="BF116" s="1058"/>
      <c r="BG116" s="1058"/>
      <c r="BH116" s="1058"/>
      <c r="BI116" s="1058"/>
      <c r="BJ116" s="1058"/>
      <c r="BK116" s="1058"/>
      <c r="BL116" s="1058"/>
      <c r="BM116" s="1058"/>
      <c r="BN116" s="1058"/>
      <c r="BO116" s="1058"/>
      <c r="BP116" s="1059"/>
      <c r="BQ116" s="1009" t="s">
        <v>439</v>
      </c>
      <c r="BR116" s="1010"/>
      <c r="BS116" s="1010"/>
      <c r="BT116" s="1010"/>
      <c r="BU116" s="1010"/>
      <c r="BV116" s="1010" t="s">
        <v>461</v>
      </c>
      <c r="BW116" s="1010"/>
      <c r="BX116" s="1010"/>
      <c r="BY116" s="1010"/>
      <c r="BZ116" s="1010"/>
      <c r="CA116" s="1010" t="s">
        <v>438</v>
      </c>
      <c r="CB116" s="1010"/>
      <c r="CC116" s="1010"/>
      <c r="CD116" s="1010"/>
      <c r="CE116" s="1010"/>
      <c r="CF116" s="1004" t="s">
        <v>395</v>
      </c>
      <c r="CG116" s="1005"/>
      <c r="CH116" s="1005"/>
      <c r="CI116" s="1005"/>
      <c r="CJ116" s="1005"/>
      <c r="CK116" s="1035"/>
      <c r="CL116" s="1036"/>
      <c r="CM116" s="1006" t="s">
        <v>464</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454</v>
      </c>
      <c r="DH116" s="1049"/>
      <c r="DI116" s="1049"/>
      <c r="DJ116" s="1049"/>
      <c r="DK116" s="1050"/>
      <c r="DL116" s="1051" t="s">
        <v>454</v>
      </c>
      <c r="DM116" s="1049"/>
      <c r="DN116" s="1049"/>
      <c r="DO116" s="1049"/>
      <c r="DP116" s="1050"/>
      <c r="DQ116" s="1051" t="s">
        <v>454</v>
      </c>
      <c r="DR116" s="1049"/>
      <c r="DS116" s="1049"/>
      <c r="DT116" s="1049"/>
      <c r="DU116" s="1050"/>
      <c r="DV116" s="1052" t="s">
        <v>445</v>
      </c>
      <c r="DW116" s="1053"/>
      <c r="DX116" s="1053"/>
      <c r="DY116" s="1053"/>
      <c r="DZ116" s="1054"/>
    </row>
    <row r="117" spans="1:130" s="246" customFormat="1" ht="26.25" customHeight="1" x14ac:dyDescent="0.15">
      <c r="A117" s="994" t="s">
        <v>192</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465</v>
      </c>
      <c r="Z117" s="976"/>
      <c r="AA117" s="1066">
        <v>665885</v>
      </c>
      <c r="AB117" s="1067"/>
      <c r="AC117" s="1067"/>
      <c r="AD117" s="1067"/>
      <c r="AE117" s="1068"/>
      <c r="AF117" s="1069">
        <v>680474</v>
      </c>
      <c r="AG117" s="1067"/>
      <c r="AH117" s="1067"/>
      <c r="AI117" s="1067"/>
      <c r="AJ117" s="1068"/>
      <c r="AK117" s="1069">
        <v>704192</v>
      </c>
      <c r="AL117" s="1067"/>
      <c r="AM117" s="1067"/>
      <c r="AN117" s="1067"/>
      <c r="AO117" s="1068"/>
      <c r="AP117" s="1070"/>
      <c r="AQ117" s="1071"/>
      <c r="AR117" s="1071"/>
      <c r="AS117" s="1071"/>
      <c r="AT117" s="1072"/>
      <c r="AU117" s="990"/>
      <c r="AV117" s="991"/>
      <c r="AW117" s="991"/>
      <c r="AX117" s="991"/>
      <c r="AY117" s="991"/>
      <c r="AZ117" s="1057" t="s">
        <v>466</v>
      </c>
      <c r="BA117" s="1058"/>
      <c r="BB117" s="1058"/>
      <c r="BC117" s="1058"/>
      <c r="BD117" s="1058"/>
      <c r="BE117" s="1058"/>
      <c r="BF117" s="1058"/>
      <c r="BG117" s="1058"/>
      <c r="BH117" s="1058"/>
      <c r="BI117" s="1058"/>
      <c r="BJ117" s="1058"/>
      <c r="BK117" s="1058"/>
      <c r="BL117" s="1058"/>
      <c r="BM117" s="1058"/>
      <c r="BN117" s="1058"/>
      <c r="BO117" s="1058"/>
      <c r="BP117" s="1059"/>
      <c r="BQ117" s="1009" t="s">
        <v>241</v>
      </c>
      <c r="BR117" s="1010"/>
      <c r="BS117" s="1010"/>
      <c r="BT117" s="1010"/>
      <c r="BU117" s="1010"/>
      <c r="BV117" s="1010" t="s">
        <v>448</v>
      </c>
      <c r="BW117" s="1010"/>
      <c r="BX117" s="1010"/>
      <c r="BY117" s="1010"/>
      <c r="BZ117" s="1010"/>
      <c r="CA117" s="1010" t="s">
        <v>445</v>
      </c>
      <c r="CB117" s="1010"/>
      <c r="CC117" s="1010"/>
      <c r="CD117" s="1010"/>
      <c r="CE117" s="1010"/>
      <c r="CF117" s="1004" t="s">
        <v>395</v>
      </c>
      <c r="CG117" s="1005"/>
      <c r="CH117" s="1005"/>
      <c r="CI117" s="1005"/>
      <c r="CJ117" s="1005"/>
      <c r="CK117" s="1035"/>
      <c r="CL117" s="1036"/>
      <c r="CM117" s="1006" t="s">
        <v>467</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241</v>
      </c>
      <c r="DH117" s="1049"/>
      <c r="DI117" s="1049"/>
      <c r="DJ117" s="1049"/>
      <c r="DK117" s="1050"/>
      <c r="DL117" s="1051" t="s">
        <v>241</v>
      </c>
      <c r="DM117" s="1049"/>
      <c r="DN117" s="1049"/>
      <c r="DO117" s="1049"/>
      <c r="DP117" s="1050"/>
      <c r="DQ117" s="1051" t="s">
        <v>454</v>
      </c>
      <c r="DR117" s="1049"/>
      <c r="DS117" s="1049"/>
      <c r="DT117" s="1049"/>
      <c r="DU117" s="1050"/>
      <c r="DV117" s="1052" t="s">
        <v>241</v>
      </c>
      <c r="DW117" s="1053"/>
      <c r="DX117" s="1053"/>
      <c r="DY117" s="1053"/>
      <c r="DZ117" s="1054"/>
    </row>
    <row r="118" spans="1:130" s="246" customFormat="1" ht="26.25" customHeight="1" x14ac:dyDescent="0.15">
      <c r="A118" s="994" t="s">
        <v>433</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431</v>
      </c>
      <c r="AB118" s="975"/>
      <c r="AC118" s="975"/>
      <c r="AD118" s="975"/>
      <c r="AE118" s="976"/>
      <c r="AF118" s="974" t="s">
        <v>313</v>
      </c>
      <c r="AG118" s="975"/>
      <c r="AH118" s="975"/>
      <c r="AI118" s="975"/>
      <c r="AJ118" s="976"/>
      <c r="AK118" s="974" t="s">
        <v>312</v>
      </c>
      <c r="AL118" s="975"/>
      <c r="AM118" s="975"/>
      <c r="AN118" s="975"/>
      <c r="AO118" s="976"/>
      <c r="AP118" s="1061" t="s">
        <v>432</v>
      </c>
      <c r="AQ118" s="1062"/>
      <c r="AR118" s="1062"/>
      <c r="AS118" s="1062"/>
      <c r="AT118" s="1063"/>
      <c r="AU118" s="990"/>
      <c r="AV118" s="991"/>
      <c r="AW118" s="991"/>
      <c r="AX118" s="991"/>
      <c r="AY118" s="991"/>
      <c r="AZ118" s="1064" t="s">
        <v>468</v>
      </c>
      <c r="BA118" s="1055"/>
      <c r="BB118" s="1055"/>
      <c r="BC118" s="1055"/>
      <c r="BD118" s="1055"/>
      <c r="BE118" s="1055"/>
      <c r="BF118" s="1055"/>
      <c r="BG118" s="1055"/>
      <c r="BH118" s="1055"/>
      <c r="BI118" s="1055"/>
      <c r="BJ118" s="1055"/>
      <c r="BK118" s="1055"/>
      <c r="BL118" s="1055"/>
      <c r="BM118" s="1055"/>
      <c r="BN118" s="1055"/>
      <c r="BO118" s="1055"/>
      <c r="BP118" s="1056"/>
      <c r="BQ118" s="1087" t="s">
        <v>445</v>
      </c>
      <c r="BR118" s="1088"/>
      <c r="BS118" s="1088"/>
      <c r="BT118" s="1088"/>
      <c r="BU118" s="1088"/>
      <c r="BV118" s="1088" t="s">
        <v>241</v>
      </c>
      <c r="BW118" s="1088"/>
      <c r="BX118" s="1088"/>
      <c r="BY118" s="1088"/>
      <c r="BZ118" s="1088"/>
      <c r="CA118" s="1088" t="s">
        <v>448</v>
      </c>
      <c r="CB118" s="1088"/>
      <c r="CC118" s="1088"/>
      <c r="CD118" s="1088"/>
      <c r="CE118" s="1088"/>
      <c r="CF118" s="1004" t="s">
        <v>395</v>
      </c>
      <c r="CG118" s="1005"/>
      <c r="CH118" s="1005"/>
      <c r="CI118" s="1005"/>
      <c r="CJ118" s="1005"/>
      <c r="CK118" s="1035"/>
      <c r="CL118" s="1036"/>
      <c r="CM118" s="1006" t="s">
        <v>469</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395</v>
      </c>
      <c r="DH118" s="1049"/>
      <c r="DI118" s="1049"/>
      <c r="DJ118" s="1049"/>
      <c r="DK118" s="1050"/>
      <c r="DL118" s="1051" t="s">
        <v>454</v>
      </c>
      <c r="DM118" s="1049"/>
      <c r="DN118" s="1049"/>
      <c r="DO118" s="1049"/>
      <c r="DP118" s="1050"/>
      <c r="DQ118" s="1051" t="s">
        <v>445</v>
      </c>
      <c r="DR118" s="1049"/>
      <c r="DS118" s="1049"/>
      <c r="DT118" s="1049"/>
      <c r="DU118" s="1050"/>
      <c r="DV118" s="1052" t="s">
        <v>241</v>
      </c>
      <c r="DW118" s="1053"/>
      <c r="DX118" s="1053"/>
      <c r="DY118" s="1053"/>
      <c r="DZ118" s="1054"/>
    </row>
    <row r="119" spans="1:130" s="246" customFormat="1" ht="26.25" customHeight="1" x14ac:dyDescent="0.15">
      <c r="A119" s="1148" t="s">
        <v>436</v>
      </c>
      <c r="B119" s="1034"/>
      <c r="C119" s="1013" t="s">
        <v>437</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241</v>
      </c>
      <c r="AB119" s="982"/>
      <c r="AC119" s="982"/>
      <c r="AD119" s="982"/>
      <c r="AE119" s="983"/>
      <c r="AF119" s="984" t="s">
        <v>395</v>
      </c>
      <c r="AG119" s="982"/>
      <c r="AH119" s="982"/>
      <c r="AI119" s="982"/>
      <c r="AJ119" s="983"/>
      <c r="AK119" s="984" t="s">
        <v>395</v>
      </c>
      <c r="AL119" s="982"/>
      <c r="AM119" s="982"/>
      <c r="AN119" s="982"/>
      <c r="AO119" s="983"/>
      <c r="AP119" s="985" t="s">
        <v>438</v>
      </c>
      <c r="AQ119" s="986"/>
      <c r="AR119" s="986"/>
      <c r="AS119" s="986"/>
      <c r="AT119" s="987"/>
      <c r="AU119" s="992"/>
      <c r="AV119" s="993"/>
      <c r="AW119" s="993"/>
      <c r="AX119" s="993"/>
      <c r="AY119" s="993"/>
      <c r="AZ119" s="277" t="s">
        <v>192</v>
      </c>
      <c r="BA119" s="277"/>
      <c r="BB119" s="277"/>
      <c r="BC119" s="277"/>
      <c r="BD119" s="277"/>
      <c r="BE119" s="277"/>
      <c r="BF119" s="277"/>
      <c r="BG119" s="277"/>
      <c r="BH119" s="277"/>
      <c r="BI119" s="277"/>
      <c r="BJ119" s="277"/>
      <c r="BK119" s="277"/>
      <c r="BL119" s="277"/>
      <c r="BM119" s="277"/>
      <c r="BN119" s="277"/>
      <c r="BO119" s="1065" t="s">
        <v>470</v>
      </c>
      <c r="BP119" s="1096"/>
      <c r="BQ119" s="1087">
        <v>7571361</v>
      </c>
      <c r="BR119" s="1088"/>
      <c r="BS119" s="1088"/>
      <c r="BT119" s="1088"/>
      <c r="BU119" s="1088"/>
      <c r="BV119" s="1088">
        <v>8342870</v>
      </c>
      <c r="BW119" s="1088"/>
      <c r="BX119" s="1088"/>
      <c r="BY119" s="1088"/>
      <c r="BZ119" s="1088"/>
      <c r="CA119" s="1088">
        <v>8352164</v>
      </c>
      <c r="CB119" s="1088"/>
      <c r="CC119" s="1088"/>
      <c r="CD119" s="1088"/>
      <c r="CE119" s="1088"/>
      <c r="CF119" s="1089"/>
      <c r="CG119" s="1090"/>
      <c r="CH119" s="1090"/>
      <c r="CI119" s="1090"/>
      <c r="CJ119" s="1091"/>
      <c r="CK119" s="1037"/>
      <c r="CL119" s="1038"/>
      <c r="CM119" s="1092" t="s">
        <v>471</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24813</v>
      </c>
      <c r="DH119" s="1074"/>
      <c r="DI119" s="1074"/>
      <c r="DJ119" s="1074"/>
      <c r="DK119" s="1075"/>
      <c r="DL119" s="1073">
        <v>15379</v>
      </c>
      <c r="DM119" s="1074"/>
      <c r="DN119" s="1074"/>
      <c r="DO119" s="1074"/>
      <c r="DP119" s="1075"/>
      <c r="DQ119" s="1073">
        <v>7415</v>
      </c>
      <c r="DR119" s="1074"/>
      <c r="DS119" s="1074"/>
      <c r="DT119" s="1074"/>
      <c r="DU119" s="1075"/>
      <c r="DV119" s="1076">
        <v>0.2</v>
      </c>
      <c r="DW119" s="1077"/>
      <c r="DX119" s="1077"/>
      <c r="DY119" s="1077"/>
      <c r="DZ119" s="1078"/>
    </row>
    <row r="120" spans="1:130" s="246" customFormat="1" ht="26.25" customHeight="1" x14ac:dyDescent="0.15">
      <c r="A120" s="1149"/>
      <c r="B120" s="1036"/>
      <c r="C120" s="1006" t="s">
        <v>444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395</v>
      </c>
      <c r="AB120" s="1049"/>
      <c r="AC120" s="1049"/>
      <c r="AD120" s="1049"/>
      <c r="AE120" s="1050"/>
      <c r="AF120" s="1051" t="s">
        <v>395</v>
      </c>
      <c r="AG120" s="1049"/>
      <c r="AH120" s="1049"/>
      <c r="AI120" s="1049"/>
      <c r="AJ120" s="1050"/>
      <c r="AK120" s="1051" t="s">
        <v>395</v>
      </c>
      <c r="AL120" s="1049"/>
      <c r="AM120" s="1049"/>
      <c r="AN120" s="1049"/>
      <c r="AO120" s="1050"/>
      <c r="AP120" s="1052" t="s">
        <v>395</v>
      </c>
      <c r="AQ120" s="1053"/>
      <c r="AR120" s="1053"/>
      <c r="AS120" s="1053"/>
      <c r="AT120" s="1054"/>
      <c r="AU120" s="1079" t="s">
        <v>472</v>
      </c>
      <c r="AV120" s="1080"/>
      <c r="AW120" s="1080"/>
      <c r="AX120" s="1080"/>
      <c r="AY120" s="1081"/>
      <c r="AZ120" s="1030" t="s">
        <v>473</v>
      </c>
      <c r="BA120" s="979"/>
      <c r="BB120" s="979"/>
      <c r="BC120" s="979"/>
      <c r="BD120" s="979"/>
      <c r="BE120" s="979"/>
      <c r="BF120" s="979"/>
      <c r="BG120" s="979"/>
      <c r="BH120" s="979"/>
      <c r="BI120" s="979"/>
      <c r="BJ120" s="979"/>
      <c r="BK120" s="979"/>
      <c r="BL120" s="979"/>
      <c r="BM120" s="979"/>
      <c r="BN120" s="979"/>
      <c r="BO120" s="979"/>
      <c r="BP120" s="980"/>
      <c r="BQ120" s="1016">
        <v>3635379</v>
      </c>
      <c r="BR120" s="1017"/>
      <c r="BS120" s="1017"/>
      <c r="BT120" s="1017"/>
      <c r="BU120" s="1017"/>
      <c r="BV120" s="1017">
        <v>5594750</v>
      </c>
      <c r="BW120" s="1017"/>
      <c r="BX120" s="1017"/>
      <c r="BY120" s="1017"/>
      <c r="BZ120" s="1017"/>
      <c r="CA120" s="1017">
        <v>5044022</v>
      </c>
      <c r="CB120" s="1017"/>
      <c r="CC120" s="1017"/>
      <c r="CD120" s="1017"/>
      <c r="CE120" s="1017"/>
      <c r="CF120" s="1031">
        <v>165.3</v>
      </c>
      <c r="CG120" s="1032"/>
      <c r="CH120" s="1032"/>
      <c r="CI120" s="1032"/>
      <c r="CJ120" s="1032"/>
      <c r="CK120" s="1097" t="s">
        <v>474</v>
      </c>
      <c r="CL120" s="1098"/>
      <c r="CM120" s="1098"/>
      <c r="CN120" s="1098"/>
      <c r="CO120" s="1099"/>
      <c r="CP120" s="1105" t="s">
        <v>475</v>
      </c>
      <c r="CQ120" s="1106"/>
      <c r="CR120" s="1106"/>
      <c r="CS120" s="1106"/>
      <c r="CT120" s="1106"/>
      <c r="CU120" s="1106"/>
      <c r="CV120" s="1106"/>
      <c r="CW120" s="1106"/>
      <c r="CX120" s="1106"/>
      <c r="CY120" s="1106"/>
      <c r="CZ120" s="1106"/>
      <c r="DA120" s="1106"/>
      <c r="DB120" s="1106"/>
      <c r="DC120" s="1106"/>
      <c r="DD120" s="1106"/>
      <c r="DE120" s="1106"/>
      <c r="DF120" s="1107"/>
      <c r="DG120" s="1016">
        <v>250606</v>
      </c>
      <c r="DH120" s="1017"/>
      <c r="DI120" s="1017"/>
      <c r="DJ120" s="1017"/>
      <c r="DK120" s="1017"/>
      <c r="DL120" s="1017">
        <v>1114618</v>
      </c>
      <c r="DM120" s="1017"/>
      <c r="DN120" s="1017"/>
      <c r="DO120" s="1017"/>
      <c r="DP120" s="1017"/>
      <c r="DQ120" s="1017">
        <v>1112778</v>
      </c>
      <c r="DR120" s="1017"/>
      <c r="DS120" s="1017"/>
      <c r="DT120" s="1017"/>
      <c r="DU120" s="1017"/>
      <c r="DV120" s="1018">
        <v>36.5</v>
      </c>
      <c r="DW120" s="1018"/>
      <c r="DX120" s="1018"/>
      <c r="DY120" s="1018"/>
      <c r="DZ120" s="1019"/>
    </row>
    <row r="121" spans="1:130" s="246" customFormat="1" ht="26.25" customHeight="1" x14ac:dyDescent="0.15">
      <c r="A121" s="1149"/>
      <c r="B121" s="1036"/>
      <c r="C121" s="1057" t="s">
        <v>476</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438</v>
      </c>
      <c r="AB121" s="1049"/>
      <c r="AC121" s="1049"/>
      <c r="AD121" s="1049"/>
      <c r="AE121" s="1050"/>
      <c r="AF121" s="1051" t="s">
        <v>438</v>
      </c>
      <c r="AG121" s="1049"/>
      <c r="AH121" s="1049"/>
      <c r="AI121" s="1049"/>
      <c r="AJ121" s="1050"/>
      <c r="AK121" s="1051" t="s">
        <v>438</v>
      </c>
      <c r="AL121" s="1049"/>
      <c r="AM121" s="1049"/>
      <c r="AN121" s="1049"/>
      <c r="AO121" s="1050"/>
      <c r="AP121" s="1052" t="s">
        <v>445</v>
      </c>
      <c r="AQ121" s="1053"/>
      <c r="AR121" s="1053"/>
      <c r="AS121" s="1053"/>
      <c r="AT121" s="1054"/>
      <c r="AU121" s="1082"/>
      <c r="AV121" s="1083"/>
      <c r="AW121" s="1083"/>
      <c r="AX121" s="1083"/>
      <c r="AY121" s="1084"/>
      <c r="AZ121" s="1039" t="s">
        <v>477</v>
      </c>
      <c r="BA121" s="1040"/>
      <c r="BB121" s="1040"/>
      <c r="BC121" s="1040"/>
      <c r="BD121" s="1040"/>
      <c r="BE121" s="1040"/>
      <c r="BF121" s="1040"/>
      <c r="BG121" s="1040"/>
      <c r="BH121" s="1040"/>
      <c r="BI121" s="1040"/>
      <c r="BJ121" s="1040"/>
      <c r="BK121" s="1040"/>
      <c r="BL121" s="1040"/>
      <c r="BM121" s="1040"/>
      <c r="BN121" s="1040"/>
      <c r="BO121" s="1040"/>
      <c r="BP121" s="1041"/>
      <c r="BQ121" s="1009">
        <v>99566</v>
      </c>
      <c r="BR121" s="1010"/>
      <c r="BS121" s="1010"/>
      <c r="BT121" s="1010"/>
      <c r="BU121" s="1010"/>
      <c r="BV121" s="1010">
        <v>85736</v>
      </c>
      <c r="BW121" s="1010"/>
      <c r="BX121" s="1010"/>
      <c r="BY121" s="1010"/>
      <c r="BZ121" s="1010"/>
      <c r="CA121" s="1010">
        <v>71702</v>
      </c>
      <c r="CB121" s="1010"/>
      <c r="CC121" s="1010"/>
      <c r="CD121" s="1010"/>
      <c r="CE121" s="1010"/>
      <c r="CF121" s="1004">
        <v>2.4</v>
      </c>
      <c r="CG121" s="1005"/>
      <c r="CH121" s="1005"/>
      <c r="CI121" s="1005"/>
      <c r="CJ121" s="1005"/>
      <c r="CK121" s="1100"/>
      <c r="CL121" s="1101"/>
      <c r="CM121" s="1101"/>
      <c r="CN121" s="1101"/>
      <c r="CO121" s="1102"/>
      <c r="CP121" s="1110" t="s">
        <v>478</v>
      </c>
      <c r="CQ121" s="1111"/>
      <c r="CR121" s="1111"/>
      <c r="CS121" s="1111"/>
      <c r="CT121" s="1111"/>
      <c r="CU121" s="1111"/>
      <c r="CV121" s="1111"/>
      <c r="CW121" s="1111"/>
      <c r="CX121" s="1111"/>
      <c r="CY121" s="1111"/>
      <c r="CZ121" s="1111"/>
      <c r="DA121" s="1111"/>
      <c r="DB121" s="1111"/>
      <c r="DC121" s="1111"/>
      <c r="DD121" s="1111"/>
      <c r="DE121" s="1111"/>
      <c r="DF121" s="1112"/>
      <c r="DG121" s="1009">
        <v>1983</v>
      </c>
      <c r="DH121" s="1010"/>
      <c r="DI121" s="1010"/>
      <c r="DJ121" s="1010"/>
      <c r="DK121" s="1010"/>
      <c r="DL121" s="1010">
        <v>30247</v>
      </c>
      <c r="DM121" s="1010"/>
      <c r="DN121" s="1010"/>
      <c r="DO121" s="1010"/>
      <c r="DP121" s="1010"/>
      <c r="DQ121" s="1010">
        <v>72660</v>
      </c>
      <c r="DR121" s="1010"/>
      <c r="DS121" s="1010"/>
      <c r="DT121" s="1010"/>
      <c r="DU121" s="1010"/>
      <c r="DV121" s="1011">
        <v>2.4</v>
      </c>
      <c r="DW121" s="1011"/>
      <c r="DX121" s="1011"/>
      <c r="DY121" s="1011"/>
      <c r="DZ121" s="1012"/>
    </row>
    <row r="122" spans="1:130" s="246" customFormat="1" ht="26.25" customHeight="1" x14ac:dyDescent="0.15">
      <c r="A122" s="1149"/>
      <c r="B122" s="1036"/>
      <c r="C122" s="1006" t="s">
        <v>457</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395</v>
      </c>
      <c r="AB122" s="1049"/>
      <c r="AC122" s="1049"/>
      <c r="AD122" s="1049"/>
      <c r="AE122" s="1050"/>
      <c r="AF122" s="1051" t="s">
        <v>448</v>
      </c>
      <c r="AG122" s="1049"/>
      <c r="AH122" s="1049"/>
      <c r="AI122" s="1049"/>
      <c r="AJ122" s="1050"/>
      <c r="AK122" s="1051" t="s">
        <v>445</v>
      </c>
      <c r="AL122" s="1049"/>
      <c r="AM122" s="1049"/>
      <c r="AN122" s="1049"/>
      <c r="AO122" s="1050"/>
      <c r="AP122" s="1052" t="s">
        <v>395</v>
      </c>
      <c r="AQ122" s="1053"/>
      <c r="AR122" s="1053"/>
      <c r="AS122" s="1053"/>
      <c r="AT122" s="1054"/>
      <c r="AU122" s="1082"/>
      <c r="AV122" s="1083"/>
      <c r="AW122" s="1083"/>
      <c r="AX122" s="1083"/>
      <c r="AY122" s="1084"/>
      <c r="AZ122" s="1064" t="s">
        <v>479</v>
      </c>
      <c r="BA122" s="1055"/>
      <c r="BB122" s="1055"/>
      <c r="BC122" s="1055"/>
      <c r="BD122" s="1055"/>
      <c r="BE122" s="1055"/>
      <c r="BF122" s="1055"/>
      <c r="BG122" s="1055"/>
      <c r="BH122" s="1055"/>
      <c r="BI122" s="1055"/>
      <c r="BJ122" s="1055"/>
      <c r="BK122" s="1055"/>
      <c r="BL122" s="1055"/>
      <c r="BM122" s="1055"/>
      <c r="BN122" s="1055"/>
      <c r="BO122" s="1055"/>
      <c r="BP122" s="1056"/>
      <c r="BQ122" s="1087">
        <v>4140213</v>
      </c>
      <c r="BR122" s="1088"/>
      <c r="BS122" s="1088"/>
      <c r="BT122" s="1088"/>
      <c r="BU122" s="1088"/>
      <c r="BV122" s="1088">
        <v>4944648</v>
      </c>
      <c r="BW122" s="1088"/>
      <c r="BX122" s="1088"/>
      <c r="BY122" s="1088"/>
      <c r="BZ122" s="1088"/>
      <c r="CA122" s="1088">
        <v>5002166</v>
      </c>
      <c r="CB122" s="1088"/>
      <c r="CC122" s="1088"/>
      <c r="CD122" s="1088"/>
      <c r="CE122" s="1088"/>
      <c r="CF122" s="1108">
        <v>164</v>
      </c>
      <c r="CG122" s="1109"/>
      <c r="CH122" s="1109"/>
      <c r="CI122" s="1109"/>
      <c r="CJ122" s="1109"/>
      <c r="CK122" s="1100"/>
      <c r="CL122" s="1101"/>
      <c r="CM122" s="1101"/>
      <c r="CN122" s="1101"/>
      <c r="CO122" s="1102"/>
      <c r="CP122" s="1110" t="s">
        <v>480</v>
      </c>
      <c r="CQ122" s="1111"/>
      <c r="CR122" s="1111"/>
      <c r="CS122" s="1111"/>
      <c r="CT122" s="1111"/>
      <c r="CU122" s="1111"/>
      <c r="CV122" s="1111"/>
      <c r="CW122" s="1111"/>
      <c r="CX122" s="1111"/>
      <c r="CY122" s="1111"/>
      <c r="CZ122" s="1111"/>
      <c r="DA122" s="1111"/>
      <c r="DB122" s="1111"/>
      <c r="DC122" s="1111"/>
      <c r="DD122" s="1111"/>
      <c r="DE122" s="1111"/>
      <c r="DF122" s="1112"/>
      <c r="DG122" s="1009" t="s">
        <v>438</v>
      </c>
      <c r="DH122" s="1010"/>
      <c r="DI122" s="1010"/>
      <c r="DJ122" s="1010"/>
      <c r="DK122" s="1010"/>
      <c r="DL122" s="1010" t="s">
        <v>395</v>
      </c>
      <c r="DM122" s="1010"/>
      <c r="DN122" s="1010"/>
      <c r="DO122" s="1010"/>
      <c r="DP122" s="1010"/>
      <c r="DQ122" s="1010">
        <v>1513</v>
      </c>
      <c r="DR122" s="1010"/>
      <c r="DS122" s="1010"/>
      <c r="DT122" s="1010"/>
      <c r="DU122" s="1010"/>
      <c r="DV122" s="1011">
        <v>0</v>
      </c>
      <c r="DW122" s="1011"/>
      <c r="DX122" s="1011"/>
      <c r="DY122" s="1011"/>
      <c r="DZ122" s="1012"/>
    </row>
    <row r="123" spans="1:130" s="246" customFormat="1" ht="26.25" customHeight="1" x14ac:dyDescent="0.15">
      <c r="A123" s="1149"/>
      <c r="B123" s="1036"/>
      <c r="C123" s="1006" t="s">
        <v>464</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438</v>
      </c>
      <c r="AB123" s="1049"/>
      <c r="AC123" s="1049"/>
      <c r="AD123" s="1049"/>
      <c r="AE123" s="1050"/>
      <c r="AF123" s="1051" t="s">
        <v>454</v>
      </c>
      <c r="AG123" s="1049"/>
      <c r="AH123" s="1049"/>
      <c r="AI123" s="1049"/>
      <c r="AJ123" s="1050"/>
      <c r="AK123" s="1051" t="s">
        <v>438</v>
      </c>
      <c r="AL123" s="1049"/>
      <c r="AM123" s="1049"/>
      <c r="AN123" s="1049"/>
      <c r="AO123" s="1050"/>
      <c r="AP123" s="1052" t="s">
        <v>395</v>
      </c>
      <c r="AQ123" s="1053"/>
      <c r="AR123" s="1053"/>
      <c r="AS123" s="1053"/>
      <c r="AT123" s="1054"/>
      <c r="AU123" s="1085"/>
      <c r="AV123" s="1086"/>
      <c r="AW123" s="1086"/>
      <c r="AX123" s="1086"/>
      <c r="AY123" s="1086"/>
      <c r="AZ123" s="277" t="s">
        <v>192</v>
      </c>
      <c r="BA123" s="277"/>
      <c r="BB123" s="277"/>
      <c r="BC123" s="277"/>
      <c r="BD123" s="277"/>
      <c r="BE123" s="277"/>
      <c r="BF123" s="277"/>
      <c r="BG123" s="277"/>
      <c r="BH123" s="277"/>
      <c r="BI123" s="277"/>
      <c r="BJ123" s="277"/>
      <c r="BK123" s="277"/>
      <c r="BL123" s="277"/>
      <c r="BM123" s="277"/>
      <c r="BN123" s="277"/>
      <c r="BO123" s="1065" t="s">
        <v>481</v>
      </c>
      <c r="BP123" s="1096"/>
      <c r="BQ123" s="1155">
        <v>7875158</v>
      </c>
      <c r="BR123" s="1156"/>
      <c r="BS123" s="1156"/>
      <c r="BT123" s="1156"/>
      <c r="BU123" s="1156"/>
      <c r="BV123" s="1156">
        <v>10625134</v>
      </c>
      <c r="BW123" s="1156"/>
      <c r="BX123" s="1156"/>
      <c r="BY123" s="1156"/>
      <c r="BZ123" s="1156"/>
      <c r="CA123" s="1156">
        <v>10117890</v>
      </c>
      <c r="CB123" s="1156"/>
      <c r="CC123" s="1156"/>
      <c r="CD123" s="1156"/>
      <c r="CE123" s="1156"/>
      <c r="CF123" s="1089"/>
      <c r="CG123" s="1090"/>
      <c r="CH123" s="1090"/>
      <c r="CI123" s="1090"/>
      <c r="CJ123" s="1091"/>
      <c r="CK123" s="1100"/>
      <c r="CL123" s="1101"/>
      <c r="CM123" s="1101"/>
      <c r="CN123" s="1101"/>
      <c r="CO123" s="1102"/>
      <c r="CP123" s="1110" t="s">
        <v>482</v>
      </c>
      <c r="CQ123" s="1111"/>
      <c r="CR123" s="1111"/>
      <c r="CS123" s="1111"/>
      <c r="CT123" s="1111"/>
      <c r="CU123" s="1111"/>
      <c r="CV123" s="1111"/>
      <c r="CW123" s="1111"/>
      <c r="CX123" s="1111"/>
      <c r="CY123" s="1111"/>
      <c r="CZ123" s="1111"/>
      <c r="DA123" s="1111"/>
      <c r="DB123" s="1111"/>
      <c r="DC123" s="1111"/>
      <c r="DD123" s="1111"/>
      <c r="DE123" s="1111"/>
      <c r="DF123" s="1112"/>
      <c r="DG123" s="1048" t="s">
        <v>445</v>
      </c>
      <c r="DH123" s="1049"/>
      <c r="DI123" s="1049"/>
      <c r="DJ123" s="1049"/>
      <c r="DK123" s="1050"/>
      <c r="DL123" s="1051" t="s">
        <v>448</v>
      </c>
      <c r="DM123" s="1049"/>
      <c r="DN123" s="1049"/>
      <c r="DO123" s="1049"/>
      <c r="DP123" s="1050"/>
      <c r="DQ123" s="1051" t="s">
        <v>395</v>
      </c>
      <c r="DR123" s="1049"/>
      <c r="DS123" s="1049"/>
      <c r="DT123" s="1049"/>
      <c r="DU123" s="1050"/>
      <c r="DV123" s="1052" t="s">
        <v>448</v>
      </c>
      <c r="DW123" s="1053"/>
      <c r="DX123" s="1053"/>
      <c r="DY123" s="1053"/>
      <c r="DZ123" s="1054"/>
    </row>
    <row r="124" spans="1:130" s="246" customFormat="1" ht="26.25" customHeight="1" thickBot="1" x14ac:dyDescent="0.2">
      <c r="A124" s="1149"/>
      <c r="B124" s="1036"/>
      <c r="C124" s="1006" t="s">
        <v>467</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438</v>
      </c>
      <c r="AB124" s="1049"/>
      <c r="AC124" s="1049"/>
      <c r="AD124" s="1049"/>
      <c r="AE124" s="1050"/>
      <c r="AF124" s="1051" t="s">
        <v>395</v>
      </c>
      <c r="AG124" s="1049"/>
      <c r="AH124" s="1049"/>
      <c r="AI124" s="1049"/>
      <c r="AJ124" s="1050"/>
      <c r="AK124" s="1051" t="s">
        <v>448</v>
      </c>
      <c r="AL124" s="1049"/>
      <c r="AM124" s="1049"/>
      <c r="AN124" s="1049"/>
      <c r="AO124" s="1050"/>
      <c r="AP124" s="1052" t="s">
        <v>395</v>
      </c>
      <c r="AQ124" s="1053"/>
      <c r="AR124" s="1053"/>
      <c r="AS124" s="1053"/>
      <c r="AT124" s="1054"/>
      <c r="AU124" s="1151" t="s">
        <v>483</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445</v>
      </c>
      <c r="BR124" s="1118"/>
      <c r="BS124" s="1118"/>
      <c r="BT124" s="1118"/>
      <c r="BU124" s="1118"/>
      <c r="BV124" s="1118" t="s">
        <v>395</v>
      </c>
      <c r="BW124" s="1118"/>
      <c r="BX124" s="1118"/>
      <c r="BY124" s="1118"/>
      <c r="BZ124" s="1118"/>
      <c r="CA124" s="1118" t="s">
        <v>395</v>
      </c>
      <c r="CB124" s="1118"/>
      <c r="CC124" s="1118"/>
      <c r="CD124" s="1118"/>
      <c r="CE124" s="1118"/>
      <c r="CF124" s="1119"/>
      <c r="CG124" s="1120"/>
      <c r="CH124" s="1120"/>
      <c r="CI124" s="1120"/>
      <c r="CJ124" s="1121"/>
      <c r="CK124" s="1103"/>
      <c r="CL124" s="1103"/>
      <c r="CM124" s="1103"/>
      <c r="CN124" s="1103"/>
      <c r="CO124" s="1104"/>
      <c r="CP124" s="1110" t="s">
        <v>484</v>
      </c>
      <c r="CQ124" s="1111"/>
      <c r="CR124" s="1111"/>
      <c r="CS124" s="1111"/>
      <c r="CT124" s="1111"/>
      <c r="CU124" s="1111"/>
      <c r="CV124" s="1111"/>
      <c r="CW124" s="1111"/>
      <c r="CX124" s="1111"/>
      <c r="CY124" s="1111"/>
      <c r="CZ124" s="1111"/>
      <c r="DA124" s="1111"/>
      <c r="DB124" s="1111"/>
      <c r="DC124" s="1111"/>
      <c r="DD124" s="1111"/>
      <c r="DE124" s="1111"/>
      <c r="DF124" s="1112"/>
      <c r="DG124" s="1095">
        <v>50484</v>
      </c>
      <c r="DH124" s="1074"/>
      <c r="DI124" s="1074"/>
      <c r="DJ124" s="1074"/>
      <c r="DK124" s="1075"/>
      <c r="DL124" s="1073" t="s">
        <v>439</v>
      </c>
      <c r="DM124" s="1074"/>
      <c r="DN124" s="1074"/>
      <c r="DO124" s="1074"/>
      <c r="DP124" s="1075"/>
      <c r="DQ124" s="1073" t="s">
        <v>439</v>
      </c>
      <c r="DR124" s="1074"/>
      <c r="DS124" s="1074"/>
      <c r="DT124" s="1074"/>
      <c r="DU124" s="1075"/>
      <c r="DV124" s="1076" t="s">
        <v>439</v>
      </c>
      <c r="DW124" s="1077"/>
      <c r="DX124" s="1077"/>
      <c r="DY124" s="1077"/>
      <c r="DZ124" s="1078"/>
    </row>
    <row r="125" spans="1:130" s="246" customFormat="1" ht="26.25" customHeight="1" x14ac:dyDescent="0.15">
      <c r="A125" s="1149"/>
      <c r="B125" s="1036"/>
      <c r="C125" s="1006" t="s">
        <v>469</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448</v>
      </c>
      <c r="AB125" s="1049"/>
      <c r="AC125" s="1049"/>
      <c r="AD125" s="1049"/>
      <c r="AE125" s="1050"/>
      <c r="AF125" s="1051" t="s">
        <v>439</v>
      </c>
      <c r="AG125" s="1049"/>
      <c r="AH125" s="1049"/>
      <c r="AI125" s="1049"/>
      <c r="AJ125" s="1050"/>
      <c r="AK125" s="1051" t="s">
        <v>448</v>
      </c>
      <c r="AL125" s="1049"/>
      <c r="AM125" s="1049"/>
      <c r="AN125" s="1049"/>
      <c r="AO125" s="1050"/>
      <c r="AP125" s="1052" t="s">
        <v>448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485</v>
      </c>
      <c r="CL125" s="1098"/>
      <c r="CM125" s="1098"/>
      <c r="CN125" s="1098"/>
      <c r="CO125" s="1099"/>
      <c r="CP125" s="1030" t="s">
        <v>486</v>
      </c>
      <c r="CQ125" s="979"/>
      <c r="CR125" s="979"/>
      <c r="CS125" s="979"/>
      <c r="CT125" s="979"/>
      <c r="CU125" s="979"/>
      <c r="CV125" s="979"/>
      <c r="CW125" s="979"/>
      <c r="CX125" s="979"/>
      <c r="CY125" s="979"/>
      <c r="CZ125" s="979"/>
      <c r="DA125" s="979"/>
      <c r="DB125" s="979"/>
      <c r="DC125" s="979"/>
      <c r="DD125" s="979"/>
      <c r="DE125" s="979"/>
      <c r="DF125" s="980"/>
      <c r="DG125" s="1016" t="s">
        <v>439</v>
      </c>
      <c r="DH125" s="1017"/>
      <c r="DI125" s="1017"/>
      <c r="DJ125" s="1017"/>
      <c r="DK125" s="1017"/>
      <c r="DL125" s="1017" t="s">
        <v>439</v>
      </c>
      <c r="DM125" s="1017"/>
      <c r="DN125" s="1017"/>
      <c r="DO125" s="1017"/>
      <c r="DP125" s="1017"/>
      <c r="DQ125" s="1017" t="s">
        <v>439</v>
      </c>
      <c r="DR125" s="1017"/>
      <c r="DS125" s="1017"/>
      <c r="DT125" s="1017"/>
      <c r="DU125" s="1017"/>
      <c r="DV125" s="1018" t="s">
        <v>448</v>
      </c>
      <c r="DW125" s="1018"/>
      <c r="DX125" s="1018"/>
      <c r="DY125" s="1018"/>
      <c r="DZ125" s="1019"/>
    </row>
    <row r="126" spans="1:130" s="246" customFormat="1" ht="26.25" customHeight="1" thickBot="1" x14ac:dyDescent="0.2">
      <c r="A126" s="1149"/>
      <c r="B126" s="1036"/>
      <c r="C126" s="1006" t="s">
        <v>471</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10698</v>
      </c>
      <c r="AB126" s="1049"/>
      <c r="AC126" s="1049"/>
      <c r="AD126" s="1049"/>
      <c r="AE126" s="1050"/>
      <c r="AF126" s="1051">
        <v>7964</v>
      </c>
      <c r="AG126" s="1049"/>
      <c r="AH126" s="1049"/>
      <c r="AI126" s="1049"/>
      <c r="AJ126" s="1050"/>
      <c r="AK126" s="1051">
        <v>7964</v>
      </c>
      <c r="AL126" s="1049"/>
      <c r="AM126" s="1049"/>
      <c r="AN126" s="1049"/>
      <c r="AO126" s="1050"/>
      <c r="AP126" s="1052">
        <v>0.3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487</v>
      </c>
      <c r="CQ126" s="1040"/>
      <c r="CR126" s="1040"/>
      <c r="CS126" s="1040"/>
      <c r="CT126" s="1040"/>
      <c r="CU126" s="1040"/>
      <c r="CV126" s="1040"/>
      <c r="CW126" s="1040"/>
      <c r="CX126" s="1040"/>
      <c r="CY126" s="1040"/>
      <c r="CZ126" s="1040"/>
      <c r="DA126" s="1040"/>
      <c r="DB126" s="1040"/>
      <c r="DC126" s="1040"/>
      <c r="DD126" s="1040"/>
      <c r="DE126" s="1040"/>
      <c r="DF126" s="1041"/>
      <c r="DG126" s="1009" t="s">
        <v>395</v>
      </c>
      <c r="DH126" s="1010"/>
      <c r="DI126" s="1010"/>
      <c r="DJ126" s="1010"/>
      <c r="DK126" s="1010"/>
      <c r="DL126" s="1010" t="s">
        <v>395</v>
      </c>
      <c r="DM126" s="1010"/>
      <c r="DN126" s="1010"/>
      <c r="DO126" s="1010"/>
      <c r="DP126" s="1010"/>
      <c r="DQ126" s="1010" t="s">
        <v>439</v>
      </c>
      <c r="DR126" s="1010"/>
      <c r="DS126" s="1010"/>
      <c r="DT126" s="1010"/>
      <c r="DU126" s="1010"/>
      <c r="DV126" s="1011" t="s">
        <v>439</v>
      </c>
      <c r="DW126" s="1011"/>
      <c r="DX126" s="1011"/>
      <c r="DY126" s="1011"/>
      <c r="DZ126" s="1012"/>
    </row>
    <row r="127" spans="1:130" s="246" customFormat="1" ht="26.25" customHeight="1" x14ac:dyDescent="0.15">
      <c r="A127" s="1150"/>
      <c r="B127" s="1038"/>
      <c r="C127" s="1092" t="s">
        <v>488</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448</v>
      </c>
      <c r="AB127" s="1049"/>
      <c r="AC127" s="1049"/>
      <c r="AD127" s="1049"/>
      <c r="AE127" s="1050"/>
      <c r="AF127" s="1051" t="s">
        <v>439</v>
      </c>
      <c r="AG127" s="1049"/>
      <c r="AH127" s="1049"/>
      <c r="AI127" s="1049"/>
      <c r="AJ127" s="1050"/>
      <c r="AK127" s="1051" t="s">
        <v>448</v>
      </c>
      <c r="AL127" s="1049"/>
      <c r="AM127" s="1049"/>
      <c r="AN127" s="1049"/>
      <c r="AO127" s="1050"/>
      <c r="AP127" s="1052" t="s">
        <v>448</v>
      </c>
      <c r="AQ127" s="1053"/>
      <c r="AR127" s="1053"/>
      <c r="AS127" s="1053"/>
      <c r="AT127" s="1054"/>
      <c r="AU127" s="282"/>
      <c r="AV127" s="282"/>
      <c r="AW127" s="282"/>
      <c r="AX127" s="1122" t="s">
        <v>489</v>
      </c>
      <c r="AY127" s="1123"/>
      <c r="AZ127" s="1123"/>
      <c r="BA127" s="1123"/>
      <c r="BB127" s="1123"/>
      <c r="BC127" s="1123"/>
      <c r="BD127" s="1123"/>
      <c r="BE127" s="1124"/>
      <c r="BF127" s="1125" t="s">
        <v>490</v>
      </c>
      <c r="BG127" s="1123"/>
      <c r="BH127" s="1123"/>
      <c r="BI127" s="1123"/>
      <c r="BJ127" s="1123"/>
      <c r="BK127" s="1123"/>
      <c r="BL127" s="1124"/>
      <c r="BM127" s="1125" t="s">
        <v>491</v>
      </c>
      <c r="BN127" s="1123"/>
      <c r="BO127" s="1123"/>
      <c r="BP127" s="1123"/>
      <c r="BQ127" s="1123"/>
      <c r="BR127" s="1123"/>
      <c r="BS127" s="1124"/>
      <c r="BT127" s="1125" t="s">
        <v>492</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493</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395</v>
      </c>
      <c r="DM127" s="1010"/>
      <c r="DN127" s="1010"/>
      <c r="DO127" s="1010"/>
      <c r="DP127" s="1010"/>
      <c r="DQ127" s="1010" t="s">
        <v>439</v>
      </c>
      <c r="DR127" s="1010"/>
      <c r="DS127" s="1010"/>
      <c r="DT127" s="1010"/>
      <c r="DU127" s="1010"/>
      <c r="DV127" s="1011" t="s">
        <v>439</v>
      </c>
      <c r="DW127" s="1011"/>
      <c r="DX127" s="1011"/>
      <c r="DY127" s="1011"/>
      <c r="DZ127" s="1012"/>
    </row>
    <row r="128" spans="1:130" s="246" customFormat="1" ht="26.25" customHeight="1" thickBot="1" x14ac:dyDescent="0.2">
      <c r="A128" s="1133" t="s">
        <v>494</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495</v>
      </c>
      <c r="X128" s="1135"/>
      <c r="Y128" s="1135"/>
      <c r="Z128" s="1136"/>
      <c r="AA128" s="1137">
        <v>15265</v>
      </c>
      <c r="AB128" s="1138"/>
      <c r="AC128" s="1138"/>
      <c r="AD128" s="1138"/>
      <c r="AE128" s="1139"/>
      <c r="AF128" s="1140">
        <v>15265</v>
      </c>
      <c r="AG128" s="1138"/>
      <c r="AH128" s="1138"/>
      <c r="AI128" s="1138"/>
      <c r="AJ128" s="1139"/>
      <c r="AK128" s="1140">
        <v>15265</v>
      </c>
      <c r="AL128" s="1138"/>
      <c r="AM128" s="1138"/>
      <c r="AN128" s="1138"/>
      <c r="AO128" s="1139"/>
      <c r="AP128" s="1141"/>
      <c r="AQ128" s="1142"/>
      <c r="AR128" s="1142"/>
      <c r="AS128" s="1142"/>
      <c r="AT128" s="1143"/>
      <c r="AU128" s="282"/>
      <c r="AV128" s="282"/>
      <c r="AW128" s="282"/>
      <c r="AX128" s="978" t="s">
        <v>496</v>
      </c>
      <c r="AY128" s="979"/>
      <c r="AZ128" s="979"/>
      <c r="BA128" s="979"/>
      <c r="BB128" s="979"/>
      <c r="BC128" s="979"/>
      <c r="BD128" s="979"/>
      <c r="BE128" s="980"/>
      <c r="BF128" s="1144" t="s">
        <v>454</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497</v>
      </c>
      <c r="CQ128" s="1127"/>
      <c r="CR128" s="1127"/>
      <c r="CS128" s="1127"/>
      <c r="CT128" s="1127"/>
      <c r="CU128" s="1127"/>
      <c r="CV128" s="1127"/>
      <c r="CW128" s="1127"/>
      <c r="CX128" s="1127"/>
      <c r="CY128" s="1127"/>
      <c r="CZ128" s="1127"/>
      <c r="DA128" s="1127"/>
      <c r="DB128" s="1127"/>
      <c r="DC128" s="1127"/>
      <c r="DD128" s="1127"/>
      <c r="DE128" s="1127"/>
      <c r="DF128" s="1128"/>
      <c r="DG128" s="1129">
        <v>13266</v>
      </c>
      <c r="DH128" s="1130"/>
      <c r="DI128" s="1130"/>
      <c r="DJ128" s="1130"/>
      <c r="DK128" s="1130"/>
      <c r="DL128" s="1130">
        <v>11906</v>
      </c>
      <c r="DM128" s="1130"/>
      <c r="DN128" s="1130"/>
      <c r="DO128" s="1130"/>
      <c r="DP128" s="1130"/>
      <c r="DQ128" s="1130">
        <v>8376</v>
      </c>
      <c r="DR128" s="1130"/>
      <c r="DS128" s="1130"/>
      <c r="DT128" s="1130"/>
      <c r="DU128" s="1130"/>
      <c r="DV128" s="1131">
        <v>0.3</v>
      </c>
      <c r="DW128" s="1131"/>
      <c r="DX128" s="1131"/>
      <c r="DY128" s="1131"/>
      <c r="DZ128" s="1132"/>
    </row>
    <row r="129" spans="1:131" s="246" customFormat="1" ht="26.25" customHeight="1" x14ac:dyDescent="0.15">
      <c r="A129" s="1020" t="s">
        <v>106</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498</v>
      </c>
      <c r="X129" s="1164"/>
      <c r="Y129" s="1164"/>
      <c r="Z129" s="1165"/>
      <c r="AA129" s="1048">
        <v>3447044</v>
      </c>
      <c r="AB129" s="1049"/>
      <c r="AC129" s="1049"/>
      <c r="AD129" s="1049"/>
      <c r="AE129" s="1050"/>
      <c r="AF129" s="1051">
        <v>3411328</v>
      </c>
      <c r="AG129" s="1049"/>
      <c r="AH129" s="1049"/>
      <c r="AI129" s="1049"/>
      <c r="AJ129" s="1050"/>
      <c r="AK129" s="1051">
        <v>3432143</v>
      </c>
      <c r="AL129" s="1049"/>
      <c r="AM129" s="1049"/>
      <c r="AN129" s="1049"/>
      <c r="AO129" s="1050"/>
      <c r="AP129" s="1166"/>
      <c r="AQ129" s="1167"/>
      <c r="AR129" s="1167"/>
      <c r="AS129" s="1167"/>
      <c r="AT129" s="1168"/>
      <c r="AU129" s="284"/>
      <c r="AV129" s="284"/>
      <c r="AW129" s="284"/>
      <c r="AX129" s="1157" t="s">
        <v>499</v>
      </c>
      <c r="AY129" s="1040"/>
      <c r="AZ129" s="1040"/>
      <c r="BA129" s="1040"/>
      <c r="BB129" s="1040"/>
      <c r="BC129" s="1040"/>
      <c r="BD129" s="1040"/>
      <c r="BE129" s="1041"/>
      <c r="BF129" s="1158" t="s">
        <v>500</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501</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502</v>
      </c>
      <c r="X130" s="1164"/>
      <c r="Y130" s="1164"/>
      <c r="Z130" s="1165"/>
      <c r="AA130" s="1048">
        <v>356607</v>
      </c>
      <c r="AB130" s="1049"/>
      <c r="AC130" s="1049"/>
      <c r="AD130" s="1049"/>
      <c r="AE130" s="1050"/>
      <c r="AF130" s="1051">
        <v>360283</v>
      </c>
      <c r="AG130" s="1049"/>
      <c r="AH130" s="1049"/>
      <c r="AI130" s="1049"/>
      <c r="AJ130" s="1050"/>
      <c r="AK130" s="1051">
        <v>381170</v>
      </c>
      <c r="AL130" s="1049"/>
      <c r="AM130" s="1049"/>
      <c r="AN130" s="1049"/>
      <c r="AO130" s="1050"/>
      <c r="AP130" s="1166"/>
      <c r="AQ130" s="1167"/>
      <c r="AR130" s="1167"/>
      <c r="AS130" s="1167"/>
      <c r="AT130" s="1168"/>
      <c r="AU130" s="284"/>
      <c r="AV130" s="284"/>
      <c r="AW130" s="284"/>
      <c r="AX130" s="1157" t="s">
        <v>503</v>
      </c>
      <c r="AY130" s="1040"/>
      <c r="AZ130" s="1040"/>
      <c r="BA130" s="1040"/>
      <c r="BB130" s="1040"/>
      <c r="BC130" s="1040"/>
      <c r="BD130" s="1040"/>
      <c r="BE130" s="1041"/>
      <c r="BF130" s="1194">
        <v>9.8000000000000007</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504</v>
      </c>
      <c r="X131" s="1202"/>
      <c r="Y131" s="1202"/>
      <c r="Z131" s="1203"/>
      <c r="AA131" s="1095">
        <v>3090437</v>
      </c>
      <c r="AB131" s="1074"/>
      <c r="AC131" s="1074"/>
      <c r="AD131" s="1074"/>
      <c r="AE131" s="1075"/>
      <c r="AF131" s="1073">
        <v>3051045</v>
      </c>
      <c r="AG131" s="1074"/>
      <c r="AH131" s="1074"/>
      <c r="AI131" s="1074"/>
      <c r="AJ131" s="1075"/>
      <c r="AK131" s="1073">
        <v>3050973</v>
      </c>
      <c r="AL131" s="1074"/>
      <c r="AM131" s="1074"/>
      <c r="AN131" s="1074"/>
      <c r="AO131" s="1075"/>
      <c r="AP131" s="1204"/>
      <c r="AQ131" s="1205"/>
      <c r="AR131" s="1205"/>
      <c r="AS131" s="1205"/>
      <c r="AT131" s="1206"/>
      <c r="AU131" s="284"/>
      <c r="AV131" s="284"/>
      <c r="AW131" s="284"/>
      <c r="AX131" s="1176" t="s">
        <v>505</v>
      </c>
      <c r="AY131" s="1127"/>
      <c r="AZ131" s="1127"/>
      <c r="BA131" s="1127"/>
      <c r="BB131" s="1127"/>
      <c r="BC131" s="1127"/>
      <c r="BD131" s="1127"/>
      <c r="BE131" s="1128"/>
      <c r="BF131" s="1177" t="s">
        <v>454</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506</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507</v>
      </c>
      <c r="W132" s="1187"/>
      <c r="X132" s="1187"/>
      <c r="Y132" s="1187"/>
      <c r="Z132" s="1188"/>
      <c r="AA132" s="1189">
        <v>9.513638362</v>
      </c>
      <c r="AB132" s="1190"/>
      <c r="AC132" s="1190"/>
      <c r="AD132" s="1190"/>
      <c r="AE132" s="1191"/>
      <c r="AF132" s="1192">
        <v>9.9941495450000009</v>
      </c>
      <c r="AG132" s="1190"/>
      <c r="AH132" s="1190"/>
      <c r="AI132" s="1190"/>
      <c r="AJ132" s="1191"/>
      <c r="AK132" s="1192">
        <v>10.08717547</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508</v>
      </c>
      <c r="W133" s="1170"/>
      <c r="X133" s="1170"/>
      <c r="Y133" s="1170"/>
      <c r="Z133" s="1171"/>
      <c r="AA133" s="1172">
        <v>9.8000000000000007</v>
      </c>
      <c r="AB133" s="1173"/>
      <c r="AC133" s="1173"/>
      <c r="AD133" s="1173"/>
      <c r="AE133" s="1174"/>
      <c r="AF133" s="1172">
        <v>9.5</v>
      </c>
      <c r="AG133" s="1173"/>
      <c r="AH133" s="1173"/>
      <c r="AI133" s="1173"/>
      <c r="AJ133" s="1174"/>
      <c r="AK133" s="1172">
        <v>9.8000000000000007</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SSMCte8D+0+/kIaGpdBeAmCP0jf83nc/qrvPTBCUVMuJfoIhxYLeO2SdlNMX8CblG61vzJnKaLqeLGweOwnhuQ==" saltValue="2v9fYKhWJ2kKHq6SLyx2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Dna0XroLUOyQ5aWsLdwpyIndtheeb7D0CChhjiDyWlrSKTM7x9ztKDpJCytM1gG0e6CJ8hKeUVY9KR3ds8YyQ==" saltValue="T85xHKSH68VubhKYFNuA7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cPA5U3LkhJ53xTgcwdtaM3VNVyASjCwH95Gs+7/DSezMKwd4blhTlv52iyQOLbbTnhaWK8umNB5IyVbUZEmkSw==" saltValue="CwAX/XL+I45y7LH9NunHJA=="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512</v>
      </c>
      <c r="AP7" s="303"/>
      <c r="AQ7" s="304" t="s">
        <v>513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514</v>
      </c>
      <c r="AQ8" s="310" t="s">
        <v>515</v>
      </c>
      <c r="AR8" s="311" t="s">
        <v>516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517</v>
      </c>
      <c r="AL9" s="1213"/>
      <c r="AM9" s="1213"/>
      <c r="AN9" s="1214"/>
      <c r="AO9" s="312">
        <v>1007278</v>
      </c>
      <c r="AP9" s="312">
        <v>94964</v>
      </c>
      <c r="AQ9" s="313">
        <v>95202</v>
      </c>
      <c r="AR9" s="314">
        <v>-0.2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518</v>
      </c>
      <c r="AL10" s="1213"/>
      <c r="AM10" s="1213"/>
      <c r="AN10" s="1214"/>
      <c r="AO10" s="315">
        <v>70484</v>
      </c>
      <c r="AP10" s="315">
        <v>6645</v>
      </c>
      <c r="AQ10" s="316">
        <v>11297</v>
      </c>
      <c r="AR10" s="317">
        <v>-41.2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519</v>
      </c>
      <c r="AL11" s="1213"/>
      <c r="AM11" s="1213"/>
      <c r="AN11" s="1214"/>
      <c r="AO11" s="315">
        <v>120318</v>
      </c>
      <c r="AP11" s="315">
        <v>11343</v>
      </c>
      <c r="AQ11" s="316">
        <v>19595</v>
      </c>
      <c r="AR11" s="317">
        <v>-42.1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520</v>
      </c>
      <c r="AL12" s="1213"/>
      <c r="AM12" s="1213"/>
      <c r="AN12" s="1214"/>
      <c r="AO12" s="315">
        <v>10665</v>
      </c>
      <c r="AP12" s="315">
        <v>1005</v>
      </c>
      <c r="AQ12" s="316">
        <v>2177</v>
      </c>
      <c r="AR12" s="317">
        <v>-53.8</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521</v>
      </c>
      <c r="AL13" s="1213"/>
      <c r="AM13" s="1213"/>
      <c r="AN13" s="1214"/>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523</v>
      </c>
      <c r="AL14" s="1213"/>
      <c r="AM14" s="1213"/>
      <c r="AN14" s="1214"/>
      <c r="AO14" s="315">
        <v>69303</v>
      </c>
      <c r="AP14" s="315">
        <v>6534</v>
      </c>
      <c r="AQ14" s="316">
        <v>4873</v>
      </c>
      <c r="AR14" s="317">
        <v>34.1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524</v>
      </c>
      <c r="AL15" s="1213"/>
      <c r="AM15" s="1213"/>
      <c r="AN15" s="1214"/>
      <c r="AO15" s="315">
        <v>35457</v>
      </c>
      <c r="AP15" s="315">
        <v>3343</v>
      </c>
      <c r="AQ15" s="316">
        <v>2420</v>
      </c>
      <c r="AR15" s="317">
        <v>38.1</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525</v>
      </c>
      <c r="AL16" s="1216"/>
      <c r="AM16" s="1216"/>
      <c r="AN16" s="1217"/>
      <c r="AO16" s="315">
        <v>-100947</v>
      </c>
      <c r="AP16" s="315">
        <v>-9517</v>
      </c>
      <c r="AQ16" s="316">
        <v>-9543</v>
      </c>
      <c r="AR16" s="317">
        <v>-0.3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192</v>
      </c>
      <c r="AL17" s="1216"/>
      <c r="AM17" s="1216"/>
      <c r="AN17" s="1217"/>
      <c r="AO17" s="315">
        <v>1212558</v>
      </c>
      <c r="AP17" s="315">
        <v>114317</v>
      </c>
      <c r="AQ17" s="316">
        <v>126021</v>
      </c>
      <c r="AR17" s="317">
        <v>-9.3000000000000007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527</v>
      </c>
      <c r="AP20" s="323" t="s">
        <v>528</v>
      </c>
      <c r="AQ20" s="324" t="s">
        <v>529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530</v>
      </c>
      <c r="AL21" s="1208"/>
      <c r="AM21" s="1208"/>
      <c r="AN21" s="1209"/>
      <c r="AO21" s="327">
        <v>12.26</v>
      </c>
      <c r="AP21" s="328">
        <v>11.29</v>
      </c>
      <c r="AQ21" s="329">
        <v>0.97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531</v>
      </c>
      <c r="AL22" s="1208"/>
      <c r="AM22" s="1208"/>
      <c r="AN22" s="1209"/>
      <c r="AO22" s="332">
        <v>95</v>
      </c>
      <c r="AP22" s="333">
        <v>95.5</v>
      </c>
      <c r="AQ22" s="334">
        <v>-0.5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512</v>
      </c>
      <c r="AP30" s="303"/>
      <c r="AQ30" s="304" t="s">
        <v>513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514</v>
      </c>
      <c r="AQ31" s="310" t="s">
        <v>515</v>
      </c>
      <c r="AR31" s="311" t="s">
        <v>516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535</v>
      </c>
      <c r="AL32" s="1224"/>
      <c r="AM32" s="1224"/>
      <c r="AN32" s="1225"/>
      <c r="AO32" s="342">
        <v>576769</v>
      </c>
      <c r="AP32" s="342">
        <v>54376</v>
      </c>
      <c r="AQ32" s="343">
        <v>80565</v>
      </c>
      <c r="AR32" s="344">
        <v>-32.5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536</v>
      </c>
      <c r="AL33" s="1224"/>
      <c r="AM33" s="1224"/>
      <c r="AN33" s="1225"/>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537</v>
      </c>
      <c r="AL34" s="1224"/>
      <c r="AM34" s="1224"/>
      <c r="AN34" s="1225"/>
      <c r="AO34" s="342" t="s">
        <v>522</v>
      </c>
      <c r="AP34" s="342" t="s">
        <v>522</v>
      </c>
      <c r="AQ34" s="343" t="s">
        <v>522</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538</v>
      </c>
      <c r="AL35" s="1224"/>
      <c r="AM35" s="1224"/>
      <c r="AN35" s="1225"/>
      <c r="AO35" s="342">
        <v>39928</v>
      </c>
      <c r="AP35" s="342">
        <v>3764</v>
      </c>
      <c r="AQ35" s="343">
        <v>27422</v>
      </c>
      <c r="AR35" s="344">
        <v>-86.3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539</v>
      </c>
      <c r="AL36" s="1224"/>
      <c r="AM36" s="1224"/>
      <c r="AN36" s="1225"/>
      <c r="AO36" s="342">
        <v>79531</v>
      </c>
      <c r="AP36" s="342">
        <v>7498</v>
      </c>
      <c r="AQ36" s="343">
        <v>3182</v>
      </c>
      <c r="AR36" s="344">
        <v>135.6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540</v>
      </c>
      <c r="AL37" s="1224"/>
      <c r="AM37" s="1224"/>
      <c r="AN37" s="1225"/>
      <c r="AO37" s="342">
        <v>7964</v>
      </c>
      <c r="AP37" s="342">
        <v>751</v>
      </c>
      <c r="AQ37" s="343">
        <v>1220</v>
      </c>
      <c r="AR37" s="344">
        <v>-38.4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541</v>
      </c>
      <c r="AL38" s="1227"/>
      <c r="AM38" s="1227"/>
      <c r="AN38" s="1228"/>
      <c r="AO38" s="345" t="s">
        <v>522</v>
      </c>
      <c r="AP38" s="345" t="s">
        <v>522</v>
      </c>
      <c r="AQ38" s="346">
        <v>15</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542</v>
      </c>
      <c r="AL39" s="1227"/>
      <c r="AM39" s="1227"/>
      <c r="AN39" s="1228"/>
      <c r="AO39" s="342">
        <v>-15265</v>
      </c>
      <c r="AP39" s="342">
        <v>-1439</v>
      </c>
      <c r="AQ39" s="343">
        <v>-3624</v>
      </c>
      <c r="AR39" s="344">
        <v>-60.3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543</v>
      </c>
      <c r="AL40" s="1224"/>
      <c r="AM40" s="1224"/>
      <c r="AN40" s="1225"/>
      <c r="AO40" s="342">
        <v>-381170</v>
      </c>
      <c r="AP40" s="342">
        <v>-35936</v>
      </c>
      <c r="AQ40" s="343">
        <v>-76316</v>
      </c>
      <c r="AR40" s="344">
        <v>-52.9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307</v>
      </c>
      <c r="AL41" s="1230"/>
      <c r="AM41" s="1230"/>
      <c r="AN41" s="1231"/>
      <c r="AO41" s="342">
        <v>307757</v>
      </c>
      <c r="AP41" s="342">
        <v>29015</v>
      </c>
      <c r="AQ41" s="343">
        <v>32463</v>
      </c>
      <c r="AR41" s="344">
        <v>-10.6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512</v>
      </c>
      <c r="AN49" s="1220" t="s">
        <v>547</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548</v>
      </c>
      <c r="AO50" s="359" t="s">
        <v>549</v>
      </c>
      <c r="AP50" s="360" t="s">
        <v>550</v>
      </c>
      <c r="AQ50" s="361" t="s">
        <v>551</v>
      </c>
      <c r="AR50" s="362" t="s">
        <v>552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553</v>
      </c>
      <c r="AL51" s="355"/>
      <c r="AM51" s="363">
        <v>1757148</v>
      </c>
      <c r="AN51" s="364">
        <v>159872</v>
      </c>
      <c r="AO51" s="365">
        <v>-19.8</v>
      </c>
      <c r="AP51" s="366">
        <v>132212</v>
      </c>
      <c r="AQ51" s="367">
        <v>-3.2</v>
      </c>
      <c r="AR51" s="368">
        <v>-16.600000000000001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554</v>
      </c>
      <c r="AM52" s="371">
        <v>972190</v>
      </c>
      <c r="AN52" s="372">
        <v>88453</v>
      </c>
      <c r="AO52" s="373">
        <v>-11.9</v>
      </c>
      <c r="AP52" s="374">
        <v>67114</v>
      </c>
      <c r="AQ52" s="375">
        <v>12.5</v>
      </c>
      <c r="AR52" s="376">
        <v>-24.4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555</v>
      </c>
      <c r="AL53" s="355"/>
      <c r="AM53" s="363">
        <v>783648</v>
      </c>
      <c r="AN53" s="364">
        <v>72113</v>
      </c>
      <c r="AO53" s="365">
        <v>-54.9</v>
      </c>
      <c r="AP53" s="366">
        <v>93741</v>
      </c>
      <c r="AQ53" s="367">
        <v>-29.1</v>
      </c>
      <c r="AR53" s="368">
        <v>-25.8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554</v>
      </c>
      <c r="AM54" s="371">
        <v>688705</v>
      </c>
      <c r="AN54" s="372">
        <v>63376</v>
      </c>
      <c r="AO54" s="373">
        <v>-28.4</v>
      </c>
      <c r="AP54" s="374">
        <v>46285</v>
      </c>
      <c r="AQ54" s="375">
        <v>-31</v>
      </c>
      <c r="AR54" s="376">
        <v>2.6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556</v>
      </c>
      <c r="AL55" s="355"/>
      <c r="AM55" s="363">
        <v>990398</v>
      </c>
      <c r="AN55" s="364">
        <v>91551</v>
      </c>
      <c r="AO55" s="365">
        <v>27</v>
      </c>
      <c r="AP55" s="366">
        <v>107537</v>
      </c>
      <c r="AQ55" s="367">
        <v>14.7</v>
      </c>
      <c r="AR55" s="368">
        <v>12.3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554</v>
      </c>
      <c r="AM56" s="371">
        <v>654949</v>
      </c>
      <c r="AN56" s="372">
        <v>60543</v>
      </c>
      <c r="AO56" s="373">
        <v>-4.5</v>
      </c>
      <c r="AP56" s="374">
        <v>57923</v>
      </c>
      <c r="AQ56" s="375">
        <v>25.1</v>
      </c>
      <c r="AR56" s="376">
        <v>-29.6</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557</v>
      </c>
      <c r="AL57" s="355"/>
      <c r="AM57" s="363">
        <v>731814</v>
      </c>
      <c r="AN57" s="364">
        <v>68139</v>
      </c>
      <c r="AO57" s="365">
        <v>-25.6</v>
      </c>
      <c r="AP57" s="366">
        <v>113913</v>
      </c>
      <c r="AQ57" s="367">
        <v>5.9</v>
      </c>
      <c r="AR57" s="368">
        <v>-31.5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554</v>
      </c>
      <c r="AM58" s="371">
        <v>636153</v>
      </c>
      <c r="AN58" s="372">
        <v>59232</v>
      </c>
      <c r="AO58" s="373">
        <v>-2.2000000000000002</v>
      </c>
      <c r="AP58" s="374">
        <v>53160</v>
      </c>
      <c r="AQ58" s="375">
        <v>-8.1999999999999993</v>
      </c>
      <c r="AR58" s="376">
        <v>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558</v>
      </c>
      <c r="AL59" s="355"/>
      <c r="AM59" s="363">
        <v>818152</v>
      </c>
      <c r="AN59" s="364">
        <v>77133</v>
      </c>
      <c r="AO59" s="365">
        <v>13.2</v>
      </c>
      <c r="AP59" s="366">
        <v>115050</v>
      </c>
      <c r="AQ59" s="367">
        <v>1</v>
      </c>
      <c r="AR59" s="368">
        <v>12.2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554</v>
      </c>
      <c r="AM60" s="371">
        <v>678259</v>
      </c>
      <c r="AN60" s="372">
        <v>63944</v>
      </c>
      <c r="AO60" s="373">
        <v>8</v>
      </c>
      <c r="AP60" s="374">
        <v>53792</v>
      </c>
      <c r="AQ60" s="375">
        <v>1.2</v>
      </c>
      <c r="AR60" s="376">
        <v>6.8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559</v>
      </c>
      <c r="AL61" s="377"/>
      <c r="AM61" s="378">
        <v>1016232</v>
      </c>
      <c r="AN61" s="379">
        <v>93762</v>
      </c>
      <c r="AO61" s="380">
        <v>-12</v>
      </c>
      <c r="AP61" s="381">
        <v>112491</v>
      </c>
      <c r="AQ61" s="382">
        <v>-2.1</v>
      </c>
      <c r="AR61" s="368">
        <v>-9.9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554</v>
      </c>
      <c r="AM62" s="371">
        <v>726051</v>
      </c>
      <c r="AN62" s="372">
        <v>67110</v>
      </c>
      <c r="AO62" s="373">
        <v>-7.8</v>
      </c>
      <c r="AP62" s="374">
        <v>55655</v>
      </c>
      <c r="AQ62" s="375">
        <v>-0.1</v>
      </c>
      <c r="AR62" s="376">
        <v>-7.7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166PwLAhEBbuZI+mGXvSX7YxecY+wR3WQj4Ei1n4wfzF/w7CMD/ZLd2veWntv0sLbqRX/+LNZJaANwDwB6QGA==" saltValue="N1zBfQZBfBwlHSKHxmkB6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a6Ho8MFTUo5ZzyoHLgOD6B1ldy3UNo6ZLcTF9c+GqBQAp2pGMY+2TEpmTQTYnsgVZtluNQdlDXjFA1hdkRvQQ==" saltValue="5RXOBYdX/p50mEJoYnFr3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Zd66+/tIVeTCEOa89lWyQZRtuJ7m2av0LbjP3LbIL32z+OghqeDZIZqkNT3JxTKAiPkDFTuWI9m1g4Ebq9mkg==" saltValue="X9wZaaclTn+e+7HnvMM0R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563</v>
      </c>
      <c r="G46" s="8" t="s">
        <v>564</v>
      </c>
      <c r="H46" s="8" t="s">
        <v>565</v>
      </c>
      <c r="I46" s="8" t="s">
        <v>566</v>
      </c>
      <c r="J46" s="9" t="s">
        <v>567</v>
      </c>
    </row>
    <row r="47" spans="2:10" ht="57.75" customHeight="1" x14ac:dyDescent="0.15">
      <c r="B47" s="10"/>
      <c r="C47" s="1232" t="s">
        <v>3</v>
      </c>
      <c r="D47" s="1232"/>
      <c r="E47" s="1233"/>
      <c r="F47" s="11">
        <v>23.92</v>
      </c>
      <c r="G47" s="12">
        <v>23.27</v>
      </c>
      <c r="H47" s="12">
        <v>20.309999999999999</v>
      </c>
      <c r="I47" s="12">
        <v>23.61</v>
      </c>
      <c r="J47" s="13">
        <v>21.26</v>
      </c>
    </row>
    <row r="48" spans="2:10" ht="57.75" customHeight="1" x14ac:dyDescent="0.15">
      <c r="B48" s="14"/>
      <c r="C48" s="1234" t="s">
        <v>4</v>
      </c>
      <c r="D48" s="1234"/>
      <c r="E48" s="1235"/>
      <c r="F48" s="15">
        <v>3.76</v>
      </c>
      <c r="G48" s="16">
        <v>5.54</v>
      </c>
      <c r="H48" s="16">
        <v>13.1</v>
      </c>
      <c r="I48" s="16">
        <v>10.55</v>
      </c>
      <c r="J48" s="17">
        <v>7.63</v>
      </c>
    </row>
    <row r="49" spans="2:10" ht="57.75" customHeight="1" thickBot="1" x14ac:dyDescent="0.2">
      <c r="B49" s="18"/>
      <c r="C49" s="1236" t="s">
        <v>5</v>
      </c>
      <c r="D49" s="1236"/>
      <c r="E49" s="1237"/>
      <c r="F49" s="19" t="s">
        <v>568</v>
      </c>
      <c r="G49" s="20">
        <v>0.31</v>
      </c>
      <c r="H49" s="20">
        <v>1.58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1aQBzJVCqUNPyTEE6RoZxTtTvX1ZK6CY0zUblAgSKn5Cqs+iZxs9hHuVFo2WEn8XUdnhKOiJaD9qov63e45Q==" saltValue="TU7cy7pcQvpdLKvXKmHtZ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15">
      <c r="A34" s="22"/>
      <c r="B34" s="31"/>
      <c r="C34" s="1244" t="s">
        <v>571</v>
      </c>
      <c r="D34" s="1244"/>
      <c r="E34" s="1245"/>
      <c r="F34" s="32">
        <v>4.2</v>
      </c>
      <c r="G34" s="33">
        <v>5.2</v>
      </c>
      <c r="H34" s="33">
        <v>6.81</v>
      </c>
      <c r="I34" s="33">
        <v>10.87</v>
      </c>
      <c r="J34" s="34">
        <v>13.19</v>
      </c>
      <c r="K34" s="22"/>
      <c r="L34" s="22"/>
      <c r="M34" s="22"/>
      <c r="N34" s="22"/>
      <c r="O34" s="22"/>
      <c r="P34" s="22"/>
    </row>
    <row r="35" spans="1:16" ht="39" customHeight="1" x14ac:dyDescent="0.15">
      <c r="A35" s="22"/>
      <c r="B35" s="35"/>
      <c r="C35" s="1238" t="s">
        <v>572</v>
      </c>
      <c r="D35" s="1239"/>
      <c r="E35" s="1240"/>
      <c r="F35" s="36">
        <v>3.76</v>
      </c>
      <c r="G35" s="37">
        <v>5.53</v>
      </c>
      <c r="H35" s="37">
        <v>13.1</v>
      </c>
      <c r="I35" s="37">
        <v>10.55</v>
      </c>
      <c r="J35" s="38">
        <v>7.63</v>
      </c>
      <c r="K35" s="22"/>
      <c r="L35" s="22"/>
      <c r="M35" s="22"/>
      <c r="N35" s="22"/>
      <c r="O35" s="22"/>
      <c r="P35" s="22"/>
    </row>
    <row r="36" spans="1:16" ht="39" customHeight="1" x14ac:dyDescent="0.15">
      <c r="A36" s="22"/>
      <c r="B36" s="35"/>
      <c r="C36" s="1238" t="s">
        <v>573</v>
      </c>
      <c r="D36" s="1239"/>
      <c r="E36" s="1240"/>
      <c r="F36" s="36">
        <v>7.19</v>
      </c>
      <c r="G36" s="37">
        <v>5.41</v>
      </c>
      <c r="H36" s="37">
        <v>4.3499999999999996</v>
      </c>
      <c r="I36" s="37">
        <v>2.4900000000000002</v>
      </c>
      <c r="J36" s="38">
        <v>3.2</v>
      </c>
      <c r="K36" s="22"/>
      <c r="L36" s="22"/>
      <c r="M36" s="22"/>
      <c r="N36" s="22"/>
      <c r="O36" s="22"/>
      <c r="P36" s="22"/>
    </row>
    <row r="37" spans="1:16" ht="39" customHeight="1" x14ac:dyDescent="0.15">
      <c r="A37" s="22"/>
      <c r="B37" s="35"/>
      <c r="C37" s="1238" t="s">
        <v>574</v>
      </c>
      <c r="D37" s="1239"/>
      <c r="E37" s="1240"/>
      <c r="F37" s="36">
        <v>0.26</v>
      </c>
      <c r="G37" s="37">
        <v>1.45</v>
      </c>
      <c r="H37" s="37">
        <v>1.41</v>
      </c>
      <c r="I37" s="37">
        <v>1.82</v>
      </c>
      <c r="J37" s="38">
        <v>1.93</v>
      </c>
      <c r="K37" s="22"/>
      <c r="L37" s="22"/>
      <c r="M37" s="22"/>
      <c r="N37" s="22"/>
      <c r="O37" s="22"/>
      <c r="P37" s="22"/>
    </row>
    <row r="38" spans="1:16" ht="39" customHeight="1" x14ac:dyDescent="0.15">
      <c r="A38" s="22"/>
      <c r="B38" s="35"/>
      <c r="C38" s="1238" t="s">
        <v>575</v>
      </c>
      <c r="D38" s="1239"/>
      <c r="E38" s="1240"/>
      <c r="F38" s="36">
        <v>3.69</v>
      </c>
      <c r="G38" s="37">
        <v>4.3</v>
      </c>
      <c r="H38" s="37">
        <v>3.34</v>
      </c>
      <c r="I38" s="37">
        <v>4.62</v>
      </c>
      <c r="J38" s="38">
        <v>1.67</v>
      </c>
      <c r="K38" s="22"/>
      <c r="L38" s="22"/>
      <c r="M38" s="22"/>
      <c r="N38" s="22"/>
      <c r="O38" s="22"/>
      <c r="P38" s="22"/>
    </row>
    <row r="39" spans="1:16" ht="39" customHeight="1" x14ac:dyDescent="0.15">
      <c r="A39" s="22"/>
      <c r="B39" s="35"/>
      <c r="C39" s="1238" t="s">
        <v>576</v>
      </c>
      <c r="D39" s="1239"/>
      <c r="E39" s="1240"/>
      <c r="F39" s="36">
        <v>0.02</v>
      </c>
      <c r="G39" s="37">
        <v>0.01</v>
      </c>
      <c r="H39" s="37">
        <v>0.03</v>
      </c>
      <c r="I39" s="37">
        <v>0.02</v>
      </c>
      <c r="J39" s="38">
        <v>0.04</v>
      </c>
      <c r="K39" s="22"/>
      <c r="L39" s="22"/>
      <c r="M39" s="22"/>
      <c r="N39" s="22"/>
      <c r="O39" s="22"/>
      <c r="P39" s="22"/>
    </row>
    <row r="40" spans="1:16" ht="39" customHeight="1" x14ac:dyDescent="0.15">
      <c r="A40" s="22"/>
      <c r="B40" s="35"/>
      <c r="C40" s="1238" t="s">
        <v>577</v>
      </c>
      <c r="D40" s="1239"/>
      <c r="E40" s="1240"/>
      <c r="F40" s="36">
        <v>7.0000000000000007E-2</v>
      </c>
      <c r="G40" s="37">
        <v>0.09</v>
      </c>
      <c r="H40" s="37">
        <v>0.02</v>
      </c>
      <c r="I40" s="37">
        <v>0</v>
      </c>
      <c r="J40" s="38">
        <v>0.01</v>
      </c>
      <c r="K40" s="22"/>
      <c r="L40" s="22"/>
      <c r="M40" s="22"/>
      <c r="N40" s="22"/>
      <c r="O40" s="22"/>
      <c r="P40" s="22"/>
    </row>
    <row r="41" spans="1:16" ht="39" customHeight="1" x14ac:dyDescent="0.15">
      <c r="A41" s="22"/>
      <c r="B41" s="35"/>
      <c r="C41" s="1238" t="s">
        <v>578</v>
      </c>
      <c r="D41" s="1239"/>
      <c r="E41" s="1240"/>
      <c r="F41" s="36">
        <v>7.0000000000000007E-2</v>
      </c>
      <c r="G41" s="37">
        <v>7.0000000000000007E-2</v>
      </c>
      <c r="H41" s="37">
        <v>0.09</v>
      </c>
      <c r="I41" s="37">
        <v>0.08</v>
      </c>
      <c r="J41" s="38">
        <v>0</v>
      </c>
      <c r="K41" s="22"/>
      <c r="L41" s="22"/>
      <c r="M41" s="22"/>
      <c r="N41" s="22"/>
      <c r="O41" s="22"/>
      <c r="P41" s="22"/>
    </row>
    <row r="42" spans="1:16" ht="39" customHeight="1" x14ac:dyDescent="0.15">
      <c r="A42" s="22"/>
      <c r="B42" s="39"/>
      <c r="C42" s="1238" t="s">
        <v>579</v>
      </c>
      <c r="D42" s="1239"/>
      <c r="E42" s="1240"/>
      <c r="F42" s="36" t="s">
        <v>522</v>
      </c>
      <c r="G42" s="37" t="s">
        <v>522</v>
      </c>
      <c r="H42" s="37" t="s">
        <v>522</v>
      </c>
      <c r="I42" s="37" t="s">
        <v>522</v>
      </c>
      <c r="J42" s="38" t="s">
        <v>522</v>
      </c>
      <c r="K42" s="22"/>
      <c r="L42" s="22"/>
      <c r="M42" s="22"/>
      <c r="N42" s="22"/>
      <c r="O42" s="22"/>
      <c r="P42" s="22"/>
    </row>
    <row r="43" spans="1:16" ht="39" customHeight="1" thickBot="1" x14ac:dyDescent="0.2">
      <c r="A43" s="22"/>
      <c r="B43" s="40"/>
      <c r="C43" s="1241" t="s">
        <v>580</v>
      </c>
      <c r="D43" s="1242"/>
      <c r="E43" s="1243"/>
      <c r="F43" s="41">
        <v>0.38</v>
      </c>
      <c r="G43" s="42">
        <v>0.52</v>
      </c>
      <c r="H43" s="42">
        <v>2.41</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wcxd7ki7N52KRuOfLHpzgm/DJF0pKvaxdO8Q5+wq8b82TE2OHle54tbV3bAc0nbL0e1Q6FBM+bkL6L5BsdgNw==" saltValue="HAY2Y0ouwMUbduulYBP6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607</v>
      </c>
      <c r="L45" s="60">
        <v>567</v>
      </c>
      <c r="M45" s="60">
        <v>577</v>
      </c>
      <c r="N45" s="60">
        <v>578</v>
      </c>
      <c r="O45" s="61">
        <v>577</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522</v>
      </c>
      <c r="L46" s="64" t="s">
        <v>522</v>
      </c>
      <c r="M46" s="64" t="s">
        <v>522</v>
      </c>
      <c r="N46" s="64" t="s">
        <v>522</v>
      </c>
      <c r="O46" s="65" t="s">
        <v>522</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522</v>
      </c>
      <c r="L47" s="64" t="s">
        <v>522</v>
      </c>
      <c r="M47" s="64" t="s">
        <v>522</v>
      </c>
      <c r="N47" s="64" t="s">
        <v>522</v>
      </c>
      <c r="O47" s="65" t="s">
        <v>522</v>
      </c>
      <c r="P47" s="48"/>
      <c r="Q47" s="48"/>
      <c r="R47" s="48"/>
      <c r="S47" s="48"/>
      <c r="T47" s="48"/>
      <c r="U47" s="48"/>
    </row>
    <row r="48" spans="1:21" ht="30.75" customHeight="1" x14ac:dyDescent="0.15">
      <c r="A48" s="48"/>
      <c r="B48" s="1248"/>
      <c r="C48" s="1249"/>
      <c r="D48" s="62"/>
      <c r="E48" s="1254" t="s">
        <v>15</v>
      </c>
      <c r="F48" s="1254"/>
      <c r="G48" s="1254"/>
      <c r="H48" s="1254"/>
      <c r="I48" s="1254"/>
      <c r="J48" s="1255"/>
      <c r="K48" s="63">
        <v>13</v>
      </c>
      <c r="L48" s="64">
        <v>14</v>
      </c>
      <c r="M48" s="64">
        <v>9</v>
      </c>
      <c r="N48" s="64">
        <v>25</v>
      </c>
      <c r="O48" s="65">
        <v>40</v>
      </c>
      <c r="P48" s="48"/>
      <c r="Q48" s="48"/>
      <c r="R48" s="48"/>
      <c r="S48" s="48"/>
      <c r="T48" s="48"/>
      <c r="U48" s="48"/>
    </row>
    <row r="49" spans="1:21" ht="30.75" customHeight="1" x14ac:dyDescent="0.15">
      <c r="A49" s="48"/>
      <c r="B49" s="1248"/>
      <c r="C49" s="1249"/>
      <c r="D49" s="62"/>
      <c r="E49" s="1254" t="s">
        <v>16</v>
      </c>
      <c r="F49" s="1254"/>
      <c r="G49" s="1254"/>
      <c r="H49" s="1254"/>
      <c r="I49" s="1254"/>
      <c r="J49" s="1255"/>
      <c r="K49" s="63">
        <v>53</v>
      </c>
      <c r="L49" s="64">
        <v>66</v>
      </c>
      <c r="M49" s="64">
        <v>69</v>
      </c>
      <c r="N49" s="64">
        <v>69</v>
      </c>
      <c r="O49" s="65">
        <v>80</v>
      </c>
      <c r="P49" s="48"/>
      <c r="Q49" s="48"/>
      <c r="R49" s="48"/>
      <c r="S49" s="48"/>
      <c r="T49" s="48"/>
      <c r="U49" s="48"/>
    </row>
    <row r="50" spans="1:21" ht="30.75" customHeight="1" x14ac:dyDescent="0.15">
      <c r="A50" s="48"/>
      <c r="B50" s="1248"/>
      <c r="C50" s="1249"/>
      <c r="D50" s="62"/>
      <c r="E50" s="1254" t="s">
        <v>17</v>
      </c>
      <c r="F50" s="1254"/>
      <c r="G50" s="1254"/>
      <c r="H50" s="1254"/>
      <c r="I50" s="1254"/>
      <c r="J50" s="1255"/>
      <c r="K50" s="63">
        <v>15</v>
      </c>
      <c r="L50" s="64">
        <v>13</v>
      </c>
      <c r="M50" s="64">
        <v>11</v>
      </c>
      <c r="N50" s="64">
        <v>8</v>
      </c>
      <c r="O50" s="65">
        <v>8</v>
      </c>
      <c r="P50" s="48"/>
      <c r="Q50" s="48"/>
      <c r="R50" s="48"/>
      <c r="S50" s="48"/>
      <c r="T50" s="48"/>
      <c r="U50" s="48"/>
    </row>
    <row r="51" spans="1:21" ht="30.75" customHeight="1" x14ac:dyDescent="0.15">
      <c r="A51" s="48"/>
      <c r="B51" s="1250"/>
      <c r="C51" s="1251"/>
      <c r="D51" s="66"/>
      <c r="E51" s="1254" t="s">
        <v>18</v>
      </c>
      <c r="F51" s="1254"/>
      <c r="G51" s="1254"/>
      <c r="H51" s="1254"/>
      <c r="I51" s="1254"/>
      <c r="J51" s="1255"/>
      <c r="K51" s="63">
        <v>0</v>
      </c>
      <c r="L51" s="64">
        <v>0</v>
      </c>
      <c r="M51" s="64" t="s">
        <v>522</v>
      </c>
      <c r="N51" s="64" t="s">
        <v>522</v>
      </c>
      <c r="O51" s="65" t="s">
        <v>522</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361</v>
      </c>
      <c r="L52" s="64">
        <v>370</v>
      </c>
      <c r="M52" s="64">
        <v>372</v>
      </c>
      <c r="N52" s="64">
        <v>376</v>
      </c>
      <c r="O52" s="65">
        <v>396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327</v>
      </c>
      <c r="L53" s="69">
        <v>290</v>
      </c>
      <c r="M53" s="69">
        <v>294</v>
      </c>
      <c r="N53" s="69">
        <v>304</v>
      </c>
      <c r="O53" s="70">
        <v>309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581</v>
      </c>
      <c r="L56" s="80" t="s">
        <v>582</v>
      </c>
      <c r="M56" s="80" t="s">
        <v>583</v>
      </c>
      <c r="N56" s="80" t="s">
        <v>584</v>
      </c>
      <c r="O56" s="81" t="s">
        <v>585</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613</v>
      </c>
      <c r="L57" s="83" t="s">
        <v>614</v>
      </c>
      <c r="M57" s="83" t="s">
        <v>614</v>
      </c>
      <c r="N57" s="83" t="s">
        <v>614</v>
      </c>
      <c r="O57" s="84" t="s">
        <v>614</v>
      </c>
    </row>
    <row r="58" spans="1:21" ht="31.5" customHeight="1" thickBot="1" x14ac:dyDescent="0.2">
      <c r="B58" s="1264"/>
      <c r="C58" s="1265"/>
      <c r="D58" s="1269" t="s">
        <v>27</v>
      </c>
      <c r="E58" s="1270"/>
      <c r="F58" s="1270"/>
      <c r="G58" s="1270"/>
      <c r="H58" s="1270"/>
      <c r="I58" s="1270"/>
      <c r="J58" s="1271"/>
      <c r="K58" s="85" t="s">
        <v>614</v>
      </c>
      <c r="L58" s="86" t="s">
        <v>614</v>
      </c>
      <c r="M58" s="86" t="s">
        <v>614</v>
      </c>
      <c r="N58" s="86" t="s">
        <v>614</v>
      </c>
      <c r="O58" s="87" t="s">
        <v>614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I9wiSBynx7xLHAhwDdfnglLduofGnSsW6knGLn1sS1/Ft/QEAEimpFdrf6JTNtFe4lH5cHofWPD2/mUkWqyzw==" saltValue="DjRlT60wSAbKVPmoxlnyB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563</v>
      </c>
      <c r="J40" s="99" t="s">
        <v>564</v>
      </c>
      <c r="K40" s="99" t="s">
        <v>565</v>
      </c>
      <c r="L40" s="99" t="s">
        <v>566</v>
      </c>
      <c r="M40" s="100" t="s">
        <v>567</v>
      </c>
    </row>
    <row r="41" spans="2:13" ht="27.75" customHeight="1" x14ac:dyDescent="0.15">
      <c r="B41" s="1272" t="s">
        <v>30</v>
      </c>
      <c r="C41" s="1273"/>
      <c r="D41" s="101"/>
      <c r="E41" s="1278" t="s">
        <v>31</v>
      </c>
      <c r="F41" s="1278"/>
      <c r="G41" s="1278"/>
      <c r="H41" s="1279"/>
      <c r="I41" s="102">
        <v>5670</v>
      </c>
      <c r="J41" s="103">
        <v>5823</v>
      </c>
      <c r="K41" s="103">
        <v>5812</v>
      </c>
      <c r="L41" s="103">
        <v>5756</v>
      </c>
      <c r="M41" s="104">
        <v>5833</v>
      </c>
    </row>
    <row r="42" spans="2:13" ht="27.75" customHeight="1" x14ac:dyDescent="0.15">
      <c r="B42" s="1274"/>
      <c r="C42" s="1275"/>
      <c r="D42" s="105"/>
      <c r="E42" s="1280" t="s">
        <v>32</v>
      </c>
      <c r="F42" s="1280"/>
      <c r="G42" s="1280"/>
      <c r="H42" s="1281"/>
      <c r="I42" s="106">
        <v>47</v>
      </c>
      <c r="J42" s="107">
        <v>34</v>
      </c>
      <c r="K42" s="107">
        <v>25</v>
      </c>
      <c r="L42" s="107">
        <v>15</v>
      </c>
      <c r="M42" s="108">
        <v>7</v>
      </c>
    </row>
    <row r="43" spans="2:13" ht="27.75" customHeight="1" x14ac:dyDescent="0.15">
      <c r="B43" s="1274"/>
      <c r="C43" s="1275"/>
      <c r="D43" s="105"/>
      <c r="E43" s="1280" t="s">
        <v>33</v>
      </c>
      <c r="F43" s="1280"/>
      <c r="G43" s="1280"/>
      <c r="H43" s="1281"/>
      <c r="I43" s="106">
        <v>57</v>
      </c>
      <c r="J43" s="107">
        <v>108</v>
      </c>
      <c r="K43" s="107">
        <v>303</v>
      </c>
      <c r="L43" s="107">
        <v>1145</v>
      </c>
      <c r="M43" s="108">
        <v>1187</v>
      </c>
    </row>
    <row r="44" spans="2:13" ht="27.75" customHeight="1" x14ac:dyDescent="0.15">
      <c r="B44" s="1274"/>
      <c r="C44" s="1275"/>
      <c r="D44" s="105"/>
      <c r="E44" s="1280" t="s">
        <v>34</v>
      </c>
      <c r="F44" s="1280"/>
      <c r="G44" s="1280"/>
      <c r="H44" s="1281"/>
      <c r="I44" s="106">
        <v>504</v>
      </c>
      <c r="J44" s="107">
        <v>468</v>
      </c>
      <c r="K44" s="107">
        <v>407</v>
      </c>
      <c r="L44" s="107">
        <v>350</v>
      </c>
      <c r="M44" s="108">
        <v>273</v>
      </c>
    </row>
    <row r="45" spans="2:13" ht="27.75" customHeight="1" x14ac:dyDescent="0.15">
      <c r="B45" s="1274"/>
      <c r="C45" s="1275"/>
      <c r="D45" s="105"/>
      <c r="E45" s="1280" t="s">
        <v>35</v>
      </c>
      <c r="F45" s="1280"/>
      <c r="G45" s="1280"/>
      <c r="H45" s="1281"/>
      <c r="I45" s="106">
        <v>1047</v>
      </c>
      <c r="J45" s="107">
        <v>1010</v>
      </c>
      <c r="K45" s="107">
        <v>1011</v>
      </c>
      <c r="L45" s="107">
        <v>1065</v>
      </c>
      <c r="M45" s="108">
        <v>1043</v>
      </c>
    </row>
    <row r="46" spans="2:13" ht="27.75" customHeight="1" x14ac:dyDescent="0.15">
      <c r="B46" s="1274"/>
      <c r="C46" s="1275"/>
      <c r="D46" s="109"/>
      <c r="E46" s="1280" t="s">
        <v>36</v>
      </c>
      <c r="F46" s="1280"/>
      <c r="G46" s="1280"/>
      <c r="H46" s="1281"/>
      <c r="I46" s="106">
        <v>12</v>
      </c>
      <c r="J46" s="107">
        <v>11</v>
      </c>
      <c r="K46" s="107">
        <v>13</v>
      </c>
      <c r="L46" s="107">
        <v>12</v>
      </c>
      <c r="M46" s="108">
        <v>8</v>
      </c>
    </row>
    <row r="47" spans="2:13" ht="27.75" customHeight="1" x14ac:dyDescent="0.15">
      <c r="B47" s="1274"/>
      <c r="C47" s="1275"/>
      <c r="D47" s="110"/>
      <c r="E47" s="1282" t="s">
        <v>37</v>
      </c>
      <c r="F47" s="1283"/>
      <c r="G47" s="1283"/>
      <c r="H47" s="1284"/>
      <c r="I47" s="106" t="s">
        <v>522</v>
      </c>
      <c r="J47" s="107" t="s">
        <v>522</v>
      </c>
      <c r="K47" s="107" t="s">
        <v>522</v>
      </c>
      <c r="L47" s="107" t="s">
        <v>522</v>
      </c>
      <c r="M47" s="108" t="s">
        <v>522</v>
      </c>
    </row>
    <row r="48" spans="2:13" ht="27.75" customHeight="1" x14ac:dyDescent="0.15">
      <c r="B48" s="1274"/>
      <c r="C48" s="1275"/>
      <c r="D48" s="105"/>
      <c r="E48" s="1280" t="s">
        <v>38</v>
      </c>
      <c r="F48" s="1280"/>
      <c r="G48" s="1280"/>
      <c r="H48" s="1281"/>
      <c r="I48" s="106" t="s">
        <v>522</v>
      </c>
      <c r="J48" s="107" t="s">
        <v>522</v>
      </c>
      <c r="K48" s="107" t="s">
        <v>522</v>
      </c>
      <c r="L48" s="107" t="s">
        <v>522</v>
      </c>
      <c r="M48" s="108" t="s">
        <v>522</v>
      </c>
    </row>
    <row r="49" spans="2:13" ht="27.75" customHeight="1" x14ac:dyDescent="0.15">
      <c r="B49" s="1276"/>
      <c r="C49" s="1277"/>
      <c r="D49" s="105"/>
      <c r="E49" s="1280" t="s">
        <v>39</v>
      </c>
      <c r="F49" s="1280"/>
      <c r="G49" s="1280"/>
      <c r="H49" s="1281"/>
      <c r="I49" s="106" t="s">
        <v>522</v>
      </c>
      <c r="J49" s="107" t="s">
        <v>522</v>
      </c>
      <c r="K49" s="107" t="s">
        <v>522</v>
      </c>
      <c r="L49" s="107" t="s">
        <v>522</v>
      </c>
      <c r="M49" s="108" t="s">
        <v>522</v>
      </c>
    </row>
    <row r="50" spans="2:13" ht="27.75" customHeight="1" x14ac:dyDescent="0.15">
      <c r="B50" s="1285" t="s">
        <v>40</v>
      </c>
      <c r="C50" s="1286"/>
      <c r="D50" s="111"/>
      <c r="E50" s="1280" t="s">
        <v>41</v>
      </c>
      <c r="F50" s="1280"/>
      <c r="G50" s="1280"/>
      <c r="H50" s="1281"/>
      <c r="I50" s="106">
        <v>1628</v>
      </c>
      <c r="J50" s="107">
        <v>1864</v>
      </c>
      <c r="K50" s="107">
        <v>3635</v>
      </c>
      <c r="L50" s="107">
        <v>5595</v>
      </c>
      <c r="M50" s="108">
        <v>5044</v>
      </c>
    </row>
    <row r="51" spans="2:13" ht="27.75" customHeight="1" x14ac:dyDescent="0.15">
      <c r="B51" s="1274"/>
      <c r="C51" s="1275"/>
      <c r="D51" s="105"/>
      <c r="E51" s="1280" t="s">
        <v>42</v>
      </c>
      <c r="F51" s="1280"/>
      <c r="G51" s="1280"/>
      <c r="H51" s="1281"/>
      <c r="I51" s="106">
        <v>127</v>
      </c>
      <c r="J51" s="107">
        <v>113</v>
      </c>
      <c r="K51" s="107">
        <v>100</v>
      </c>
      <c r="L51" s="107">
        <v>86</v>
      </c>
      <c r="M51" s="108">
        <v>72</v>
      </c>
    </row>
    <row r="52" spans="2:13" ht="27.75" customHeight="1" x14ac:dyDescent="0.15">
      <c r="B52" s="1276"/>
      <c r="C52" s="1277"/>
      <c r="D52" s="105"/>
      <c r="E52" s="1280" t="s">
        <v>43</v>
      </c>
      <c r="F52" s="1280"/>
      <c r="G52" s="1280"/>
      <c r="H52" s="1281"/>
      <c r="I52" s="106">
        <v>3736</v>
      </c>
      <c r="J52" s="107">
        <v>4012</v>
      </c>
      <c r="K52" s="107">
        <v>4140</v>
      </c>
      <c r="L52" s="107">
        <v>4945</v>
      </c>
      <c r="M52" s="108">
        <v>5002</v>
      </c>
    </row>
    <row r="53" spans="2:13" ht="27.75" customHeight="1" thickBot="1" x14ac:dyDescent="0.2">
      <c r="B53" s="1287" t="s">
        <v>44</v>
      </c>
      <c r="C53" s="1288"/>
      <c r="D53" s="112"/>
      <c r="E53" s="1289" t="s">
        <v>45</v>
      </c>
      <c r="F53" s="1289"/>
      <c r="G53" s="1289"/>
      <c r="H53" s="1290"/>
      <c r="I53" s="113">
        <v>1846</v>
      </c>
      <c r="J53" s="114">
        <v>1465</v>
      </c>
      <c r="K53" s="114">
        <v>-304</v>
      </c>
      <c r="L53" s="114">
        <v>-2282</v>
      </c>
      <c r="M53" s="115">
        <v>-1766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ymAL3LSRlkcSayHJGW+CZtukcw9tAeT308EZ3aCpFmwYZ+lce4tbIu3HhqZ4bE5yzWIyhXz2FXcsyDgoEzsZFg==" saltValue="ZXZ8f+orFHRooi+S5BPcW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565</v>
      </c>
      <c r="G54" s="124" t="s">
        <v>566</v>
      </c>
      <c r="H54" s="125" t="s">
        <v>567</v>
      </c>
    </row>
    <row r="55" spans="2:8" ht="52.5" customHeight="1" x14ac:dyDescent="0.15">
      <c r="B55" s="126"/>
      <c r="C55" s="1299" t="s">
        <v>48</v>
      </c>
      <c r="D55" s="1299"/>
      <c r="E55" s="1300"/>
      <c r="F55" s="127">
        <v>700</v>
      </c>
      <c r="G55" s="127">
        <v>806</v>
      </c>
      <c r="H55" s="128">
        <v>730</v>
      </c>
    </row>
    <row r="56" spans="2:8" ht="52.5" customHeight="1" x14ac:dyDescent="0.15">
      <c r="B56" s="129"/>
      <c r="C56" s="1301" t="s">
        <v>49</v>
      </c>
      <c r="D56" s="1301"/>
      <c r="E56" s="1302"/>
      <c r="F56" s="130">
        <v>23</v>
      </c>
      <c r="G56" s="130">
        <v>23</v>
      </c>
      <c r="H56" s="131">
        <v>73</v>
      </c>
    </row>
    <row r="57" spans="2:8" ht="53.25" customHeight="1" x14ac:dyDescent="0.15">
      <c r="B57" s="129"/>
      <c r="C57" s="1303" t="s">
        <v>50</v>
      </c>
      <c r="D57" s="1303"/>
      <c r="E57" s="1304"/>
      <c r="F57" s="132">
        <v>2466</v>
      </c>
      <c r="G57" s="132">
        <v>4426</v>
      </c>
      <c r="H57" s="133">
        <v>3837</v>
      </c>
    </row>
    <row r="58" spans="2:8" ht="45.75" customHeight="1" x14ac:dyDescent="0.15">
      <c r="B58" s="134"/>
      <c r="C58" s="1291" t="s">
        <v>604</v>
      </c>
      <c r="D58" s="1292"/>
      <c r="E58" s="1293"/>
      <c r="F58" s="135">
        <v>2133</v>
      </c>
      <c r="G58" s="135">
        <v>3288</v>
      </c>
      <c r="H58" s="136">
        <v>2001</v>
      </c>
    </row>
    <row r="59" spans="2:8" ht="45.75" customHeight="1" x14ac:dyDescent="0.15">
      <c r="B59" s="134"/>
      <c r="C59" s="1291" t="s">
        <v>605</v>
      </c>
      <c r="D59" s="1292"/>
      <c r="E59" s="1293"/>
      <c r="F59" s="135" t="s">
        <v>608</v>
      </c>
      <c r="G59" s="135">
        <v>500</v>
      </c>
      <c r="H59" s="136">
        <v>500</v>
      </c>
    </row>
    <row r="60" spans="2:8" ht="45.75" customHeight="1" x14ac:dyDescent="0.15">
      <c r="B60" s="134"/>
      <c r="C60" s="1291" t="s">
        <v>606</v>
      </c>
      <c r="D60" s="1292"/>
      <c r="E60" s="1293"/>
      <c r="F60" s="135">
        <v>116</v>
      </c>
      <c r="G60" s="135">
        <v>316</v>
      </c>
      <c r="H60" s="136">
        <v>447</v>
      </c>
    </row>
    <row r="61" spans="2:8" ht="45.75" customHeight="1" x14ac:dyDescent="0.15">
      <c r="B61" s="134"/>
      <c r="C61" s="1291" t="s">
        <v>607</v>
      </c>
      <c r="D61" s="1292"/>
      <c r="E61" s="1293"/>
      <c r="F61" s="135">
        <v>95</v>
      </c>
      <c r="G61" s="135">
        <v>95</v>
      </c>
      <c r="H61" s="136">
        <v>380</v>
      </c>
    </row>
    <row r="62" spans="2:8" ht="45.75" customHeight="1" thickBot="1" x14ac:dyDescent="0.2">
      <c r="B62" s="137"/>
      <c r="C62" s="1294" t="s">
        <v>615</v>
      </c>
      <c r="D62" s="1295"/>
      <c r="E62" s="1296"/>
      <c r="F62" s="138">
        <v>53</v>
      </c>
      <c r="G62" s="138">
        <v>158</v>
      </c>
      <c r="H62" s="139">
        <v>230</v>
      </c>
    </row>
    <row r="63" spans="2:8" ht="52.5" customHeight="1" thickBot="1" x14ac:dyDescent="0.2">
      <c r="B63" s="140"/>
      <c r="C63" s="1297" t="s">
        <v>51</v>
      </c>
      <c r="D63" s="1297"/>
      <c r="E63" s="1298"/>
      <c r="F63" s="141">
        <v>3189</v>
      </c>
      <c r="G63" s="141">
        <v>5254</v>
      </c>
      <c r="H63" s="142">
        <v>4639</v>
      </c>
    </row>
    <row r="64" spans="2:8" ht="15" customHeight="1" x14ac:dyDescent="0.15"/>
    <row r="65" ht="0" hidden="1" customHeight="1" x14ac:dyDescent="0.15"/>
    <row r="66" ht="0" hidden="1" customHeight="1" x14ac:dyDescent="0.15"/>
  </sheetData>
  <sheetProtection algorithmName="SHA-512" hashValue="eM/aJmV2lXeOX1M+/NebE4V+gRiH5JsGmnLjtPPgNpsyYf50+p+QUtgw0NoeXsgZ5wM3EH5IPQEM+Q8A0ULboQ==" saltValue="RSeKIzQk1Z0h0YB8MGjj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7"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617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618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6" t="s">
        <v>627</v>
      </c>
      <c r="AO43" s="1307"/>
      <c r="AP43" s="1307"/>
      <c r="AQ43" s="1307"/>
      <c r="AR43" s="1307"/>
      <c r="AS43" s="1307"/>
      <c r="AT43" s="1307"/>
      <c r="AU43" s="1307"/>
      <c r="AV43" s="1307"/>
      <c r="AW43" s="1307"/>
      <c r="AX43" s="1307"/>
      <c r="AY43" s="1307"/>
      <c r="AZ43" s="1307"/>
      <c r="BA43" s="1307"/>
      <c r="BB43" s="1307"/>
      <c r="BC43" s="1307"/>
      <c r="BD43" s="1307"/>
      <c r="BE43" s="1307"/>
      <c r="BF43" s="1307"/>
      <c r="BG43" s="1307"/>
      <c r="BH43" s="1307"/>
      <c r="BI43" s="1307"/>
      <c r="BJ43" s="1307"/>
      <c r="BK43" s="1307"/>
      <c r="BL43" s="1307"/>
      <c r="BM43" s="1307"/>
      <c r="BN43" s="1307"/>
      <c r="BO43" s="1307"/>
      <c r="BP43" s="1307"/>
      <c r="BQ43" s="1307"/>
      <c r="BR43" s="1307"/>
      <c r="BS43" s="1307"/>
      <c r="BT43" s="1307"/>
      <c r="BU43" s="1307"/>
      <c r="BV43" s="1307"/>
      <c r="BW43" s="1307"/>
      <c r="BX43" s="1307"/>
      <c r="BY43" s="1307"/>
      <c r="BZ43" s="1307"/>
      <c r="CA43" s="1307"/>
      <c r="CB43" s="1307"/>
      <c r="CC43" s="1307"/>
      <c r="CD43" s="1307"/>
      <c r="CE43" s="1307"/>
      <c r="CF43" s="1307"/>
      <c r="CG43" s="1307"/>
      <c r="CH43" s="1307"/>
      <c r="CI43" s="1307"/>
      <c r="CJ43" s="1307"/>
      <c r="CK43" s="1307"/>
      <c r="CL43" s="1307"/>
      <c r="CM43" s="1307"/>
      <c r="CN43" s="1307"/>
      <c r="CO43" s="1307"/>
      <c r="CP43" s="1307"/>
      <c r="CQ43" s="1307"/>
      <c r="CR43" s="1307"/>
      <c r="CS43" s="1307"/>
      <c r="CT43" s="1307"/>
      <c r="CU43" s="1307"/>
      <c r="CV43" s="1307"/>
      <c r="CW43" s="1307"/>
      <c r="CX43" s="1307"/>
      <c r="CY43" s="1307"/>
      <c r="CZ43" s="1307"/>
      <c r="DA43" s="1307"/>
      <c r="DB43" s="1307"/>
      <c r="DC43" s="1308"/>
    </row>
    <row r="44" spans="2:109" x14ac:dyDescent="0.15">
      <c r="B44" s="394"/>
      <c r="AN44" s="1309"/>
      <c r="AO44" s="1310"/>
      <c r="AP44" s="1310"/>
      <c r="AQ44" s="1310"/>
      <c r="AR44" s="1310"/>
      <c r="AS44" s="1310"/>
      <c r="AT44" s="1310"/>
      <c r="AU44" s="1310"/>
      <c r="AV44" s="1310"/>
      <c r="AW44" s="1310"/>
      <c r="AX44" s="1310"/>
      <c r="AY44" s="1310"/>
      <c r="AZ44" s="1310"/>
      <c r="BA44" s="1310"/>
      <c r="BB44" s="1310"/>
      <c r="BC44" s="1310"/>
      <c r="BD44" s="1310"/>
      <c r="BE44" s="1310"/>
      <c r="BF44" s="1310"/>
      <c r="BG44" s="1310"/>
      <c r="BH44" s="1310"/>
      <c r="BI44" s="1310"/>
      <c r="BJ44" s="1310"/>
      <c r="BK44" s="1310"/>
      <c r="BL44" s="1310"/>
      <c r="BM44" s="1310"/>
      <c r="BN44" s="1310"/>
      <c r="BO44" s="1310"/>
      <c r="BP44" s="1310"/>
      <c r="BQ44" s="1310"/>
      <c r="BR44" s="1310"/>
      <c r="BS44" s="1310"/>
      <c r="BT44" s="1310"/>
      <c r="BU44" s="1310"/>
      <c r="BV44" s="1310"/>
      <c r="BW44" s="1310"/>
      <c r="BX44" s="1310"/>
      <c r="BY44" s="1310"/>
      <c r="BZ44" s="1310"/>
      <c r="CA44" s="1310"/>
      <c r="CB44" s="1310"/>
      <c r="CC44" s="1310"/>
      <c r="CD44" s="1310"/>
      <c r="CE44" s="1310"/>
      <c r="CF44" s="1310"/>
      <c r="CG44" s="1310"/>
      <c r="CH44" s="1310"/>
      <c r="CI44" s="1310"/>
      <c r="CJ44" s="1310"/>
      <c r="CK44" s="1310"/>
      <c r="CL44" s="1310"/>
      <c r="CM44" s="1310"/>
      <c r="CN44" s="1310"/>
      <c r="CO44" s="1310"/>
      <c r="CP44" s="1310"/>
      <c r="CQ44" s="1310"/>
      <c r="CR44" s="1310"/>
      <c r="CS44" s="1310"/>
      <c r="CT44" s="1310"/>
      <c r="CU44" s="1310"/>
      <c r="CV44" s="1310"/>
      <c r="CW44" s="1310"/>
      <c r="CX44" s="1310"/>
      <c r="CY44" s="1310"/>
      <c r="CZ44" s="1310"/>
      <c r="DA44" s="1310"/>
      <c r="DB44" s="1310"/>
      <c r="DC44" s="1311"/>
    </row>
    <row r="45" spans="2:109" x14ac:dyDescent="0.15">
      <c r="B45" s="394"/>
      <c r="AN45" s="1309"/>
      <c r="AO45" s="1310"/>
      <c r="AP45" s="1310"/>
      <c r="AQ45" s="1310"/>
      <c r="AR45" s="1310"/>
      <c r="AS45" s="1310"/>
      <c r="AT45" s="1310"/>
      <c r="AU45" s="1310"/>
      <c r="AV45" s="1310"/>
      <c r="AW45" s="1310"/>
      <c r="AX45" s="1310"/>
      <c r="AY45" s="1310"/>
      <c r="AZ45" s="1310"/>
      <c r="BA45" s="1310"/>
      <c r="BB45" s="1310"/>
      <c r="BC45" s="1310"/>
      <c r="BD45" s="1310"/>
      <c r="BE45" s="1310"/>
      <c r="BF45" s="1310"/>
      <c r="BG45" s="1310"/>
      <c r="BH45" s="1310"/>
      <c r="BI45" s="1310"/>
      <c r="BJ45" s="1310"/>
      <c r="BK45" s="1310"/>
      <c r="BL45" s="1310"/>
      <c r="BM45" s="1310"/>
      <c r="BN45" s="1310"/>
      <c r="BO45" s="1310"/>
      <c r="BP45" s="1310"/>
      <c r="BQ45" s="1310"/>
      <c r="BR45" s="1310"/>
      <c r="BS45" s="1310"/>
      <c r="BT45" s="1310"/>
      <c r="BU45" s="1310"/>
      <c r="BV45" s="1310"/>
      <c r="BW45" s="1310"/>
      <c r="BX45" s="1310"/>
      <c r="BY45" s="1310"/>
      <c r="BZ45" s="1310"/>
      <c r="CA45" s="1310"/>
      <c r="CB45" s="1310"/>
      <c r="CC45" s="1310"/>
      <c r="CD45" s="1310"/>
      <c r="CE45" s="1310"/>
      <c r="CF45" s="1310"/>
      <c r="CG45" s="1310"/>
      <c r="CH45" s="1310"/>
      <c r="CI45" s="1310"/>
      <c r="CJ45" s="1310"/>
      <c r="CK45" s="1310"/>
      <c r="CL45" s="1310"/>
      <c r="CM45" s="1310"/>
      <c r="CN45" s="1310"/>
      <c r="CO45" s="1310"/>
      <c r="CP45" s="1310"/>
      <c r="CQ45" s="1310"/>
      <c r="CR45" s="1310"/>
      <c r="CS45" s="1310"/>
      <c r="CT45" s="1310"/>
      <c r="CU45" s="1310"/>
      <c r="CV45" s="1310"/>
      <c r="CW45" s="1310"/>
      <c r="CX45" s="1310"/>
      <c r="CY45" s="1310"/>
      <c r="CZ45" s="1310"/>
      <c r="DA45" s="1310"/>
      <c r="DB45" s="1310"/>
      <c r="DC45" s="1311"/>
    </row>
    <row r="46" spans="2:109" x14ac:dyDescent="0.15">
      <c r="B46" s="394"/>
      <c r="AN46" s="1309"/>
      <c r="AO46" s="1310"/>
      <c r="AP46" s="1310"/>
      <c r="AQ46" s="1310"/>
      <c r="AR46" s="1310"/>
      <c r="AS46" s="1310"/>
      <c r="AT46" s="1310"/>
      <c r="AU46" s="1310"/>
      <c r="AV46" s="1310"/>
      <c r="AW46" s="1310"/>
      <c r="AX46" s="1310"/>
      <c r="AY46" s="1310"/>
      <c r="AZ46" s="1310"/>
      <c r="BA46" s="1310"/>
      <c r="BB46" s="1310"/>
      <c r="BC46" s="1310"/>
      <c r="BD46" s="1310"/>
      <c r="BE46" s="1310"/>
      <c r="BF46" s="1310"/>
      <c r="BG46" s="1310"/>
      <c r="BH46" s="1310"/>
      <c r="BI46" s="1310"/>
      <c r="BJ46" s="1310"/>
      <c r="BK46" s="1310"/>
      <c r="BL46" s="1310"/>
      <c r="BM46" s="1310"/>
      <c r="BN46" s="1310"/>
      <c r="BO46" s="1310"/>
      <c r="BP46" s="1310"/>
      <c r="BQ46" s="1310"/>
      <c r="BR46" s="1310"/>
      <c r="BS46" s="1310"/>
      <c r="BT46" s="1310"/>
      <c r="BU46" s="1310"/>
      <c r="BV46" s="1310"/>
      <c r="BW46" s="1310"/>
      <c r="BX46" s="1310"/>
      <c r="BY46" s="1310"/>
      <c r="BZ46" s="1310"/>
      <c r="CA46" s="1310"/>
      <c r="CB46" s="1310"/>
      <c r="CC46" s="1310"/>
      <c r="CD46" s="1310"/>
      <c r="CE46" s="1310"/>
      <c r="CF46" s="1310"/>
      <c r="CG46" s="1310"/>
      <c r="CH46" s="1310"/>
      <c r="CI46" s="1310"/>
      <c r="CJ46" s="1310"/>
      <c r="CK46" s="1310"/>
      <c r="CL46" s="1310"/>
      <c r="CM46" s="1310"/>
      <c r="CN46" s="1310"/>
      <c r="CO46" s="1310"/>
      <c r="CP46" s="1310"/>
      <c r="CQ46" s="1310"/>
      <c r="CR46" s="1310"/>
      <c r="CS46" s="1310"/>
      <c r="CT46" s="1310"/>
      <c r="CU46" s="1310"/>
      <c r="CV46" s="1310"/>
      <c r="CW46" s="1310"/>
      <c r="CX46" s="1310"/>
      <c r="CY46" s="1310"/>
      <c r="CZ46" s="1310"/>
      <c r="DA46" s="1310"/>
      <c r="DB46" s="1310"/>
      <c r="DC46" s="1311"/>
    </row>
    <row r="47" spans="2:109" x14ac:dyDescent="0.15">
      <c r="B47" s="394"/>
      <c r="AN47" s="1312"/>
      <c r="AO47" s="1313"/>
      <c r="AP47" s="1313"/>
      <c r="AQ47" s="1313"/>
      <c r="AR47" s="1313"/>
      <c r="AS47" s="1313"/>
      <c r="AT47" s="1313"/>
      <c r="AU47" s="1313"/>
      <c r="AV47" s="1313"/>
      <c r="AW47" s="1313"/>
      <c r="AX47" s="1313"/>
      <c r="AY47" s="1313"/>
      <c r="AZ47" s="1313"/>
      <c r="BA47" s="1313"/>
      <c r="BB47" s="1313"/>
      <c r="BC47" s="1313"/>
      <c r="BD47" s="1313"/>
      <c r="BE47" s="1313"/>
      <c r="BF47" s="1313"/>
      <c r="BG47" s="1313"/>
      <c r="BH47" s="1313"/>
      <c r="BI47" s="1313"/>
      <c r="BJ47" s="1313"/>
      <c r="BK47" s="1313"/>
      <c r="BL47" s="1313"/>
      <c r="BM47" s="1313"/>
      <c r="BN47" s="1313"/>
      <c r="BO47" s="1313"/>
      <c r="BP47" s="1313"/>
      <c r="BQ47" s="1313"/>
      <c r="BR47" s="1313"/>
      <c r="BS47" s="1313"/>
      <c r="BT47" s="1313"/>
      <c r="BU47" s="1313"/>
      <c r="BV47" s="1313"/>
      <c r="BW47" s="1313"/>
      <c r="BX47" s="1313"/>
      <c r="BY47" s="1313"/>
      <c r="BZ47" s="1313"/>
      <c r="CA47" s="1313"/>
      <c r="CB47" s="1313"/>
      <c r="CC47" s="1313"/>
      <c r="CD47" s="1313"/>
      <c r="CE47" s="1313"/>
      <c r="CF47" s="1313"/>
      <c r="CG47" s="1313"/>
      <c r="CH47" s="1313"/>
      <c r="CI47" s="1313"/>
      <c r="CJ47" s="1313"/>
      <c r="CK47" s="1313"/>
      <c r="CL47" s="1313"/>
      <c r="CM47" s="1313"/>
      <c r="CN47" s="1313"/>
      <c r="CO47" s="1313"/>
      <c r="CP47" s="1313"/>
      <c r="CQ47" s="1313"/>
      <c r="CR47" s="1313"/>
      <c r="CS47" s="1313"/>
      <c r="CT47" s="1313"/>
      <c r="CU47" s="1313"/>
      <c r="CV47" s="1313"/>
      <c r="CW47" s="1313"/>
      <c r="CX47" s="1313"/>
      <c r="CY47" s="1313"/>
      <c r="CZ47" s="1313"/>
      <c r="DA47" s="1313"/>
      <c r="DB47" s="1313"/>
      <c r="DC47" s="1314"/>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619</v>
      </c>
    </row>
    <row r="50" spans="1:109" x14ac:dyDescent="0.15">
      <c r="B50" s="394"/>
      <c r="G50" s="1315"/>
      <c r="H50" s="1315"/>
      <c r="I50" s="1315"/>
      <c r="J50" s="1315"/>
      <c r="K50" s="404"/>
      <c r="L50" s="404"/>
      <c r="M50" s="405"/>
      <c r="N50" s="405"/>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9" t="s">
        <v>563</v>
      </c>
      <c r="BQ50" s="1319"/>
      <c r="BR50" s="1319"/>
      <c r="BS50" s="1319"/>
      <c r="BT50" s="1319"/>
      <c r="BU50" s="1319"/>
      <c r="BV50" s="1319"/>
      <c r="BW50" s="1319"/>
      <c r="BX50" s="1319" t="s">
        <v>564</v>
      </c>
      <c r="BY50" s="1319"/>
      <c r="BZ50" s="1319"/>
      <c r="CA50" s="1319"/>
      <c r="CB50" s="1319"/>
      <c r="CC50" s="1319"/>
      <c r="CD50" s="1319"/>
      <c r="CE50" s="1319"/>
      <c r="CF50" s="1319" t="s">
        <v>565</v>
      </c>
      <c r="CG50" s="1319"/>
      <c r="CH50" s="1319"/>
      <c r="CI50" s="1319"/>
      <c r="CJ50" s="1319"/>
      <c r="CK50" s="1319"/>
      <c r="CL50" s="1319"/>
      <c r="CM50" s="1319"/>
      <c r="CN50" s="1319" t="s">
        <v>566</v>
      </c>
      <c r="CO50" s="1319"/>
      <c r="CP50" s="1319"/>
      <c r="CQ50" s="1319"/>
      <c r="CR50" s="1319"/>
      <c r="CS50" s="1319"/>
      <c r="CT50" s="1319"/>
      <c r="CU50" s="1319"/>
      <c r="CV50" s="1319" t="s">
        <v>567</v>
      </c>
      <c r="CW50" s="1319"/>
      <c r="CX50" s="1319"/>
      <c r="CY50" s="1319"/>
      <c r="CZ50" s="1319"/>
      <c r="DA50" s="1319"/>
      <c r="DB50" s="1319"/>
      <c r="DC50" s="1319"/>
    </row>
    <row r="51" spans="1:109" ht="13.5" customHeight="1" x14ac:dyDescent="0.15">
      <c r="B51" s="394"/>
      <c r="G51" s="1320"/>
      <c r="H51" s="1320"/>
      <c r="I51" s="1324"/>
      <c r="J51" s="1324"/>
      <c r="K51" s="1321"/>
      <c r="L51" s="1321"/>
      <c r="M51" s="1321"/>
      <c r="N51" s="1321"/>
      <c r="AM51" s="403"/>
      <c r="AN51" s="1322" t="s">
        <v>620</v>
      </c>
      <c r="AO51" s="1322"/>
      <c r="AP51" s="1322"/>
      <c r="AQ51" s="1322"/>
      <c r="AR51" s="1322"/>
      <c r="AS51" s="1322"/>
      <c r="AT51" s="1322"/>
      <c r="AU51" s="1322"/>
      <c r="AV51" s="1322"/>
      <c r="AW51" s="1322"/>
      <c r="AX51" s="1322"/>
      <c r="AY51" s="1322"/>
      <c r="AZ51" s="1322"/>
      <c r="BA51" s="1322"/>
      <c r="BB51" s="1322" t="s">
        <v>621</v>
      </c>
      <c r="BC51" s="1322"/>
      <c r="BD51" s="1322"/>
      <c r="BE51" s="1322"/>
      <c r="BF51" s="1322"/>
      <c r="BG51" s="1322"/>
      <c r="BH51" s="1322"/>
      <c r="BI51" s="1322"/>
      <c r="BJ51" s="1322"/>
      <c r="BK51" s="1322"/>
      <c r="BL51" s="1322"/>
      <c r="BM51" s="1322"/>
      <c r="BN51" s="1322"/>
      <c r="BO51" s="1322"/>
      <c r="BP51" s="1323"/>
      <c r="BQ51" s="1305"/>
      <c r="BR51" s="1305"/>
      <c r="BS51" s="1305"/>
      <c r="BT51" s="1305"/>
      <c r="BU51" s="1305"/>
      <c r="BV51" s="1305"/>
      <c r="BW51" s="1305"/>
      <c r="BX51" s="1305">
        <v>47</v>
      </c>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20"/>
      <c r="H52" s="1320"/>
      <c r="I52" s="1324"/>
      <c r="J52" s="1324"/>
      <c r="K52" s="1321"/>
      <c r="L52" s="1321"/>
      <c r="M52" s="1321"/>
      <c r="N52" s="1321"/>
      <c r="AM52" s="403"/>
      <c r="AN52" s="1322"/>
      <c r="AO52" s="1322"/>
      <c r="AP52" s="1322"/>
      <c r="AQ52" s="1322"/>
      <c r="AR52" s="1322"/>
      <c r="AS52" s="1322"/>
      <c r="AT52" s="1322"/>
      <c r="AU52" s="1322"/>
      <c r="AV52" s="1322"/>
      <c r="AW52" s="1322"/>
      <c r="AX52" s="1322"/>
      <c r="AY52" s="1322"/>
      <c r="AZ52" s="1322"/>
      <c r="BA52" s="1322"/>
      <c r="BB52" s="1322"/>
      <c r="BC52" s="1322"/>
      <c r="BD52" s="1322"/>
      <c r="BE52" s="1322"/>
      <c r="BF52" s="1322"/>
      <c r="BG52" s="1322"/>
      <c r="BH52" s="1322"/>
      <c r="BI52" s="1322"/>
      <c r="BJ52" s="1322"/>
      <c r="BK52" s="1322"/>
      <c r="BL52" s="1322"/>
      <c r="BM52" s="1322"/>
      <c r="BN52" s="1322"/>
      <c r="BO52" s="1322"/>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20"/>
      <c r="H53" s="1320"/>
      <c r="I53" s="1315"/>
      <c r="J53" s="1315"/>
      <c r="K53" s="1321"/>
      <c r="L53" s="1321"/>
      <c r="M53" s="1321"/>
      <c r="N53" s="1321"/>
      <c r="AM53" s="403"/>
      <c r="AN53" s="1322"/>
      <c r="AO53" s="1322"/>
      <c r="AP53" s="1322"/>
      <c r="AQ53" s="1322"/>
      <c r="AR53" s="1322"/>
      <c r="AS53" s="1322"/>
      <c r="AT53" s="1322"/>
      <c r="AU53" s="1322"/>
      <c r="AV53" s="1322"/>
      <c r="AW53" s="1322"/>
      <c r="AX53" s="1322"/>
      <c r="AY53" s="1322"/>
      <c r="AZ53" s="1322"/>
      <c r="BA53" s="1322"/>
      <c r="BB53" s="1322" t="s">
        <v>622</v>
      </c>
      <c r="BC53" s="1322"/>
      <c r="BD53" s="1322"/>
      <c r="BE53" s="1322"/>
      <c r="BF53" s="1322"/>
      <c r="BG53" s="1322"/>
      <c r="BH53" s="1322"/>
      <c r="BI53" s="1322"/>
      <c r="BJ53" s="1322"/>
      <c r="BK53" s="1322"/>
      <c r="BL53" s="1322"/>
      <c r="BM53" s="1322"/>
      <c r="BN53" s="1322"/>
      <c r="BO53" s="1322"/>
      <c r="BP53" s="1323"/>
      <c r="BQ53" s="1305"/>
      <c r="BR53" s="1305"/>
      <c r="BS53" s="1305"/>
      <c r="BT53" s="1305"/>
      <c r="BU53" s="1305"/>
      <c r="BV53" s="1305"/>
      <c r="BW53" s="1305"/>
      <c r="BX53" s="1305">
        <v>53.5</v>
      </c>
      <c r="BY53" s="1305"/>
      <c r="BZ53" s="1305"/>
      <c r="CA53" s="1305"/>
      <c r="CB53" s="1305"/>
      <c r="CC53" s="1305"/>
      <c r="CD53" s="1305"/>
      <c r="CE53" s="1305"/>
      <c r="CF53" s="1305">
        <v>56.5</v>
      </c>
      <c r="CG53" s="1305"/>
      <c r="CH53" s="1305"/>
      <c r="CI53" s="1305"/>
      <c r="CJ53" s="1305"/>
      <c r="CK53" s="1305"/>
      <c r="CL53" s="1305"/>
      <c r="CM53" s="1305"/>
      <c r="CN53" s="1305">
        <v>59.2</v>
      </c>
      <c r="CO53" s="1305"/>
      <c r="CP53" s="1305"/>
      <c r="CQ53" s="1305"/>
      <c r="CR53" s="1305"/>
      <c r="CS53" s="1305"/>
      <c r="CT53" s="1305"/>
      <c r="CU53" s="1305"/>
      <c r="CV53" s="1305">
        <v>60.6</v>
      </c>
      <c r="CW53" s="1305"/>
      <c r="CX53" s="1305"/>
      <c r="CY53" s="1305"/>
      <c r="CZ53" s="1305"/>
      <c r="DA53" s="1305"/>
      <c r="DB53" s="1305"/>
      <c r="DC53" s="1305"/>
    </row>
    <row r="54" spans="1:109" x14ac:dyDescent="0.15">
      <c r="A54" s="402"/>
      <c r="B54" s="394"/>
      <c r="G54" s="1320"/>
      <c r="H54" s="1320"/>
      <c r="I54" s="1315"/>
      <c r="J54" s="1315"/>
      <c r="K54" s="1321"/>
      <c r="L54" s="1321"/>
      <c r="M54" s="1321"/>
      <c r="N54" s="1321"/>
      <c r="AM54" s="403"/>
      <c r="AN54" s="1322"/>
      <c r="AO54" s="1322"/>
      <c r="AP54" s="1322"/>
      <c r="AQ54" s="1322"/>
      <c r="AR54" s="1322"/>
      <c r="AS54" s="1322"/>
      <c r="AT54" s="1322"/>
      <c r="AU54" s="1322"/>
      <c r="AV54" s="1322"/>
      <c r="AW54" s="1322"/>
      <c r="AX54" s="1322"/>
      <c r="AY54" s="1322"/>
      <c r="AZ54" s="1322"/>
      <c r="BA54" s="1322"/>
      <c r="BB54" s="1322"/>
      <c r="BC54" s="1322"/>
      <c r="BD54" s="1322"/>
      <c r="BE54" s="1322"/>
      <c r="BF54" s="1322"/>
      <c r="BG54" s="1322"/>
      <c r="BH54" s="1322"/>
      <c r="BI54" s="1322"/>
      <c r="BJ54" s="1322"/>
      <c r="BK54" s="1322"/>
      <c r="BL54" s="1322"/>
      <c r="BM54" s="1322"/>
      <c r="BN54" s="1322"/>
      <c r="BO54" s="1322"/>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5"/>
      <c r="H55" s="1315"/>
      <c r="I55" s="1315"/>
      <c r="J55" s="1315"/>
      <c r="K55" s="1321"/>
      <c r="L55" s="1321"/>
      <c r="M55" s="1321"/>
      <c r="N55" s="1321"/>
      <c r="AN55" s="1319" t="s">
        <v>623</v>
      </c>
      <c r="AO55" s="1319"/>
      <c r="AP55" s="1319"/>
      <c r="AQ55" s="1319"/>
      <c r="AR55" s="1319"/>
      <c r="AS55" s="1319"/>
      <c r="AT55" s="1319"/>
      <c r="AU55" s="1319"/>
      <c r="AV55" s="1319"/>
      <c r="AW55" s="1319"/>
      <c r="AX55" s="1319"/>
      <c r="AY55" s="1319"/>
      <c r="AZ55" s="1319"/>
      <c r="BA55" s="1319"/>
      <c r="BB55" s="1322" t="s">
        <v>621</v>
      </c>
      <c r="BC55" s="1322"/>
      <c r="BD55" s="1322"/>
      <c r="BE55" s="1322"/>
      <c r="BF55" s="1322"/>
      <c r="BG55" s="1322"/>
      <c r="BH55" s="1322"/>
      <c r="BI55" s="1322"/>
      <c r="BJ55" s="1322"/>
      <c r="BK55" s="1322"/>
      <c r="BL55" s="1322"/>
      <c r="BM55" s="1322"/>
      <c r="BN55" s="1322"/>
      <c r="BO55" s="1322"/>
      <c r="BP55" s="1323"/>
      <c r="BQ55" s="1305"/>
      <c r="BR55" s="1305"/>
      <c r="BS55" s="1305"/>
      <c r="BT55" s="1305"/>
      <c r="BU55" s="1305"/>
      <c r="BV55" s="1305"/>
      <c r="BW55" s="1305"/>
      <c r="BX55" s="1305">
        <v>58.9</v>
      </c>
      <c r="BY55" s="1305"/>
      <c r="BZ55" s="1305"/>
      <c r="CA55" s="1305"/>
      <c r="CB55" s="1305"/>
      <c r="CC55" s="1305"/>
      <c r="CD55" s="1305"/>
      <c r="CE55" s="1305"/>
      <c r="CF55" s="1305">
        <v>51.4</v>
      </c>
      <c r="CG55" s="1305"/>
      <c r="CH55" s="1305"/>
      <c r="CI55" s="1305"/>
      <c r="CJ55" s="1305"/>
      <c r="CK55" s="1305"/>
      <c r="CL55" s="1305"/>
      <c r="CM55" s="1305"/>
      <c r="CN55" s="1305">
        <v>46.8</v>
      </c>
      <c r="CO55" s="1305"/>
      <c r="CP55" s="1305"/>
      <c r="CQ55" s="1305"/>
      <c r="CR55" s="1305"/>
      <c r="CS55" s="1305"/>
      <c r="CT55" s="1305"/>
      <c r="CU55" s="1305"/>
      <c r="CV55" s="1305">
        <v>48.4</v>
      </c>
      <c r="CW55" s="1305"/>
      <c r="CX55" s="1305"/>
      <c r="CY55" s="1305"/>
      <c r="CZ55" s="1305"/>
      <c r="DA55" s="1305"/>
      <c r="DB55" s="1305"/>
      <c r="DC55" s="1305"/>
    </row>
    <row r="56" spans="1:109" x14ac:dyDescent="0.15">
      <c r="A56" s="402"/>
      <c r="B56" s="394"/>
      <c r="G56" s="1315"/>
      <c r="H56" s="1315"/>
      <c r="I56" s="1315"/>
      <c r="J56" s="1315"/>
      <c r="K56" s="1321"/>
      <c r="L56" s="1321"/>
      <c r="M56" s="1321"/>
      <c r="N56" s="1321"/>
      <c r="AN56" s="1319"/>
      <c r="AO56" s="1319"/>
      <c r="AP56" s="1319"/>
      <c r="AQ56" s="1319"/>
      <c r="AR56" s="1319"/>
      <c r="AS56" s="1319"/>
      <c r="AT56" s="1319"/>
      <c r="AU56" s="1319"/>
      <c r="AV56" s="1319"/>
      <c r="AW56" s="1319"/>
      <c r="AX56" s="1319"/>
      <c r="AY56" s="1319"/>
      <c r="AZ56" s="1319"/>
      <c r="BA56" s="1319"/>
      <c r="BB56" s="1322"/>
      <c r="BC56" s="1322"/>
      <c r="BD56" s="1322"/>
      <c r="BE56" s="1322"/>
      <c r="BF56" s="1322"/>
      <c r="BG56" s="1322"/>
      <c r="BH56" s="1322"/>
      <c r="BI56" s="1322"/>
      <c r="BJ56" s="1322"/>
      <c r="BK56" s="1322"/>
      <c r="BL56" s="1322"/>
      <c r="BM56" s="1322"/>
      <c r="BN56" s="1322"/>
      <c r="BO56" s="1322"/>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5"/>
      <c r="H57" s="1315"/>
      <c r="I57" s="1325"/>
      <c r="J57" s="1325"/>
      <c r="K57" s="1321"/>
      <c r="L57" s="1321"/>
      <c r="M57" s="1321"/>
      <c r="N57" s="1321"/>
      <c r="AM57" s="387"/>
      <c r="AN57" s="1319"/>
      <c r="AO57" s="1319"/>
      <c r="AP57" s="1319"/>
      <c r="AQ57" s="1319"/>
      <c r="AR57" s="1319"/>
      <c r="AS57" s="1319"/>
      <c r="AT57" s="1319"/>
      <c r="AU57" s="1319"/>
      <c r="AV57" s="1319"/>
      <c r="AW57" s="1319"/>
      <c r="AX57" s="1319"/>
      <c r="AY57" s="1319"/>
      <c r="AZ57" s="1319"/>
      <c r="BA57" s="1319"/>
      <c r="BB57" s="1322" t="s">
        <v>622</v>
      </c>
      <c r="BC57" s="1322"/>
      <c r="BD57" s="1322"/>
      <c r="BE57" s="1322"/>
      <c r="BF57" s="1322"/>
      <c r="BG57" s="1322"/>
      <c r="BH57" s="1322"/>
      <c r="BI57" s="1322"/>
      <c r="BJ57" s="1322"/>
      <c r="BK57" s="1322"/>
      <c r="BL57" s="1322"/>
      <c r="BM57" s="1322"/>
      <c r="BN57" s="1322"/>
      <c r="BO57" s="1322"/>
      <c r="BP57" s="1323"/>
      <c r="BQ57" s="1305"/>
      <c r="BR57" s="1305"/>
      <c r="BS57" s="1305"/>
      <c r="BT57" s="1305"/>
      <c r="BU57" s="1305"/>
      <c r="BV57" s="1305"/>
      <c r="BW57" s="1305"/>
      <c r="BX57" s="1305">
        <v>55.6</v>
      </c>
      <c r="BY57" s="1305"/>
      <c r="BZ57" s="1305"/>
      <c r="CA57" s="1305"/>
      <c r="CB57" s="1305"/>
      <c r="CC57" s="1305"/>
      <c r="CD57" s="1305"/>
      <c r="CE57" s="1305"/>
      <c r="CF57" s="1305">
        <v>59.8</v>
      </c>
      <c r="CG57" s="1305"/>
      <c r="CH57" s="1305"/>
      <c r="CI57" s="1305"/>
      <c r="CJ57" s="1305"/>
      <c r="CK57" s="1305"/>
      <c r="CL57" s="1305"/>
      <c r="CM57" s="1305"/>
      <c r="CN57" s="1305">
        <v>61.4</v>
      </c>
      <c r="CO57" s="1305"/>
      <c r="CP57" s="1305"/>
      <c r="CQ57" s="1305"/>
      <c r="CR57" s="1305"/>
      <c r="CS57" s="1305"/>
      <c r="CT57" s="1305"/>
      <c r="CU57" s="1305"/>
      <c r="CV57" s="1305">
        <v>61.6</v>
      </c>
      <c r="CW57" s="1305"/>
      <c r="CX57" s="1305"/>
      <c r="CY57" s="1305"/>
      <c r="CZ57" s="1305"/>
      <c r="DA57" s="1305"/>
      <c r="DB57" s="1305"/>
      <c r="DC57" s="1305"/>
      <c r="DD57" s="407"/>
      <c r="DE57" s="406"/>
    </row>
    <row r="58" spans="1:109" s="402" customFormat="1" x14ac:dyDescent="0.15">
      <c r="A58" s="387"/>
      <c r="B58" s="406"/>
      <c r="G58" s="1315"/>
      <c r="H58" s="1315"/>
      <c r="I58" s="1325"/>
      <c r="J58" s="1325"/>
      <c r="K58" s="1321"/>
      <c r="L58" s="1321"/>
      <c r="M58" s="1321"/>
      <c r="N58" s="1321"/>
      <c r="AM58" s="387"/>
      <c r="AN58" s="1319"/>
      <c r="AO58" s="1319"/>
      <c r="AP58" s="1319"/>
      <c r="AQ58" s="1319"/>
      <c r="AR58" s="1319"/>
      <c r="AS58" s="1319"/>
      <c r="AT58" s="1319"/>
      <c r="AU58" s="1319"/>
      <c r="AV58" s="1319"/>
      <c r="AW58" s="1319"/>
      <c r="AX58" s="1319"/>
      <c r="AY58" s="1319"/>
      <c r="AZ58" s="1319"/>
      <c r="BA58" s="1319"/>
      <c r="BB58" s="1322"/>
      <c r="BC58" s="1322"/>
      <c r="BD58" s="1322"/>
      <c r="BE58" s="1322"/>
      <c r="BF58" s="1322"/>
      <c r="BG58" s="1322"/>
      <c r="BH58" s="1322"/>
      <c r="BI58" s="1322"/>
      <c r="BJ58" s="1322"/>
      <c r="BK58" s="1322"/>
      <c r="BL58" s="1322"/>
      <c r="BM58" s="1322"/>
      <c r="BN58" s="1322"/>
      <c r="BO58" s="1322"/>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624</v>
      </c>
    </row>
    <row r="64" spans="1:109" x14ac:dyDescent="0.15">
      <c r="B64" s="394"/>
      <c r="G64" s="401"/>
      <c r="I64" s="414"/>
      <c r="J64" s="414"/>
      <c r="K64" s="414"/>
      <c r="L64" s="414"/>
      <c r="M64" s="414"/>
      <c r="N64" s="415"/>
      <c r="AM64" s="401"/>
      <c r="AN64" s="401" t="s">
        <v>618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6" t="s">
        <v>626</v>
      </c>
      <c r="AO65" s="1307"/>
      <c r="AP65" s="1307"/>
      <c r="AQ65" s="1307"/>
      <c r="AR65" s="1307"/>
      <c r="AS65" s="1307"/>
      <c r="AT65" s="1307"/>
      <c r="AU65" s="1307"/>
      <c r="AV65" s="1307"/>
      <c r="AW65" s="1307"/>
      <c r="AX65" s="1307"/>
      <c r="AY65" s="1307"/>
      <c r="AZ65" s="1307"/>
      <c r="BA65" s="1307"/>
      <c r="BB65" s="1307"/>
      <c r="BC65" s="1307"/>
      <c r="BD65" s="1307"/>
      <c r="BE65" s="1307"/>
      <c r="BF65" s="1307"/>
      <c r="BG65" s="1307"/>
      <c r="BH65" s="1307"/>
      <c r="BI65" s="1307"/>
      <c r="BJ65" s="1307"/>
      <c r="BK65" s="1307"/>
      <c r="BL65" s="1307"/>
      <c r="BM65" s="1307"/>
      <c r="BN65" s="1307"/>
      <c r="BO65" s="1307"/>
      <c r="BP65" s="1307"/>
      <c r="BQ65" s="1307"/>
      <c r="BR65" s="1307"/>
      <c r="BS65" s="1307"/>
      <c r="BT65" s="1307"/>
      <c r="BU65" s="1307"/>
      <c r="BV65" s="1307"/>
      <c r="BW65" s="1307"/>
      <c r="BX65" s="1307"/>
      <c r="BY65" s="1307"/>
      <c r="BZ65" s="1307"/>
      <c r="CA65" s="1307"/>
      <c r="CB65" s="1307"/>
      <c r="CC65" s="1307"/>
      <c r="CD65" s="1307"/>
      <c r="CE65" s="1307"/>
      <c r="CF65" s="1307"/>
      <c r="CG65" s="1307"/>
      <c r="CH65" s="1307"/>
      <c r="CI65" s="1307"/>
      <c r="CJ65" s="1307"/>
      <c r="CK65" s="1307"/>
      <c r="CL65" s="1307"/>
      <c r="CM65" s="1307"/>
      <c r="CN65" s="1307"/>
      <c r="CO65" s="1307"/>
      <c r="CP65" s="1307"/>
      <c r="CQ65" s="1307"/>
      <c r="CR65" s="1307"/>
      <c r="CS65" s="1307"/>
      <c r="CT65" s="1307"/>
      <c r="CU65" s="1307"/>
      <c r="CV65" s="1307"/>
      <c r="CW65" s="1307"/>
      <c r="CX65" s="1307"/>
      <c r="CY65" s="1307"/>
      <c r="CZ65" s="1307"/>
      <c r="DA65" s="1307"/>
      <c r="DB65" s="1307"/>
      <c r="DC65" s="1308"/>
    </row>
    <row r="66" spans="2:107" x14ac:dyDescent="0.15">
      <c r="B66" s="394"/>
      <c r="AN66" s="1309"/>
      <c r="AO66" s="1310"/>
      <c r="AP66" s="1310"/>
      <c r="AQ66" s="1310"/>
      <c r="AR66" s="1310"/>
      <c r="AS66" s="1310"/>
      <c r="AT66" s="1310"/>
      <c r="AU66" s="1310"/>
      <c r="AV66" s="1310"/>
      <c r="AW66" s="1310"/>
      <c r="AX66" s="1310"/>
      <c r="AY66" s="1310"/>
      <c r="AZ66" s="1310"/>
      <c r="BA66" s="1310"/>
      <c r="BB66" s="1310"/>
      <c r="BC66" s="1310"/>
      <c r="BD66" s="1310"/>
      <c r="BE66" s="1310"/>
      <c r="BF66" s="1310"/>
      <c r="BG66" s="1310"/>
      <c r="BH66" s="1310"/>
      <c r="BI66" s="1310"/>
      <c r="BJ66" s="1310"/>
      <c r="BK66" s="1310"/>
      <c r="BL66" s="1310"/>
      <c r="BM66" s="1310"/>
      <c r="BN66" s="1310"/>
      <c r="BO66" s="1310"/>
      <c r="BP66" s="1310"/>
      <c r="BQ66" s="1310"/>
      <c r="BR66" s="1310"/>
      <c r="BS66" s="1310"/>
      <c r="BT66" s="1310"/>
      <c r="BU66" s="1310"/>
      <c r="BV66" s="1310"/>
      <c r="BW66" s="1310"/>
      <c r="BX66" s="1310"/>
      <c r="BY66" s="1310"/>
      <c r="BZ66" s="1310"/>
      <c r="CA66" s="1310"/>
      <c r="CB66" s="1310"/>
      <c r="CC66" s="1310"/>
      <c r="CD66" s="1310"/>
      <c r="CE66" s="1310"/>
      <c r="CF66" s="1310"/>
      <c r="CG66" s="1310"/>
      <c r="CH66" s="1310"/>
      <c r="CI66" s="1310"/>
      <c r="CJ66" s="1310"/>
      <c r="CK66" s="1310"/>
      <c r="CL66" s="1310"/>
      <c r="CM66" s="1310"/>
      <c r="CN66" s="1310"/>
      <c r="CO66" s="1310"/>
      <c r="CP66" s="1310"/>
      <c r="CQ66" s="1310"/>
      <c r="CR66" s="1310"/>
      <c r="CS66" s="1310"/>
      <c r="CT66" s="1310"/>
      <c r="CU66" s="1310"/>
      <c r="CV66" s="1310"/>
      <c r="CW66" s="1310"/>
      <c r="CX66" s="1310"/>
      <c r="CY66" s="1310"/>
      <c r="CZ66" s="1310"/>
      <c r="DA66" s="1310"/>
      <c r="DB66" s="1310"/>
      <c r="DC66" s="1311"/>
    </row>
    <row r="67" spans="2:107" x14ac:dyDescent="0.15">
      <c r="B67" s="394"/>
      <c r="AN67" s="1309"/>
      <c r="AO67" s="1310"/>
      <c r="AP67" s="1310"/>
      <c r="AQ67" s="1310"/>
      <c r="AR67" s="1310"/>
      <c r="AS67" s="1310"/>
      <c r="AT67" s="1310"/>
      <c r="AU67" s="1310"/>
      <c r="AV67" s="1310"/>
      <c r="AW67" s="1310"/>
      <c r="AX67" s="1310"/>
      <c r="AY67" s="1310"/>
      <c r="AZ67" s="1310"/>
      <c r="BA67" s="1310"/>
      <c r="BB67" s="1310"/>
      <c r="BC67" s="1310"/>
      <c r="BD67" s="1310"/>
      <c r="BE67" s="1310"/>
      <c r="BF67" s="1310"/>
      <c r="BG67" s="1310"/>
      <c r="BH67" s="1310"/>
      <c r="BI67" s="1310"/>
      <c r="BJ67" s="1310"/>
      <c r="BK67" s="1310"/>
      <c r="BL67" s="1310"/>
      <c r="BM67" s="1310"/>
      <c r="BN67" s="1310"/>
      <c r="BO67" s="1310"/>
      <c r="BP67" s="1310"/>
      <c r="BQ67" s="1310"/>
      <c r="BR67" s="1310"/>
      <c r="BS67" s="1310"/>
      <c r="BT67" s="1310"/>
      <c r="BU67" s="1310"/>
      <c r="BV67" s="1310"/>
      <c r="BW67" s="1310"/>
      <c r="BX67" s="1310"/>
      <c r="BY67" s="1310"/>
      <c r="BZ67" s="1310"/>
      <c r="CA67" s="1310"/>
      <c r="CB67" s="1310"/>
      <c r="CC67" s="1310"/>
      <c r="CD67" s="1310"/>
      <c r="CE67" s="1310"/>
      <c r="CF67" s="1310"/>
      <c r="CG67" s="1310"/>
      <c r="CH67" s="1310"/>
      <c r="CI67" s="1310"/>
      <c r="CJ67" s="1310"/>
      <c r="CK67" s="1310"/>
      <c r="CL67" s="1310"/>
      <c r="CM67" s="1310"/>
      <c r="CN67" s="1310"/>
      <c r="CO67" s="1310"/>
      <c r="CP67" s="1310"/>
      <c r="CQ67" s="1310"/>
      <c r="CR67" s="1310"/>
      <c r="CS67" s="1310"/>
      <c r="CT67" s="1310"/>
      <c r="CU67" s="1310"/>
      <c r="CV67" s="1310"/>
      <c r="CW67" s="1310"/>
      <c r="CX67" s="1310"/>
      <c r="CY67" s="1310"/>
      <c r="CZ67" s="1310"/>
      <c r="DA67" s="1310"/>
      <c r="DB67" s="1310"/>
      <c r="DC67" s="1311"/>
    </row>
    <row r="68" spans="2:107" x14ac:dyDescent="0.15">
      <c r="B68" s="394"/>
      <c r="AN68" s="1309"/>
      <c r="AO68" s="1310"/>
      <c r="AP68" s="1310"/>
      <c r="AQ68" s="1310"/>
      <c r="AR68" s="1310"/>
      <c r="AS68" s="1310"/>
      <c r="AT68" s="1310"/>
      <c r="AU68" s="1310"/>
      <c r="AV68" s="1310"/>
      <c r="AW68" s="1310"/>
      <c r="AX68" s="1310"/>
      <c r="AY68" s="1310"/>
      <c r="AZ68" s="1310"/>
      <c r="BA68" s="1310"/>
      <c r="BB68" s="1310"/>
      <c r="BC68" s="1310"/>
      <c r="BD68" s="1310"/>
      <c r="BE68" s="1310"/>
      <c r="BF68" s="1310"/>
      <c r="BG68" s="1310"/>
      <c r="BH68" s="1310"/>
      <c r="BI68" s="1310"/>
      <c r="BJ68" s="1310"/>
      <c r="BK68" s="1310"/>
      <c r="BL68" s="1310"/>
      <c r="BM68" s="1310"/>
      <c r="BN68" s="1310"/>
      <c r="BO68" s="1310"/>
      <c r="BP68" s="1310"/>
      <c r="BQ68" s="1310"/>
      <c r="BR68" s="1310"/>
      <c r="BS68" s="1310"/>
      <c r="BT68" s="1310"/>
      <c r="BU68" s="1310"/>
      <c r="BV68" s="1310"/>
      <c r="BW68" s="1310"/>
      <c r="BX68" s="1310"/>
      <c r="BY68" s="1310"/>
      <c r="BZ68" s="1310"/>
      <c r="CA68" s="1310"/>
      <c r="CB68" s="1310"/>
      <c r="CC68" s="1310"/>
      <c r="CD68" s="1310"/>
      <c r="CE68" s="1310"/>
      <c r="CF68" s="1310"/>
      <c r="CG68" s="1310"/>
      <c r="CH68" s="1310"/>
      <c r="CI68" s="1310"/>
      <c r="CJ68" s="1310"/>
      <c r="CK68" s="1310"/>
      <c r="CL68" s="1310"/>
      <c r="CM68" s="1310"/>
      <c r="CN68" s="1310"/>
      <c r="CO68" s="1310"/>
      <c r="CP68" s="1310"/>
      <c r="CQ68" s="1310"/>
      <c r="CR68" s="1310"/>
      <c r="CS68" s="1310"/>
      <c r="CT68" s="1310"/>
      <c r="CU68" s="1310"/>
      <c r="CV68" s="1310"/>
      <c r="CW68" s="1310"/>
      <c r="CX68" s="1310"/>
      <c r="CY68" s="1310"/>
      <c r="CZ68" s="1310"/>
      <c r="DA68" s="1310"/>
      <c r="DB68" s="1310"/>
      <c r="DC68" s="1311"/>
    </row>
    <row r="69" spans="2:107" x14ac:dyDescent="0.15">
      <c r="B69" s="394"/>
      <c r="AN69" s="1312"/>
      <c r="AO69" s="1313"/>
      <c r="AP69" s="1313"/>
      <c r="AQ69" s="1313"/>
      <c r="AR69" s="1313"/>
      <c r="AS69" s="1313"/>
      <c r="AT69" s="1313"/>
      <c r="AU69" s="1313"/>
      <c r="AV69" s="1313"/>
      <c r="AW69" s="1313"/>
      <c r="AX69" s="1313"/>
      <c r="AY69" s="1313"/>
      <c r="AZ69" s="1313"/>
      <c r="BA69" s="1313"/>
      <c r="BB69" s="1313"/>
      <c r="BC69" s="1313"/>
      <c r="BD69" s="1313"/>
      <c r="BE69" s="1313"/>
      <c r="BF69" s="1313"/>
      <c r="BG69" s="1313"/>
      <c r="BH69" s="1313"/>
      <c r="BI69" s="1313"/>
      <c r="BJ69" s="1313"/>
      <c r="BK69" s="1313"/>
      <c r="BL69" s="1313"/>
      <c r="BM69" s="1313"/>
      <c r="BN69" s="1313"/>
      <c r="BO69" s="1313"/>
      <c r="BP69" s="1313"/>
      <c r="BQ69" s="1313"/>
      <c r="BR69" s="1313"/>
      <c r="BS69" s="1313"/>
      <c r="BT69" s="1313"/>
      <c r="BU69" s="1313"/>
      <c r="BV69" s="1313"/>
      <c r="BW69" s="1313"/>
      <c r="BX69" s="1313"/>
      <c r="BY69" s="1313"/>
      <c r="BZ69" s="1313"/>
      <c r="CA69" s="1313"/>
      <c r="CB69" s="1313"/>
      <c r="CC69" s="1313"/>
      <c r="CD69" s="1313"/>
      <c r="CE69" s="1313"/>
      <c r="CF69" s="1313"/>
      <c r="CG69" s="1313"/>
      <c r="CH69" s="1313"/>
      <c r="CI69" s="1313"/>
      <c r="CJ69" s="1313"/>
      <c r="CK69" s="1313"/>
      <c r="CL69" s="1313"/>
      <c r="CM69" s="1313"/>
      <c r="CN69" s="1313"/>
      <c r="CO69" s="1313"/>
      <c r="CP69" s="1313"/>
      <c r="CQ69" s="1313"/>
      <c r="CR69" s="1313"/>
      <c r="CS69" s="1313"/>
      <c r="CT69" s="1313"/>
      <c r="CU69" s="1313"/>
      <c r="CV69" s="1313"/>
      <c r="CW69" s="1313"/>
      <c r="CX69" s="1313"/>
      <c r="CY69" s="1313"/>
      <c r="CZ69" s="1313"/>
      <c r="DA69" s="1313"/>
      <c r="DB69" s="1313"/>
      <c r="DC69" s="1314"/>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619</v>
      </c>
    </row>
    <row r="72" spans="2:107" x14ac:dyDescent="0.15">
      <c r="B72" s="394"/>
      <c r="G72" s="1315"/>
      <c r="H72" s="1315"/>
      <c r="I72" s="1315"/>
      <c r="J72" s="1315"/>
      <c r="K72" s="404"/>
      <c r="L72" s="404"/>
      <c r="M72" s="405"/>
      <c r="N72" s="405"/>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9" t="s">
        <v>563</v>
      </c>
      <c r="BQ72" s="1319"/>
      <c r="BR72" s="1319"/>
      <c r="BS72" s="1319"/>
      <c r="BT72" s="1319"/>
      <c r="BU72" s="1319"/>
      <c r="BV72" s="1319"/>
      <c r="BW72" s="1319"/>
      <c r="BX72" s="1319" t="s">
        <v>564</v>
      </c>
      <c r="BY72" s="1319"/>
      <c r="BZ72" s="1319"/>
      <c r="CA72" s="1319"/>
      <c r="CB72" s="1319"/>
      <c r="CC72" s="1319"/>
      <c r="CD72" s="1319"/>
      <c r="CE72" s="1319"/>
      <c r="CF72" s="1319" t="s">
        <v>565</v>
      </c>
      <c r="CG72" s="1319"/>
      <c r="CH72" s="1319"/>
      <c r="CI72" s="1319"/>
      <c r="CJ72" s="1319"/>
      <c r="CK72" s="1319"/>
      <c r="CL72" s="1319"/>
      <c r="CM72" s="1319"/>
      <c r="CN72" s="1319" t="s">
        <v>566</v>
      </c>
      <c r="CO72" s="1319"/>
      <c r="CP72" s="1319"/>
      <c r="CQ72" s="1319"/>
      <c r="CR72" s="1319"/>
      <c r="CS72" s="1319"/>
      <c r="CT72" s="1319"/>
      <c r="CU72" s="1319"/>
      <c r="CV72" s="1319" t="s">
        <v>567</v>
      </c>
      <c r="CW72" s="1319"/>
      <c r="CX72" s="1319"/>
      <c r="CY72" s="1319"/>
      <c r="CZ72" s="1319"/>
      <c r="DA72" s="1319"/>
      <c r="DB72" s="1319"/>
      <c r="DC72" s="1319"/>
    </row>
    <row r="73" spans="2:107" x14ac:dyDescent="0.15">
      <c r="B73" s="394"/>
      <c r="G73" s="1320"/>
      <c r="H73" s="1320"/>
      <c r="I73" s="1320"/>
      <c r="J73" s="1320"/>
      <c r="K73" s="1326"/>
      <c r="L73" s="1326"/>
      <c r="M73" s="1326"/>
      <c r="N73" s="1326"/>
      <c r="AM73" s="403"/>
      <c r="AN73" s="1322" t="s">
        <v>620</v>
      </c>
      <c r="AO73" s="1322"/>
      <c r="AP73" s="1322"/>
      <c r="AQ73" s="1322"/>
      <c r="AR73" s="1322"/>
      <c r="AS73" s="1322"/>
      <c r="AT73" s="1322"/>
      <c r="AU73" s="1322"/>
      <c r="AV73" s="1322"/>
      <c r="AW73" s="1322"/>
      <c r="AX73" s="1322"/>
      <c r="AY73" s="1322"/>
      <c r="AZ73" s="1322"/>
      <c r="BA73" s="1322"/>
      <c r="BB73" s="1322" t="s">
        <v>621</v>
      </c>
      <c r="BC73" s="1322"/>
      <c r="BD73" s="1322"/>
      <c r="BE73" s="1322"/>
      <c r="BF73" s="1322"/>
      <c r="BG73" s="1322"/>
      <c r="BH73" s="1322"/>
      <c r="BI73" s="1322"/>
      <c r="BJ73" s="1322"/>
      <c r="BK73" s="1322"/>
      <c r="BL73" s="1322"/>
      <c r="BM73" s="1322"/>
      <c r="BN73" s="1322"/>
      <c r="BO73" s="1322"/>
      <c r="BP73" s="1305">
        <v>61.4</v>
      </c>
      <c r="BQ73" s="1305"/>
      <c r="BR73" s="1305"/>
      <c r="BS73" s="1305"/>
      <c r="BT73" s="1305"/>
      <c r="BU73" s="1305"/>
      <c r="BV73" s="1305"/>
      <c r="BW73" s="1305"/>
      <c r="BX73" s="1305">
        <v>47</v>
      </c>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20"/>
      <c r="H74" s="1320"/>
      <c r="I74" s="1320"/>
      <c r="J74" s="1320"/>
      <c r="K74" s="1326"/>
      <c r="L74" s="1326"/>
      <c r="M74" s="1326"/>
      <c r="N74" s="1326"/>
      <c r="AM74" s="403"/>
      <c r="AN74" s="1322"/>
      <c r="AO74" s="1322"/>
      <c r="AP74" s="1322"/>
      <c r="AQ74" s="1322"/>
      <c r="AR74" s="1322"/>
      <c r="AS74" s="1322"/>
      <c r="AT74" s="1322"/>
      <c r="AU74" s="1322"/>
      <c r="AV74" s="1322"/>
      <c r="AW74" s="1322"/>
      <c r="AX74" s="1322"/>
      <c r="AY74" s="1322"/>
      <c r="AZ74" s="1322"/>
      <c r="BA74" s="1322"/>
      <c r="BB74" s="1322"/>
      <c r="BC74" s="1322"/>
      <c r="BD74" s="1322"/>
      <c r="BE74" s="1322"/>
      <c r="BF74" s="1322"/>
      <c r="BG74" s="1322"/>
      <c r="BH74" s="1322"/>
      <c r="BI74" s="1322"/>
      <c r="BJ74" s="1322"/>
      <c r="BK74" s="1322"/>
      <c r="BL74" s="1322"/>
      <c r="BM74" s="1322"/>
      <c r="BN74" s="1322"/>
      <c r="BO74" s="1322"/>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20"/>
      <c r="H75" s="1320"/>
      <c r="I75" s="1315"/>
      <c r="J75" s="1315"/>
      <c r="K75" s="1321"/>
      <c r="L75" s="1321"/>
      <c r="M75" s="1321"/>
      <c r="N75" s="1321"/>
      <c r="AM75" s="403"/>
      <c r="AN75" s="1322"/>
      <c r="AO75" s="1322"/>
      <c r="AP75" s="1322"/>
      <c r="AQ75" s="1322"/>
      <c r="AR75" s="1322"/>
      <c r="AS75" s="1322"/>
      <c r="AT75" s="1322"/>
      <c r="AU75" s="1322"/>
      <c r="AV75" s="1322"/>
      <c r="AW75" s="1322"/>
      <c r="AX75" s="1322"/>
      <c r="AY75" s="1322"/>
      <c r="AZ75" s="1322"/>
      <c r="BA75" s="1322"/>
      <c r="BB75" s="1322" t="s">
        <v>625</v>
      </c>
      <c r="BC75" s="1322"/>
      <c r="BD75" s="1322"/>
      <c r="BE75" s="1322"/>
      <c r="BF75" s="1322"/>
      <c r="BG75" s="1322"/>
      <c r="BH75" s="1322"/>
      <c r="BI75" s="1322"/>
      <c r="BJ75" s="1322"/>
      <c r="BK75" s="1322"/>
      <c r="BL75" s="1322"/>
      <c r="BM75" s="1322"/>
      <c r="BN75" s="1322"/>
      <c r="BO75" s="1322"/>
      <c r="BP75" s="1305">
        <v>11.2</v>
      </c>
      <c r="BQ75" s="1305"/>
      <c r="BR75" s="1305"/>
      <c r="BS75" s="1305"/>
      <c r="BT75" s="1305"/>
      <c r="BU75" s="1305"/>
      <c r="BV75" s="1305"/>
      <c r="BW75" s="1305"/>
      <c r="BX75" s="1305">
        <v>10.199999999999999</v>
      </c>
      <c r="BY75" s="1305"/>
      <c r="BZ75" s="1305"/>
      <c r="CA75" s="1305"/>
      <c r="CB75" s="1305"/>
      <c r="CC75" s="1305"/>
      <c r="CD75" s="1305"/>
      <c r="CE75" s="1305"/>
      <c r="CF75" s="1305">
        <v>9.8000000000000007</v>
      </c>
      <c r="CG75" s="1305"/>
      <c r="CH75" s="1305"/>
      <c r="CI75" s="1305"/>
      <c r="CJ75" s="1305"/>
      <c r="CK75" s="1305"/>
      <c r="CL75" s="1305"/>
      <c r="CM75" s="1305"/>
      <c r="CN75" s="1305">
        <v>9.5</v>
      </c>
      <c r="CO75" s="1305"/>
      <c r="CP75" s="1305"/>
      <c r="CQ75" s="1305"/>
      <c r="CR75" s="1305"/>
      <c r="CS75" s="1305"/>
      <c r="CT75" s="1305"/>
      <c r="CU75" s="1305"/>
      <c r="CV75" s="1305">
        <v>9.8000000000000007</v>
      </c>
      <c r="CW75" s="1305"/>
      <c r="CX75" s="1305"/>
      <c r="CY75" s="1305"/>
      <c r="CZ75" s="1305"/>
      <c r="DA75" s="1305"/>
      <c r="DB75" s="1305"/>
      <c r="DC75" s="1305"/>
    </row>
    <row r="76" spans="2:107" x14ac:dyDescent="0.15">
      <c r="B76" s="394"/>
      <c r="G76" s="1320"/>
      <c r="H76" s="1320"/>
      <c r="I76" s="1315"/>
      <c r="J76" s="1315"/>
      <c r="K76" s="1321"/>
      <c r="L76" s="1321"/>
      <c r="M76" s="1321"/>
      <c r="N76" s="1321"/>
      <c r="AM76" s="403"/>
      <c r="AN76" s="1322"/>
      <c r="AO76" s="1322"/>
      <c r="AP76" s="1322"/>
      <c r="AQ76" s="1322"/>
      <c r="AR76" s="1322"/>
      <c r="AS76" s="1322"/>
      <c r="AT76" s="1322"/>
      <c r="AU76" s="1322"/>
      <c r="AV76" s="1322"/>
      <c r="AW76" s="1322"/>
      <c r="AX76" s="1322"/>
      <c r="AY76" s="1322"/>
      <c r="AZ76" s="1322"/>
      <c r="BA76" s="1322"/>
      <c r="BB76" s="1322"/>
      <c r="BC76" s="1322"/>
      <c r="BD76" s="1322"/>
      <c r="BE76" s="1322"/>
      <c r="BF76" s="1322"/>
      <c r="BG76" s="1322"/>
      <c r="BH76" s="1322"/>
      <c r="BI76" s="1322"/>
      <c r="BJ76" s="1322"/>
      <c r="BK76" s="1322"/>
      <c r="BL76" s="1322"/>
      <c r="BM76" s="1322"/>
      <c r="BN76" s="1322"/>
      <c r="BO76" s="1322"/>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5"/>
      <c r="H77" s="1315"/>
      <c r="I77" s="1315"/>
      <c r="J77" s="1315"/>
      <c r="K77" s="1326"/>
      <c r="L77" s="1326"/>
      <c r="M77" s="1326"/>
      <c r="N77" s="1326"/>
      <c r="AN77" s="1319" t="s">
        <v>623</v>
      </c>
      <c r="AO77" s="1319"/>
      <c r="AP77" s="1319"/>
      <c r="AQ77" s="1319"/>
      <c r="AR77" s="1319"/>
      <c r="AS77" s="1319"/>
      <c r="AT77" s="1319"/>
      <c r="AU77" s="1319"/>
      <c r="AV77" s="1319"/>
      <c r="AW77" s="1319"/>
      <c r="AX77" s="1319"/>
      <c r="AY77" s="1319"/>
      <c r="AZ77" s="1319"/>
      <c r="BA77" s="1319"/>
      <c r="BB77" s="1322" t="s">
        <v>621</v>
      </c>
      <c r="BC77" s="1322"/>
      <c r="BD77" s="1322"/>
      <c r="BE77" s="1322"/>
      <c r="BF77" s="1322"/>
      <c r="BG77" s="1322"/>
      <c r="BH77" s="1322"/>
      <c r="BI77" s="1322"/>
      <c r="BJ77" s="1322"/>
      <c r="BK77" s="1322"/>
      <c r="BL77" s="1322"/>
      <c r="BM77" s="1322"/>
      <c r="BN77" s="1322"/>
      <c r="BO77" s="1322"/>
      <c r="BP77" s="1305">
        <v>54</v>
      </c>
      <c r="BQ77" s="1305"/>
      <c r="BR77" s="1305"/>
      <c r="BS77" s="1305"/>
      <c r="BT77" s="1305"/>
      <c r="BU77" s="1305"/>
      <c r="BV77" s="1305"/>
      <c r="BW77" s="1305"/>
      <c r="BX77" s="1305">
        <v>58.9</v>
      </c>
      <c r="BY77" s="1305"/>
      <c r="BZ77" s="1305"/>
      <c r="CA77" s="1305"/>
      <c r="CB77" s="1305"/>
      <c r="CC77" s="1305"/>
      <c r="CD77" s="1305"/>
      <c r="CE77" s="1305"/>
      <c r="CF77" s="1305">
        <v>51.4</v>
      </c>
      <c r="CG77" s="1305"/>
      <c r="CH77" s="1305"/>
      <c r="CI77" s="1305"/>
      <c r="CJ77" s="1305"/>
      <c r="CK77" s="1305"/>
      <c r="CL77" s="1305"/>
      <c r="CM77" s="1305"/>
      <c r="CN77" s="1305">
        <v>46.8</v>
      </c>
      <c r="CO77" s="1305"/>
      <c r="CP77" s="1305"/>
      <c r="CQ77" s="1305"/>
      <c r="CR77" s="1305"/>
      <c r="CS77" s="1305"/>
      <c r="CT77" s="1305"/>
      <c r="CU77" s="1305"/>
      <c r="CV77" s="1305">
        <v>48.4</v>
      </c>
      <c r="CW77" s="1305"/>
      <c r="CX77" s="1305"/>
      <c r="CY77" s="1305"/>
      <c r="CZ77" s="1305"/>
      <c r="DA77" s="1305"/>
      <c r="DB77" s="1305"/>
      <c r="DC77" s="1305"/>
    </row>
    <row r="78" spans="2:107" x14ac:dyDescent="0.15">
      <c r="B78" s="394"/>
      <c r="G78" s="1315"/>
      <c r="H78" s="1315"/>
      <c r="I78" s="1315"/>
      <c r="J78" s="1315"/>
      <c r="K78" s="1326"/>
      <c r="L78" s="1326"/>
      <c r="M78" s="1326"/>
      <c r="N78" s="1326"/>
      <c r="AN78" s="1319"/>
      <c r="AO78" s="1319"/>
      <c r="AP78" s="1319"/>
      <c r="AQ78" s="1319"/>
      <c r="AR78" s="1319"/>
      <c r="AS78" s="1319"/>
      <c r="AT78" s="1319"/>
      <c r="AU78" s="1319"/>
      <c r="AV78" s="1319"/>
      <c r="AW78" s="1319"/>
      <c r="AX78" s="1319"/>
      <c r="AY78" s="1319"/>
      <c r="AZ78" s="1319"/>
      <c r="BA78" s="1319"/>
      <c r="BB78" s="1322"/>
      <c r="BC78" s="1322"/>
      <c r="BD78" s="1322"/>
      <c r="BE78" s="1322"/>
      <c r="BF78" s="1322"/>
      <c r="BG78" s="1322"/>
      <c r="BH78" s="1322"/>
      <c r="BI78" s="1322"/>
      <c r="BJ78" s="1322"/>
      <c r="BK78" s="1322"/>
      <c r="BL78" s="1322"/>
      <c r="BM78" s="1322"/>
      <c r="BN78" s="1322"/>
      <c r="BO78" s="1322"/>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5"/>
      <c r="H79" s="1315"/>
      <c r="I79" s="1325"/>
      <c r="J79" s="1325"/>
      <c r="K79" s="1327"/>
      <c r="L79" s="1327"/>
      <c r="M79" s="1327"/>
      <c r="N79" s="1327"/>
      <c r="AN79" s="1319"/>
      <c r="AO79" s="1319"/>
      <c r="AP79" s="1319"/>
      <c r="AQ79" s="1319"/>
      <c r="AR79" s="1319"/>
      <c r="AS79" s="1319"/>
      <c r="AT79" s="1319"/>
      <c r="AU79" s="1319"/>
      <c r="AV79" s="1319"/>
      <c r="AW79" s="1319"/>
      <c r="AX79" s="1319"/>
      <c r="AY79" s="1319"/>
      <c r="AZ79" s="1319"/>
      <c r="BA79" s="1319"/>
      <c r="BB79" s="1322" t="s">
        <v>625</v>
      </c>
      <c r="BC79" s="1322"/>
      <c r="BD79" s="1322"/>
      <c r="BE79" s="1322"/>
      <c r="BF79" s="1322"/>
      <c r="BG79" s="1322"/>
      <c r="BH79" s="1322"/>
      <c r="BI79" s="1322"/>
      <c r="BJ79" s="1322"/>
      <c r="BK79" s="1322"/>
      <c r="BL79" s="1322"/>
      <c r="BM79" s="1322"/>
      <c r="BN79" s="1322"/>
      <c r="BO79" s="1322"/>
      <c r="BP79" s="1305">
        <v>11.5</v>
      </c>
      <c r="BQ79" s="1305"/>
      <c r="BR79" s="1305"/>
      <c r="BS79" s="1305"/>
      <c r="BT79" s="1305"/>
      <c r="BU79" s="1305"/>
      <c r="BV79" s="1305"/>
      <c r="BW79" s="1305"/>
      <c r="BX79" s="1305">
        <v>10.8</v>
      </c>
      <c r="BY79" s="1305"/>
      <c r="BZ79" s="1305"/>
      <c r="CA79" s="1305"/>
      <c r="CB79" s="1305"/>
      <c r="CC79" s="1305"/>
      <c r="CD79" s="1305"/>
      <c r="CE79" s="1305"/>
      <c r="CF79" s="1305">
        <v>10.199999999999999</v>
      </c>
      <c r="CG79" s="1305"/>
      <c r="CH79" s="1305"/>
      <c r="CI79" s="1305"/>
      <c r="CJ79" s="1305"/>
      <c r="CK79" s="1305"/>
      <c r="CL79" s="1305"/>
      <c r="CM79" s="1305"/>
      <c r="CN79" s="1305">
        <v>9.9</v>
      </c>
      <c r="CO79" s="1305"/>
      <c r="CP79" s="1305"/>
      <c r="CQ79" s="1305"/>
      <c r="CR79" s="1305"/>
      <c r="CS79" s="1305"/>
      <c r="CT79" s="1305"/>
      <c r="CU79" s="1305"/>
      <c r="CV79" s="1305">
        <v>9.9</v>
      </c>
      <c r="CW79" s="1305"/>
      <c r="CX79" s="1305"/>
      <c r="CY79" s="1305"/>
      <c r="CZ79" s="1305"/>
      <c r="DA79" s="1305"/>
      <c r="DB79" s="1305"/>
      <c r="DC79" s="1305"/>
    </row>
    <row r="80" spans="2:107" x14ac:dyDescent="0.15">
      <c r="B80" s="394"/>
      <c r="G80" s="1315"/>
      <c r="H80" s="1315"/>
      <c r="I80" s="1325"/>
      <c r="J80" s="1325"/>
      <c r="K80" s="1327"/>
      <c r="L80" s="1327"/>
      <c r="M80" s="1327"/>
      <c r="N80" s="1327"/>
      <c r="AN80" s="1319"/>
      <c r="AO80" s="1319"/>
      <c r="AP80" s="1319"/>
      <c r="AQ80" s="1319"/>
      <c r="AR80" s="1319"/>
      <c r="AS80" s="1319"/>
      <c r="AT80" s="1319"/>
      <c r="AU80" s="1319"/>
      <c r="AV80" s="1319"/>
      <c r="AW80" s="1319"/>
      <c r="AX80" s="1319"/>
      <c r="AY80" s="1319"/>
      <c r="AZ80" s="1319"/>
      <c r="BA80" s="1319"/>
      <c r="BB80" s="1322"/>
      <c r="BC80" s="1322"/>
      <c r="BD80" s="1322"/>
      <c r="BE80" s="1322"/>
      <c r="BF80" s="1322"/>
      <c r="BG80" s="1322"/>
      <c r="BH80" s="1322"/>
      <c r="BI80" s="1322"/>
      <c r="BJ80" s="1322"/>
      <c r="BK80" s="1322"/>
      <c r="BL80" s="1322"/>
      <c r="BM80" s="1322"/>
      <c r="BN80" s="1322"/>
      <c r="BO80" s="1322"/>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D4I1Iuk2yDESvpuWyw76xdUa7XdfBJO/PMZKSFT/tLuGJOeOCDP5CnMTaHpQcnQuTW/eLb/RPVvKRwZQ/aEAg==" saltValue="n37Z1/NpsQZEKUVCY6+SN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X106"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ecSBFRgsNigq3PGNOvfm2hI0I2q+aZLGyTkN/5lzKz1O36QCvJtmZX4AHajMK7Qhvt50uuRISnOIKyfyBs1/fQ==" saltValue="3kgDl6BMrx2Ms8AtqZIJq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ZQVCRi17Z3+RzIQ2LjS/kagRHAF+l6gTFb7yj0l+PM+IetbntjGWB4KKgMtcd2uffnhMpQeeb8GgYlS4AE3/A==" saltValue="sxbFeEgJ0sSSc+Cn5cmnw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560</v>
      </c>
      <c r="G2" s="156"/>
      <c r="H2" s="157"/>
    </row>
    <row r="3" spans="1:8" x14ac:dyDescent="0.15">
      <c r="A3" s="153" t="s">
        <v>553</v>
      </c>
      <c r="B3" s="158"/>
      <c r="C3" s="159"/>
      <c r="D3" s="160">
        <v>159872</v>
      </c>
      <c r="E3" s="161"/>
      <c r="F3" s="162">
        <v>132212</v>
      </c>
      <c r="G3" s="163"/>
      <c r="H3" s="164"/>
    </row>
    <row r="4" spans="1:8" x14ac:dyDescent="0.15">
      <c r="A4" s="165"/>
      <c r="B4" s="166"/>
      <c r="C4" s="167"/>
      <c r="D4" s="168">
        <v>88453</v>
      </c>
      <c r="E4" s="169"/>
      <c r="F4" s="170">
        <v>67114</v>
      </c>
      <c r="G4" s="171"/>
      <c r="H4" s="172"/>
    </row>
    <row r="5" spans="1:8" x14ac:dyDescent="0.15">
      <c r="A5" s="153" t="s">
        <v>555</v>
      </c>
      <c r="B5" s="158"/>
      <c r="C5" s="159"/>
      <c r="D5" s="160">
        <v>72113</v>
      </c>
      <c r="E5" s="161"/>
      <c r="F5" s="162">
        <v>93741</v>
      </c>
      <c r="G5" s="163"/>
      <c r="H5" s="164"/>
    </row>
    <row r="6" spans="1:8" x14ac:dyDescent="0.15">
      <c r="A6" s="165"/>
      <c r="B6" s="166"/>
      <c r="C6" s="167"/>
      <c r="D6" s="168">
        <v>63376</v>
      </c>
      <c r="E6" s="169"/>
      <c r="F6" s="170">
        <v>46285</v>
      </c>
      <c r="G6" s="171"/>
      <c r="H6" s="172"/>
    </row>
    <row r="7" spans="1:8" x14ac:dyDescent="0.15">
      <c r="A7" s="153" t="s">
        <v>556</v>
      </c>
      <c r="B7" s="158"/>
      <c r="C7" s="159"/>
      <c r="D7" s="160">
        <v>91551</v>
      </c>
      <c r="E7" s="161"/>
      <c r="F7" s="162">
        <v>107537</v>
      </c>
      <c r="G7" s="163"/>
      <c r="H7" s="164"/>
    </row>
    <row r="8" spans="1:8" x14ac:dyDescent="0.15">
      <c r="A8" s="165"/>
      <c r="B8" s="166"/>
      <c r="C8" s="167"/>
      <c r="D8" s="168">
        <v>60543</v>
      </c>
      <c r="E8" s="169"/>
      <c r="F8" s="170">
        <v>57923</v>
      </c>
      <c r="G8" s="171"/>
      <c r="H8" s="172"/>
    </row>
    <row r="9" spans="1:8" x14ac:dyDescent="0.15">
      <c r="A9" s="153" t="s">
        <v>557</v>
      </c>
      <c r="B9" s="158"/>
      <c r="C9" s="159"/>
      <c r="D9" s="160">
        <v>68139</v>
      </c>
      <c r="E9" s="161"/>
      <c r="F9" s="162">
        <v>113913</v>
      </c>
      <c r="G9" s="163"/>
      <c r="H9" s="164"/>
    </row>
    <row r="10" spans="1:8" x14ac:dyDescent="0.15">
      <c r="A10" s="165"/>
      <c r="B10" s="166"/>
      <c r="C10" s="167"/>
      <c r="D10" s="168">
        <v>59232</v>
      </c>
      <c r="E10" s="169"/>
      <c r="F10" s="170">
        <v>53160</v>
      </c>
      <c r="G10" s="171"/>
      <c r="H10" s="172"/>
    </row>
    <row r="11" spans="1:8" x14ac:dyDescent="0.15">
      <c r="A11" s="153" t="s">
        <v>558</v>
      </c>
      <c r="B11" s="158"/>
      <c r="C11" s="159"/>
      <c r="D11" s="160">
        <v>77133</v>
      </c>
      <c r="E11" s="161"/>
      <c r="F11" s="162">
        <v>115050</v>
      </c>
      <c r="G11" s="163"/>
      <c r="H11" s="164"/>
    </row>
    <row r="12" spans="1:8" x14ac:dyDescent="0.15">
      <c r="A12" s="165"/>
      <c r="B12" s="166"/>
      <c r="C12" s="173"/>
      <c r="D12" s="168">
        <v>63944</v>
      </c>
      <c r="E12" s="169"/>
      <c r="F12" s="170">
        <v>53792</v>
      </c>
      <c r="G12" s="171"/>
      <c r="H12" s="172"/>
    </row>
    <row r="13" spans="1:8" x14ac:dyDescent="0.15">
      <c r="A13" s="153"/>
      <c r="B13" s="158"/>
      <c r="C13" s="174"/>
      <c r="D13" s="175">
        <v>93762</v>
      </c>
      <c r="E13" s="176"/>
      <c r="F13" s="177">
        <v>112491</v>
      </c>
      <c r="G13" s="178"/>
      <c r="H13" s="164"/>
    </row>
    <row r="14" spans="1:8" x14ac:dyDescent="0.15">
      <c r="A14" s="165"/>
      <c r="B14" s="166"/>
      <c r="C14" s="167"/>
      <c r="D14" s="168">
        <v>67110</v>
      </c>
      <c r="E14" s="169"/>
      <c r="F14" s="170">
        <v>55655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3.76</v>
      </c>
      <c r="C19" s="179">
        <f>ROUND(VALUE(SUBSTITUTE(実質収支比率等に係る経年分析!G$48,"▲","-")),2)</f>
        <v>5.54</v>
      </c>
      <c r="D19" s="179">
        <f>ROUND(VALUE(SUBSTITUTE(実質収支比率等に係る経年分析!H$48,"▲","-")),2)</f>
        <v>13.1</v>
      </c>
      <c r="E19" s="179">
        <f>ROUND(VALUE(SUBSTITUTE(実質収支比率等に係る経年分析!I$48,"▲","-")),2)</f>
        <v>10.55</v>
      </c>
      <c r="F19" s="179">
        <f>ROUND(VALUE(SUBSTITUTE(実質収支比率等に係る経年分析!J$48,"▲","-")),2)</f>
        <v>7.63</v>
      </c>
    </row>
    <row r="20" spans="1:11" x14ac:dyDescent="0.15">
      <c r="A20" s="179" t="s">
        <v>55</v>
      </c>
      <c r="B20" s="179">
        <f>ROUND(VALUE(SUBSTITUTE(実質収支比率等に係る経年分析!F$47,"▲","-")),2)</f>
        <v>23.92</v>
      </c>
      <c r="C20" s="179">
        <f>ROUND(VALUE(SUBSTITUTE(実質収支比率等に係る経年分析!G$47,"▲","-")),2)</f>
        <v>23.27</v>
      </c>
      <c r="D20" s="179">
        <f>ROUND(VALUE(SUBSTITUTE(実質収支比率等に係る経年分析!H$47,"▲","-")),2)</f>
        <v>20.309999999999999</v>
      </c>
      <c r="E20" s="179">
        <f>ROUND(VALUE(SUBSTITUTE(実質収支比率等に係る経年分析!I$47,"▲","-")),2)</f>
        <v>23.61</v>
      </c>
      <c r="F20" s="179">
        <f>ROUND(VALUE(SUBSTITUTE(実質収支比率等に係る経年分析!J$47,"▲","-")),2)</f>
        <v>21.26</v>
      </c>
    </row>
    <row r="21" spans="1:11" x14ac:dyDescent="0.15">
      <c r="A21" s="179" t="s">
        <v>56</v>
      </c>
      <c r="B21" s="179">
        <f>IF(ISNUMBER(VALUE(SUBSTITUTE(実質収支比率等に係る経年分析!F$49,"▲","-"))),ROUND(VALUE(SUBSTITUTE(実質収支比率等に係る経年分析!F$49,"▲","-")),2),NA())</f>
        <v>-3.09</v>
      </c>
      <c r="C21" s="179">
        <f>IF(ISNUMBER(VALUE(SUBSTITUTE(実質収支比率等に係る経年分析!G$49,"▲","-"))),ROUND(VALUE(SUBSTITUTE(実質収支比率等に係る経年分析!G$49,"▲","-")),2),NA())</f>
        <v>0.31</v>
      </c>
      <c r="D21" s="179">
        <f>IF(ISNUMBER(VALUE(SUBSTITUTE(実質収支比率等に係る経年分析!H$49,"▲","-"))),ROUND(VALUE(SUBSTITUTE(実質収支比率等に係る経年分析!H$49,"▲","-")),2),NA())</f>
        <v>1.58</v>
      </c>
      <c r="E21" s="179">
        <f>IF(ISNUMBER(VALUE(SUBSTITUTE(実質収支比率等に係る経年分析!I$49,"▲","-"))),ROUND(VALUE(SUBSTITUTE(実質収支比率等に係る経年分析!I$49,"▲","-")),2),NA())</f>
        <v>-6.23</v>
      </c>
      <c r="F21" s="179">
        <f>IF(ISNUMBER(VALUE(SUBSTITUTE(実質収支比率等に係る経年分析!J$49,"▲","-"))),ROUND(VALUE(SUBSTITUTE(実質収支比率等に係る経年分析!J$49,"▲","-")),2),NA())</f>
        <v>-8.85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0.38</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0.52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2.41</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7.0000000000000007E-2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7.0000000000000007E-2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介護保険特別会計（介護サービス事業勘定）</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7.0000000000000007E-2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x14ac:dyDescent="0.15">
      <c r="A31" s="180" t="str">
        <f>IF(連結実質赤字比率に係る赤字・黒字の構成分析!C$39="",NA(),連結実質赤字比率に係る赤字・黒字の構成分析!C$39)</f>
        <v>簡易水道事業特別会計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3.69</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4.3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3.34</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4.62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1.67</v>
      </c>
    </row>
    <row r="33" spans="1:16" x14ac:dyDescent="0.15">
      <c r="A33" s="180" t="str">
        <f>IF(連結実質赤字比率に係る赤字・黒字の構成分析!C$37="",NA(),連結実質赤字比率に係る赤字・黒字の構成分析!C$37)</f>
        <v>介護保険特別会計（保険事業勘定）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1.45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1.41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1.93</v>
      </c>
    </row>
    <row r="34" spans="1:16" x14ac:dyDescent="0.15">
      <c r="A34" s="180" t="str">
        <f>IF(連結実質赤字比率に係る赤字・黒字の構成分析!C$36="",NA(),連結実質赤字比率に係る赤字・黒字の構成分析!C$36)</f>
        <v>国民健康保険病院事業会計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7.19</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5.41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4.3499999999999996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2.4900000000000002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3.76</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13.1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10.55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7.63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6.81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13.19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361</v>
      </c>
      <c r="E42" s="181"/>
      <c r="F42" s="181"/>
      <c r="G42" s="181">
        <f>'実質公債費比率（分子）の構造'!L$52</f>
        <v>370</v>
      </c>
      <c r="H42" s="181"/>
      <c r="I42" s="181"/>
      <c r="J42" s="181">
        <f>'実質公債費比率（分子）の構造'!M$52</f>
        <v>372</v>
      </c>
      <c r="K42" s="181"/>
      <c r="L42" s="181"/>
      <c r="M42" s="181">
        <f>'実質公債費比率（分子）の構造'!N$52</f>
        <v>376</v>
      </c>
      <c r="N42" s="181"/>
      <c r="O42" s="181"/>
      <c r="P42" s="181">
        <f>'実質公債費比率（分子）の構造'!O$52</f>
        <v>396</v>
      </c>
    </row>
    <row r="43" spans="1:16" x14ac:dyDescent="0.15">
      <c r="A43" s="181" t="s">
        <v>64</v>
      </c>
      <c r="B43" s="181">
        <f>'実質公債費比率（分子）の構造'!K$51</f>
        <v>0</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15</v>
      </c>
      <c r="C44" s="181"/>
      <c r="D44" s="181"/>
      <c r="E44" s="181">
        <f>'実質公債費比率（分子）の構造'!L$50</f>
        <v>13</v>
      </c>
      <c r="F44" s="181"/>
      <c r="G44" s="181"/>
      <c r="H44" s="181">
        <f>'実質公債費比率（分子）の構造'!M$50</f>
        <v>11</v>
      </c>
      <c r="I44" s="181"/>
      <c r="J44" s="181"/>
      <c r="K44" s="181">
        <f>'実質公債費比率（分子）の構造'!N$50</f>
        <v>8</v>
      </c>
      <c r="L44" s="181"/>
      <c r="M44" s="181"/>
      <c r="N44" s="181">
        <f>'実質公債費比率（分子）の構造'!O$50</f>
        <v>8</v>
      </c>
      <c r="O44" s="181"/>
      <c r="P44" s="181"/>
    </row>
    <row r="45" spans="1:16" x14ac:dyDescent="0.15">
      <c r="A45" s="181" t="s">
        <v>66</v>
      </c>
      <c r="B45" s="181">
        <f>'実質公債費比率（分子）の構造'!K$49</f>
        <v>53</v>
      </c>
      <c r="C45" s="181"/>
      <c r="D45" s="181"/>
      <c r="E45" s="181">
        <f>'実質公債費比率（分子）の構造'!L$49</f>
        <v>66</v>
      </c>
      <c r="F45" s="181"/>
      <c r="G45" s="181"/>
      <c r="H45" s="181">
        <f>'実質公債費比率（分子）の構造'!M$49</f>
        <v>69</v>
      </c>
      <c r="I45" s="181"/>
      <c r="J45" s="181"/>
      <c r="K45" s="181">
        <f>'実質公債費比率（分子）の構造'!N$49</f>
        <v>69</v>
      </c>
      <c r="L45" s="181"/>
      <c r="M45" s="181"/>
      <c r="N45" s="181">
        <f>'実質公債費比率（分子）の構造'!O$49</f>
        <v>80</v>
      </c>
      <c r="O45" s="181"/>
      <c r="P45" s="181"/>
    </row>
    <row r="46" spans="1:16" x14ac:dyDescent="0.15">
      <c r="A46" s="181" t="s">
        <v>67</v>
      </c>
      <c r="B46" s="181">
        <f>'実質公債費比率（分子）の構造'!K$48</f>
        <v>13</v>
      </c>
      <c r="C46" s="181"/>
      <c r="D46" s="181"/>
      <c r="E46" s="181">
        <f>'実質公債費比率（分子）の構造'!L$48</f>
        <v>14</v>
      </c>
      <c r="F46" s="181"/>
      <c r="G46" s="181"/>
      <c r="H46" s="181">
        <f>'実質公債費比率（分子）の構造'!M$48</f>
        <v>9</v>
      </c>
      <c r="I46" s="181"/>
      <c r="J46" s="181"/>
      <c r="K46" s="181">
        <f>'実質公債費比率（分子）の構造'!N$48</f>
        <v>25</v>
      </c>
      <c r="L46" s="181"/>
      <c r="M46" s="181"/>
      <c r="N46" s="181">
        <f>'実質公債費比率（分子）の構造'!O$48</f>
        <v>40</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607</v>
      </c>
      <c r="C49" s="181"/>
      <c r="D49" s="181"/>
      <c r="E49" s="181">
        <f>'実質公債費比率（分子）の構造'!L$45</f>
        <v>567</v>
      </c>
      <c r="F49" s="181"/>
      <c r="G49" s="181"/>
      <c r="H49" s="181">
        <f>'実質公債費比率（分子）の構造'!M$45</f>
        <v>577</v>
      </c>
      <c r="I49" s="181"/>
      <c r="J49" s="181"/>
      <c r="K49" s="181">
        <f>'実質公債費比率（分子）の構造'!N$45</f>
        <v>578</v>
      </c>
      <c r="L49" s="181"/>
      <c r="M49" s="181"/>
      <c r="N49" s="181">
        <f>'実質公債費比率（分子）の構造'!O$45</f>
        <v>577</v>
      </c>
      <c r="O49" s="181"/>
      <c r="P49" s="181"/>
    </row>
    <row r="50" spans="1:16" x14ac:dyDescent="0.15">
      <c r="A50" s="181" t="s">
        <v>70</v>
      </c>
      <c r="B50" s="181" t="e">
        <f>NA()</f>
        <v>#N/A</v>
      </c>
      <c r="C50" s="181">
        <f>IF(ISNUMBER('実質公債費比率（分子）の構造'!K$53),'実質公債費比率（分子）の構造'!K$53,NA())</f>
        <v>327</v>
      </c>
      <c r="D50" s="181" t="e">
        <f>NA()</f>
        <v>#N/A</v>
      </c>
      <c r="E50" s="181" t="e">
        <f>NA()</f>
        <v>#N/A</v>
      </c>
      <c r="F50" s="181">
        <f>IF(ISNUMBER('実質公債費比率（分子）の構造'!L$53),'実質公債費比率（分子）の構造'!L$53,NA())</f>
        <v>290</v>
      </c>
      <c r="G50" s="181" t="e">
        <f>NA()</f>
        <v>#N/A</v>
      </c>
      <c r="H50" s="181" t="e">
        <f>NA()</f>
        <v>#N/A</v>
      </c>
      <c r="I50" s="181">
        <f>IF(ISNUMBER('実質公債費比率（分子）の構造'!M$53),'実質公債費比率（分子）の構造'!M$53,NA())</f>
        <v>294</v>
      </c>
      <c r="J50" s="181" t="e">
        <f>NA()</f>
        <v>#N/A</v>
      </c>
      <c r="K50" s="181" t="e">
        <f>NA()</f>
        <v>#N/A</v>
      </c>
      <c r="L50" s="181">
        <f>IF(ISNUMBER('実質公債費比率（分子）の構造'!N$53),'実質公債費比率（分子）の構造'!N$53,NA())</f>
        <v>304</v>
      </c>
      <c r="M50" s="181" t="e">
        <f>NA()</f>
        <v>#N/A</v>
      </c>
      <c r="N50" s="181" t="e">
        <f>NA()</f>
        <v>#N/A</v>
      </c>
      <c r="O50" s="181">
        <f>IF(ISNUMBER('実質公債費比率（分子）の構造'!O$53),'実質公債費比率（分子）の構造'!O$53,NA())</f>
        <v>309</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3736</v>
      </c>
      <c r="E56" s="180"/>
      <c r="F56" s="180"/>
      <c r="G56" s="180">
        <f>'将来負担比率（分子）の構造'!J$52</f>
        <v>4012</v>
      </c>
      <c r="H56" s="180"/>
      <c r="I56" s="180"/>
      <c r="J56" s="180">
        <f>'将来負担比率（分子）の構造'!K$52</f>
        <v>4140</v>
      </c>
      <c r="K56" s="180"/>
      <c r="L56" s="180"/>
      <c r="M56" s="180">
        <f>'将来負担比率（分子）の構造'!L$52</f>
        <v>4945</v>
      </c>
      <c r="N56" s="180"/>
      <c r="O56" s="180"/>
      <c r="P56" s="180">
        <f>'将来負担比率（分子）の構造'!M$52</f>
        <v>5002</v>
      </c>
    </row>
    <row r="57" spans="1:16" x14ac:dyDescent="0.15">
      <c r="A57" s="180" t="s">
        <v>42</v>
      </c>
      <c r="B57" s="180"/>
      <c r="C57" s="180"/>
      <c r="D57" s="180">
        <f>'将来負担比率（分子）の構造'!I$51</f>
        <v>127</v>
      </c>
      <c r="E57" s="180"/>
      <c r="F57" s="180"/>
      <c r="G57" s="180">
        <f>'将来負担比率（分子）の構造'!J$51</f>
        <v>113</v>
      </c>
      <c r="H57" s="180"/>
      <c r="I57" s="180"/>
      <c r="J57" s="180">
        <f>'将来負担比率（分子）の構造'!K$51</f>
        <v>100</v>
      </c>
      <c r="K57" s="180"/>
      <c r="L57" s="180"/>
      <c r="M57" s="180">
        <f>'将来負担比率（分子）の構造'!L$51</f>
        <v>86</v>
      </c>
      <c r="N57" s="180"/>
      <c r="O57" s="180"/>
      <c r="P57" s="180">
        <f>'将来負担比率（分子）の構造'!M$51</f>
        <v>72</v>
      </c>
    </row>
    <row r="58" spans="1:16" x14ac:dyDescent="0.15">
      <c r="A58" s="180" t="s">
        <v>41</v>
      </c>
      <c r="B58" s="180"/>
      <c r="C58" s="180"/>
      <c r="D58" s="180">
        <f>'将来負担比率（分子）の構造'!I$50</f>
        <v>1628</v>
      </c>
      <c r="E58" s="180"/>
      <c r="F58" s="180"/>
      <c r="G58" s="180">
        <f>'将来負担比率（分子）の構造'!J$50</f>
        <v>1864</v>
      </c>
      <c r="H58" s="180"/>
      <c r="I58" s="180"/>
      <c r="J58" s="180">
        <f>'将来負担比率（分子）の構造'!K$50</f>
        <v>3635</v>
      </c>
      <c r="K58" s="180"/>
      <c r="L58" s="180"/>
      <c r="M58" s="180">
        <f>'将来負担比率（分子）の構造'!L$50</f>
        <v>5595</v>
      </c>
      <c r="N58" s="180"/>
      <c r="O58" s="180"/>
      <c r="P58" s="180">
        <f>'将来負担比率（分子）の構造'!M$50</f>
        <v>5044</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12</v>
      </c>
      <c r="C61" s="180"/>
      <c r="D61" s="180"/>
      <c r="E61" s="180">
        <f>'将来負担比率（分子）の構造'!J$46</f>
        <v>11</v>
      </c>
      <c r="F61" s="180"/>
      <c r="G61" s="180"/>
      <c r="H61" s="180">
        <f>'将来負担比率（分子）の構造'!K$46</f>
        <v>13</v>
      </c>
      <c r="I61" s="180"/>
      <c r="J61" s="180"/>
      <c r="K61" s="180">
        <f>'将来負担比率（分子）の構造'!L$46</f>
        <v>12</v>
      </c>
      <c r="L61" s="180"/>
      <c r="M61" s="180"/>
      <c r="N61" s="180">
        <f>'将来負担比率（分子）の構造'!M$46</f>
        <v>8</v>
      </c>
      <c r="O61" s="180"/>
      <c r="P61" s="180"/>
    </row>
    <row r="62" spans="1:16" x14ac:dyDescent="0.15">
      <c r="A62" s="180" t="s">
        <v>35</v>
      </c>
      <c r="B62" s="180">
        <f>'将来負担比率（分子）の構造'!I$45</f>
        <v>1047</v>
      </c>
      <c r="C62" s="180"/>
      <c r="D62" s="180"/>
      <c r="E62" s="180">
        <f>'将来負担比率（分子）の構造'!J$45</f>
        <v>1010</v>
      </c>
      <c r="F62" s="180"/>
      <c r="G62" s="180"/>
      <c r="H62" s="180">
        <f>'将来負担比率（分子）の構造'!K$45</f>
        <v>1011</v>
      </c>
      <c r="I62" s="180"/>
      <c r="J62" s="180"/>
      <c r="K62" s="180">
        <f>'将来負担比率（分子）の構造'!L$45</f>
        <v>1065</v>
      </c>
      <c r="L62" s="180"/>
      <c r="M62" s="180"/>
      <c r="N62" s="180">
        <f>'将来負担比率（分子）の構造'!M$45</f>
        <v>1043</v>
      </c>
      <c r="O62" s="180"/>
      <c r="P62" s="180"/>
    </row>
    <row r="63" spans="1:16" x14ac:dyDescent="0.15">
      <c r="A63" s="180" t="s">
        <v>34</v>
      </c>
      <c r="B63" s="180">
        <f>'将来負担比率（分子）の構造'!I$44</f>
        <v>504</v>
      </c>
      <c r="C63" s="180"/>
      <c r="D63" s="180"/>
      <c r="E63" s="180">
        <f>'将来負担比率（分子）の構造'!J$44</f>
        <v>468</v>
      </c>
      <c r="F63" s="180"/>
      <c r="G63" s="180"/>
      <c r="H63" s="180">
        <f>'将来負担比率（分子）の構造'!K$44</f>
        <v>407</v>
      </c>
      <c r="I63" s="180"/>
      <c r="J63" s="180"/>
      <c r="K63" s="180">
        <f>'将来負担比率（分子）の構造'!L$44</f>
        <v>350</v>
      </c>
      <c r="L63" s="180"/>
      <c r="M63" s="180"/>
      <c r="N63" s="180">
        <f>'将来負担比率（分子）の構造'!M$44</f>
        <v>273</v>
      </c>
      <c r="O63" s="180"/>
      <c r="P63" s="180"/>
    </row>
    <row r="64" spans="1:16" x14ac:dyDescent="0.15">
      <c r="A64" s="180" t="s">
        <v>33</v>
      </c>
      <c r="B64" s="180">
        <f>'将来負担比率（分子）の構造'!I$43</f>
        <v>57</v>
      </c>
      <c r="C64" s="180"/>
      <c r="D64" s="180"/>
      <c r="E64" s="180">
        <f>'将来負担比率（分子）の構造'!J$43</f>
        <v>108</v>
      </c>
      <c r="F64" s="180"/>
      <c r="G64" s="180"/>
      <c r="H64" s="180">
        <f>'将来負担比率（分子）の構造'!K$43</f>
        <v>303</v>
      </c>
      <c r="I64" s="180"/>
      <c r="J64" s="180"/>
      <c r="K64" s="180">
        <f>'将来負担比率（分子）の構造'!L$43</f>
        <v>1145</v>
      </c>
      <c r="L64" s="180"/>
      <c r="M64" s="180"/>
      <c r="N64" s="180">
        <f>'将来負担比率（分子）の構造'!M$43</f>
        <v>1187</v>
      </c>
      <c r="O64" s="180"/>
      <c r="P64" s="180"/>
    </row>
    <row r="65" spans="1:16" x14ac:dyDescent="0.15">
      <c r="A65" s="180" t="s">
        <v>32</v>
      </c>
      <c r="B65" s="180">
        <f>'将来負担比率（分子）の構造'!I$42</f>
        <v>47</v>
      </c>
      <c r="C65" s="180"/>
      <c r="D65" s="180"/>
      <c r="E65" s="180">
        <f>'将来負担比率（分子）の構造'!J$42</f>
        <v>34</v>
      </c>
      <c r="F65" s="180"/>
      <c r="G65" s="180"/>
      <c r="H65" s="180">
        <f>'将来負担比率（分子）の構造'!K$42</f>
        <v>25</v>
      </c>
      <c r="I65" s="180"/>
      <c r="J65" s="180"/>
      <c r="K65" s="180">
        <f>'将来負担比率（分子）の構造'!L$42</f>
        <v>15</v>
      </c>
      <c r="L65" s="180"/>
      <c r="M65" s="180"/>
      <c r="N65" s="180">
        <f>'将来負担比率（分子）の構造'!M$42</f>
        <v>7</v>
      </c>
      <c r="O65" s="180"/>
      <c r="P65" s="180"/>
    </row>
    <row r="66" spans="1:16" x14ac:dyDescent="0.15">
      <c r="A66" s="180" t="s">
        <v>31</v>
      </c>
      <c r="B66" s="180">
        <f>'将来負担比率（分子）の構造'!I$41</f>
        <v>5670</v>
      </c>
      <c r="C66" s="180"/>
      <c r="D66" s="180"/>
      <c r="E66" s="180">
        <f>'将来負担比率（分子）の構造'!J$41</f>
        <v>5823</v>
      </c>
      <c r="F66" s="180"/>
      <c r="G66" s="180"/>
      <c r="H66" s="180">
        <f>'将来負担比率（分子）の構造'!K$41</f>
        <v>5812</v>
      </c>
      <c r="I66" s="180"/>
      <c r="J66" s="180"/>
      <c r="K66" s="180">
        <f>'将来負担比率（分子）の構造'!L$41</f>
        <v>5756</v>
      </c>
      <c r="L66" s="180"/>
      <c r="M66" s="180"/>
      <c r="N66" s="180">
        <f>'将来負担比率（分子）の構造'!M$41</f>
        <v>5833</v>
      </c>
      <c r="O66" s="180"/>
      <c r="P66" s="180"/>
    </row>
    <row r="67" spans="1:16" x14ac:dyDescent="0.15">
      <c r="A67" s="180" t="s">
        <v>74</v>
      </c>
      <c r="B67" s="180" t="e">
        <f>NA()</f>
        <v>#N/A</v>
      </c>
      <c r="C67" s="180">
        <f>IF(ISNUMBER('将来負担比率（分子）の構造'!I$53), IF('将来負担比率（分子）の構造'!I$53 &lt; 0, 0, '将来負担比率（分子）の構造'!I$53), NA())</f>
        <v>1846</v>
      </c>
      <c r="D67" s="180" t="e">
        <f>NA()</f>
        <v>#N/A</v>
      </c>
      <c r="E67" s="180" t="e">
        <f>NA()</f>
        <v>#N/A</v>
      </c>
      <c r="F67" s="180">
        <f>IF(ISNUMBER('将来負担比率（分子）の構造'!J$53), IF('将来負担比率（分子）の構造'!J$53 &lt; 0, 0, '将来負担比率（分子）の構造'!J$53), NA())</f>
        <v>1465</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700</v>
      </c>
      <c r="C72" s="184">
        <f>基金残高に係る経年分析!G55</f>
        <v>806</v>
      </c>
      <c r="D72" s="184">
        <f>基金残高に係る経年分析!H55</f>
        <v>730</v>
      </c>
    </row>
    <row r="73" spans="1:16" x14ac:dyDescent="0.15">
      <c r="A73" s="183" t="s">
        <v>77</v>
      </c>
      <c r="B73" s="184">
        <f>基金残高に係る経年分析!F56</f>
        <v>23</v>
      </c>
      <c r="C73" s="184">
        <f>基金残高に係る経年分析!G56</f>
        <v>23</v>
      </c>
      <c r="D73" s="184">
        <f>基金残高に係る経年分析!H56</f>
        <v>73</v>
      </c>
    </row>
    <row r="74" spans="1:16" x14ac:dyDescent="0.15">
      <c r="A74" s="183" t="s">
        <v>78</v>
      </c>
      <c r="B74" s="184">
        <f>基金残高に係る経年分析!F57</f>
        <v>2466</v>
      </c>
      <c r="C74" s="184">
        <f>基金残高に係る経年分析!G57</f>
        <v>4426</v>
      </c>
      <c r="D74" s="184">
        <f>基金残高に係る経年分析!H57</f>
        <v>3837</v>
      </c>
    </row>
  </sheetData>
  <sheetProtection algorithmName="SHA-512" hashValue="nbMBzl/tEY6nMWBR6Vjz9Jm+BfamM467SCnPkrP4vCQl6EEjfxZ3ZfVM4A9mBDJW7a99xzfajTbajpq5Y9M5Yw==" saltValue="IwxaFqN2LRRziKX90tkSM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2020-09-09T02:40:20Z</cp:lastPrinted>
  <dcterms:created xsi:type="dcterms:W3CDTF">2020-02-10T06:25:28Z</dcterms:created>
  <dcterms:modified xsi:type="dcterms:W3CDTF">2020-10-02T07:44:57Z</dcterms:modified>
  <cp:category/>
</cp:coreProperties>
</file>